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425" windowHeight="11025"/>
  </bookViews>
  <sheets>
    <sheet name="NAS 20" sheetId="1" r:id="rId1"/>
  </sheets>
  <definedNames>
    <definedName name="_xlnm._FilterDatabase" localSheetId="0" hidden="1">'NAS 20'!$A$4:$V$6109</definedName>
    <definedName name="_xlnm.Print_Area" localSheetId="0">'NAS 20'!$A$1:$U$6109</definedName>
  </definedNames>
  <calcPr calcId="145621"/>
</workbook>
</file>

<file path=xl/calcChain.xml><?xml version="1.0" encoding="utf-8"?>
<calcChain xmlns="http://schemas.openxmlformats.org/spreadsheetml/2006/main">
  <c r="J5887" i="1" l="1"/>
  <c r="R6071" i="1" l="1"/>
  <c r="Q6071" i="1"/>
  <c r="P6071" i="1"/>
  <c r="O6071" i="1"/>
  <c r="N6071" i="1"/>
  <c r="M6071" i="1"/>
  <c r="L6071" i="1"/>
  <c r="J6071" i="1"/>
  <c r="I6071" i="1"/>
  <c r="H6071" i="1"/>
  <c r="G6071" i="1"/>
  <c r="F6071" i="1"/>
  <c r="E6071" i="1"/>
  <c r="D6071" i="1"/>
  <c r="R6070" i="1"/>
  <c r="Q6070" i="1"/>
  <c r="P6070" i="1"/>
  <c r="O6070" i="1"/>
  <c r="N6070" i="1"/>
  <c r="M6070" i="1"/>
  <c r="L6070" i="1"/>
  <c r="J6070" i="1"/>
  <c r="I6070" i="1"/>
  <c r="H6070" i="1"/>
  <c r="G6070" i="1"/>
  <c r="F6070" i="1"/>
  <c r="E6070" i="1"/>
  <c r="D6070" i="1"/>
  <c r="R6069" i="1"/>
  <c r="Q6069" i="1"/>
  <c r="P6069" i="1"/>
  <c r="O6069" i="1"/>
  <c r="N6069" i="1"/>
  <c r="M6069" i="1"/>
  <c r="L6069" i="1"/>
  <c r="J6069" i="1"/>
  <c r="I6069" i="1"/>
  <c r="H6069" i="1"/>
  <c r="G6069" i="1"/>
  <c r="F6069" i="1"/>
  <c r="E6069" i="1"/>
  <c r="D6069" i="1"/>
  <c r="R6068" i="1"/>
  <c r="Q6068" i="1"/>
  <c r="P6068" i="1"/>
  <c r="O6068" i="1"/>
  <c r="N6068" i="1"/>
  <c r="M6068" i="1"/>
  <c r="L6068" i="1"/>
  <c r="J6068" i="1"/>
  <c r="I6068" i="1"/>
  <c r="H6068" i="1"/>
  <c r="G6068" i="1"/>
  <c r="F6068" i="1"/>
  <c r="E6068" i="1"/>
  <c r="D6068" i="1"/>
  <c r="R6067" i="1"/>
  <c r="Q6067" i="1"/>
  <c r="P6067" i="1"/>
  <c r="O6067" i="1"/>
  <c r="N6067" i="1"/>
  <c r="M6067" i="1"/>
  <c r="L6067" i="1"/>
  <c r="J6067" i="1"/>
  <c r="I6067" i="1"/>
  <c r="H6067" i="1"/>
  <c r="G6067" i="1"/>
  <c r="F6067" i="1"/>
  <c r="E6067" i="1"/>
  <c r="D6067" i="1"/>
  <c r="R6066" i="1"/>
  <c r="Q6066" i="1"/>
  <c r="P6066" i="1"/>
  <c r="O6066" i="1"/>
  <c r="N6066" i="1"/>
  <c r="M6066" i="1"/>
  <c r="L6066" i="1"/>
  <c r="J6066" i="1"/>
  <c r="I6066" i="1"/>
  <c r="H6066" i="1"/>
  <c r="G6066" i="1"/>
  <c r="F6066" i="1"/>
  <c r="E6066" i="1"/>
  <c r="D6066" i="1"/>
  <c r="R6065" i="1"/>
  <c r="Q6065" i="1"/>
  <c r="P6065" i="1"/>
  <c r="O6065" i="1"/>
  <c r="N6065" i="1"/>
  <c r="M6065" i="1"/>
  <c r="L6065" i="1"/>
  <c r="J6065" i="1"/>
  <c r="I6065" i="1"/>
  <c r="H6065" i="1"/>
  <c r="G6065" i="1"/>
  <c r="F6065" i="1"/>
  <c r="E6065" i="1"/>
  <c r="D6065" i="1"/>
  <c r="R6064" i="1"/>
  <c r="Q6064" i="1"/>
  <c r="P6064" i="1"/>
  <c r="O6064" i="1"/>
  <c r="N6064" i="1"/>
  <c r="M6064" i="1"/>
  <c r="L6064" i="1"/>
  <c r="J6064" i="1"/>
  <c r="I6064" i="1"/>
  <c r="H6064" i="1"/>
  <c r="G6064" i="1"/>
  <c r="F6064" i="1"/>
  <c r="E6064" i="1"/>
  <c r="D6064" i="1"/>
  <c r="R6063" i="1"/>
  <c r="Q6063" i="1"/>
  <c r="P6063" i="1"/>
  <c r="O6063" i="1"/>
  <c r="N6063" i="1"/>
  <c r="M6063" i="1"/>
  <c r="L6063" i="1"/>
  <c r="J6063" i="1"/>
  <c r="I6063" i="1"/>
  <c r="H6063" i="1"/>
  <c r="G6063" i="1"/>
  <c r="F6063" i="1"/>
  <c r="E6063" i="1"/>
  <c r="D6063" i="1"/>
  <c r="R6062" i="1"/>
  <c r="Q6062" i="1"/>
  <c r="P6062" i="1"/>
  <c r="O6062" i="1"/>
  <c r="N6062" i="1"/>
  <c r="M6062" i="1"/>
  <c r="L6062" i="1"/>
  <c r="J6062" i="1"/>
  <c r="I6062" i="1"/>
  <c r="H6062" i="1"/>
  <c r="G6062" i="1"/>
  <c r="F6062" i="1"/>
  <c r="E6062" i="1"/>
  <c r="D6062" i="1"/>
  <c r="R6061" i="1"/>
  <c r="Q6061" i="1"/>
  <c r="P6061" i="1"/>
  <c r="O6061" i="1"/>
  <c r="N6061" i="1"/>
  <c r="M6061" i="1"/>
  <c r="L6061" i="1"/>
  <c r="J6061" i="1"/>
  <c r="I6061" i="1"/>
  <c r="H6061" i="1"/>
  <c r="G6061" i="1"/>
  <c r="F6061" i="1"/>
  <c r="E6061" i="1"/>
  <c r="D6061" i="1"/>
  <c r="R6060" i="1"/>
  <c r="Q6060" i="1"/>
  <c r="P6060" i="1"/>
  <c r="O6060" i="1"/>
  <c r="N6060" i="1"/>
  <c r="M6060" i="1"/>
  <c r="L6060" i="1"/>
  <c r="J6060" i="1"/>
  <c r="I6060" i="1"/>
  <c r="H6060" i="1"/>
  <c r="G6060" i="1"/>
  <c r="F6060" i="1"/>
  <c r="E6060" i="1"/>
  <c r="D6060" i="1"/>
  <c r="R6059" i="1"/>
  <c r="Q6059" i="1"/>
  <c r="P6059" i="1"/>
  <c r="O6059" i="1"/>
  <c r="N6059" i="1"/>
  <c r="M6059" i="1"/>
  <c r="L6059" i="1"/>
  <c r="J6059" i="1"/>
  <c r="I6059" i="1"/>
  <c r="H6059" i="1"/>
  <c r="G6059" i="1"/>
  <c r="F6059" i="1"/>
  <c r="E6059" i="1"/>
  <c r="D6059" i="1"/>
  <c r="R6058" i="1"/>
  <c r="Q6058" i="1"/>
  <c r="P6058" i="1"/>
  <c r="O6058" i="1"/>
  <c r="N6058" i="1"/>
  <c r="M6058" i="1"/>
  <c r="L6058" i="1"/>
  <c r="J6058" i="1"/>
  <c r="I6058" i="1"/>
  <c r="H6058" i="1"/>
  <c r="G6058" i="1"/>
  <c r="F6058" i="1"/>
  <c r="E6058" i="1"/>
  <c r="D6058" i="1"/>
  <c r="R6057" i="1"/>
  <c r="Q6057" i="1"/>
  <c r="P6057" i="1"/>
  <c r="O6057" i="1"/>
  <c r="N6057" i="1"/>
  <c r="M6057" i="1"/>
  <c r="L6057" i="1"/>
  <c r="J6057" i="1"/>
  <c r="I6057" i="1"/>
  <c r="H6057" i="1"/>
  <c r="G6057" i="1"/>
  <c r="F6057" i="1"/>
  <c r="E6057" i="1"/>
  <c r="D6057" i="1"/>
  <c r="R6056" i="1"/>
  <c r="Q6056" i="1"/>
  <c r="P6056" i="1"/>
  <c r="O6056" i="1"/>
  <c r="N6056" i="1"/>
  <c r="M6056" i="1"/>
  <c r="L6056" i="1"/>
  <c r="J6056" i="1"/>
  <c r="I6056" i="1"/>
  <c r="H6056" i="1"/>
  <c r="G6056" i="1"/>
  <c r="F6056" i="1"/>
  <c r="E6056" i="1"/>
  <c r="D6056" i="1"/>
  <c r="R6055" i="1"/>
  <c r="Q6055" i="1"/>
  <c r="P6055" i="1"/>
  <c r="O6055" i="1"/>
  <c r="N6055" i="1"/>
  <c r="M6055" i="1"/>
  <c r="L6055" i="1"/>
  <c r="J6055" i="1"/>
  <c r="I6055" i="1"/>
  <c r="H6055" i="1"/>
  <c r="G6055" i="1"/>
  <c r="F6055" i="1"/>
  <c r="E6055" i="1"/>
  <c r="D6055" i="1"/>
  <c r="R6054" i="1"/>
  <c r="Q6054" i="1"/>
  <c r="P6054" i="1"/>
  <c r="O6054" i="1"/>
  <c r="N6054" i="1"/>
  <c r="M6054" i="1"/>
  <c r="L6054" i="1"/>
  <c r="J6054" i="1"/>
  <c r="I6054" i="1"/>
  <c r="H6054" i="1"/>
  <c r="G6054" i="1"/>
  <c r="F6054" i="1"/>
  <c r="E6054" i="1"/>
  <c r="D6054" i="1"/>
  <c r="R6053" i="1"/>
  <c r="Q6053" i="1"/>
  <c r="P6053" i="1"/>
  <c r="O6053" i="1"/>
  <c r="N6053" i="1"/>
  <c r="M6053" i="1"/>
  <c r="L6053" i="1"/>
  <c r="J6053" i="1"/>
  <c r="I6053" i="1"/>
  <c r="H6053" i="1"/>
  <c r="G6053" i="1"/>
  <c r="F6053" i="1"/>
  <c r="E6053" i="1"/>
  <c r="D6053" i="1"/>
  <c r="R6052" i="1"/>
  <c r="Q6052" i="1"/>
  <c r="P6052" i="1"/>
  <c r="O6052" i="1"/>
  <c r="N6052" i="1"/>
  <c r="M6052" i="1"/>
  <c r="L6052" i="1"/>
  <c r="J6052" i="1"/>
  <c r="I6052" i="1"/>
  <c r="H6052" i="1"/>
  <c r="G6052" i="1"/>
  <c r="F6052" i="1"/>
  <c r="E6052" i="1"/>
  <c r="D6052" i="1"/>
  <c r="R6051" i="1"/>
  <c r="Q6051" i="1"/>
  <c r="P6051" i="1"/>
  <c r="O6051" i="1"/>
  <c r="N6051" i="1"/>
  <c r="M6051" i="1"/>
  <c r="L6051" i="1"/>
  <c r="J6051" i="1"/>
  <c r="I6051" i="1"/>
  <c r="H6051" i="1"/>
  <c r="G6051" i="1"/>
  <c r="F6051" i="1"/>
  <c r="E6051" i="1"/>
  <c r="D6051" i="1"/>
  <c r="R6050" i="1"/>
  <c r="Q6050" i="1"/>
  <c r="P6050" i="1"/>
  <c r="O6050" i="1"/>
  <c r="N6050" i="1"/>
  <c r="M6050" i="1"/>
  <c r="L6050" i="1"/>
  <c r="J6050" i="1"/>
  <c r="I6050" i="1"/>
  <c r="H6050" i="1"/>
  <c r="G6050" i="1"/>
  <c r="F6050" i="1"/>
  <c r="E6050" i="1"/>
  <c r="D6050" i="1"/>
  <c r="R6049" i="1"/>
  <c r="Q6049" i="1"/>
  <c r="P6049" i="1"/>
  <c r="O6049" i="1"/>
  <c r="N6049" i="1"/>
  <c r="M6049" i="1"/>
  <c r="L6049" i="1"/>
  <c r="J6049" i="1"/>
  <c r="I6049" i="1"/>
  <c r="H6049" i="1"/>
  <c r="G6049" i="1"/>
  <c r="F6049" i="1"/>
  <c r="E6049" i="1"/>
  <c r="D6049" i="1"/>
  <c r="R6048" i="1"/>
  <c r="Q6048" i="1"/>
  <c r="P6048" i="1"/>
  <c r="O6048" i="1"/>
  <c r="N6048" i="1"/>
  <c r="M6048" i="1"/>
  <c r="L6048" i="1"/>
  <c r="J6048" i="1"/>
  <c r="I6048" i="1"/>
  <c r="H6048" i="1"/>
  <c r="G6048" i="1"/>
  <c r="F6048" i="1"/>
  <c r="E6048" i="1"/>
  <c r="D6048" i="1"/>
  <c r="R6047" i="1"/>
  <c r="Q6047" i="1"/>
  <c r="P6047" i="1"/>
  <c r="O6047" i="1"/>
  <c r="N6047" i="1"/>
  <c r="M6047" i="1"/>
  <c r="L6047" i="1"/>
  <c r="J6047" i="1"/>
  <c r="I6047" i="1"/>
  <c r="H6047" i="1"/>
  <c r="G6047" i="1"/>
  <c r="F6047" i="1"/>
  <c r="E6047" i="1"/>
  <c r="D6047" i="1"/>
  <c r="R6046" i="1"/>
  <c r="Q6046" i="1"/>
  <c r="P6046" i="1"/>
  <c r="O6046" i="1"/>
  <c r="N6046" i="1"/>
  <c r="M6046" i="1"/>
  <c r="L6046" i="1"/>
  <c r="J6046" i="1"/>
  <c r="I6046" i="1"/>
  <c r="H6046" i="1"/>
  <c r="G6046" i="1"/>
  <c r="F6046" i="1"/>
  <c r="E6046" i="1"/>
  <c r="D6046" i="1"/>
  <c r="R6045" i="1"/>
  <c r="Q6045" i="1"/>
  <c r="P6045" i="1"/>
  <c r="O6045" i="1"/>
  <c r="N6045" i="1"/>
  <c r="M6045" i="1"/>
  <c r="L6045" i="1"/>
  <c r="J6045" i="1"/>
  <c r="I6045" i="1"/>
  <c r="H6045" i="1"/>
  <c r="G6045" i="1"/>
  <c r="F6045" i="1"/>
  <c r="E6045" i="1"/>
  <c r="D6045" i="1"/>
  <c r="R6044" i="1"/>
  <c r="Q6044" i="1"/>
  <c r="P6044" i="1"/>
  <c r="O6044" i="1"/>
  <c r="N6044" i="1"/>
  <c r="M6044" i="1"/>
  <c r="L6044" i="1"/>
  <c r="J6044" i="1"/>
  <c r="I6044" i="1"/>
  <c r="H6044" i="1"/>
  <c r="G6044" i="1"/>
  <c r="F6044" i="1"/>
  <c r="E6044" i="1"/>
  <c r="D6044" i="1"/>
  <c r="R6043" i="1"/>
  <c r="Q6043" i="1"/>
  <c r="P6043" i="1"/>
  <c r="O6043" i="1"/>
  <c r="N6043" i="1"/>
  <c r="M6043" i="1"/>
  <c r="L6043" i="1"/>
  <c r="J6043" i="1"/>
  <c r="I6043" i="1"/>
  <c r="H6043" i="1"/>
  <c r="G6043" i="1"/>
  <c r="F6043" i="1"/>
  <c r="E6043" i="1"/>
  <c r="D6043" i="1"/>
  <c r="R6042" i="1"/>
  <c r="Q6042" i="1"/>
  <c r="P6042" i="1"/>
  <c r="O6042" i="1"/>
  <c r="N6042" i="1"/>
  <c r="M6042" i="1"/>
  <c r="L6042" i="1"/>
  <c r="J6042" i="1"/>
  <c r="I6042" i="1"/>
  <c r="H6042" i="1"/>
  <c r="G6042" i="1"/>
  <c r="F6042" i="1"/>
  <c r="E6042" i="1"/>
  <c r="D6042" i="1"/>
  <c r="R6041" i="1"/>
  <c r="Q6041" i="1"/>
  <c r="P6041" i="1"/>
  <c r="O6041" i="1"/>
  <c r="N6041" i="1"/>
  <c r="M6041" i="1"/>
  <c r="L6041" i="1"/>
  <c r="J6041" i="1"/>
  <c r="I6041" i="1"/>
  <c r="H6041" i="1"/>
  <c r="G6041" i="1"/>
  <c r="F6041" i="1"/>
  <c r="E6041" i="1"/>
  <c r="D6041" i="1"/>
  <c r="R6040" i="1"/>
  <c r="Q6040" i="1"/>
  <c r="P6040" i="1"/>
  <c r="O6040" i="1"/>
  <c r="N6040" i="1"/>
  <c r="M6040" i="1"/>
  <c r="L6040" i="1"/>
  <c r="J6040" i="1"/>
  <c r="I6040" i="1"/>
  <c r="H6040" i="1"/>
  <c r="G6040" i="1"/>
  <c r="F6040" i="1"/>
  <c r="E6040" i="1"/>
  <c r="D6040" i="1"/>
  <c r="R6039" i="1"/>
  <c r="Q6039" i="1"/>
  <c r="P6039" i="1"/>
  <c r="O6039" i="1"/>
  <c r="N6039" i="1"/>
  <c r="M6039" i="1"/>
  <c r="L6039" i="1"/>
  <c r="J6039" i="1"/>
  <c r="I6039" i="1"/>
  <c r="H6039" i="1"/>
  <c r="G6039" i="1"/>
  <c r="F6039" i="1"/>
  <c r="E6039" i="1"/>
  <c r="D6039" i="1"/>
  <c r="R6038" i="1"/>
  <c r="Q6038" i="1"/>
  <c r="P6038" i="1"/>
  <c r="O6038" i="1"/>
  <c r="N6038" i="1"/>
  <c r="M6038" i="1"/>
  <c r="L6038" i="1"/>
  <c r="J6038" i="1"/>
  <c r="I6038" i="1"/>
  <c r="H6038" i="1"/>
  <c r="G6038" i="1"/>
  <c r="F6038" i="1"/>
  <c r="E6038" i="1"/>
  <c r="D6038" i="1"/>
  <c r="R6037" i="1"/>
  <c r="Q6037" i="1"/>
  <c r="P6037" i="1"/>
  <c r="O6037" i="1"/>
  <c r="N6037" i="1"/>
  <c r="M6037" i="1"/>
  <c r="L6037" i="1"/>
  <c r="J6037" i="1"/>
  <c r="I6037" i="1"/>
  <c r="H6037" i="1"/>
  <c r="G6037" i="1"/>
  <c r="F6037" i="1"/>
  <c r="E6037" i="1"/>
  <c r="D6037" i="1"/>
  <c r="R6036" i="1"/>
  <c r="Q6036" i="1"/>
  <c r="P6036" i="1"/>
  <c r="O6036" i="1"/>
  <c r="N6036" i="1"/>
  <c r="M6036" i="1"/>
  <c r="L6036" i="1"/>
  <c r="J6036" i="1"/>
  <c r="I6036" i="1"/>
  <c r="H6036" i="1"/>
  <c r="G6036" i="1"/>
  <c r="F6036" i="1"/>
  <c r="E6036" i="1"/>
  <c r="D6036" i="1"/>
  <c r="R6035" i="1"/>
  <c r="Q6035" i="1"/>
  <c r="P6035" i="1"/>
  <c r="O6035" i="1"/>
  <c r="N6035" i="1"/>
  <c r="M6035" i="1"/>
  <c r="L6035" i="1"/>
  <c r="J6035" i="1"/>
  <c r="I6035" i="1"/>
  <c r="H6035" i="1"/>
  <c r="G6035" i="1"/>
  <c r="F6035" i="1"/>
  <c r="E6035" i="1"/>
  <c r="D6035" i="1"/>
  <c r="R5998" i="1"/>
  <c r="Q5998" i="1"/>
  <c r="P5998" i="1"/>
  <c r="O5998" i="1"/>
  <c r="N5998" i="1"/>
  <c r="M5998" i="1"/>
  <c r="L5998" i="1"/>
  <c r="J5998" i="1"/>
  <c r="I5998" i="1"/>
  <c r="H5998" i="1"/>
  <c r="G5998" i="1"/>
  <c r="F5998" i="1"/>
  <c r="E5998" i="1"/>
  <c r="D5998" i="1"/>
  <c r="R5960" i="1"/>
  <c r="Q5960" i="1"/>
  <c r="P5960" i="1"/>
  <c r="O5960" i="1"/>
  <c r="N5960" i="1"/>
  <c r="M5960" i="1"/>
  <c r="L5960" i="1"/>
  <c r="J5960" i="1"/>
  <c r="I5960" i="1"/>
  <c r="H5960" i="1"/>
  <c r="G5960" i="1"/>
  <c r="F5960" i="1"/>
  <c r="E5960" i="1"/>
  <c r="D5960" i="1"/>
  <c r="R5959" i="1"/>
  <c r="Q5959" i="1"/>
  <c r="P5959" i="1"/>
  <c r="O5959" i="1"/>
  <c r="N5959" i="1"/>
  <c r="M5959" i="1"/>
  <c r="L5959" i="1"/>
  <c r="J5959" i="1"/>
  <c r="I5959" i="1"/>
  <c r="H5959" i="1"/>
  <c r="G5959" i="1"/>
  <c r="F5959" i="1"/>
  <c r="E5959" i="1"/>
  <c r="D5959" i="1"/>
  <c r="R5958" i="1"/>
  <c r="Q5958" i="1"/>
  <c r="P5958" i="1"/>
  <c r="O5958" i="1"/>
  <c r="N5958" i="1"/>
  <c r="M5958" i="1"/>
  <c r="L5958" i="1"/>
  <c r="J5958" i="1"/>
  <c r="I5958" i="1"/>
  <c r="H5958" i="1"/>
  <c r="G5958" i="1"/>
  <c r="F5958" i="1"/>
  <c r="E5958" i="1"/>
  <c r="D5958" i="1"/>
  <c r="R5957" i="1"/>
  <c r="Q5957" i="1"/>
  <c r="P5957" i="1"/>
  <c r="O5957" i="1"/>
  <c r="N5957" i="1"/>
  <c r="M5957" i="1"/>
  <c r="L5957" i="1"/>
  <c r="J5957" i="1"/>
  <c r="I5957" i="1"/>
  <c r="H5957" i="1"/>
  <c r="G5957" i="1"/>
  <c r="F5957" i="1"/>
  <c r="E5957" i="1"/>
  <c r="D5957" i="1"/>
  <c r="R5956" i="1"/>
  <c r="Q5956" i="1"/>
  <c r="P5956" i="1"/>
  <c r="O5956" i="1"/>
  <c r="N5956" i="1"/>
  <c r="M5956" i="1"/>
  <c r="L5956" i="1"/>
  <c r="J5956" i="1"/>
  <c r="I5956" i="1"/>
  <c r="H5956" i="1"/>
  <c r="G5956" i="1"/>
  <c r="F5956" i="1"/>
  <c r="E5956" i="1"/>
  <c r="D5956" i="1"/>
  <c r="R5955" i="1"/>
  <c r="Q5955" i="1"/>
  <c r="P5955" i="1"/>
  <c r="O5955" i="1"/>
  <c r="N5955" i="1"/>
  <c r="M5955" i="1"/>
  <c r="L5955" i="1"/>
  <c r="J5955" i="1"/>
  <c r="I5955" i="1"/>
  <c r="H5955" i="1"/>
  <c r="G5955" i="1"/>
  <c r="F5955" i="1"/>
  <c r="E5955" i="1"/>
  <c r="D5955" i="1"/>
  <c r="R5954" i="1"/>
  <c r="Q5954" i="1"/>
  <c r="P5954" i="1"/>
  <c r="O5954" i="1"/>
  <c r="N5954" i="1"/>
  <c r="M5954" i="1"/>
  <c r="L5954" i="1"/>
  <c r="J5954" i="1"/>
  <c r="I5954" i="1"/>
  <c r="H5954" i="1"/>
  <c r="G5954" i="1"/>
  <c r="F5954" i="1"/>
  <c r="E5954" i="1"/>
  <c r="D5954" i="1"/>
  <c r="R5953" i="1"/>
  <c r="Q5953" i="1"/>
  <c r="P5953" i="1"/>
  <c r="O5953" i="1"/>
  <c r="N5953" i="1"/>
  <c r="M5953" i="1"/>
  <c r="L5953" i="1"/>
  <c r="J5953" i="1"/>
  <c r="I5953" i="1"/>
  <c r="H5953" i="1"/>
  <c r="G5953" i="1"/>
  <c r="F5953" i="1"/>
  <c r="E5953" i="1"/>
  <c r="D5953" i="1"/>
  <c r="R5952" i="1"/>
  <c r="Q5952" i="1"/>
  <c r="P5952" i="1"/>
  <c r="O5952" i="1"/>
  <c r="N5952" i="1"/>
  <c r="M5952" i="1"/>
  <c r="L5952" i="1"/>
  <c r="J5952" i="1"/>
  <c r="I5952" i="1"/>
  <c r="H5952" i="1"/>
  <c r="G5952" i="1"/>
  <c r="F5952" i="1"/>
  <c r="E5952" i="1"/>
  <c r="D5952" i="1"/>
  <c r="R5951" i="1"/>
  <c r="Q5951" i="1"/>
  <c r="P5951" i="1"/>
  <c r="O5951" i="1"/>
  <c r="N5951" i="1"/>
  <c r="M5951" i="1"/>
  <c r="L5951" i="1"/>
  <c r="J5951" i="1"/>
  <c r="I5951" i="1"/>
  <c r="H5951" i="1"/>
  <c r="G5951" i="1"/>
  <c r="F5951" i="1"/>
  <c r="E5951" i="1"/>
  <c r="D5951" i="1"/>
  <c r="R5950" i="1"/>
  <c r="Q5950" i="1"/>
  <c r="P5950" i="1"/>
  <c r="O5950" i="1"/>
  <c r="N5950" i="1"/>
  <c r="M5950" i="1"/>
  <c r="L5950" i="1"/>
  <c r="J5950" i="1"/>
  <c r="I5950" i="1"/>
  <c r="H5950" i="1"/>
  <c r="G5950" i="1"/>
  <c r="F5950" i="1"/>
  <c r="E5950" i="1"/>
  <c r="D5950" i="1"/>
  <c r="R5949" i="1"/>
  <c r="Q5949" i="1"/>
  <c r="P5949" i="1"/>
  <c r="O5949" i="1"/>
  <c r="N5949" i="1"/>
  <c r="M5949" i="1"/>
  <c r="L5949" i="1"/>
  <c r="J5949" i="1"/>
  <c r="I5949" i="1"/>
  <c r="H5949" i="1"/>
  <c r="G5949" i="1"/>
  <c r="F5949" i="1"/>
  <c r="E5949" i="1"/>
  <c r="D5949" i="1"/>
  <c r="R5948" i="1"/>
  <c r="Q5948" i="1"/>
  <c r="P5948" i="1"/>
  <c r="O5948" i="1"/>
  <c r="N5948" i="1"/>
  <c r="M5948" i="1"/>
  <c r="L5948" i="1"/>
  <c r="J5948" i="1"/>
  <c r="I5948" i="1"/>
  <c r="H5948" i="1"/>
  <c r="G5948" i="1"/>
  <c r="F5948" i="1"/>
  <c r="E5948" i="1"/>
  <c r="D5948" i="1"/>
  <c r="R5947" i="1"/>
  <c r="Q5947" i="1"/>
  <c r="P5947" i="1"/>
  <c r="O5947" i="1"/>
  <c r="N5947" i="1"/>
  <c r="M5947" i="1"/>
  <c r="L5947" i="1"/>
  <c r="J5947" i="1"/>
  <c r="I5947" i="1"/>
  <c r="H5947" i="1"/>
  <c r="G5947" i="1"/>
  <c r="F5947" i="1"/>
  <c r="E5947" i="1"/>
  <c r="D5947" i="1"/>
  <c r="R5946" i="1"/>
  <c r="Q5946" i="1"/>
  <c r="P5946" i="1"/>
  <c r="O5946" i="1"/>
  <c r="N5946" i="1"/>
  <c r="M5946" i="1"/>
  <c r="L5946" i="1"/>
  <c r="J5946" i="1"/>
  <c r="I5946" i="1"/>
  <c r="H5946" i="1"/>
  <c r="G5946" i="1"/>
  <c r="F5946" i="1"/>
  <c r="E5946" i="1"/>
  <c r="D5946" i="1"/>
  <c r="R5945" i="1"/>
  <c r="Q5945" i="1"/>
  <c r="P5945" i="1"/>
  <c r="O5945" i="1"/>
  <c r="N5945" i="1"/>
  <c r="M5945" i="1"/>
  <c r="L5945" i="1"/>
  <c r="J5945" i="1"/>
  <c r="I5945" i="1"/>
  <c r="H5945" i="1"/>
  <c r="G5945" i="1"/>
  <c r="F5945" i="1"/>
  <c r="E5945" i="1"/>
  <c r="D5945" i="1"/>
  <c r="R5944" i="1"/>
  <c r="Q5944" i="1"/>
  <c r="P5944" i="1"/>
  <c r="O5944" i="1"/>
  <c r="N5944" i="1"/>
  <c r="M5944" i="1"/>
  <c r="L5944" i="1"/>
  <c r="J5944" i="1"/>
  <c r="I5944" i="1"/>
  <c r="H5944" i="1"/>
  <c r="G5944" i="1"/>
  <c r="F5944" i="1"/>
  <c r="E5944" i="1"/>
  <c r="D5944" i="1"/>
  <c r="R5943" i="1"/>
  <c r="Q5943" i="1"/>
  <c r="P5943" i="1"/>
  <c r="O5943" i="1"/>
  <c r="N5943" i="1"/>
  <c r="M5943" i="1"/>
  <c r="L5943" i="1"/>
  <c r="J5943" i="1"/>
  <c r="I5943" i="1"/>
  <c r="H5943" i="1"/>
  <c r="G5943" i="1"/>
  <c r="F5943" i="1"/>
  <c r="E5943" i="1"/>
  <c r="D5943" i="1"/>
  <c r="R5942" i="1"/>
  <c r="Q5942" i="1"/>
  <c r="P5942" i="1"/>
  <c r="O5942" i="1"/>
  <c r="N5942" i="1"/>
  <c r="M5942" i="1"/>
  <c r="L5942" i="1"/>
  <c r="J5942" i="1"/>
  <c r="I5942" i="1"/>
  <c r="H5942" i="1"/>
  <c r="G5942" i="1"/>
  <c r="F5942" i="1"/>
  <c r="E5942" i="1"/>
  <c r="D5942" i="1"/>
  <c r="R5941" i="1"/>
  <c r="Q5941" i="1"/>
  <c r="P5941" i="1"/>
  <c r="O5941" i="1"/>
  <c r="N5941" i="1"/>
  <c r="M5941" i="1"/>
  <c r="L5941" i="1"/>
  <c r="J5941" i="1"/>
  <c r="I5941" i="1"/>
  <c r="H5941" i="1"/>
  <c r="G5941" i="1"/>
  <c r="F5941" i="1"/>
  <c r="E5941" i="1"/>
  <c r="D5941" i="1"/>
  <c r="R5940" i="1"/>
  <c r="Q5940" i="1"/>
  <c r="P5940" i="1"/>
  <c r="O5940" i="1"/>
  <c r="N5940" i="1"/>
  <c r="M5940" i="1"/>
  <c r="L5940" i="1"/>
  <c r="J5940" i="1"/>
  <c r="I5940" i="1"/>
  <c r="H5940" i="1"/>
  <c r="G5940" i="1"/>
  <c r="F5940" i="1"/>
  <c r="E5940" i="1"/>
  <c r="D5940" i="1"/>
  <c r="R5939" i="1"/>
  <c r="Q5939" i="1"/>
  <c r="P5939" i="1"/>
  <c r="O5939" i="1"/>
  <c r="N5939" i="1"/>
  <c r="M5939" i="1"/>
  <c r="L5939" i="1"/>
  <c r="J5939" i="1"/>
  <c r="I5939" i="1"/>
  <c r="H5939" i="1"/>
  <c r="G5939" i="1"/>
  <c r="F5939" i="1"/>
  <c r="E5939" i="1"/>
  <c r="D5939" i="1"/>
  <c r="R5938" i="1"/>
  <c r="Q5938" i="1"/>
  <c r="P5938" i="1"/>
  <c r="O5938" i="1"/>
  <c r="N5938" i="1"/>
  <c r="M5938" i="1"/>
  <c r="L5938" i="1"/>
  <c r="J5938" i="1"/>
  <c r="I5938" i="1"/>
  <c r="H5938" i="1"/>
  <c r="G5938" i="1"/>
  <c r="F5938" i="1"/>
  <c r="E5938" i="1"/>
  <c r="D5938" i="1"/>
  <c r="R5937" i="1"/>
  <c r="Q5937" i="1"/>
  <c r="P5937" i="1"/>
  <c r="O5937" i="1"/>
  <c r="N5937" i="1"/>
  <c r="M5937" i="1"/>
  <c r="L5937" i="1"/>
  <c r="J5937" i="1"/>
  <c r="I5937" i="1"/>
  <c r="H5937" i="1"/>
  <c r="G5937" i="1"/>
  <c r="F5937" i="1"/>
  <c r="E5937" i="1"/>
  <c r="D5937" i="1"/>
  <c r="R5936" i="1"/>
  <c r="Q5936" i="1"/>
  <c r="P5936" i="1"/>
  <c r="O5936" i="1"/>
  <c r="N5936" i="1"/>
  <c r="M5936" i="1"/>
  <c r="L5936" i="1"/>
  <c r="J5936" i="1"/>
  <c r="I5936" i="1"/>
  <c r="H5936" i="1"/>
  <c r="G5936" i="1"/>
  <c r="F5936" i="1"/>
  <c r="E5936" i="1"/>
  <c r="D5936" i="1"/>
  <c r="R5935" i="1"/>
  <c r="Q5935" i="1"/>
  <c r="P5935" i="1"/>
  <c r="O5935" i="1"/>
  <c r="N5935" i="1"/>
  <c r="M5935" i="1"/>
  <c r="L5935" i="1"/>
  <c r="J5935" i="1"/>
  <c r="I5935" i="1"/>
  <c r="H5935" i="1"/>
  <c r="G5935" i="1"/>
  <c r="F5935" i="1"/>
  <c r="E5935" i="1"/>
  <c r="D5935" i="1"/>
  <c r="R5934" i="1"/>
  <c r="Q5934" i="1"/>
  <c r="P5934" i="1"/>
  <c r="O5934" i="1"/>
  <c r="N5934" i="1"/>
  <c r="M5934" i="1"/>
  <c r="L5934" i="1"/>
  <c r="J5934" i="1"/>
  <c r="I5934" i="1"/>
  <c r="H5934" i="1"/>
  <c r="G5934" i="1"/>
  <c r="F5934" i="1"/>
  <c r="E5934" i="1"/>
  <c r="D5934" i="1"/>
  <c r="R5933" i="1"/>
  <c r="Q5933" i="1"/>
  <c r="P5933" i="1"/>
  <c r="O5933" i="1"/>
  <c r="N5933" i="1"/>
  <c r="M5933" i="1"/>
  <c r="L5933" i="1"/>
  <c r="J5933" i="1"/>
  <c r="I5933" i="1"/>
  <c r="H5933" i="1"/>
  <c r="G5933" i="1"/>
  <c r="F5933" i="1"/>
  <c r="E5933" i="1"/>
  <c r="D5933" i="1"/>
  <c r="R5932" i="1"/>
  <c r="Q5932" i="1"/>
  <c r="P5932" i="1"/>
  <c r="O5932" i="1"/>
  <c r="N5932" i="1"/>
  <c r="M5932" i="1"/>
  <c r="L5932" i="1"/>
  <c r="J5932" i="1"/>
  <c r="I5932" i="1"/>
  <c r="H5932" i="1"/>
  <c r="G5932" i="1"/>
  <c r="F5932" i="1"/>
  <c r="E5932" i="1"/>
  <c r="D5932" i="1"/>
  <c r="R5931" i="1"/>
  <c r="Q5931" i="1"/>
  <c r="P5931" i="1"/>
  <c r="O5931" i="1"/>
  <c r="N5931" i="1"/>
  <c r="M5931" i="1"/>
  <c r="L5931" i="1"/>
  <c r="J5931" i="1"/>
  <c r="I5931" i="1"/>
  <c r="H5931" i="1"/>
  <c r="G5931" i="1"/>
  <c r="F5931" i="1"/>
  <c r="E5931" i="1"/>
  <c r="D5931" i="1"/>
  <c r="R5930" i="1"/>
  <c r="Q5930" i="1"/>
  <c r="P5930" i="1"/>
  <c r="O5930" i="1"/>
  <c r="N5930" i="1"/>
  <c r="M5930" i="1"/>
  <c r="L5930" i="1"/>
  <c r="J5930" i="1"/>
  <c r="I5930" i="1"/>
  <c r="H5930" i="1"/>
  <c r="G5930" i="1"/>
  <c r="F5930" i="1"/>
  <c r="E5930" i="1"/>
  <c r="D5930" i="1"/>
  <c r="R5929" i="1"/>
  <c r="Q5929" i="1"/>
  <c r="P5929" i="1"/>
  <c r="O5929" i="1"/>
  <c r="N5929" i="1"/>
  <c r="M5929" i="1"/>
  <c r="L5929" i="1"/>
  <c r="J5929" i="1"/>
  <c r="I5929" i="1"/>
  <c r="H5929" i="1"/>
  <c r="G5929" i="1"/>
  <c r="F5929" i="1"/>
  <c r="E5929" i="1"/>
  <c r="D5929" i="1"/>
  <c r="R5928" i="1"/>
  <c r="Q5928" i="1"/>
  <c r="P5928" i="1"/>
  <c r="O5928" i="1"/>
  <c r="N5928" i="1"/>
  <c r="M5928" i="1"/>
  <c r="L5928" i="1"/>
  <c r="J5928" i="1"/>
  <c r="I5928" i="1"/>
  <c r="H5928" i="1"/>
  <c r="G5928" i="1"/>
  <c r="F5928" i="1"/>
  <c r="E5928" i="1"/>
  <c r="D5928" i="1"/>
  <c r="R5927" i="1"/>
  <c r="Q5927" i="1"/>
  <c r="P5927" i="1"/>
  <c r="O5927" i="1"/>
  <c r="N5927" i="1"/>
  <c r="M5927" i="1"/>
  <c r="L5927" i="1"/>
  <c r="J5927" i="1"/>
  <c r="I5927" i="1"/>
  <c r="H5927" i="1"/>
  <c r="G5927" i="1"/>
  <c r="F5927" i="1"/>
  <c r="E5927" i="1"/>
  <c r="D5927" i="1"/>
  <c r="R5926" i="1"/>
  <c r="Q5926" i="1"/>
  <c r="P5926" i="1"/>
  <c r="O5926" i="1"/>
  <c r="N5926" i="1"/>
  <c r="M5926" i="1"/>
  <c r="L5926" i="1"/>
  <c r="J5926" i="1"/>
  <c r="I5926" i="1"/>
  <c r="H5926" i="1"/>
  <c r="G5926" i="1"/>
  <c r="F5926" i="1"/>
  <c r="E5926" i="1"/>
  <c r="D5926" i="1"/>
  <c r="R5925" i="1"/>
  <c r="Q5925" i="1"/>
  <c r="P5925" i="1"/>
  <c r="O5925" i="1"/>
  <c r="N5925" i="1"/>
  <c r="M5925" i="1"/>
  <c r="L5925" i="1"/>
  <c r="J5925" i="1"/>
  <c r="I5925" i="1"/>
  <c r="H5925" i="1"/>
  <c r="G5925" i="1"/>
  <c r="F5925" i="1"/>
  <c r="E5925" i="1"/>
  <c r="D5925" i="1"/>
  <c r="R5924" i="1"/>
  <c r="Q5924" i="1"/>
  <c r="P5924" i="1"/>
  <c r="O5924" i="1"/>
  <c r="N5924" i="1"/>
  <c r="M5924" i="1"/>
  <c r="L5924" i="1"/>
  <c r="J5924" i="1"/>
  <c r="I5924" i="1"/>
  <c r="H5924" i="1"/>
  <c r="G5924" i="1"/>
  <c r="F5924" i="1"/>
  <c r="E5924" i="1"/>
  <c r="D5924" i="1"/>
  <c r="R5887" i="1"/>
  <c r="Q5887" i="1"/>
  <c r="P5887" i="1"/>
  <c r="O5887" i="1"/>
  <c r="N5887" i="1"/>
  <c r="M5887" i="1"/>
  <c r="L5887" i="1"/>
  <c r="I5887" i="1"/>
  <c r="H5887" i="1"/>
  <c r="G5887" i="1"/>
  <c r="F5887" i="1"/>
  <c r="E5887" i="1"/>
  <c r="D5887" i="1"/>
  <c r="R5850" i="1"/>
  <c r="Q5850" i="1"/>
  <c r="P5850" i="1"/>
  <c r="O5850" i="1"/>
  <c r="N5850" i="1"/>
  <c r="M5850" i="1"/>
  <c r="L5850" i="1"/>
  <c r="J5850" i="1"/>
  <c r="I5850" i="1"/>
  <c r="H5850" i="1"/>
  <c r="G5850" i="1"/>
  <c r="F5850" i="1"/>
  <c r="E5850" i="1"/>
  <c r="D5850" i="1"/>
  <c r="R5812" i="1"/>
  <c r="Q5812" i="1"/>
  <c r="P5812" i="1"/>
  <c r="O5812" i="1"/>
  <c r="N5812" i="1"/>
  <c r="M5812" i="1"/>
  <c r="L5812" i="1"/>
  <c r="J5812" i="1"/>
  <c r="I5812" i="1"/>
  <c r="H5812" i="1"/>
  <c r="G5812" i="1"/>
  <c r="F5812" i="1"/>
  <c r="E5812" i="1"/>
  <c r="D5812" i="1"/>
  <c r="R5811" i="1"/>
  <c r="Q5811" i="1"/>
  <c r="P5811" i="1"/>
  <c r="O5811" i="1"/>
  <c r="N5811" i="1"/>
  <c r="M5811" i="1"/>
  <c r="L5811" i="1"/>
  <c r="J5811" i="1"/>
  <c r="I5811" i="1"/>
  <c r="H5811" i="1"/>
  <c r="G5811" i="1"/>
  <c r="F5811" i="1"/>
  <c r="E5811" i="1"/>
  <c r="D5811" i="1"/>
  <c r="R5810" i="1"/>
  <c r="Q5810" i="1"/>
  <c r="P5810" i="1"/>
  <c r="O5810" i="1"/>
  <c r="N5810" i="1"/>
  <c r="M5810" i="1"/>
  <c r="L5810" i="1"/>
  <c r="J5810" i="1"/>
  <c r="I5810" i="1"/>
  <c r="H5810" i="1"/>
  <c r="G5810" i="1"/>
  <c r="F5810" i="1"/>
  <c r="E5810" i="1"/>
  <c r="D5810" i="1"/>
  <c r="R5809" i="1"/>
  <c r="Q5809" i="1"/>
  <c r="P5809" i="1"/>
  <c r="O5809" i="1"/>
  <c r="N5809" i="1"/>
  <c r="M5809" i="1"/>
  <c r="L5809" i="1"/>
  <c r="J5809" i="1"/>
  <c r="I5809" i="1"/>
  <c r="H5809" i="1"/>
  <c r="G5809" i="1"/>
  <c r="F5809" i="1"/>
  <c r="E5809" i="1"/>
  <c r="D5809" i="1"/>
  <c r="R5808" i="1"/>
  <c r="Q5808" i="1"/>
  <c r="P5808" i="1"/>
  <c r="O5808" i="1"/>
  <c r="N5808" i="1"/>
  <c r="M5808" i="1"/>
  <c r="L5808" i="1"/>
  <c r="J5808" i="1"/>
  <c r="I5808" i="1"/>
  <c r="H5808" i="1"/>
  <c r="G5808" i="1"/>
  <c r="F5808" i="1"/>
  <c r="E5808" i="1"/>
  <c r="D5808" i="1"/>
  <c r="R5807" i="1"/>
  <c r="Q5807" i="1"/>
  <c r="P5807" i="1"/>
  <c r="O5807" i="1"/>
  <c r="N5807" i="1"/>
  <c r="M5807" i="1"/>
  <c r="L5807" i="1"/>
  <c r="J5807" i="1"/>
  <c r="I5807" i="1"/>
  <c r="H5807" i="1"/>
  <c r="G5807" i="1"/>
  <c r="F5807" i="1"/>
  <c r="E5807" i="1"/>
  <c r="D5807" i="1"/>
  <c r="R5806" i="1"/>
  <c r="Q5806" i="1"/>
  <c r="P5806" i="1"/>
  <c r="O5806" i="1"/>
  <c r="N5806" i="1"/>
  <c r="M5806" i="1"/>
  <c r="L5806" i="1"/>
  <c r="J5806" i="1"/>
  <c r="I5806" i="1"/>
  <c r="H5806" i="1"/>
  <c r="G5806" i="1"/>
  <c r="F5806" i="1"/>
  <c r="E5806" i="1"/>
  <c r="D5806" i="1"/>
  <c r="R5805" i="1"/>
  <c r="Q5805" i="1"/>
  <c r="P5805" i="1"/>
  <c r="O5805" i="1"/>
  <c r="N5805" i="1"/>
  <c r="M5805" i="1"/>
  <c r="L5805" i="1"/>
  <c r="J5805" i="1"/>
  <c r="I5805" i="1"/>
  <c r="H5805" i="1"/>
  <c r="G5805" i="1"/>
  <c r="F5805" i="1"/>
  <c r="E5805" i="1"/>
  <c r="D5805" i="1"/>
  <c r="R5804" i="1"/>
  <c r="Q5804" i="1"/>
  <c r="P5804" i="1"/>
  <c r="O5804" i="1"/>
  <c r="N5804" i="1"/>
  <c r="M5804" i="1"/>
  <c r="L5804" i="1"/>
  <c r="J5804" i="1"/>
  <c r="I5804" i="1"/>
  <c r="H5804" i="1"/>
  <c r="G5804" i="1"/>
  <c r="F5804" i="1"/>
  <c r="E5804" i="1"/>
  <c r="D5804" i="1"/>
  <c r="R5803" i="1"/>
  <c r="Q5803" i="1"/>
  <c r="P5803" i="1"/>
  <c r="O5803" i="1"/>
  <c r="N5803" i="1"/>
  <c r="M5803" i="1"/>
  <c r="L5803" i="1"/>
  <c r="J5803" i="1"/>
  <c r="I5803" i="1"/>
  <c r="H5803" i="1"/>
  <c r="G5803" i="1"/>
  <c r="F5803" i="1"/>
  <c r="E5803" i="1"/>
  <c r="D5803" i="1"/>
  <c r="R5802" i="1"/>
  <c r="Q5802" i="1"/>
  <c r="P5802" i="1"/>
  <c r="O5802" i="1"/>
  <c r="N5802" i="1"/>
  <c r="M5802" i="1"/>
  <c r="L5802" i="1"/>
  <c r="J5802" i="1"/>
  <c r="I5802" i="1"/>
  <c r="H5802" i="1"/>
  <c r="G5802" i="1"/>
  <c r="F5802" i="1"/>
  <c r="E5802" i="1"/>
  <c r="D5802" i="1"/>
  <c r="R5801" i="1"/>
  <c r="Q5801" i="1"/>
  <c r="P5801" i="1"/>
  <c r="O5801" i="1"/>
  <c r="N5801" i="1"/>
  <c r="M5801" i="1"/>
  <c r="L5801" i="1"/>
  <c r="J5801" i="1"/>
  <c r="I5801" i="1"/>
  <c r="H5801" i="1"/>
  <c r="G5801" i="1"/>
  <c r="F5801" i="1"/>
  <c r="E5801" i="1"/>
  <c r="D5801" i="1"/>
  <c r="R5800" i="1"/>
  <c r="Q5800" i="1"/>
  <c r="P5800" i="1"/>
  <c r="O5800" i="1"/>
  <c r="N5800" i="1"/>
  <c r="M5800" i="1"/>
  <c r="L5800" i="1"/>
  <c r="J5800" i="1"/>
  <c r="I5800" i="1"/>
  <c r="H5800" i="1"/>
  <c r="G5800" i="1"/>
  <c r="F5800" i="1"/>
  <c r="E5800" i="1"/>
  <c r="D5800" i="1"/>
  <c r="R5799" i="1"/>
  <c r="Q5799" i="1"/>
  <c r="P5799" i="1"/>
  <c r="O5799" i="1"/>
  <c r="N5799" i="1"/>
  <c r="M5799" i="1"/>
  <c r="L5799" i="1"/>
  <c r="J5799" i="1"/>
  <c r="I5799" i="1"/>
  <c r="H5799" i="1"/>
  <c r="G5799" i="1"/>
  <c r="F5799" i="1"/>
  <c r="E5799" i="1"/>
  <c r="D5799" i="1"/>
  <c r="R5798" i="1"/>
  <c r="Q5798" i="1"/>
  <c r="P5798" i="1"/>
  <c r="O5798" i="1"/>
  <c r="N5798" i="1"/>
  <c r="M5798" i="1"/>
  <c r="L5798" i="1"/>
  <c r="J5798" i="1"/>
  <c r="I5798" i="1"/>
  <c r="H5798" i="1"/>
  <c r="G5798" i="1"/>
  <c r="F5798" i="1"/>
  <c r="E5798" i="1"/>
  <c r="D5798" i="1"/>
  <c r="R5797" i="1"/>
  <c r="Q5797" i="1"/>
  <c r="P5797" i="1"/>
  <c r="O5797" i="1"/>
  <c r="N5797" i="1"/>
  <c r="M5797" i="1"/>
  <c r="L5797" i="1"/>
  <c r="J5797" i="1"/>
  <c r="I5797" i="1"/>
  <c r="H5797" i="1"/>
  <c r="G5797" i="1"/>
  <c r="F5797" i="1"/>
  <c r="E5797" i="1"/>
  <c r="D5797" i="1"/>
  <c r="R5796" i="1"/>
  <c r="Q5796" i="1"/>
  <c r="P5796" i="1"/>
  <c r="O5796" i="1"/>
  <c r="N5796" i="1"/>
  <c r="M5796" i="1"/>
  <c r="L5796" i="1"/>
  <c r="J5796" i="1"/>
  <c r="I5796" i="1"/>
  <c r="H5796" i="1"/>
  <c r="G5796" i="1"/>
  <c r="F5796" i="1"/>
  <c r="E5796" i="1"/>
  <c r="D5796" i="1"/>
  <c r="R5795" i="1"/>
  <c r="Q5795" i="1"/>
  <c r="P5795" i="1"/>
  <c r="O5795" i="1"/>
  <c r="N5795" i="1"/>
  <c r="M5795" i="1"/>
  <c r="L5795" i="1"/>
  <c r="J5795" i="1"/>
  <c r="I5795" i="1"/>
  <c r="H5795" i="1"/>
  <c r="G5795" i="1"/>
  <c r="F5795" i="1"/>
  <c r="E5795" i="1"/>
  <c r="D5795" i="1"/>
  <c r="R5794" i="1"/>
  <c r="Q5794" i="1"/>
  <c r="P5794" i="1"/>
  <c r="O5794" i="1"/>
  <c r="N5794" i="1"/>
  <c r="M5794" i="1"/>
  <c r="L5794" i="1"/>
  <c r="J5794" i="1"/>
  <c r="I5794" i="1"/>
  <c r="H5794" i="1"/>
  <c r="G5794" i="1"/>
  <c r="F5794" i="1"/>
  <c r="E5794" i="1"/>
  <c r="D5794" i="1"/>
  <c r="R5793" i="1"/>
  <c r="Q5793" i="1"/>
  <c r="P5793" i="1"/>
  <c r="O5793" i="1"/>
  <c r="N5793" i="1"/>
  <c r="M5793" i="1"/>
  <c r="L5793" i="1"/>
  <c r="J5793" i="1"/>
  <c r="I5793" i="1"/>
  <c r="H5793" i="1"/>
  <c r="G5793" i="1"/>
  <c r="F5793" i="1"/>
  <c r="E5793" i="1"/>
  <c r="D5793" i="1"/>
  <c r="R5792" i="1"/>
  <c r="Q5792" i="1"/>
  <c r="P5792" i="1"/>
  <c r="O5792" i="1"/>
  <c r="N5792" i="1"/>
  <c r="M5792" i="1"/>
  <c r="L5792" i="1"/>
  <c r="J5792" i="1"/>
  <c r="I5792" i="1"/>
  <c r="H5792" i="1"/>
  <c r="G5792" i="1"/>
  <c r="F5792" i="1"/>
  <c r="E5792" i="1"/>
  <c r="D5792" i="1"/>
  <c r="R5791" i="1"/>
  <c r="Q5791" i="1"/>
  <c r="P5791" i="1"/>
  <c r="O5791" i="1"/>
  <c r="N5791" i="1"/>
  <c r="M5791" i="1"/>
  <c r="L5791" i="1"/>
  <c r="J5791" i="1"/>
  <c r="I5791" i="1"/>
  <c r="H5791" i="1"/>
  <c r="G5791" i="1"/>
  <c r="F5791" i="1"/>
  <c r="E5791" i="1"/>
  <c r="D5791" i="1"/>
  <c r="R5790" i="1"/>
  <c r="Q5790" i="1"/>
  <c r="P5790" i="1"/>
  <c r="O5790" i="1"/>
  <c r="N5790" i="1"/>
  <c r="M5790" i="1"/>
  <c r="L5790" i="1"/>
  <c r="J5790" i="1"/>
  <c r="I5790" i="1"/>
  <c r="H5790" i="1"/>
  <c r="G5790" i="1"/>
  <c r="F5790" i="1"/>
  <c r="E5790" i="1"/>
  <c r="D5790" i="1"/>
  <c r="R5789" i="1"/>
  <c r="Q5789" i="1"/>
  <c r="P5789" i="1"/>
  <c r="O5789" i="1"/>
  <c r="N5789" i="1"/>
  <c r="M5789" i="1"/>
  <c r="L5789" i="1"/>
  <c r="J5789" i="1"/>
  <c r="I5789" i="1"/>
  <c r="H5789" i="1"/>
  <c r="G5789" i="1"/>
  <c r="F5789" i="1"/>
  <c r="E5789" i="1"/>
  <c r="D5789" i="1"/>
  <c r="R5788" i="1"/>
  <c r="Q5788" i="1"/>
  <c r="P5788" i="1"/>
  <c r="O5788" i="1"/>
  <c r="N5788" i="1"/>
  <c r="M5788" i="1"/>
  <c r="L5788" i="1"/>
  <c r="J5788" i="1"/>
  <c r="I5788" i="1"/>
  <c r="H5788" i="1"/>
  <c r="G5788" i="1"/>
  <c r="F5788" i="1"/>
  <c r="E5788" i="1"/>
  <c r="D5788" i="1"/>
  <c r="R5787" i="1"/>
  <c r="Q5787" i="1"/>
  <c r="P5787" i="1"/>
  <c r="O5787" i="1"/>
  <c r="N5787" i="1"/>
  <c r="M5787" i="1"/>
  <c r="L5787" i="1"/>
  <c r="J5787" i="1"/>
  <c r="I5787" i="1"/>
  <c r="H5787" i="1"/>
  <c r="G5787" i="1"/>
  <c r="F5787" i="1"/>
  <c r="E5787" i="1"/>
  <c r="D5787" i="1"/>
  <c r="R5786" i="1"/>
  <c r="Q5786" i="1"/>
  <c r="P5786" i="1"/>
  <c r="O5786" i="1"/>
  <c r="N5786" i="1"/>
  <c r="M5786" i="1"/>
  <c r="L5786" i="1"/>
  <c r="J5786" i="1"/>
  <c r="I5786" i="1"/>
  <c r="H5786" i="1"/>
  <c r="G5786" i="1"/>
  <c r="F5786" i="1"/>
  <c r="E5786" i="1"/>
  <c r="D5786" i="1"/>
  <c r="R5785" i="1"/>
  <c r="Q5785" i="1"/>
  <c r="P5785" i="1"/>
  <c r="O5785" i="1"/>
  <c r="N5785" i="1"/>
  <c r="M5785" i="1"/>
  <c r="L5785" i="1"/>
  <c r="J5785" i="1"/>
  <c r="I5785" i="1"/>
  <c r="H5785" i="1"/>
  <c r="G5785" i="1"/>
  <c r="F5785" i="1"/>
  <c r="E5785" i="1"/>
  <c r="D5785" i="1"/>
  <c r="R5784" i="1"/>
  <c r="Q5784" i="1"/>
  <c r="P5784" i="1"/>
  <c r="O5784" i="1"/>
  <c r="N5784" i="1"/>
  <c r="M5784" i="1"/>
  <c r="L5784" i="1"/>
  <c r="J5784" i="1"/>
  <c r="I5784" i="1"/>
  <c r="H5784" i="1"/>
  <c r="G5784" i="1"/>
  <c r="F5784" i="1"/>
  <c r="E5784" i="1"/>
  <c r="D5784" i="1"/>
  <c r="R5783" i="1"/>
  <c r="Q5783" i="1"/>
  <c r="P5783" i="1"/>
  <c r="O5783" i="1"/>
  <c r="N5783" i="1"/>
  <c r="M5783" i="1"/>
  <c r="L5783" i="1"/>
  <c r="J5783" i="1"/>
  <c r="I5783" i="1"/>
  <c r="H5783" i="1"/>
  <c r="G5783" i="1"/>
  <c r="F5783" i="1"/>
  <c r="E5783" i="1"/>
  <c r="D5783" i="1"/>
  <c r="R5782" i="1"/>
  <c r="Q5782" i="1"/>
  <c r="P5782" i="1"/>
  <c r="O5782" i="1"/>
  <c r="N5782" i="1"/>
  <c r="M5782" i="1"/>
  <c r="L5782" i="1"/>
  <c r="J5782" i="1"/>
  <c r="I5782" i="1"/>
  <c r="H5782" i="1"/>
  <c r="G5782" i="1"/>
  <c r="F5782" i="1"/>
  <c r="E5782" i="1"/>
  <c r="D5782" i="1"/>
  <c r="R5781" i="1"/>
  <c r="Q5781" i="1"/>
  <c r="P5781" i="1"/>
  <c r="O5781" i="1"/>
  <c r="N5781" i="1"/>
  <c r="M5781" i="1"/>
  <c r="L5781" i="1"/>
  <c r="J5781" i="1"/>
  <c r="I5781" i="1"/>
  <c r="H5781" i="1"/>
  <c r="G5781" i="1"/>
  <c r="F5781" i="1"/>
  <c r="E5781" i="1"/>
  <c r="D5781" i="1"/>
  <c r="R5780" i="1"/>
  <c r="Q5780" i="1"/>
  <c r="P5780" i="1"/>
  <c r="O5780" i="1"/>
  <c r="N5780" i="1"/>
  <c r="M5780" i="1"/>
  <c r="L5780" i="1"/>
  <c r="J5780" i="1"/>
  <c r="I5780" i="1"/>
  <c r="H5780" i="1"/>
  <c r="G5780" i="1"/>
  <c r="F5780" i="1"/>
  <c r="E5780" i="1"/>
  <c r="D5780" i="1"/>
  <c r="R5779" i="1"/>
  <c r="Q5779" i="1"/>
  <c r="P5779" i="1"/>
  <c r="O5779" i="1"/>
  <c r="N5779" i="1"/>
  <c r="M5779" i="1"/>
  <c r="L5779" i="1"/>
  <c r="J5779" i="1"/>
  <c r="I5779" i="1"/>
  <c r="H5779" i="1"/>
  <c r="G5779" i="1"/>
  <c r="F5779" i="1"/>
  <c r="E5779" i="1"/>
  <c r="D5779" i="1"/>
  <c r="R5778" i="1"/>
  <c r="Q5778" i="1"/>
  <c r="P5778" i="1"/>
  <c r="O5778" i="1"/>
  <c r="N5778" i="1"/>
  <c r="M5778" i="1"/>
  <c r="L5778" i="1"/>
  <c r="J5778" i="1"/>
  <c r="I5778" i="1"/>
  <c r="H5778" i="1"/>
  <c r="G5778" i="1"/>
  <c r="F5778" i="1"/>
  <c r="E5778" i="1"/>
  <c r="D5778" i="1"/>
  <c r="R5777" i="1"/>
  <c r="Q5777" i="1"/>
  <c r="P5777" i="1"/>
  <c r="O5777" i="1"/>
  <c r="N5777" i="1"/>
  <c r="M5777" i="1"/>
  <c r="L5777" i="1"/>
  <c r="J5777" i="1"/>
  <c r="I5777" i="1"/>
  <c r="H5777" i="1"/>
  <c r="G5777" i="1"/>
  <c r="F5777" i="1"/>
  <c r="E5777" i="1"/>
  <c r="D5777" i="1"/>
  <c r="R5776" i="1"/>
  <c r="Q5776" i="1"/>
  <c r="P5776" i="1"/>
  <c r="O5776" i="1"/>
  <c r="N5776" i="1"/>
  <c r="M5776" i="1"/>
  <c r="L5776" i="1"/>
  <c r="J5776" i="1"/>
  <c r="I5776" i="1"/>
  <c r="H5776" i="1"/>
  <c r="G5776" i="1"/>
  <c r="F5776" i="1"/>
  <c r="E5776" i="1"/>
  <c r="D5776" i="1"/>
  <c r="R5739" i="1"/>
  <c r="Q5739" i="1"/>
  <c r="P5739" i="1"/>
  <c r="O5739" i="1"/>
  <c r="N5739" i="1"/>
  <c r="M5739" i="1"/>
  <c r="L5739" i="1"/>
  <c r="J5739" i="1"/>
  <c r="I5739" i="1"/>
  <c r="H5739" i="1"/>
  <c r="G5739" i="1"/>
  <c r="F5739" i="1"/>
  <c r="E5739" i="1"/>
  <c r="D5739" i="1"/>
  <c r="R5702" i="1"/>
  <c r="Q5702" i="1"/>
  <c r="P5702" i="1"/>
  <c r="O5702" i="1"/>
  <c r="N5702" i="1"/>
  <c r="M5702" i="1"/>
  <c r="L5702" i="1"/>
  <c r="J5702" i="1"/>
  <c r="I5702" i="1"/>
  <c r="H5702" i="1"/>
  <c r="G5702" i="1"/>
  <c r="F5702" i="1"/>
  <c r="E5702" i="1"/>
  <c r="D5702" i="1"/>
  <c r="R5665" i="1"/>
  <c r="Q5665" i="1"/>
  <c r="P5665" i="1"/>
  <c r="O5665" i="1"/>
  <c r="N5665" i="1"/>
  <c r="M5665" i="1"/>
  <c r="L5665" i="1"/>
  <c r="J5665" i="1"/>
  <c r="I5665" i="1"/>
  <c r="H5665" i="1"/>
  <c r="G5665" i="1"/>
  <c r="F5665" i="1"/>
  <c r="E5665" i="1"/>
  <c r="D5665" i="1"/>
  <c r="R5628" i="1"/>
  <c r="Q5628" i="1"/>
  <c r="P5628" i="1"/>
  <c r="O5628" i="1"/>
  <c r="N5628" i="1"/>
  <c r="M5628" i="1"/>
  <c r="L5628" i="1"/>
  <c r="J5628" i="1"/>
  <c r="I5628" i="1"/>
  <c r="H5628" i="1"/>
  <c r="G5628" i="1"/>
  <c r="F5628" i="1"/>
  <c r="E5628" i="1"/>
  <c r="D5628" i="1"/>
  <c r="R5591" i="1"/>
  <c r="Q5591" i="1"/>
  <c r="P5591" i="1"/>
  <c r="O5591" i="1"/>
  <c r="N5591" i="1"/>
  <c r="M5591" i="1"/>
  <c r="L5591" i="1"/>
  <c r="J5591" i="1"/>
  <c r="I5591" i="1"/>
  <c r="H5591" i="1"/>
  <c r="G5591" i="1"/>
  <c r="F5591" i="1"/>
  <c r="E5591" i="1"/>
  <c r="D5591" i="1"/>
  <c r="R5554" i="1"/>
  <c r="Q5554" i="1"/>
  <c r="P5554" i="1"/>
  <c r="O5554" i="1"/>
  <c r="N5554" i="1"/>
  <c r="M5554" i="1"/>
  <c r="L5554" i="1"/>
  <c r="J5554" i="1"/>
  <c r="I5554" i="1"/>
  <c r="H5554" i="1"/>
  <c r="G5554" i="1"/>
  <c r="F5554" i="1"/>
  <c r="E5554" i="1"/>
  <c r="D5554" i="1"/>
  <c r="R5480" i="1"/>
  <c r="Q5480" i="1"/>
  <c r="P5480" i="1"/>
  <c r="O5480" i="1"/>
  <c r="N5480" i="1"/>
  <c r="M5480" i="1"/>
  <c r="L5480" i="1"/>
  <c r="J5480" i="1"/>
  <c r="I5480" i="1"/>
  <c r="H5480" i="1"/>
  <c r="G5480" i="1"/>
  <c r="F5480" i="1"/>
  <c r="E5480" i="1"/>
  <c r="D5480" i="1"/>
  <c r="R5443" i="1"/>
  <c r="Q5443" i="1"/>
  <c r="P5443" i="1"/>
  <c r="O5443" i="1"/>
  <c r="N5443" i="1"/>
  <c r="M5443" i="1"/>
  <c r="L5443" i="1"/>
  <c r="J5443" i="1"/>
  <c r="I5443" i="1"/>
  <c r="H5443" i="1"/>
  <c r="G5443" i="1"/>
  <c r="F5443" i="1"/>
  <c r="E5443" i="1"/>
  <c r="D5443" i="1"/>
  <c r="R5406" i="1"/>
  <c r="Q5406" i="1"/>
  <c r="P5406" i="1"/>
  <c r="O5406" i="1"/>
  <c r="N5406" i="1"/>
  <c r="M5406" i="1"/>
  <c r="L5406" i="1"/>
  <c r="J5406" i="1"/>
  <c r="I5406" i="1"/>
  <c r="H5406" i="1"/>
  <c r="G5406" i="1"/>
  <c r="F5406" i="1"/>
  <c r="E5406" i="1"/>
  <c r="D5406" i="1"/>
  <c r="R5368" i="1"/>
  <c r="Q5368" i="1"/>
  <c r="P5368" i="1"/>
  <c r="O5368" i="1"/>
  <c r="N5368" i="1"/>
  <c r="M5368" i="1"/>
  <c r="L5368" i="1"/>
  <c r="J5368" i="1"/>
  <c r="I5368" i="1"/>
  <c r="H5368" i="1"/>
  <c r="G5368" i="1"/>
  <c r="F5368" i="1"/>
  <c r="E5368" i="1"/>
  <c r="D5368" i="1"/>
  <c r="R5367" i="1"/>
  <c r="Q5367" i="1"/>
  <c r="P5367" i="1"/>
  <c r="O5367" i="1"/>
  <c r="N5367" i="1"/>
  <c r="M5367" i="1"/>
  <c r="L5367" i="1"/>
  <c r="J5367" i="1"/>
  <c r="I5367" i="1"/>
  <c r="H5367" i="1"/>
  <c r="G5367" i="1"/>
  <c r="F5367" i="1"/>
  <c r="E5367" i="1"/>
  <c r="D5367" i="1"/>
  <c r="R5366" i="1"/>
  <c r="Q5366" i="1"/>
  <c r="P5366" i="1"/>
  <c r="O5366" i="1"/>
  <c r="N5366" i="1"/>
  <c r="M5366" i="1"/>
  <c r="L5366" i="1"/>
  <c r="J5366" i="1"/>
  <c r="I5366" i="1"/>
  <c r="H5366" i="1"/>
  <c r="G5366" i="1"/>
  <c r="F5366" i="1"/>
  <c r="E5366" i="1"/>
  <c r="D5366" i="1"/>
  <c r="R5365" i="1"/>
  <c r="Q5365" i="1"/>
  <c r="P5365" i="1"/>
  <c r="O5365" i="1"/>
  <c r="N5365" i="1"/>
  <c r="M5365" i="1"/>
  <c r="L5365" i="1"/>
  <c r="J5365" i="1"/>
  <c r="I5365" i="1"/>
  <c r="H5365" i="1"/>
  <c r="G5365" i="1"/>
  <c r="F5365" i="1"/>
  <c r="E5365" i="1"/>
  <c r="D5365" i="1"/>
  <c r="R5364" i="1"/>
  <c r="Q5364" i="1"/>
  <c r="P5364" i="1"/>
  <c r="O5364" i="1"/>
  <c r="N5364" i="1"/>
  <c r="M5364" i="1"/>
  <c r="L5364" i="1"/>
  <c r="J5364" i="1"/>
  <c r="I5364" i="1"/>
  <c r="H5364" i="1"/>
  <c r="G5364" i="1"/>
  <c r="F5364" i="1"/>
  <c r="E5364" i="1"/>
  <c r="D5364" i="1"/>
  <c r="R5363" i="1"/>
  <c r="Q5363" i="1"/>
  <c r="P5363" i="1"/>
  <c r="O5363" i="1"/>
  <c r="N5363" i="1"/>
  <c r="M5363" i="1"/>
  <c r="L5363" i="1"/>
  <c r="J5363" i="1"/>
  <c r="I5363" i="1"/>
  <c r="H5363" i="1"/>
  <c r="G5363" i="1"/>
  <c r="F5363" i="1"/>
  <c r="E5363" i="1"/>
  <c r="D5363" i="1"/>
  <c r="R5362" i="1"/>
  <c r="Q5362" i="1"/>
  <c r="P5362" i="1"/>
  <c r="O5362" i="1"/>
  <c r="N5362" i="1"/>
  <c r="M5362" i="1"/>
  <c r="L5362" i="1"/>
  <c r="J5362" i="1"/>
  <c r="I5362" i="1"/>
  <c r="H5362" i="1"/>
  <c r="G5362" i="1"/>
  <c r="F5362" i="1"/>
  <c r="E5362" i="1"/>
  <c r="D5362" i="1"/>
  <c r="R5361" i="1"/>
  <c r="Q5361" i="1"/>
  <c r="P5361" i="1"/>
  <c r="O5361" i="1"/>
  <c r="N5361" i="1"/>
  <c r="M5361" i="1"/>
  <c r="L5361" i="1"/>
  <c r="J5361" i="1"/>
  <c r="I5361" i="1"/>
  <c r="H5361" i="1"/>
  <c r="G5361" i="1"/>
  <c r="F5361" i="1"/>
  <c r="E5361" i="1"/>
  <c r="D5361" i="1"/>
  <c r="R5360" i="1"/>
  <c r="Q5360" i="1"/>
  <c r="P5360" i="1"/>
  <c r="O5360" i="1"/>
  <c r="N5360" i="1"/>
  <c r="M5360" i="1"/>
  <c r="L5360" i="1"/>
  <c r="J5360" i="1"/>
  <c r="I5360" i="1"/>
  <c r="H5360" i="1"/>
  <c r="G5360" i="1"/>
  <c r="F5360" i="1"/>
  <c r="E5360" i="1"/>
  <c r="D5360" i="1"/>
  <c r="R5359" i="1"/>
  <c r="Q5359" i="1"/>
  <c r="P5359" i="1"/>
  <c r="O5359" i="1"/>
  <c r="N5359" i="1"/>
  <c r="M5359" i="1"/>
  <c r="L5359" i="1"/>
  <c r="J5359" i="1"/>
  <c r="I5359" i="1"/>
  <c r="H5359" i="1"/>
  <c r="G5359" i="1"/>
  <c r="F5359" i="1"/>
  <c r="E5359" i="1"/>
  <c r="D5359" i="1"/>
  <c r="R5358" i="1"/>
  <c r="Q5358" i="1"/>
  <c r="P5358" i="1"/>
  <c r="O5358" i="1"/>
  <c r="N5358" i="1"/>
  <c r="M5358" i="1"/>
  <c r="L5358" i="1"/>
  <c r="J5358" i="1"/>
  <c r="I5358" i="1"/>
  <c r="H5358" i="1"/>
  <c r="G5358" i="1"/>
  <c r="F5358" i="1"/>
  <c r="E5358" i="1"/>
  <c r="D5358" i="1"/>
  <c r="R5357" i="1"/>
  <c r="Q5357" i="1"/>
  <c r="P5357" i="1"/>
  <c r="O5357" i="1"/>
  <c r="N5357" i="1"/>
  <c r="M5357" i="1"/>
  <c r="L5357" i="1"/>
  <c r="J5357" i="1"/>
  <c r="I5357" i="1"/>
  <c r="H5357" i="1"/>
  <c r="G5357" i="1"/>
  <c r="F5357" i="1"/>
  <c r="E5357" i="1"/>
  <c r="D5357" i="1"/>
  <c r="R5356" i="1"/>
  <c r="Q5356" i="1"/>
  <c r="P5356" i="1"/>
  <c r="O5356" i="1"/>
  <c r="N5356" i="1"/>
  <c r="M5356" i="1"/>
  <c r="L5356" i="1"/>
  <c r="J5356" i="1"/>
  <c r="I5356" i="1"/>
  <c r="H5356" i="1"/>
  <c r="G5356" i="1"/>
  <c r="F5356" i="1"/>
  <c r="E5356" i="1"/>
  <c r="D5356" i="1"/>
  <c r="R5355" i="1"/>
  <c r="Q5355" i="1"/>
  <c r="P5355" i="1"/>
  <c r="O5355" i="1"/>
  <c r="N5355" i="1"/>
  <c r="M5355" i="1"/>
  <c r="L5355" i="1"/>
  <c r="J5355" i="1"/>
  <c r="I5355" i="1"/>
  <c r="H5355" i="1"/>
  <c r="G5355" i="1"/>
  <c r="F5355" i="1"/>
  <c r="E5355" i="1"/>
  <c r="D5355" i="1"/>
  <c r="R5354" i="1"/>
  <c r="Q5354" i="1"/>
  <c r="P5354" i="1"/>
  <c r="O5354" i="1"/>
  <c r="N5354" i="1"/>
  <c r="M5354" i="1"/>
  <c r="L5354" i="1"/>
  <c r="J5354" i="1"/>
  <c r="I5354" i="1"/>
  <c r="H5354" i="1"/>
  <c r="G5354" i="1"/>
  <c r="F5354" i="1"/>
  <c r="E5354" i="1"/>
  <c r="D5354" i="1"/>
  <c r="R5353" i="1"/>
  <c r="Q5353" i="1"/>
  <c r="P5353" i="1"/>
  <c r="O5353" i="1"/>
  <c r="N5353" i="1"/>
  <c r="M5353" i="1"/>
  <c r="L5353" i="1"/>
  <c r="J5353" i="1"/>
  <c r="I5353" i="1"/>
  <c r="H5353" i="1"/>
  <c r="G5353" i="1"/>
  <c r="F5353" i="1"/>
  <c r="E5353" i="1"/>
  <c r="D5353" i="1"/>
  <c r="R5352" i="1"/>
  <c r="Q5352" i="1"/>
  <c r="P5352" i="1"/>
  <c r="O5352" i="1"/>
  <c r="N5352" i="1"/>
  <c r="M5352" i="1"/>
  <c r="L5352" i="1"/>
  <c r="J5352" i="1"/>
  <c r="I5352" i="1"/>
  <c r="H5352" i="1"/>
  <c r="G5352" i="1"/>
  <c r="F5352" i="1"/>
  <c r="E5352" i="1"/>
  <c r="D5352" i="1"/>
  <c r="R5351" i="1"/>
  <c r="Q5351" i="1"/>
  <c r="P5351" i="1"/>
  <c r="O5351" i="1"/>
  <c r="N5351" i="1"/>
  <c r="M5351" i="1"/>
  <c r="L5351" i="1"/>
  <c r="J5351" i="1"/>
  <c r="I5351" i="1"/>
  <c r="H5351" i="1"/>
  <c r="G5351" i="1"/>
  <c r="F5351" i="1"/>
  <c r="E5351" i="1"/>
  <c r="D5351" i="1"/>
  <c r="R5350" i="1"/>
  <c r="Q5350" i="1"/>
  <c r="P5350" i="1"/>
  <c r="O5350" i="1"/>
  <c r="N5350" i="1"/>
  <c r="M5350" i="1"/>
  <c r="L5350" i="1"/>
  <c r="J5350" i="1"/>
  <c r="I5350" i="1"/>
  <c r="H5350" i="1"/>
  <c r="G5350" i="1"/>
  <c r="F5350" i="1"/>
  <c r="E5350" i="1"/>
  <c r="D5350" i="1"/>
  <c r="R5349" i="1"/>
  <c r="Q5349" i="1"/>
  <c r="P5349" i="1"/>
  <c r="O5349" i="1"/>
  <c r="N5349" i="1"/>
  <c r="M5349" i="1"/>
  <c r="L5349" i="1"/>
  <c r="J5349" i="1"/>
  <c r="I5349" i="1"/>
  <c r="H5349" i="1"/>
  <c r="G5349" i="1"/>
  <c r="F5349" i="1"/>
  <c r="E5349" i="1"/>
  <c r="D5349" i="1"/>
  <c r="R5348" i="1"/>
  <c r="Q5348" i="1"/>
  <c r="P5348" i="1"/>
  <c r="O5348" i="1"/>
  <c r="N5348" i="1"/>
  <c r="M5348" i="1"/>
  <c r="L5348" i="1"/>
  <c r="J5348" i="1"/>
  <c r="I5348" i="1"/>
  <c r="H5348" i="1"/>
  <c r="G5348" i="1"/>
  <c r="F5348" i="1"/>
  <c r="E5348" i="1"/>
  <c r="D5348" i="1"/>
  <c r="R5347" i="1"/>
  <c r="Q5347" i="1"/>
  <c r="P5347" i="1"/>
  <c r="O5347" i="1"/>
  <c r="N5347" i="1"/>
  <c r="M5347" i="1"/>
  <c r="L5347" i="1"/>
  <c r="J5347" i="1"/>
  <c r="I5347" i="1"/>
  <c r="H5347" i="1"/>
  <c r="G5347" i="1"/>
  <c r="F5347" i="1"/>
  <c r="E5347" i="1"/>
  <c r="D5347" i="1"/>
  <c r="R5346" i="1"/>
  <c r="Q5346" i="1"/>
  <c r="P5346" i="1"/>
  <c r="O5346" i="1"/>
  <c r="N5346" i="1"/>
  <c r="M5346" i="1"/>
  <c r="L5346" i="1"/>
  <c r="J5346" i="1"/>
  <c r="I5346" i="1"/>
  <c r="H5346" i="1"/>
  <c r="G5346" i="1"/>
  <c r="F5346" i="1"/>
  <c r="E5346" i="1"/>
  <c r="D5346" i="1"/>
  <c r="R5345" i="1"/>
  <c r="Q5345" i="1"/>
  <c r="P5345" i="1"/>
  <c r="O5345" i="1"/>
  <c r="N5345" i="1"/>
  <c r="M5345" i="1"/>
  <c r="L5345" i="1"/>
  <c r="J5345" i="1"/>
  <c r="I5345" i="1"/>
  <c r="H5345" i="1"/>
  <c r="G5345" i="1"/>
  <c r="F5345" i="1"/>
  <c r="E5345" i="1"/>
  <c r="D5345" i="1"/>
  <c r="R5344" i="1"/>
  <c r="Q5344" i="1"/>
  <c r="P5344" i="1"/>
  <c r="O5344" i="1"/>
  <c r="N5344" i="1"/>
  <c r="M5344" i="1"/>
  <c r="L5344" i="1"/>
  <c r="J5344" i="1"/>
  <c r="I5344" i="1"/>
  <c r="H5344" i="1"/>
  <c r="G5344" i="1"/>
  <c r="F5344" i="1"/>
  <c r="E5344" i="1"/>
  <c r="D5344" i="1"/>
  <c r="R5343" i="1"/>
  <c r="Q5343" i="1"/>
  <c r="P5343" i="1"/>
  <c r="O5343" i="1"/>
  <c r="N5343" i="1"/>
  <c r="M5343" i="1"/>
  <c r="L5343" i="1"/>
  <c r="J5343" i="1"/>
  <c r="I5343" i="1"/>
  <c r="H5343" i="1"/>
  <c r="G5343" i="1"/>
  <c r="F5343" i="1"/>
  <c r="E5343" i="1"/>
  <c r="D5343" i="1"/>
  <c r="R5342" i="1"/>
  <c r="Q5342" i="1"/>
  <c r="P5342" i="1"/>
  <c r="O5342" i="1"/>
  <c r="N5342" i="1"/>
  <c r="M5342" i="1"/>
  <c r="L5342" i="1"/>
  <c r="J5342" i="1"/>
  <c r="I5342" i="1"/>
  <c r="H5342" i="1"/>
  <c r="G5342" i="1"/>
  <c r="F5342" i="1"/>
  <c r="E5342" i="1"/>
  <c r="D5342" i="1"/>
  <c r="R5341" i="1"/>
  <c r="Q5341" i="1"/>
  <c r="P5341" i="1"/>
  <c r="O5341" i="1"/>
  <c r="N5341" i="1"/>
  <c r="M5341" i="1"/>
  <c r="L5341" i="1"/>
  <c r="J5341" i="1"/>
  <c r="I5341" i="1"/>
  <c r="H5341" i="1"/>
  <c r="G5341" i="1"/>
  <c r="F5341" i="1"/>
  <c r="E5341" i="1"/>
  <c r="D5341" i="1"/>
  <c r="R5340" i="1"/>
  <c r="Q5340" i="1"/>
  <c r="P5340" i="1"/>
  <c r="O5340" i="1"/>
  <c r="N5340" i="1"/>
  <c r="M5340" i="1"/>
  <c r="L5340" i="1"/>
  <c r="J5340" i="1"/>
  <c r="I5340" i="1"/>
  <c r="H5340" i="1"/>
  <c r="G5340" i="1"/>
  <c r="F5340" i="1"/>
  <c r="E5340" i="1"/>
  <c r="D5340" i="1"/>
  <c r="R5339" i="1"/>
  <c r="Q5339" i="1"/>
  <c r="P5339" i="1"/>
  <c r="O5339" i="1"/>
  <c r="N5339" i="1"/>
  <c r="M5339" i="1"/>
  <c r="L5339" i="1"/>
  <c r="J5339" i="1"/>
  <c r="I5339" i="1"/>
  <c r="H5339" i="1"/>
  <c r="G5339" i="1"/>
  <c r="F5339" i="1"/>
  <c r="E5339" i="1"/>
  <c r="D5339" i="1"/>
  <c r="R5338" i="1"/>
  <c r="Q5338" i="1"/>
  <c r="P5338" i="1"/>
  <c r="O5338" i="1"/>
  <c r="N5338" i="1"/>
  <c r="M5338" i="1"/>
  <c r="L5338" i="1"/>
  <c r="J5338" i="1"/>
  <c r="I5338" i="1"/>
  <c r="H5338" i="1"/>
  <c r="G5338" i="1"/>
  <c r="F5338" i="1"/>
  <c r="E5338" i="1"/>
  <c r="D5338" i="1"/>
  <c r="R5337" i="1"/>
  <c r="Q5337" i="1"/>
  <c r="P5337" i="1"/>
  <c r="O5337" i="1"/>
  <c r="N5337" i="1"/>
  <c r="M5337" i="1"/>
  <c r="L5337" i="1"/>
  <c r="J5337" i="1"/>
  <c r="I5337" i="1"/>
  <c r="H5337" i="1"/>
  <c r="G5337" i="1"/>
  <c r="F5337" i="1"/>
  <c r="E5337" i="1"/>
  <c r="D5337" i="1"/>
  <c r="R5336" i="1"/>
  <c r="Q5336" i="1"/>
  <c r="P5336" i="1"/>
  <c r="O5336" i="1"/>
  <c r="N5336" i="1"/>
  <c r="M5336" i="1"/>
  <c r="L5336" i="1"/>
  <c r="J5336" i="1"/>
  <c r="I5336" i="1"/>
  <c r="H5336" i="1"/>
  <c r="G5336" i="1"/>
  <c r="F5336" i="1"/>
  <c r="E5336" i="1"/>
  <c r="D5336" i="1"/>
  <c r="R5335" i="1"/>
  <c r="Q5335" i="1"/>
  <c r="P5335" i="1"/>
  <c r="O5335" i="1"/>
  <c r="N5335" i="1"/>
  <c r="M5335" i="1"/>
  <c r="L5335" i="1"/>
  <c r="J5335" i="1"/>
  <c r="I5335" i="1"/>
  <c r="H5335" i="1"/>
  <c r="G5335" i="1"/>
  <c r="F5335" i="1"/>
  <c r="E5335" i="1"/>
  <c r="D5335" i="1"/>
  <c r="R5334" i="1"/>
  <c r="Q5334" i="1"/>
  <c r="P5334" i="1"/>
  <c r="O5334" i="1"/>
  <c r="N5334" i="1"/>
  <c r="M5334" i="1"/>
  <c r="L5334" i="1"/>
  <c r="J5334" i="1"/>
  <c r="I5334" i="1"/>
  <c r="H5334" i="1"/>
  <c r="G5334" i="1"/>
  <c r="F5334" i="1"/>
  <c r="E5334" i="1"/>
  <c r="D5334" i="1"/>
  <c r="R5333" i="1"/>
  <c r="Q5333" i="1"/>
  <c r="P5333" i="1"/>
  <c r="O5333" i="1"/>
  <c r="N5333" i="1"/>
  <c r="M5333" i="1"/>
  <c r="L5333" i="1"/>
  <c r="J5333" i="1"/>
  <c r="I5333" i="1"/>
  <c r="H5333" i="1"/>
  <c r="G5333" i="1"/>
  <c r="F5333" i="1"/>
  <c r="E5333" i="1"/>
  <c r="D5333" i="1"/>
  <c r="R5332" i="1"/>
  <c r="Q5332" i="1"/>
  <c r="P5332" i="1"/>
  <c r="O5332" i="1"/>
  <c r="N5332" i="1"/>
  <c r="M5332" i="1"/>
  <c r="L5332" i="1"/>
  <c r="J5332" i="1"/>
  <c r="I5332" i="1"/>
  <c r="H5332" i="1"/>
  <c r="G5332" i="1"/>
  <c r="F5332" i="1"/>
  <c r="E5332" i="1"/>
  <c r="D5332" i="1"/>
  <c r="R5295" i="1"/>
  <c r="Q5295" i="1"/>
  <c r="P5295" i="1"/>
  <c r="O5295" i="1"/>
  <c r="N5295" i="1"/>
  <c r="M5295" i="1"/>
  <c r="L5295" i="1"/>
  <c r="J5295" i="1"/>
  <c r="I5295" i="1"/>
  <c r="H5295" i="1"/>
  <c r="G5295" i="1"/>
  <c r="F5295" i="1"/>
  <c r="E5295" i="1"/>
  <c r="D5295" i="1"/>
  <c r="R5258" i="1"/>
  <c r="Q5258" i="1"/>
  <c r="P5258" i="1"/>
  <c r="O5258" i="1"/>
  <c r="N5258" i="1"/>
  <c r="M5258" i="1"/>
  <c r="L5258" i="1"/>
  <c r="J5258" i="1"/>
  <c r="I5258" i="1"/>
  <c r="H5258" i="1"/>
  <c r="G5258" i="1"/>
  <c r="F5258" i="1"/>
  <c r="E5258" i="1"/>
  <c r="D5258" i="1"/>
  <c r="R5221" i="1"/>
  <c r="Q5221" i="1"/>
  <c r="P5221" i="1"/>
  <c r="O5221" i="1"/>
  <c r="N5221" i="1"/>
  <c r="M5221" i="1"/>
  <c r="L5221" i="1"/>
  <c r="J5221" i="1"/>
  <c r="I5221" i="1"/>
  <c r="H5221" i="1"/>
  <c r="G5221" i="1"/>
  <c r="F5221" i="1"/>
  <c r="E5221" i="1"/>
  <c r="D5221" i="1"/>
  <c r="R5184" i="1"/>
  <c r="Q5184" i="1"/>
  <c r="P5184" i="1"/>
  <c r="O5184" i="1"/>
  <c r="N5184" i="1"/>
  <c r="M5184" i="1"/>
  <c r="L5184" i="1"/>
  <c r="J5184" i="1"/>
  <c r="I5184" i="1"/>
  <c r="H5184" i="1"/>
  <c r="G5184" i="1"/>
  <c r="F5184" i="1"/>
  <c r="E5184" i="1"/>
  <c r="D5184" i="1"/>
  <c r="R5147" i="1"/>
  <c r="Q5147" i="1"/>
  <c r="P5147" i="1"/>
  <c r="O5147" i="1"/>
  <c r="N5147" i="1"/>
  <c r="M5147" i="1"/>
  <c r="L5147" i="1"/>
  <c r="J5147" i="1"/>
  <c r="I5147" i="1"/>
  <c r="H5147" i="1"/>
  <c r="G5147" i="1"/>
  <c r="F5147" i="1"/>
  <c r="E5147" i="1"/>
  <c r="D5147" i="1"/>
  <c r="R5110" i="1"/>
  <c r="Q5110" i="1"/>
  <c r="P5110" i="1"/>
  <c r="O5110" i="1"/>
  <c r="N5110" i="1"/>
  <c r="M5110" i="1"/>
  <c r="L5110" i="1"/>
  <c r="J5110" i="1"/>
  <c r="I5110" i="1"/>
  <c r="H5110" i="1"/>
  <c r="G5110" i="1"/>
  <c r="F5110" i="1"/>
  <c r="E5110" i="1"/>
  <c r="D5110" i="1"/>
  <c r="R5073" i="1"/>
  <c r="Q5073" i="1"/>
  <c r="P5073" i="1"/>
  <c r="O5073" i="1"/>
  <c r="N5073" i="1"/>
  <c r="M5073" i="1"/>
  <c r="L5073" i="1"/>
  <c r="J5073" i="1"/>
  <c r="I5073" i="1"/>
  <c r="H5073" i="1"/>
  <c r="G5073" i="1"/>
  <c r="F5073" i="1"/>
  <c r="E5073" i="1"/>
  <c r="D5073" i="1"/>
  <c r="R5035" i="1"/>
  <c r="Q5035" i="1"/>
  <c r="P5035" i="1"/>
  <c r="O5035" i="1"/>
  <c r="N5035" i="1"/>
  <c r="M5035" i="1"/>
  <c r="L5035" i="1"/>
  <c r="J5035" i="1"/>
  <c r="I5035" i="1"/>
  <c r="H5035" i="1"/>
  <c r="G5035" i="1"/>
  <c r="F5035" i="1"/>
  <c r="E5035" i="1"/>
  <c r="D5035" i="1"/>
  <c r="R5034" i="1"/>
  <c r="Q5034" i="1"/>
  <c r="P5034" i="1"/>
  <c r="O5034" i="1"/>
  <c r="N5034" i="1"/>
  <c r="M5034" i="1"/>
  <c r="L5034" i="1"/>
  <c r="J5034" i="1"/>
  <c r="I5034" i="1"/>
  <c r="H5034" i="1"/>
  <c r="G5034" i="1"/>
  <c r="F5034" i="1"/>
  <c r="E5034" i="1"/>
  <c r="D5034" i="1"/>
  <c r="R5033" i="1"/>
  <c r="Q5033" i="1"/>
  <c r="P5033" i="1"/>
  <c r="O5033" i="1"/>
  <c r="N5033" i="1"/>
  <c r="M5033" i="1"/>
  <c r="L5033" i="1"/>
  <c r="J5033" i="1"/>
  <c r="I5033" i="1"/>
  <c r="H5033" i="1"/>
  <c r="G5033" i="1"/>
  <c r="F5033" i="1"/>
  <c r="E5033" i="1"/>
  <c r="D5033" i="1"/>
  <c r="R5032" i="1"/>
  <c r="Q5032" i="1"/>
  <c r="P5032" i="1"/>
  <c r="O5032" i="1"/>
  <c r="N5032" i="1"/>
  <c r="M5032" i="1"/>
  <c r="L5032" i="1"/>
  <c r="J5032" i="1"/>
  <c r="I5032" i="1"/>
  <c r="H5032" i="1"/>
  <c r="G5032" i="1"/>
  <c r="F5032" i="1"/>
  <c r="E5032" i="1"/>
  <c r="D5032" i="1"/>
  <c r="R5031" i="1"/>
  <c r="Q5031" i="1"/>
  <c r="P5031" i="1"/>
  <c r="O5031" i="1"/>
  <c r="N5031" i="1"/>
  <c r="M5031" i="1"/>
  <c r="L5031" i="1"/>
  <c r="J5031" i="1"/>
  <c r="I5031" i="1"/>
  <c r="H5031" i="1"/>
  <c r="G5031" i="1"/>
  <c r="F5031" i="1"/>
  <c r="E5031" i="1"/>
  <c r="D5031" i="1"/>
  <c r="R5030" i="1"/>
  <c r="Q5030" i="1"/>
  <c r="P5030" i="1"/>
  <c r="O5030" i="1"/>
  <c r="N5030" i="1"/>
  <c r="M5030" i="1"/>
  <c r="L5030" i="1"/>
  <c r="J5030" i="1"/>
  <c r="I5030" i="1"/>
  <c r="H5030" i="1"/>
  <c r="G5030" i="1"/>
  <c r="F5030" i="1"/>
  <c r="E5030" i="1"/>
  <c r="D5030" i="1"/>
  <c r="R5029" i="1"/>
  <c r="Q5029" i="1"/>
  <c r="P5029" i="1"/>
  <c r="O5029" i="1"/>
  <c r="N5029" i="1"/>
  <c r="M5029" i="1"/>
  <c r="L5029" i="1"/>
  <c r="J5029" i="1"/>
  <c r="I5029" i="1"/>
  <c r="H5029" i="1"/>
  <c r="G5029" i="1"/>
  <c r="F5029" i="1"/>
  <c r="E5029" i="1"/>
  <c r="D5029" i="1"/>
  <c r="R5028" i="1"/>
  <c r="Q5028" i="1"/>
  <c r="P5028" i="1"/>
  <c r="O5028" i="1"/>
  <c r="N5028" i="1"/>
  <c r="M5028" i="1"/>
  <c r="L5028" i="1"/>
  <c r="J5028" i="1"/>
  <c r="I5028" i="1"/>
  <c r="H5028" i="1"/>
  <c r="G5028" i="1"/>
  <c r="F5028" i="1"/>
  <c r="E5028" i="1"/>
  <c r="D5028" i="1"/>
  <c r="R5027" i="1"/>
  <c r="Q5027" i="1"/>
  <c r="P5027" i="1"/>
  <c r="O5027" i="1"/>
  <c r="N5027" i="1"/>
  <c r="M5027" i="1"/>
  <c r="L5027" i="1"/>
  <c r="J5027" i="1"/>
  <c r="I5027" i="1"/>
  <c r="H5027" i="1"/>
  <c r="G5027" i="1"/>
  <c r="F5027" i="1"/>
  <c r="E5027" i="1"/>
  <c r="D5027" i="1"/>
  <c r="R5026" i="1"/>
  <c r="Q5026" i="1"/>
  <c r="P5026" i="1"/>
  <c r="O5026" i="1"/>
  <c r="N5026" i="1"/>
  <c r="M5026" i="1"/>
  <c r="L5026" i="1"/>
  <c r="J5026" i="1"/>
  <c r="I5026" i="1"/>
  <c r="H5026" i="1"/>
  <c r="G5026" i="1"/>
  <c r="F5026" i="1"/>
  <c r="E5026" i="1"/>
  <c r="D5026" i="1"/>
  <c r="R5025" i="1"/>
  <c r="Q5025" i="1"/>
  <c r="P5025" i="1"/>
  <c r="O5025" i="1"/>
  <c r="N5025" i="1"/>
  <c r="M5025" i="1"/>
  <c r="L5025" i="1"/>
  <c r="J5025" i="1"/>
  <c r="I5025" i="1"/>
  <c r="H5025" i="1"/>
  <c r="G5025" i="1"/>
  <c r="F5025" i="1"/>
  <c r="E5025" i="1"/>
  <c r="D5025" i="1"/>
  <c r="R5024" i="1"/>
  <c r="Q5024" i="1"/>
  <c r="P5024" i="1"/>
  <c r="O5024" i="1"/>
  <c r="N5024" i="1"/>
  <c r="M5024" i="1"/>
  <c r="L5024" i="1"/>
  <c r="J5024" i="1"/>
  <c r="I5024" i="1"/>
  <c r="H5024" i="1"/>
  <c r="G5024" i="1"/>
  <c r="F5024" i="1"/>
  <c r="E5024" i="1"/>
  <c r="D5024" i="1"/>
  <c r="R5023" i="1"/>
  <c r="Q5023" i="1"/>
  <c r="P5023" i="1"/>
  <c r="O5023" i="1"/>
  <c r="N5023" i="1"/>
  <c r="M5023" i="1"/>
  <c r="L5023" i="1"/>
  <c r="J5023" i="1"/>
  <c r="I5023" i="1"/>
  <c r="H5023" i="1"/>
  <c r="G5023" i="1"/>
  <c r="F5023" i="1"/>
  <c r="E5023" i="1"/>
  <c r="D5023" i="1"/>
  <c r="R5022" i="1"/>
  <c r="Q5022" i="1"/>
  <c r="P5022" i="1"/>
  <c r="O5022" i="1"/>
  <c r="N5022" i="1"/>
  <c r="M5022" i="1"/>
  <c r="L5022" i="1"/>
  <c r="J5022" i="1"/>
  <c r="I5022" i="1"/>
  <c r="H5022" i="1"/>
  <c r="G5022" i="1"/>
  <c r="F5022" i="1"/>
  <c r="E5022" i="1"/>
  <c r="D5022" i="1"/>
  <c r="R5021" i="1"/>
  <c r="Q5021" i="1"/>
  <c r="P5021" i="1"/>
  <c r="O5021" i="1"/>
  <c r="N5021" i="1"/>
  <c r="M5021" i="1"/>
  <c r="L5021" i="1"/>
  <c r="J5021" i="1"/>
  <c r="I5021" i="1"/>
  <c r="H5021" i="1"/>
  <c r="G5021" i="1"/>
  <c r="F5021" i="1"/>
  <c r="E5021" i="1"/>
  <c r="D5021" i="1"/>
  <c r="R5020" i="1"/>
  <c r="Q5020" i="1"/>
  <c r="P5020" i="1"/>
  <c r="O5020" i="1"/>
  <c r="N5020" i="1"/>
  <c r="M5020" i="1"/>
  <c r="L5020" i="1"/>
  <c r="J5020" i="1"/>
  <c r="I5020" i="1"/>
  <c r="H5020" i="1"/>
  <c r="G5020" i="1"/>
  <c r="F5020" i="1"/>
  <c r="E5020" i="1"/>
  <c r="D5020" i="1"/>
  <c r="R5019" i="1"/>
  <c r="Q5019" i="1"/>
  <c r="P5019" i="1"/>
  <c r="O5019" i="1"/>
  <c r="N5019" i="1"/>
  <c r="M5019" i="1"/>
  <c r="L5019" i="1"/>
  <c r="J5019" i="1"/>
  <c r="I5019" i="1"/>
  <c r="H5019" i="1"/>
  <c r="G5019" i="1"/>
  <c r="F5019" i="1"/>
  <c r="E5019" i="1"/>
  <c r="D5019" i="1"/>
  <c r="R5018" i="1"/>
  <c r="Q5018" i="1"/>
  <c r="P5018" i="1"/>
  <c r="O5018" i="1"/>
  <c r="N5018" i="1"/>
  <c r="M5018" i="1"/>
  <c r="L5018" i="1"/>
  <c r="J5018" i="1"/>
  <c r="I5018" i="1"/>
  <c r="H5018" i="1"/>
  <c r="G5018" i="1"/>
  <c r="F5018" i="1"/>
  <c r="E5018" i="1"/>
  <c r="D5018" i="1"/>
  <c r="R5017" i="1"/>
  <c r="Q5017" i="1"/>
  <c r="P5017" i="1"/>
  <c r="O5017" i="1"/>
  <c r="N5017" i="1"/>
  <c r="M5017" i="1"/>
  <c r="L5017" i="1"/>
  <c r="J5017" i="1"/>
  <c r="I5017" i="1"/>
  <c r="H5017" i="1"/>
  <c r="G5017" i="1"/>
  <c r="F5017" i="1"/>
  <c r="E5017" i="1"/>
  <c r="D5017" i="1"/>
  <c r="R5016" i="1"/>
  <c r="Q5016" i="1"/>
  <c r="P5016" i="1"/>
  <c r="O5016" i="1"/>
  <c r="N5016" i="1"/>
  <c r="M5016" i="1"/>
  <c r="L5016" i="1"/>
  <c r="J5016" i="1"/>
  <c r="I5016" i="1"/>
  <c r="H5016" i="1"/>
  <c r="G5016" i="1"/>
  <c r="F5016" i="1"/>
  <c r="E5016" i="1"/>
  <c r="D5016" i="1"/>
  <c r="R5015" i="1"/>
  <c r="Q5015" i="1"/>
  <c r="P5015" i="1"/>
  <c r="O5015" i="1"/>
  <c r="N5015" i="1"/>
  <c r="M5015" i="1"/>
  <c r="L5015" i="1"/>
  <c r="J5015" i="1"/>
  <c r="I5015" i="1"/>
  <c r="H5015" i="1"/>
  <c r="G5015" i="1"/>
  <c r="F5015" i="1"/>
  <c r="E5015" i="1"/>
  <c r="D5015" i="1"/>
  <c r="R5014" i="1"/>
  <c r="Q5014" i="1"/>
  <c r="P5014" i="1"/>
  <c r="O5014" i="1"/>
  <c r="N5014" i="1"/>
  <c r="M5014" i="1"/>
  <c r="L5014" i="1"/>
  <c r="J5014" i="1"/>
  <c r="I5014" i="1"/>
  <c r="H5014" i="1"/>
  <c r="G5014" i="1"/>
  <c r="F5014" i="1"/>
  <c r="E5014" i="1"/>
  <c r="D5014" i="1"/>
  <c r="R5013" i="1"/>
  <c r="Q5013" i="1"/>
  <c r="P5013" i="1"/>
  <c r="O5013" i="1"/>
  <c r="N5013" i="1"/>
  <c r="M5013" i="1"/>
  <c r="L5013" i="1"/>
  <c r="J5013" i="1"/>
  <c r="I5013" i="1"/>
  <c r="H5013" i="1"/>
  <c r="G5013" i="1"/>
  <c r="F5013" i="1"/>
  <c r="E5013" i="1"/>
  <c r="D5013" i="1"/>
  <c r="R5012" i="1"/>
  <c r="Q5012" i="1"/>
  <c r="P5012" i="1"/>
  <c r="O5012" i="1"/>
  <c r="N5012" i="1"/>
  <c r="M5012" i="1"/>
  <c r="L5012" i="1"/>
  <c r="J5012" i="1"/>
  <c r="I5012" i="1"/>
  <c r="H5012" i="1"/>
  <c r="G5012" i="1"/>
  <c r="F5012" i="1"/>
  <c r="E5012" i="1"/>
  <c r="D5012" i="1"/>
  <c r="R5011" i="1"/>
  <c r="Q5011" i="1"/>
  <c r="P5011" i="1"/>
  <c r="O5011" i="1"/>
  <c r="N5011" i="1"/>
  <c r="M5011" i="1"/>
  <c r="L5011" i="1"/>
  <c r="J5011" i="1"/>
  <c r="I5011" i="1"/>
  <c r="H5011" i="1"/>
  <c r="G5011" i="1"/>
  <c r="F5011" i="1"/>
  <c r="E5011" i="1"/>
  <c r="D5011" i="1"/>
  <c r="R5010" i="1"/>
  <c r="Q5010" i="1"/>
  <c r="P5010" i="1"/>
  <c r="O5010" i="1"/>
  <c r="N5010" i="1"/>
  <c r="M5010" i="1"/>
  <c r="L5010" i="1"/>
  <c r="J5010" i="1"/>
  <c r="I5010" i="1"/>
  <c r="H5010" i="1"/>
  <c r="G5010" i="1"/>
  <c r="F5010" i="1"/>
  <c r="E5010" i="1"/>
  <c r="D5010" i="1"/>
  <c r="R5009" i="1"/>
  <c r="Q5009" i="1"/>
  <c r="P5009" i="1"/>
  <c r="O5009" i="1"/>
  <c r="N5009" i="1"/>
  <c r="M5009" i="1"/>
  <c r="L5009" i="1"/>
  <c r="J5009" i="1"/>
  <c r="I5009" i="1"/>
  <c r="H5009" i="1"/>
  <c r="G5009" i="1"/>
  <c r="F5009" i="1"/>
  <c r="E5009" i="1"/>
  <c r="D5009" i="1"/>
  <c r="R5008" i="1"/>
  <c r="Q5008" i="1"/>
  <c r="P5008" i="1"/>
  <c r="O5008" i="1"/>
  <c r="N5008" i="1"/>
  <c r="M5008" i="1"/>
  <c r="L5008" i="1"/>
  <c r="J5008" i="1"/>
  <c r="I5008" i="1"/>
  <c r="H5008" i="1"/>
  <c r="G5008" i="1"/>
  <c r="F5008" i="1"/>
  <c r="E5008" i="1"/>
  <c r="D5008" i="1"/>
  <c r="R5007" i="1"/>
  <c r="Q5007" i="1"/>
  <c r="P5007" i="1"/>
  <c r="O5007" i="1"/>
  <c r="N5007" i="1"/>
  <c r="M5007" i="1"/>
  <c r="L5007" i="1"/>
  <c r="J5007" i="1"/>
  <c r="I5007" i="1"/>
  <c r="H5007" i="1"/>
  <c r="G5007" i="1"/>
  <c r="F5007" i="1"/>
  <c r="E5007" i="1"/>
  <c r="D5007" i="1"/>
  <c r="R5006" i="1"/>
  <c r="Q5006" i="1"/>
  <c r="P5006" i="1"/>
  <c r="O5006" i="1"/>
  <c r="N5006" i="1"/>
  <c r="M5006" i="1"/>
  <c r="L5006" i="1"/>
  <c r="J5006" i="1"/>
  <c r="I5006" i="1"/>
  <c r="H5006" i="1"/>
  <c r="G5006" i="1"/>
  <c r="F5006" i="1"/>
  <c r="E5006" i="1"/>
  <c r="D5006" i="1"/>
  <c r="R5005" i="1"/>
  <c r="Q5005" i="1"/>
  <c r="P5005" i="1"/>
  <c r="O5005" i="1"/>
  <c r="N5005" i="1"/>
  <c r="M5005" i="1"/>
  <c r="L5005" i="1"/>
  <c r="J5005" i="1"/>
  <c r="I5005" i="1"/>
  <c r="H5005" i="1"/>
  <c r="G5005" i="1"/>
  <c r="F5005" i="1"/>
  <c r="E5005" i="1"/>
  <c r="D5005" i="1"/>
  <c r="R5004" i="1"/>
  <c r="Q5004" i="1"/>
  <c r="P5004" i="1"/>
  <c r="O5004" i="1"/>
  <c r="N5004" i="1"/>
  <c r="M5004" i="1"/>
  <c r="L5004" i="1"/>
  <c r="J5004" i="1"/>
  <c r="I5004" i="1"/>
  <c r="H5004" i="1"/>
  <c r="G5004" i="1"/>
  <c r="F5004" i="1"/>
  <c r="E5004" i="1"/>
  <c r="D5004" i="1"/>
  <c r="R5003" i="1"/>
  <c r="Q5003" i="1"/>
  <c r="P5003" i="1"/>
  <c r="O5003" i="1"/>
  <c r="N5003" i="1"/>
  <c r="M5003" i="1"/>
  <c r="L5003" i="1"/>
  <c r="J5003" i="1"/>
  <c r="I5003" i="1"/>
  <c r="H5003" i="1"/>
  <c r="G5003" i="1"/>
  <c r="F5003" i="1"/>
  <c r="E5003" i="1"/>
  <c r="D5003" i="1"/>
  <c r="R5002" i="1"/>
  <c r="Q5002" i="1"/>
  <c r="P5002" i="1"/>
  <c r="O5002" i="1"/>
  <c r="N5002" i="1"/>
  <c r="M5002" i="1"/>
  <c r="L5002" i="1"/>
  <c r="J5002" i="1"/>
  <c r="I5002" i="1"/>
  <c r="H5002" i="1"/>
  <c r="G5002" i="1"/>
  <c r="F5002" i="1"/>
  <c r="E5002" i="1"/>
  <c r="D5002" i="1"/>
  <c r="R5001" i="1"/>
  <c r="Q5001" i="1"/>
  <c r="P5001" i="1"/>
  <c r="O5001" i="1"/>
  <c r="N5001" i="1"/>
  <c r="M5001" i="1"/>
  <c r="L5001" i="1"/>
  <c r="J5001" i="1"/>
  <c r="I5001" i="1"/>
  <c r="H5001" i="1"/>
  <c r="G5001" i="1"/>
  <c r="F5001" i="1"/>
  <c r="E5001" i="1"/>
  <c r="D5001" i="1"/>
  <c r="R5000" i="1"/>
  <c r="Q5000" i="1"/>
  <c r="P5000" i="1"/>
  <c r="O5000" i="1"/>
  <c r="N5000" i="1"/>
  <c r="N5036" i="1" s="1"/>
  <c r="M5000" i="1"/>
  <c r="L5000" i="1"/>
  <c r="J5000" i="1"/>
  <c r="I5000" i="1"/>
  <c r="H5000" i="1"/>
  <c r="G5000" i="1"/>
  <c r="F5000" i="1"/>
  <c r="E5000" i="1"/>
  <c r="E5036" i="1" s="1"/>
  <c r="D5000" i="1"/>
  <c r="R4999" i="1"/>
  <c r="Q4999" i="1"/>
  <c r="P4999" i="1"/>
  <c r="O4999" i="1"/>
  <c r="N4999" i="1"/>
  <c r="M4999" i="1"/>
  <c r="L4999" i="1"/>
  <c r="J4999" i="1"/>
  <c r="I4999" i="1"/>
  <c r="H4999" i="1"/>
  <c r="G4999" i="1"/>
  <c r="F4999" i="1"/>
  <c r="E4999" i="1"/>
  <c r="D4999" i="1"/>
  <c r="R4962" i="1"/>
  <c r="Q4962" i="1"/>
  <c r="P4962" i="1"/>
  <c r="O4962" i="1"/>
  <c r="N4962" i="1"/>
  <c r="M4962" i="1"/>
  <c r="L4962" i="1"/>
  <c r="J4962" i="1"/>
  <c r="I4962" i="1"/>
  <c r="H4962" i="1"/>
  <c r="G4962" i="1"/>
  <c r="F4962" i="1"/>
  <c r="E4962" i="1"/>
  <c r="D4962" i="1"/>
  <c r="R4925" i="1"/>
  <c r="Q4925" i="1"/>
  <c r="P4925" i="1"/>
  <c r="O4925" i="1"/>
  <c r="N4925" i="1"/>
  <c r="M4925" i="1"/>
  <c r="L4925" i="1"/>
  <c r="J4925" i="1"/>
  <c r="I4925" i="1"/>
  <c r="H4925" i="1"/>
  <c r="G4925" i="1"/>
  <c r="F4925" i="1"/>
  <c r="E4925" i="1"/>
  <c r="D4925" i="1"/>
  <c r="R4888" i="1"/>
  <c r="Q4888" i="1"/>
  <c r="P4888" i="1"/>
  <c r="O4888" i="1"/>
  <c r="N4888" i="1"/>
  <c r="M4888" i="1"/>
  <c r="L4888" i="1"/>
  <c r="J4888" i="1"/>
  <c r="I4888" i="1"/>
  <c r="H4888" i="1"/>
  <c r="G4888" i="1"/>
  <c r="F4888" i="1"/>
  <c r="E4888" i="1"/>
  <c r="D4888" i="1"/>
  <c r="R4851" i="1"/>
  <c r="Q4851" i="1"/>
  <c r="P4851" i="1"/>
  <c r="O4851" i="1"/>
  <c r="N4851" i="1"/>
  <c r="M4851" i="1"/>
  <c r="L4851" i="1"/>
  <c r="J4851" i="1"/>
  <c r="I4851" i="1"/>
  <c r="H4851" i="1"/>
  <c r="G4851" i="1"/>
  <c r="F4851" i="1"/>
  <c r="E4851" i="1"/>
  <c r="D4851" i="1"/>
  <c r="R4814" i="1"/>
  <c r="Q4814" i="1"/>
  <c r="P4814" i="1"/>
  <c r="O4814" i="1"/>
  <c r="N4814" i="1"/>
  <c r="M4814" i="1"/>
  <c r="L4814" i="1"/>
  <c r="J4814" i="1"/>
  <c r="I4814" i="1"/>
  <c r="H4814" i="1"/>
  <c r="G4814" i="1"/>
  <c r="F4814" i="1"/>
  <c r="E4814" i="1"/>
  <c r="D4814" i="1"/>
  <c r="R4777" i="1"/>
  <c r="Q4777" i="1"/>
  <c r="P4777" i="1"/>
  <c r="O4777" i="1"/>
  <c r="N4777" i="1"/>
  <c r="M4777" i="1"/>
  <c r="L4777" i="1"/>
  <c r="J4777" i="1"/>
  <c r="I4777" i="1"/>
  <c r="H4777" i="1"/>
  <c r="G4777" i="1"/>
  <c r="F4777" i="1"/>
  <c r="E4777" i="1"/>
  <c r="D4777" i="1"/>
  <c r="R4740" i="1"/>
  <c r="Q4740" i="1"/>
  <c r="P4740" i="1"/>
  <c r="O4740" i="1"/>
  <c r="N4740" i="1"/>
  <c r="M4740" i="1"/>
  <c r="L4740" i="1"/>
  <c r="J4740" i="1"/>
  <c r="I4740" i="1"/>
  <c r="H4740" i="1"/>
  <c r="G4740" i="1"/>
  <c r="F4740" i="1"/>
  <c r="E4740" i="1"/>
  <c r="D4740" i="1"/>
  <c r="R4703" i="1"/>
  <c r="Q4703" i="1"/>
  <c r="P4703" i="1"/>
  <c r="O4703" i="1"/>
  <c r="N4703" i="1"/>
  <c r="M4703" i="1"/>
  <c r="L4703" i="1"/>
  <c r="J4703" i="1"/>
  <c r="I4703" i="1"/>
  <c r="H4703" i="1"/>
  <c r="G4703" i="1"/>
  <c r="F4703" i="1"/>
  <c r="E4703" i="1"/>
  <c r="D4703" i="1"/>
  <c r="R4666" i="1"/>
  <c r="Q4666" i="1"/>
  <c r="P4666" i="1"/>
  <c r="O4666" i="1"/>
  <c r="N4666" i="1"/>
  <c r="M4666" i="1"/>
  <c r="L4666" i="1"/>
  <c r="J4666" i="1"/>
  <c r="I4666" i="1"/>
  <c r="H4666" i="1"/>
  <c r="G4666" i="1"/>
  <c r="F4666" i="1"/>
  <c r="E4666" i="1"/>
  <c r="D4666" i="1"/>
  <c r="R4629" i="1"/>
  <c r="Q4629" i="1"/>
  <c r="P4629" i="1"/>
  <c r="O4629" i="1"/>
  <c r="N4629" i="1"/>
  <c r="M4629" i="1"/>
  <c r="L4629" i="1"/>
  <c r="J4629" i="1"/>
  <c r="I4629" i="1"/>
  <c r="H4629" i="1"/>
  <c r="G4629" i="1"/>
  <c r="F4629" i="1"/>
  <c r="E4629" i="1"/>
  <c r="D4629" i="1"/>
  <c r="R4592" i="1"/>
  <c r="Q4592" i="1"/>
  <c r="P4592" i="1"/>
  <c r="O4592" i="1"/>
  <c r="N4592" i="1"/>
  <c r="M4592" i="1"/>
  <c r="L4592" i="1"/>
  <c r="J4592" i="1"/>
  <c r="I4592" i="1"/>
  <c r="H4592" i="1"/>
  <c r="G4592" i="1"/>
  <c r="F4592" i="1"/>
  <c r="E4592" i="1"/>
  <c r="D4592" i="1"/>
  <c r="R4555" i="1"/>
  <c r="Q4555" i="1"/>
  <c r="P4555" i="1"/>
  <c r="O4555" i="1"/>
  <c r="N4555" i="1"/>
  <c r="M4555" i="1"/>
  <c r="L4555" i="1"/>
  <c r="J4555" i="1"/>
  <c r="I4555" i="1"/>
  <c r="H4555" i="1"/>
  <c r="G4555" i="1"/>
  <c r="F4555" i="1"/>
  <c r="E4555" i="1"/>
  <c r="D4555" i="1"/>
  <c r="R4518" i="1"/>
  <c r="Q4518" i="1"/>
  <c r="P4518" i="1"/>
  <c r="O4518" i="1"/>
  <c r="N4518" i="1"/>
  <c r="M4518" i="1"/>
  <c r="L4518" i="1"/>
  <c r="J4518" i="1"/>
  <c r="I4518" i="1"/>
  <c r="H4518" i="1"/>
  <c r="G4518" i="1"/>
  <c r="F4518" i="1"/>
  <c r="E4518" i="1"/>
  <c r="D4518" i="1"/>
  <c r="R4481" i="1"/>
  <c r="Q4481" i="1"/>
  <c r="P4481" i="1"/>
  <c r="O4481" i="1"/>
  <c r="N4481" i="1"/>
  <c r="M4481" i="1"/>
  <c r="L4481" i="1"/>
  <c r="J4481" i="1"/>
  <c r="I4481" i="1"/>
  <c r="H4481" i="1"/>
  <c r="G4481" i="1"/>
  <c r="F4481" i="1"/>
  <c r="E4481" i="1"/>
  <c r="D4481" i="1"/>
  <c r="R4444" i="1"/>
  <c r="Q4444" i="1"/>
  <c r="P4444" i="1"/>
  <c r="O4444" i="1"/>
  <c r="N4444" i="1"/>
  <c r="M4444" i="1"/>
  <c r="L4444" i="1"/>
  <c r="J4444" i="1"/>
  <c r="I4444" i="1"/>
  <c r="H4444" i="1"/>
  <c r="G4444" i="1"/>
  <c r="F4444" i="1"/>
  <c r="E4444" i="1"/>
  <c r="D4444" i="1"/>
  <c r="R4407" i="1"/>
  <c r="Q4407" i="1"/>
  <c r="P4407" i="1"/>
  <c r="O4407" i="1"/>
  <c r="N4407" i="1"/>
  <c r="M4407" i="1"/>
  <c r="L4407" i="1"/>
  <c r="J4407" i="1"/>
  <c r="I4407" i="1"/>
  <c r="H4407" i="1"/>
  <c r="G4407" i="1"/>
  <c r="F4407" i="1"/>
  <c r="E4407" i="1"/>
  <c r="D4407" i="1"/>
  <c r="R4370" i="1"/>
  <c r="Q4370" i="1"/>
  <c r="P4370" i="1"/>
  <c r="O4370" i="1"/>
  <c r="N4370" i="1"/>
  <c r="M4370" i="1"/>
  <c r="L4370" i="1"/>
  <c r="J4370" i="1"/>
  <c r="I4370" i="1"/>
  <c r="H4370" i="1"/>
  <c r="G4370" i="1"/>
  <c r="F4370" i="1"/>
  <c r="E4370" i="1"/>
  <c r="D4370" i="1"/>
  <c r="R4333" i="1"/>
  <c r="Q4333" i="1"/>
  <c r="P4333" i="1"/>
  <c r="O4333" i="1"/>
  <c r="N4333" i="1"/>
  <c r="M4333" i="1"/>
  <c r="L4333" i="1"/>
  <c r="J4333" i="1"/>
  <c r="I4333" i="1"/>
  <c r="H4333" i="1"/>
  <c r="G4333" i="1"/>
  <c r="F4333" i="1"/>
  <c r="E4333" i="1"/>
  <c r="D4333" i="1"/>
  <c r="R4296" i="1"/>
  <c r="Q4296" i="1"/>
  <c r="P4296" i="1"/>
  <c r="O4296" i="1"/>
  <c r="N4296" i="1"/>
  <c r="M4296" i="1"/>
  <c r="L4296" i="1"/>
  <c r="J4296" i="1"/>
  <c r="I4296" i="1"/>
  <c r="H4296" i="1"/>
  <c r="G4296" i="1"/>
  <c r="F4296" i="1"/>
  <c r="E4296" i="1"/>
  <c r="D4296" i="1"/>
  <c r="R4259" i="1"/>
  <c r="Q4259" i="1"/>
  <c r="P4259" i="1"/>
  <c r="O4259" i="1"/>
  <c r="N4259" i="1"/>
  <c r="M4259" i="1"/>
  <c r="L4259" i="1"/>
  <c r="J4259" i="1"/>
  <c r="I4259" i="1"/>
  <c r="H4259" i="1"/>
  <c r="G4259" i="1"/>
  <c r="F4259" i="1"/>
  <c r="E4259" i="1"/>
  <c r="D4259" i="1"/>
  <c r="R4222" i="1"/>
  <c r="Q4222" i="1"/>
  <c r="P4222" i="1"/>
  <c r="O4222" i="1"/>
  <c r="N4222" i="1"/>
  <c r="M4222" i="1"/>
  <c r="L4222" i="1"/>
  <c r="J4222" i="1"/>
  <c r="I4222" i="1"/>
  <c r="H4222" i="1"/>
  <c r="G4222" i="1"/>
  <c r="F4222" i="1"/>
  <c r="E4222" i="1"/>
  <c r="D4222" i="1"/>
  <c r="R4185" i="1"/>
  <c r="Q4185" i="1"/>
  <c r="P4185" i="1"/>
  <c r="O4185" i="1"/>
  <c r="N4185" i="1"/>
  <c r="M4185" i="1"/>
  <c r="L4185" i="1"/>
  <c r="J4185" i="1"/>
  <c r="I4185" i="1"/>
  <c r="H4185" i="1"/>
  <c r="G4185" i="1"/>
  <c r="F4185" i="1"/>
  <c r="E4185" i="1"/>
  <c r="D4185" i="1"/>
  <c r="R4148" i="1"/>
  <c r="Q4148" i="1"/>
  <c r="P4148" i="1"/>
  <c r="O4148" i="1"/>
  <c r="N4148" i="1"/>
  <c r="M4148" i="1"/>
  <c r="L4148" i="1"/>
  <c r="J4148" i="1"/>
  <c r="I4148" i="1"/>
  <c r="H4148" i="1"/>
  <c r="G4148" i="1"/>
  <c r="F4148" i="1"/>
  <c r="E4148" i="1"/>
  <c r="D4148" i="1"/>
  <c r="R4111" i="1"/>
  <c r="Q4111" i="1"/>
  <c r="P4111" i="1"/>
  <c r="O4111" i="1"/>
  <c r="N4111" i="1"/>
  <c r="M4111" i="1"/>
  <c r="L4111" i="1"/>
  <c r="J4111" i="1"/>
  <c r="I4111" i="1"/>
  <c r="H4111" i="1"/>
  <c r="G4111" i="1"/>
  <c r="F4111" i="1"/>
  <c r="E4111" i="1"/>
  <c r="D4111" i="1"/>
  <c r="R4074" i="1"/>
  <c r="Q4074" i="1"/>
  <c r="P4074" i="1"/>
  <c r="O4074" i="1"/>
  <c r="N4074" i="1"/>
  <c r="M4074" i="1"/>
  <c r="L4074" i="1"/>
  <c r="J4074" i="1"/>
  <c r="I4074" i="1"/>
  <c r="H4074" i="1"/>
  <c r="G4074" i="1"/>
  <c r="F4074" i="1"/>
  <c r="E4074" i="1"/>
  <c r="D4074" i="1"/>
  <c r="R4037" i="1"/>
  <c r="Q4037" i="1"/>
  <c r="P4037" i="1"/>
  <c r="O4037" i="1"/>
  <c r="N4037" i="1"/>
  <c r="M4037" i="1"/>
  <c r="L4037" i="1"/>
  <c r="J4037" i="1"/>
  <c r="I4037" i="1"/>
  <c r="H4037" i="1"/>
  <c r="G4037" i="1"/>
  <c r="F4037" i="1"/>
  <c r="E4037" i="1"/>
  <c r="D4037" i="1"/>
  <c r="R4000" i="1"/>
  <c r="Q4000" i="1"/>
  <c r="P4000" i="1"/>
  <c r="O4000" i="1"/>
  <c r="N4000" i="1"/>
  <c r="M4000" i="1"/>
  <c r="L4000" i="1"/>
  <c r="J4000" i="1"/>
  <c r="I4000" i="1"/>
  <c r="H4000" i="1"/>
  <c r="G4000" i="1"/>
  <c r="F4000" i="1"/>
  <c r="E4000" i="1"/>
  <c r="D4000" i="1"/>
  <c r="R3963" i="1"/>
  <c r="Q3963" i="1"/>
  <c r="P3963" i="1"/>
  <c r="O3963" i="1"/>
  <c r="N3963" i="1"/>
  <c r="M3963" i="1"/>
  <c r="L3963" i="1"/>
  <c r="J3963" i="1"/>
  <c r="I3963" i="1"/>
  <c r="H3963" i="1"/>
  <c r="G3963" i="1"/>
  <c r="F3963" i="1"/>
  <c r="E3963" i="1"/>
  <c r="D3963" i="1"/>
  <c r="R3926" i="1"/>
  <c r="Q3926" i="1"/>
  <c r="P3926" i="1"/>
  <c r="O3926" i="1"/>
  <c r="N3926" i="1"/>
  <c r="M3926" i="1"/>
  <c r="L3926" i="1"/>
  <c r="J3926" i="1"/>
  <c r="I3926" i="1"/>
  <c r="H3926" i="1"/>
  <c r="G3926" i="1"/>
  <c r="F3926" i="1"/>
  <c r="E3926" i="1"/>
  <c r="D3926" i="1"/>
  <c r="R3889" i="1"/>
  <c r="Q3889" i="1"/>
  <c r="P3889" i="1"/>
  <c r="O3889" i="1"/>
  <c r="N3889" i="1"/>
  <c r="M3889" i="1"/>
  <c r="L3889" i="1"/>
  <c r="J3889" i="1"/>
  <c r="I3889" i="1"/>
  <c r="H3889" i="1"/>
  <c r="G3889" i="1"/>
  <c r="F3889" i="1"/>
  <c r="E3889" i="1"/>
  <c r="D3889" i="1"/>
  <c r="R3852" i="1"/>
  <c r="Q3852" i="1"/>
  <c r="P3852" i="1"/>
  <c r="O3852" i="1"/>
  <c r="N3852" i="1"/>
  <c r="M3852" i="1"/>
  <c r="L3852" i="1"/>
  <c r="J3852" i="1"/>
  <c r="I3852" i="1"/>
  <c r="H3852" i="1"/>
  <c r="G3852" i="1"/>
  <c r="F3852" i="1"/>
  <c r="E3852" i="1"/>
  <c r="D3852" i="1"/>
  <c r="R3815" i="1"/>
  <c r="Q3815" i="1"/>
  <c r="P3815" i="1"/>
  <c r="O3815" i="1"/>
  <c r="N3815" i="1"/>
  <c r="M3815" i="1"/>
  <c r="L3815" i="1"/>
  <c r="J3815" i="1"/>
  <c r="I3815" i="1"/>
  <c r="H3815" i="1"/>
  <c r="G3815" i="1"/>
  <c r="F3815" i="1"/>
  <c r="E3815" i="1"/>
  <c r="D3815" i="1"/>
  <c r="R3778" i="1"/>
  <c r="Q3778" i="1"/>
  <c r="P3778" i="1"/>
  <c r="O3778" i="1"/>
  <c r="N3778" i="1"/>
  <c r="M3778" i="1"/>
  <c r="L3778" i="1"/>
  <c r="J3778" i="1"/>
  <c r="I3778" i="1"/>
  <c r="H3778" i="1"/>
  <c r="G3778" i="1"/>
  <c r="F3778" i="1"/>
  <c r="E3778" i="1"/>
  <c r="D3778" i="1"/>
  <c r="R3741" i="1"/>
  <c r="Q3741" i="1"/>
  <c r="P3741" i="1"/>
  <c r="O3741" i="1"/>
  <c r="N3741" i="1"/>
  <c r="M3741" i="1"/>
  <c r="L3741" i="1"/>
  <c r="J3741" i="1"/>
  <c r="I3741" i="1"/>
  <c r="H3741" i="1"/>
  <c r="G3741" i="1"/>
  <c r="F3741" i="1"/>
  <c r="E3741" i="1"/>
  <c r="D3741" i="1"/>
  <c r="R3704" i="1"/>
  <c r="Q3704" i="1"/>
  <c r="P3704" i="1"/>
  <c r="O3704" i="1"/>
  <c r="N3704" i="1"/>
  <c r="M3704" i="1"/>
  <c r="L3704" i="1"/>
  <c r="J3704" i="1"/>
  <c r="I3704" i="1"/>
  <c r="H3704" i="1"/>
  <c r="G3704" i="1"/>
  <c r="F3704" i="1"/>
  <c r="E3704" i="1"/>
  <c r="D3704" i="1"/>
  <c r="R3667" i="1"/>
  <c r="Q3667" i="1"/>
  <c r="P3667" i="1"/>
  <c r="O3667" i="1"/>
  <c r="N3667" i="1"/>
  <c r="M3667" i="1"/>
  <c r="L3667" i="1"/>
  <c r="J3667" i="1"/>
  <c r="I3667" i="1"/>
  <c r="H3667" i="1"/>
  <c r="G3667" i="1"/>
  <c r="F3667" i="1"/>
  <c r="E3667" i="1"/>
  <c r="D3667" i="1"/>
  <c r="R3630" i="1"/>
  <c r="Q3630" i="1"/>
  <c r="P3630" i="1"/>
  <c r="O3630" i="1"/>
  <c r="N3630" i="1"/>
  <c r="M3630" i="1"/>
  <c r="L3630" i="1"/>
  <c r="J3630" i="1"/>
  <c r="I3630" i="1"/>
  <c r="H3630" i="1"/>
  <c r="G3630" i="1"/>
  <c r="F3630" i="1"/>
  <c r="E3630" i="1"/>
  <c r="D3630" i="1"/>
  <c r="R3593" i="1"/>
  <c r="Q3593" i="1"/>
  <c r="P3593" i="1"/>
  <c r="O3593" i="1"/>
  <c r="N3593" i="1"/>
  <c r="M3593" i="1"/>
  <c r="L3593" i="1"/>
  <c r="J3593" i="1"/>
  <c r="I3593" i="1"/>
  <c r="H3593" i="1"/>
  <c r="G3593" i="1"/>
  <c r="F3593" i="1"/>
  <c r="E3593" i="1"/>
  <c r="D3593" i="1"/>
  <c r="R3556" i="1"/>
  <c r="Q3556" i="1"/>
  <c r="P3556" i="1"/>
  <c r="O3556" i="1"/>
  <c r="N3556" i="1"/>
  <c r="M3556" i="1"/>
  <c r="L3556" i="1"/>
  <c r="J3556" i="1"/>
  <c r="I3556" i="1"/>
  <c r="H3556" i="1"/>
  <c r="G3556" i="1"/>
  <c r="F3556" i="1"/>
  <c r="E3556" i="1"/>
  <c r="D3556" i="1"/>
  <c r="R3519" i="1"/>
  <c r="Q3519" i="1"/>
  <c r="P3519" i="1"/>
  <c r="O3519" i="1"/>
  <c r="N3519" i="1"/>
  <c r="M3519" i="1"/>
  <c r="L3519" i="1"/>
  <c r="J3519" i="1"/>
  <c r="I3519" i="1"/>
  <c r="H3519" i="1"/>
  <c r="G3519" i="1"/>
  <c r="F3519" i="1"/>
  <c r="E3519" i="1"/>
  <c r="D3519" i="1"/>
  <c r="R3482" i="1"/>
  <c r="Q3482" i="1"/>
  <c r="P3482" i="1"/>
  <c r="O3482" i="1"/>
  <c r="N3482" i="1"/>
  <c r="M3482" i="1"/>
  <c r="L3482" i="1"/>
  <c r="J3482" i="1"/>
  <c r="I3482" i="1"/>
  <c r="H3482" i="1"/>
  <c r="G3482" i="1"/>
  <c r="F3482" i="1"/>
  <c r="E3482" i="1"/>
  <c r="D3482" i="1"/>
  <c r="R3445" i="1"/>
  <c r="Q3445" i="1"/>
  <c r="P3445" i="1"/>
  <c r="O3445" i="1"/>
  <c r="N3445" i="1"/>
  <c r="M3445" i="1"/>
  <c r="L3445" i="1"/>
  <c r="J3445" i="1"/>
  <c r="I3445" i="1"/>
  <c r="H3445" i="1"/>
  <c r="G3445" i="1"/>
  <c r="F3445" i="1"/>
  <c r="E3445" i="1"/>
  <c r="D3445" i="1"/>
  <c r="R3408" i="1"/>
  <c r="Q3408" i="1"/>
  <c r="P3408" i="1"/>
  <c r="O3408" i="1"/>
  <c r="N3408" i="1"/>
  <c r="M3408" i="1"/>
  <c r="L3408" i="1"/>
  <c r="J3408" i="1"/>
  <c r="I3408" i="1"/>
  <c r="H3408" i="1"/>
  <c r="G3408" i="1"/>
  <c r="F3408" i="1"/>
  <c r="E3408" i="1"/>
  <c r="D3408" i="1"/>
  <c r="R3371" i="1"/>
  <c r="Q3371" i="1"/>
  <c r="P3371" i="1"/>
  <c r="O3371" i="1"/>
  <c r="N3371" i="1"/>
  <c r="M3371" i="1"/>
  <c r="L3371" i="1"/>
  <c r="J3371" i="1"/>
  <c r="I3371" i="1"/>
  <c r="H3371" i="1"/>
  <c r="G3371" i="1"/>
  <c r="F3371" i="1"/>
  <c r="E3371" i="1"/>
  <c r="D3371" i="1"/>
  <c r="R3334" i="1"/>
  <c r="Q3334" i="1"/>
  <c r="P3334" i="1"/>
  <c r="O3334" i="1"/>
  <c r="N3334" i="1"/>
  <c r="M3334" i="1"/>
  <c r="L3334" i="1"/>
  <c r="J3334" i="1"/>
  <c r="I3334" i="1"/>
  <c r="H3334" i="1"/>
  <c r="G3334" i="1"/>
  <c r="F3334" i="1"/>
  <c r="E3334" i="1"/>
  <c r="D3334" i="1"/>
  <c r="R3297" i="1"/>
  <c r="Q3297" i="1"/>
  <c r="P3297" i="1"/>
  <c r="O3297" i="1"/>
  <c r="N3297" i="1"/>
  <c r="M3297" i="1"/>
  <c r="L3297" i="1"/>
  <c r="J3297" i="1"/>
  <c r="I3297" i="1"/>
  <c r="H3297" i="1"/>
  <c r="G3297" i="1"/>
  <c r="F3297" i="1"/>
  <c r="E3297" i="1"/>
  <c r="D3297" i="1"/>
  <c r="R3260" i="1"/>
  <c r="Q3260" i="1"/>
  <c r="P3260" i="1"/>
  <c r="O3260" i="1"/>
  <c r="N3260" i="1"/>
  <c r="M3260" i="1"/>
  <c r="L3260" i="1"/>
  <c r="J3260" i="1"/>
  <c r="I3260" i="1"/>
  <c r="H3260" i="1"/>
  <c r="G3260" i="1"/>
  <c r="F3260" i="1"/>
  <c r="E3260" i="1"/>
  <c r="D3260" i="1"/>
  <c r="R3223" i="1"/>
  <c r="Q3223" i="1"/>
  <c r="P3223" i="1"/>
  <c r="O3223" i="1"/>
  <c r="N3223" i="1"/>
  <c r="M3223" i="1"/>
  <c r="L3223" i="1"/>
  <c r="J3223" i="1"/>
  <c r="I3223" i="1"/>
  <c r="H3223" i="1"/>
  <c r="G3223" i="1"/>
  <c r="F3223" i="1"/>
  <c r="E3223" i="1"/>
  <c r="D3223" i="1"/>
  <c r="R3186" i="1"/>
  <c r="Q3186" i="1"/>
  <c r="P3186" i="1"/>
  <c r="O3186" i="1"/>
  <c r="N3186" i="1"/>
  <c r="M3186" i="1"/>
  <c r="L3186" i="1"/>
  <c r="J3186" i="1"/>
  <c r="I3186" i="1"/>
  <c r="H3186" i="1"/>
  <c r="G3186" i="1"/>
  <c r="F3186" i="1"/>
  <c r="E3186" i="1"/>
  <c r="D3186" i="1"/>
  <c r="R3149" i="1"/>
  <c r="Q3149" i="1"/>
  <c r="P3149" i="1"/>
  <c r="O3149" i="1"/>
  <c r="N3149" i="1"/>
  <c r="M3149" i="1"/>
  <c r="L3149" i="1"/>
  <c r="J3149" i="1"/>
  <c r="I3149" i="1"/>
  <c r="H3149" i="1"/>
  <c r="G3149" i="1"/>
  <c r="F3149" i="1"/>
  <c r="E3149" i="1"/>
  <c r="D3149" i="1"/>
  <c r="R3112" i="1"/>
  <c r="Q3112" i="1"/>
  <c r="P3112" i="1"/>
  <c r="O3112" i="1"/>
  <c r="N3112" i="1"/>
  <c r="M3112" i="1"/>
  <c r="L3112" i="1"/>
  <c r="J3112" i="1"/>
  <c r="I3112" i="1"/>
  <c r="H3112" i="1"/>
  <c r="G3112" i="1"/>
  <c r="F3112" i="1"/>
  <c r="E3112" i="1"/>
  <c r="D3112" i="1"/>
  <c r="R3075" i="1"/>
  <c r="Q3075" i="1"/>
  <c r="P3075" i="1"/>
  <c r="O3075" i="1"/>
  <c r="N3075" i="1"/>
  <c r="M3075" i="1"/>
  <c r="L3075" i="1"/>
  <c r="J3075" i="1"/>
  <c r="I3075" i="1"/>
  <c r="H3075" i="1"/>
  <c r="G3075" i="1"/>
  <c r="F3075" i="1"/>
  <c r="E3075" i="1"/>
  <c r="D3075" i="1"/>
  <c r="R3037" i="1"/>
  <c r="Q3037" i="1"/>
  <c r="P3037" i="1"/>
  <c r="O3037" i="1"/>
  <c r="N3037" i="1"/>
  <c r="M3037" i="1"/>
  <c r="L3037" i="1"/>
  <c r="J3037" i="1"/>
  <c r="I3037" i="1"/>
  <c r="H3037" i="1"/>
  <c r="G3037" i="1"/>
  <c r="F3037" i="1"/>
  <c r="E3037" i="1"/>
  <c r="D3037" i="1"/>
  <c r="R3036" i="1"/>
  <c r="Q3036" i="1"/>
  <c r="P3036" i="1"/>
  <c r="O3036" i="1"/>
  <c r="N3036" i="1"/>
  <c r="M3036" i="1"/>
  <c r="L3036" i="1"/>
  <c r="J3036" i="1"/>
  <c r="I3036" i="1"/>
  <c r="H3036" i="1"/>
  <c r="G3036" i="1"/>
  <c r="F3036" i="1"/>
  <c r="E3036" i="1"/>
  <c r="D3036" i="1"/>
  <c r="R3035" i="1"/>
  <c r="Q3035" i="1"/>
  <c r="P3035" i="1"/>
  <c r="O3035" i="1"/>
  <c r="N3035" i="1"/>
  <c r="M3035" i="1"/>
  <c r="L3035" i="1"/>
  <c r="J3035" i="1"/>
  <c r="I3035" i="1"/>
  <c r="H3035" i="1"/>
  <c r="G3035" i="1"/>
  <c r="F3035" i="1"/>
  <c r="E3035" i="1"/>
  <c r="D3035" i="1"/>
  <c r="R3034" i="1"/>
  <c r="Q3034" i="1"/>
  <c r="P3034" i="1"/>
  <c r="O3034" i="1"/>
  <c r="N3034" i="1"/>
  <c r="M3034" i="1"/>
  <c r="L3034" i="1"/>
  <c r="J3034" i="1"/>
  <c r="I3034" i="1"/>
  <c r="H3034" i="1"/>
  <c r="G3034" i="1"/>
  <c r="F3034" i="1"/>
  <c r="E3034" i="1"/>
  <c r="D3034" i="1"/>
  <c r="R3033" i="1"/>
  <c r="Q3033" i="1"/>
  <c r="P3033" i="1"/>
  <c r="O3033" i="1"/>
  <c r="N3033" i="1"/>
  <c r="M3033" i="1"/>
  <c r="L3033" i="1"/>
  <c r="J3033" i="1"/>
  <c r="I3033" i="1"/>
  <c r="H3033" i="1"/>
  <c r="G3033" i="1"/>
  <c r="F3033" i="1"/>
  <c r="E3033" i="1"/>
  <c r="D3033" i="1"/>
  <c r="R3032" i="1"/>
  <c r="Q3032" i="1"/>
  <c r="P3032" i="1"/>
  <c r="O3032" i="1"/>
  <c r="N3032" i="1"/>
  <c r="M3032" i="1"/>
  <c r="L3032" i="1"/>
  <c r="J3032" i="1"/>
  <c r="I3032" i="1"/>
  <c r="H3032" i="1"/>
  <c r="G3032" i="1"/>
  <c r="F3032" i="1"/>
  <c r="E3032" i="1"/>
  <c r="D3032" i="1"/>
  <c r="R3031" i="1"/>
  <c r="Q3031" i="1"/>
  <c r="P3031" i="1"/>
  <c r="O3031" i="1"/>
  <c r="N3031" i="1"/>
  <c r="M3031" i="1"/>
  <c r="L3031" i="1"/>
  <c r="J3031" i="1"/>
  <c r="I3031" i="1"/>
  <c r="H3031" i="1"/>
  <c r="G3031" i="1"/>
  <c r="F3031" i="1"/>
  <c r="E3031" i="1"/>
  <c r="D3031" i="1"/>
  <c r="R3030" i="1"/>
  <c r="Q3030" i="1"/>
  <c r="P3030" i="1"/>
  <c r="O3030" i="1"/>
  <c r="N3030" i="1"/>
  <c r="M3030" i="1"/>
  <c r="L3030" i="1"/>
  <c r="J3030" i="1"/>
  <c r="I3030" i="1"/>
  <c r="H3030" i="1"/>
  <c r="G3030" i="1"/>
  <c r="F3030" i="1"/>
  <c r="E3030" i="1"/>
  <c r="D3030" i="1"/>
  <c r="R3029" i="1"/>
  <c r="Q3029" i="1"/>
  <c r="P3029" i="1"/>
  <c r="O3029" i="1"/>
  <c r="N3029" i="1"/>
  <c r="M3029" i="1"/>
  <c r="L3029" i="1"/>
  <c r="J3029" i="1"/>
  <c r="I3029" i="1"/>
  <c r="H3029" i="1"/>
  <c r="G3029" i="1"/>
  <c r="F3029" i="1"/>
  <c r="E3029" i="1"/>
  <c r="D3029" i="1"/>
  <c r="R3028" i="1"/>
  <c r="Q3028" i="1"/>
  <c r="P3028" i="1"/>
  <c r="O3028" i="1"/>
  <c r="N3028" i="1"/>
  <c r="M3028" i="1"/>
  <c r="L3028" i="1"/>
  <c r="J3028" i="1"/>
  <c r="I3028" i="1"/>
  <c r="H3028" i="1"/>
  <c r="G3028" i="1"/>
  <c r="F3028" i="1"/>
  <c r="E3028" i="1"/>
  <c r="D3028" i="1"/>
  <c r="R3027" i="1"/>
  <c r="Q3027" i="1"/>
  <c r="P3027" i="1"/>
  <c r="O3027" i="1"/>
  <c r="N3027" i="1"/>
  <c r="M3027" i="1"/>
  <c r="L3027" i="1"/>
  <c r="J3027" i="1"/>
  <c r="I3027" i="1"/>
  <c r="H3027" i="1"/>
  <c r="G3027" i="1"/>
  <c r="F3027" i="1"/>
  <c r="E3027" i="1"/>
  <c r="D3027" i="1"/>
  <c r="R3026" i="1"/>
  <c r="Q3026" i="1"/>
  <c r="P3026" i="1"/>
  <c r="O3026" i="1"/>
  <c r="N3026" i="1"/>
  <c r="M3026" i="1"/>
  <c r="L3026" i="1"/>
  <c r="J3026" i="1"/>
  <c r="I3026" i="1"/>
  <c r="H3026" i="1"/>
  <c r="G3026" i="1"/>
  <c r="F3026" i="1"/>
  <c r="E3026" i="1"/>
  <c r="D3026" i="1"/>
  <c r="R3025" i="1"/>
  <c r="Q3025" i="1"/>
  <c r="P3025" i="1"/>
  <c r="O3025" i="1"/>
  <c r="N3025" i="1"/>
  <c r="M3025" i="1"/>
  <c r="L3025" i="1"/>
  <c r="J3025" i="1"/>
  <c r="I3025" i="1"/>
  <c r="H3025" i="1"/>
  <c r="G3025" i="1"/>
  <c r="F3025" i="1"/>
  <c r="E3025" i="1"/>
  <c r="D3025" i="1"/>
  <c r="R3024" i="1"/>
  <c r="Q3024" i="1"/>
  <c r="P3024" i="1"/>
  <c r="O3024" i="1"/>
  <c r="N3024" i="1"/>
  <c r="M3024" i="1"/>
  <c r="L3024" i="1"/>
  <c r="J3024" i="1"/>
  <c r="I3024" i="1"/>
  <c r="H3024" i="1"/>
  <c r="G3024" i="1"/>
  <c r="F3024" i="1"/>
  <c r="E3024" i="1"/>
  <c r="D3024" i="1"/>
  <c r="R3023" i="1"/>
  <c r="Q3023" i="1"/>
  <c r="P3023" i="1"/>
  <c r="O3023" i="1"/>
  <c r="N3023" i="1"/>
  <c r="M3023" i="1"/>
  <c r="L3023" i="1"/>
  <c r="J3023" i="1"/>
  <c r="I3023" i="1"/>
  <c r="H3023" i="1"/>
  <c r="G3023" i="1"/>
  <c r="F3023" i="1"/>
  <c r="E3023" i="1"/>
  <c r="D3023" i="1"/>
  <c r="R3022" i="1"/>
  <c r="Q3022" i="1"/>
  <c r="P3022" i="1"/>
  <c r="O3022" i="1"/>
  <c r="N3022" i="1"/>
  <c r="M3022" i="1"/>
  <c r="L3022" i="1"/>
  <c r="J3022" i="1"/>
  <c r="I3022" i="1"/>
  <c r="H3022" i="1"/>
  <c r="G3022" i="1"/>
  <c r="F3022" i="1"/>
  <c r="E3022" i="1"/>
  <c r="D3022" i="1"/>
  <c r="R3021" i="1"/>
  <c r="Q3021" i="1"/>
  <c r="P3021" i="1"/>
  <c r="O3021" i="1"/>
  <c r="N3021" i="1"/>
  <c r="M3021" i="1"/>
  <c r="L3021" i="1"/>
  <c r="J3021" i="1"/>
  <c r="I3021" i="1"/>
  <c r="H3021" i="1"/>
  <c r="G3021" i="1"/>
  <c r="F3021" i="1"/>
  <c r="E3021" i="1"/>
  <c r="D3021" i="1"/>
  <c r="R3020" i="1"/>
  <c r="Q3020" i="1"/>
  <c r="P3020" i="1"/>
  <c r="O3020" i="1"/>
  <c r="N3020" i="1"/>
  <c r="M3020" i="1"/>
  <c r="L3020" i="1"/>
  <c r="J3020" i="1"/>
  <c r="I3020" i="1"/>
  <c r="H3020" i="1"/>
  <c r="G3020" i="1"/>
  <c r="F3020" i="1"/>
  <c r="E3020" i="1"/>
  <c r="D3020" i="1"/>
  <c r="R3019" i="1"/>
  <c r="Q3019" i="1"/>
  <c r="P3019" i="1"/>
  <c r="O3019" i="1"/>
  <c r="N3019" i="1"/>
  <c r="M3019" i="1"/>
  <c r="L3019" i="1"/>
  <c r="J3019" i="1"/>
  <c r="I3019" i="1"/>
  <c r="H3019" i="1"/>
  <c r="G3019" i="1"/>
  <c r="F3019" i="1"/>
  <c r="E3019" i="1"/>
  <c r="D3019" i="1"/>
  <c r="R3018" i="1"/>
  <c r="Q3018" i="1"/>
  <c r="P3018" i="1"/>
  <c r="O3018" i="1"/>
  <c r="N3018" i="1"/>
  <c r="M3018" i="1"/>
  <c r="L3018" i="1"/>
  <c r="J3018" i="1"/>
  <c r="I3018" i="1"/>
  <c r="H3018" i="1"/>
  <c r="G3018" i="1"/>
  <c r="F3018" i="1"/>
  <c r="E3018" i="1"/>
  <c r="D3018" i="1"/>
  <c r="R3017" i="1"/>
  <c r="Q3017" i="1"/>
  <c r="P3017" i="1"/>
  <c r="O3017" i="1"/>
  <c r="N3017" i="1"/>
  <c r="M3017" i="1"/>
  <c r="L3017" i="1"/>
  <c r="J3017" i="1"/>
  <c r="I3017" i="1"/>
  <c r="H3017" i="1"/>
  <c r="G3017" i="1"/>
  <c r="F3017" i="1"/>
  <c r="E3017" i="1"/>
  <c r="D3017" i="1"/>
  <c r="R3016" i="1"/>
  <c r="Q3016" i="1"/>
  <c r="P3016" i="1"/>
  <c r="O3016" i="1"/>
  <c r="N3016" i="1"/>
  <c r="M3016" i="1"/>
  <c r="L3016" i="1"/>
  <c r="J3016" i="1"/>
  <c r="I3016" i="1"/>
  <c r="H3016" i="1"/>
  <c r="G3016" i="1"/>
  <c r="F3016" i="1"/>
  <c r="E3016" i="1"/>
  <c r="D3016" i="1"/>
  <c r="R3015" i="1"/>
  <c r="Q3015" i="1"/>
  <c r="P3015" i="1"/>
  <c r="O3015" i="1"/>
  <c r="N3015" i="1"/>
  <c r="M3015" i="1"/>
  <c r="L3015" i="1"/>
  <c r="J3015" i="1"/>
  <c r="I3015" i="1"/>
  <c r="H3015" i="1"/>
  <c r="G3015" i="1"/>
  <c r="F3015" i="1"/>
  <c r="E3015" i="1"/>
  <c r="D3015" i="1"/>
  <c r="R3014" i="1"/>
  <c r="Q3014" i="1"/>
  <c r="P3014" i="1"/>
  <c r="O3014" i="1"/>
  <c r="N3014" i="1"/>
  <c r="M3014" i="1"/>
  <c r="L3014" i="1"/>
  <c r="J3014" i="1"/>
  <c r="I3014" i="1"/>
  <c r="H3014" i="1"/>
  <c r="G3014" i="1"/>
  <c r="F3014" i="1"/>
  <c r="E3014" i="1"/>
  <c r="D3014" i="1"/>
  <c r="R3013" i="1"/>
  <c r="Q3013" i="1"/>
  <c r="P3013" i="1"/>
  <c r="O3013" i="1"/>
  <c r="N3013" i="1"/>
  <c r="M3013" i="1"/>
  <c r="L3013" i="1"/>
  <c r="J3013" i="1"/>
  <c r="I3013" i="1"/>
  <c r="H3013" i="1"/>
  <c r="G3013" i="1"/>
  <c r="F3013" i="1"/>
  <c r="E3013" i="1"/>
  <c r="D3013" i="1"/>
  <c r="R3012" i="1"/>
  <c r="Q3012" i="1"/>
  <c r="P3012" i="1"/>
  <c r="O3012" i="1"/>
  <c r="N3012" i="1"/>
  <c r="M3012" i="1"/>
  <c r="L3012" i="1"/>
  <c r="J3012" i="1"/>
  <c r="I3012" i="1"/>
  <c r="H3012" i="1"/>
  <c r="G3012" i="1"/>
  <c r="F3012" i="1"/>
  <c r="E3012" i="1"/>
  <c r="D3012" i="1"/>
  <c r="R3011" i="1"/>
  <c r="Q3011" i="1"/>
  <c r="P3011" i="1"/>
  <c r="O3011" i="1"/>
  <c r="N3011" i="1"/>
  <c r="M3011" i="1"/>
  <c r="L3011" i="1"/>
  <c r="J3011" i="1"/>
  <c r="I3011" i="1"/>
  <c r="H3011" i="1"/>
  <c r="G3011" i="1"/>
  <c r="F3011" i="1"/>
  <c r="E3011" i="1"/>
  <c r="D3011" i="1"/>
  <c r="R3010" i="1"/>
  <c r="Q3010" i="1"/>
  <c r="P3010" i="1"/>
  <c r="O3010" i="1"/>
  <c r="N3010" i="1"/>
  <c r="M3010" i="1"/>
  <c r="L3010" i="1"/>
  <c r="J3010" i="1"/>
  <c r="I3010" i="1"/>
  <c r="H3010" i="1"/>
  <c r="G3010" i="1"/>
  <c r="F3010" i="1"/>
  <c r="E3010" i="1"/>
  <c r="D3010" i="1"/>
  <c r="R3009" i="1"/>
  <c r="Q3009" i="1"/>
  <c r="P3009" i="1"/>
  <c r="O3009" i="1"/>
  <c r="N3009" i="1"/>
  <c r="M3009" i="1"/>
  <c r="L3009" i="1"/>
  <c r="J3009" i="1"/>
  <c r="I3009" i="1"/>
  <c r="H3009" i="1"/>
  <c r="G3009" i="1"/>
  <c r="F3009" i="1"/>
  <c r="E3009" i="1"/>
  <c r="D3009" i="1"/>
  <c r="R3008" i="1"/>
  <c r="Q3008" i="1"/>
  <c r="P3008" i="1"/>
  <c r="O3008" i="1"/>
  <c r="N3008" i="1"/>
  <c r="M3008" i="1"/>
  <c r="L3008" i="1"/>
  <c r="J3008" i="1"/>
  <c r="I3008" i="1"/>
  <c r="H3008" i="1"/>
  <c r="G3008" i="1"/>
  <c r="F3008" i="1"/>
  <c r="E3008" i="1"/>
  <c r="D3008" i="1"/>
  <c r="R3007" i="1"/>
  <c r="Q3007" i="1"/>
  <c r="P3007" i="1"/>
  <c r="O3007" i="1"/>
  <c r="N3007" i="1"/>
  <c r="M3007" i="1"/>
  <c r="L3007" i="1"/>
  <c r="J3007" i="1"/>
  <c r="I3007" i="1"/>
  <c r="H3007" i="1"/>
  <c r="G3007" i="1"/>
  <c r="F3007" i="1"/>
  <c r="E3007" i="1"/>
  <c r="D3007" i="1"/>
  <c r="R3006" i="1"/>
  <c r="Q3006" i="1"/>
  <c r="P3006" i="1"/>
  <c r="O3006" i="1"/>
  <c r="N3006" i="1"/>
  <c r="M3006" i="1"/>
  <c r="L3006" i="1"/>
  <c r="J3006" i="1"/>
  <c r="I3006" i="1"/>
  <c r="H3006" i="1"/>
  <c r="G3006" i="1"/>
  <c r="F3006" i="1"/>
  <c r="E3006" i="1"/>
  <c r="D3006" i="1"/>
  <c r="R3005" i="1"/>
  <c r="Q3005" i="1"/>
  <c r="P3005" i="1"/>
  <c r="O3005" i="1"/>
  <c r="N3005" i="1"/>
  <c r="M3005" i="1"/>
  <c r="L3005" i="1"/>
  <c r="J3005" i="1"/>
  <c r="I3005" i="1"/>
  <c r="H3005" i="1"/>
  <c r="G3005" i="1"/>
  <c r="F3005" i="1"/>
  <c r="E3005" i="1"/>
  <c r="D3005" i="1"/>
  <c r="R3004" i="1"/>
  <c r="Q3004" i="1"/>
  <c r="P3004" i="1"/>
  <c r="O3004" i="1"/>
  <c r="N3004" i="1"/>
  <c r="M3004" i="1"/>
  <c r="L3004" i="1"/>
  <c r="J3004" i="1"/>
  <c r="I3004" i="1"/>
  <c r="H3004" i="1"/>
  <c r="G3004" i="1"/>
  <c r="F3004" i="1"/>
  <c r="E3004" i="1"/>
  <c r="D3004" i="1"/>
  <c r="R3003" i="1"/>
  <c r="Q3003" i="1"/>
  <c r="P3003" i="1"/>
  <c r="O3003" i="1"/>
  <c r="N3003" i="1"/>
  <c r="M3003" i="1"/>
  <c r="L3003" i="1"/>
  <c r="J3003" i="1"/>
  <c r="I3003" i="1"/>
  <c r="H3003" i="1"/>
  <c r="G3003" i="1"/>
  <c r="F3003" i="1"/>
  <c r="E3003" i="1"/>
  <c r="D3003" i="1"/>
  <c r="R3002" i="1"/>
  <c r="R3038" i="1" s="1"/>
  <c r="Q3002" i="1"/>
  <c r="P3002" i="1"/>
  <c r="O3002" i="1"/>
  <c r="N3002" i="1"/>
  <c r="M3002" i="1"/>
  <c r="L3002" i="1"/>
  <c r="J3002" i="1"/>
  <c r="I3002" i="1"/>
  <c r="I3038" i="1" s="1"/>
  <c r="H3002" i="1"/>
  <c r="G3002" i="1"/>
  <c r="F3002" i="1"/>
  <c r="E3002" i="1"/>
  <c r="D3002" i="1"/>
  <c r="R3001" i="1"/>
  <c r="Q3001" i="1"/>
  <c r="P3001" i="1"/>
  <c r="O3001" i="1"/>
  <c r="N3001" i="1"/>
  <c r="M3001" i="1"/>
  <c r="L3001" i="1"/>
  <c r="J3001" i="1"/>
  <c r="I3001" i="1"/>
  <c r="H3001" i="1"/>
  <c r="G3001" i="1"/>
  <c r="F3001" i="1"/>
  <c r="E3001" i="1"/>
  <c r="D3001" i="1"/>
  <c r="R2964" i="1"/>
  <c r="Q2964" i="1"/>
  <c r="P2964" i="1"/>
  <c r="O2964" i="1"/>
  <c r="N2964" i="1"/>
  <c r="M2964" i="1"/>
  <c r="L2964" i="1"/>
  <c r="J2964" i="1"/>
  <c r="I2964" i="1"/>
  <c r="H2964" i="1"/>
  <c r="G2964" i="1"/>
  <c r="F2964" i="1"/>
  <c r="E2964" i="1"/>
  <c r="D2964" i="1"/>
  <c r="R2927" i="1"/>
  <c r="Q2927" i="1"/>
  <c r="P2927" i="1"/>
  <c r="O2927" i="1"/>
  <c r="N2927" i="1"/>
  <c r="M2927" i="1"/>
  <c r="L2927" i="1"/>
  <c r="J2927" i="1"/>
  <c r="I2927" i="1"/>
  <c r="H2927" i="1"/>
  <c r="G2927" i="1"/>
  <c r="F2927" i="1"/>
  <c r="E2927" i="1"/>
  <c r="D2927" i="1"/>
  <c r="R2890" i="1"/>
  <c r="Q2890" i="1"/>
  <c r="P2890" i="1"/>
  <c r="O2890" i="1"/>
  <c r="N2890" i="1"/>
  <c r="M2890" i="1"/>
  <c r="L2890" i="1"/>
  <c r="J2890" i="1"/>
  <c r="I2890" i="1"/>
  <c r="H2890" i="1"/>
  <c r="G2890" i="1"/>
  <c r="F2890" i="1"/>
  <c r="E2890" i="1"/>
  <c r="D2890" i="1"/>
  <c r="R2853" i="1"/>
  <c r="Q2853" i="1"/>
  <c r="P2853" i="1"/>
  <c r="O2853" i="1"/>
  <c r="N2853" i="1"/>
  <c r="M2853" i="1"/>
  <c r="L2853" i="1"/>
  <c r="J2853" i="1"/>
  <c r="I2853" i="1"/>
  <c r="H2853" i="1"/>
  <c r="G2853" i="1"/>
  <c r="F2853" i="1"/>
  <c r="E2853" i="1"/>
  <c r="D2853" i="1"/>
  <c r="R2816" i="1"/>
  <c r="Q2816" i="1"/>
  <c r="P2816" i="1"/>
  <c r="O2816" i="1"/>
  <c r="N2816" i="1"/>
  <c r="M2816" i="1"/>
  <c r="L2816" i="1"/>
  <c r="J2816" i="1"/>
  <c r="I2816" i="1"/>
  <c r="H2816" i="1"/>
  <c r="G2816" i="1"/>
  <c r="F2816" i="1"/>
  <c r="E2816" i="1"/>
  <c r="D2816" i="1"/>
  <c r="R2779" i="1"/>
  <c r="Q2779" i="1"/>
  <c r="P2779" i="1"/>
  <c r="O2779" i="1"/>
  <c r="N2779" i="1"/>
  <c r="M2779" i="1"/>
  <c r="L2779" i="1"/>
  <c r="J2779" i="1"/>
  <c r="I2779" i="1"/>
  <c r="H2779" i="1"/>
  <c r="G2779" i="1"/>
  <c r="F2779" i="1"/>
  <c r="E2779" i="1"/>
  <c r="D2779" i="1"/>
  <c r="R2742" i="1"/>
  <c r="Q2742" i="1"/>
  <c r="P2742" i="1"/>
  <c r="O2742" i="1"/>
  <c r="N2742" i="1"/>
  <c r="M2742" i="1"/>
  <c r="L2742" i="1"/>
  <c r="J2742" i="1"/>
  <c r="I2742" i="1"/>
  <c r="H2742" i="1"/>
  <c r="G2742" i="1"/>
  <c r="F2742" i="1"/>
  <c r="E2742" i="1"/>
  <c r="D2742" i="1"/>
  <c r="R2705" i="1"/>
  <c r="Q2705" i="1"/>
  <c r="P2705" i="1"/>
  <c r="O2705" i="1"/>
  <c r="N2705" i="1"/>
  <c r="M2705" i="1"/>
  <c r="L2705" i="1"/>
  <c r="J2705" i="1"/>
  <c r="I2705" i="1"/>
  <c r="H2705" i="1"/>
  <c r="G2705" i="1"/>
  <c r="F2705" i="1"/>
  <c r="E2705" i="1"/>
  <c r="D2705" i="1"/>
  <c r="R2668" i="1"/>
  <c r="Q2668" i="1"/>
  <c r="P2668" i="1"/>
  <c r="O2668" i="1"/>
  <c r="N2668" i="1"/>
  <c r="M2668" i="1"/>
  <c r="L2668" i="1"/>
  <c r="J2668" i="1"/>
  <c r="I2668" i="1"/>
  <c r="H2668" i="1"/>
  <c r="G2668" i="1"/>
  <c r="F2668" i="1"/>
  <c r="E2668" i="1"/>
  <c r="D2668" i="1"/>
  <c r="R2631" i="1"/>
  <c r="Q2631" i="1"/>
  <c r="P2631" i="1"/>
  <c r="O2631" i="1"/>
  <c r="N2631" i="1"/>
  <c r="M2631" i="1"/>
  <c r="L2631" i="1"/>
  <c r="J2631" i="1"/>
  <c r="I2631" i="1"/>
  <c r="H2631" i="1"/>
  <c r="G2631" i="1"/>
  <c r="F2631" i="1"/>
  <c r="E2631" i="1"/>
  <c r="D2631" i="1"/>
  <c r="R2594" i="1"/>
  <c r="Q2594" i="1"/>
  <c r="P2594" i="1"/>
  <c r="O2594" i="1"/>
  <c r="N2594" i="1"/>
  <c r="M2594" i="1"/>
  <c r="L2594" i="1"/>
  <c r="J2594" i="1"/>
  <c r="I2594" i="1"/>
  <c r="H2594" i="1"/>
  <c r="G2594" i="1"/>
  <c r="F2594" i="1"/>
  <c r="E2594" i="1"/>
  <c r="D2594" i="1"/>
  <c r="R2557" i="1"/>
  <c r="Q2557" i="1"/>
  <c r="P2557" i="1"/>
  <c r="O2557" i="1"/>
  <c r="N2557" i="1"/>
  <c r="M2557" i="1"/>
  <c r="L2557" i="1"/>
  <c r="J2557" i="1"/>
  <c r="I2557" i="1"/>
  <c r="H2557" i="1"/>
  <c r="G2557" i="1"/>
  <c r="F2557" i="1"/>
  <c r="E2557" i="1"/>
  <c r="D2557" i="1"/>
  <c r="R2520" i="1"/>
  <c r="Q2520" i="1"/>
  <c r="P2520" i="1"/>
  <c r="O2520" i="1"/>
  <c r="N2520" i="1"/>
  <c r="M2520" i="1"/>
  <c r="L2520" i="1"/>
  <c r="J2520" i="1"/>
  <c r="I2520" i="1"/>
  <c r="H2520" i="1"/>
  <c r="G2520" i="1"/>
  <c r="F2520" i="1"/>
  <c r="E2520" i="1"/>
  <c r="D2520" i="1"/>
  <c r="R2483" i="1"/>
  <c r="Q2483" i="1"/>
  <c r="P2483" i="1"/>
  <c r="O2483" i="1"/>
  <c r="N2483" i="1"/>
  <c r="M2483" i="1"/>
  <c r="L2483" i="1"/>
  <c r="J2483" i="1"/>
  <c r="I2483" i="1"/>
  <c r="H2483" i="1"/>
  <c r="G2483" i="1"/>
  <c r="F2483" i="1"/>
  <c r="E2483" i="1"/>
  <c r="D2483" i="1"/>
  <c r="R2446" i="1"/>
  <c r="Q2446" i="1"/>
  <c r="P2446" i="1"/>
  <c r="O2446" i="1"/>
  <c r="N2446" i="1"/>
  <c r="M2446" i="1"/>
  <c r="L2446" i="1"/>
  <c r="J2446" i="1"/>
  <c r="I2446" i="1"/>
  <c r="H2446" i="1"/>
  <c r="G2446" i="1"/>
  <c r="F2446" i="1"/>
  <c r="E2446" i="1"/>
  <c r="D2446" i="1"/>
  <c r="R2409" i="1"/>
  <c r="Q2409" i="1"/>
  <c r="P2409" i="1"/>
  <c r="O2409" i="1"/>
  <c r="N2409" i="1"/>
  <c r="M2409" i="1"/>
  <c r="L2409" i="1"/>
  <c r="J2409" i="1"/>
  <c r="I2409" i="1"/>
  <c r="H2409" i="1"/>
  <c r="G2409" i="1"/>
  <c r="F2409" i="1"/>
  <c r="E2409" i="1"/>
  <c r="D2409" i="1"/>
  <c r="R2371" i="1"/>
  <c r="Q2371" i="1"/>
  <c r="P2371" i="1"/>
  <c r="O2371" i="1"/>
  <c r="N2371" i="1"/>
  <c r="M2371" i="1"/>
  <c r="L2371" i="1"/>
  <c r="J2371" i="1"/>
  <c r="I2371" i="1"/>
  <c r="H2371" i="1"/>
  <c r="G2371" i="1"/>
  <c r="F2371" i="1"/>
  <c r="E2371" i="1"/>
  <c r="D2371" i="1"/>
  <c r="R2370" i="1"/>
  <c r="Q2370" i="1"/>
  <c r="P2370" i="1"/>
  <c r="O2370" i="1"/>
  <c r="N2370" i="1"/>
  <c r="M2370" i="1"/>
  <c r="L2370" i="1"/>
  <c r="J2370" i="1"/>
  <c r="I2370" i="1"/>
  <c r="H2370" i="1"/>
  <c r="G2370" i="1"/>
  <c r="F2370" i="1"/>
  <c r="E2370" i="1"/>
  <c r="D2370" i="1"/>
  <c r="R2369" i="1"/>
  <c r="Q2369" i="1"/>
  <c r="P2369" i="1"/>
  <c r="O2369" i="1"/>
  <c r="N2369" i="1"/>
  <c r="M2369" i="1"/>
  <c r="L2369" i="1"/>
  <c r="J2369" i="1"/>
  <c r="I2369" i="1"/>
  <c r="H2369" i="1"/>
  <c r="G2369" i="1"/>
  <c r="F2369" i="1"/>
  <c r="E2369" i="1"/>
  <c r="D2369" i="1"/>
  <c r="R2368" i="1"/>
  <c r="Q2368" i="1"/>
  <c r="P2368" i="1"/>
  <c r="O2368" i="1"/>
  <c r="N2368" i="1"/>
  <c r="M2368" i="1"/>
  <c r="L2368" i="1"/>
  <c r="J2368" i="1"/>
  <c r="I2368" i="1"/>
  <c r="H2368" i="1"/>
  <c r="G2368" i="1"/>
  <c r="F2368" i="1"/>
  <c r="E2368" i="1"/>
  <c r="D2368" i="1"/>
  <c r="R2367" i="1"/>
  <c r="Q2367" i="1"/>
  <c r="P2367" i="1"/>
  <c r="O2367" i="1"/>
  <c r="N2367" i="1"/>
  <c r="M2367" i="1"/>
  <c r="L2367" i="1"/>
  <c r="J2367" i="1"/>
  <c r="I2367" i="1"/>
  <c r="H2367" i="1"/>
  <c r="G2367" i="1"/>
  <c r="F2367" i="1"/>
  <c r="E2367" i="1"/>
  <c r="D2367" i="1"/>
  <c r="R2366" i="1"/>
  <c r="Q2366" i="1"/>
  <c r="P2366" i="1"/>
  <c r="O2366" i="1"/>
  <c r="N2366" i="1"/>
  <c r="M2366" i="1"/>
  <c r="L2366" i="1"/>
  <c r="J2366" i="1"/>
  <c r="I2366" i="1"/>
  <c r="H2366" i="1"/>
  <c r="G2366" i="1"/>
  <c r="F2366" i="1"/>
  <c r="E2366" i="1"/>
  <c r="D2366" i="1"/>
  <c r="R2365" i="1"/>
  <c r="Q2365" i="1"/>
  <c r="P2365" i="1"/>
  <c r="O2365" i="1"/>
  <c r="N2365" i="1"/>
  <c r="M2365" i="1"/>
  <c r="L2365" i="1"/>
  <c r="J2365" i="1"/>
  <c r="I2365" i="1"/>
  <c r="H2365" i="1"/>
  <c r="G2365" i="1"/>
  <c r="F2365" i="1"/>
  <c r="E2365" i="1"/>
  <c r="D2365" i="1"/>
  <c r="R2364" i="1"/>
  <c r="Q2364" i="1"/>
  <c r="P2364" i="1"/>
  <c r="O2364" i="1"/>
  <c r="N2364" i="1"/>
  <c r="M2364" i="1"/>
  <c r="L2364" i="1"/>
  <c r="J2364" i="1"/>
  <c r="I2364" i="1"/>
  <c r="H2364" i="1"/>
  <c r="G2364" i="1"/>
  <c r="F2364" i="1"/>
  <c r="E2364" i="1"/>
  <c r="D2364" i="1"/>
  <c r="R2363" i="1"/>
  <c r="Q2363" i="1"/>
  <c r="P2363" i="1"/>
  <c r="O2363" i="1"/>
  <c r="N2363" i="1"/>
  <c r="M2363" i="1"/>
  <c r="L2363" i="1"/>
  <c r="J2363" i="1"/>
  <c r="I2363" i="1"/>
  <c r="H2363" i="1"/>
  <c r="G2363" i="1"/>
  <c r="F2363" i="1"/>
  <c r="E2363" i="1"/>
  <c r="D2363" i="1"/>
  <c r="R2362" i="1"/>
  <c r="Q2362" i="1"/>
  <c r="P2362" i="1"/>
  <c r="O2362" i="1"/>
  <c r="N2362" i="1"/>
  <c r="M2362" i="1"/>
  <c r="L2362" i="1"/>
  <c r="J2362" i="1"/>
  <c r="I2362" i="1"/>
  <c r="H2362" i="1"/>
  <c r="G2362" i="1"/>
  <c r="F2362" i="1"/>
  <c r="E2362" i="1"/>
  <c r="D2362" i="1"/>
  <c r="R2361" i="1"/>
  <c r="Q2361" i="1"/>
  <c r="P2361" i="1"/>
  <c r="O2361" i="1"/>
  <c r="N2361" i="1"/>
  <c r="M2361" i="1"/>
  <c r="L2361" i="1"/>
  <c r="J2361" i="1"/>
  <c r="I2361" i="1"/>
  <c r="H2361" i="1"/>
  <c r="G2361" i="1"/>
  <c r="F2361" i="1"/>
  <c r="E2361" i="1"/>
  <c r="D2361" i="1"/>
  <c r="R2360" i="1"/>
  <c r="Q2360" i="1"/>
  <c r="P2360" i="1"/>
  <c r="O2360" i="1"/>
  <c r="N2360" i="1"/>
  <c r="M2360" i="1"/>
  <c r="L2360" i="1"/>
  <c r="J2360" i="1"/>
  <c r="I2360" i="1"/>
  <c r="H2360" i="1"/>
  <c r="G2360" i="1"/>
  <c r="F2360" i="1"/>
  <c r="E2360" i="1"/>
  <c r="D2360" i="1"/>
  <c r="R2359" i="1"/>
  <c r="Q2359" i="1"/>
  <c r="P2359" i="1"/>
  <c r="O2359" i="1"/>
  <c r="N2359" i="1"/>
  <c r="M2359" i="1"/>
  <c r="L2359" i="1"/>
  <c r="J2359" i="1"/>
  <c r="I2359" i="1"/>
  <c r="H2359" i="1"/>
  <c r="G2359" i="1"/>
  <c r="F2359" i="1"/>
  <c r="E2359" i="1"/>
  <c r="D2359" i="1"/>
  <c r="R2358" i="1"/>
  <c r="Q2358" i="1"/>
  <c r="P2358" i="1"/>
  <c r="O2358" i="1"/>
  <c r="N2358" i="1"/>
  <c r="M2358" i="1"/>
  <c r="L2358" i="1"/>
  <c r="J2358" i="1"/>
  <c r="I2358" i="1"/>
  <c r="H2358" i="1"/>
  <c r="G2358" i="1"/>
  <c r="F2358" i="1"/>
  <c r="E2358" i="1"/>
  <c r="D2358" i="1"/>
  <c r="R2357" i="1"/>
  <c r="Q2357" i="1"/>
  <c r="P2357" i="1"/>
  <c r="O2357" i="1"/>
  <c r="N2357" i="1"/>
  <c r="M2357" i="1"/>
  <c r="L2357" i="1"/>
  <c r="J2357" i="1"/>
  <c r="I2357" i="1"/>
  <c r="H2357" i="1"/>
  <c r="G2357" i="1"/>
  <c r="F2357" i="1"/>
  <c r="E2357" i="1"/>
  <c r="D2357" i="1"/>
  <c r="R2356" i="1"/>
  <c r="Q2356" i="1"/>
  <c r="P2356" i="1"/>
  <c r="O2356" i="1"/>
  <c r="N2356" i="1"/>
  <c r="M2356" i="1"/>
  <c r="L2356" i="1"/>
  <c r="J2356" i="1"/>
  <c r="I2356" i="1"/>
  <c r="H2356" i="1"/>
  <c r="G2356" i="1"/>
  <c r="F2356" i="1"/>
  <c r="E2356" i="1"/>
  <c r="D2356" i="1"/>
  <c r="R2355" i="1"/>
  <c r="Q2355" i="1"/>
  <c r="P2355" i="1"/>
  <c r="O2355" i="1"/>
  <c r="N2355" i="1"/>
  <c r="M2355" i="1"/>
  <c r="L2355" i="1"/>
  <c r="J2355" i="1"/>
  <c r="I2355" i="1"/>
  <c r="H2355" i="1"/>
  <c r="G2355" i="1"/>
  <c r="F2355" i="1"/>
  <c r="E2355" i="1"/>
  <c r="D2355" i="1"/>
  <c r="R2354" i="1"/>
  <c r="Q2354" i="1"/>
  <c r="P2354" i="1"/>
  <c r="O2354" i="1"/>
  <c r="N2354" i="1"/>
  <c r="M2354" i="1"/>
  <c r="L2354" i="1"/>
  <c r="J2354" i="1"/>
  <c r="I2354" i="1"/>
  <c r="H2354" i="1"/>
  <c r="G2354" i="1"/>
  <c r="F2354" i="1"/>
  <c r="E2354" i="1"/>
  <c r="D2354" i="1"/>
  <c r="R2353" i="1"/>
  <c r="Q2353" i="1"/>
  <c r="P2353" i="1"/>
  <c r="O2353" i="1"/>
  <c r="N2353" i="1"/>
  <c r="M2353" i="1"/>
  <c r="L2353" i="1"/>
  <c r="J2353" i="1"/>
  <c r="I2353" i="1"/>
  <c r="H2353" i="1"/>
  <c r="G2353" i="1"/>
  <c r="F2353" i="1"/>
  <c r="E2353" i="1"/>
  <c r="D2353" i="1"/>
  <c r="R2352" i="1"/>
  <c r="Q2352" i="1"/>
  <c r="P2352" i="1"/>
  <c r="O2352" i="1"/>
  <c r="N2352" i="1"/>
  <c r="M2352" i="1"/>
  <c r="L2352" i="1"/>
  <c r="J2352" i="1"/>
  <c r="I2352" i="1"/>
  <c r="H2352" i="1"/>
  <c r="G2352" i="1"/>
  <c r="F2352" i="1"/>
  <c r="E2352" i="1"/>
  <c r="D2352" i="1"/>
  <c r="R2351" i="1"/>
  <c r="Q2351" i="1"/>
  <c r="P2351" i="1"/>
  <c r="O2351" i="1"/>
  <c r="N2351" i="1"/>
  <c r="M2351" i="1"/>
  <c r="L2351" i="1"/>
  <c r="J2351" i="1"/>
  <c r="I2351" i="1"/>
  <c r="H2351" i="1"/>
  <c r="G2351" i="1"/>
  <c r="F2351" i="1"/>
  <c r="E2351" i="1"/>
  <c r="D2351" i="1"/>
  <c r="R2350" i="1"/>
  <c r="Q2350" i="1"/>
  <c r="P2350" i="1"/>
  <c r="O2350" i="1"/>
  <c r="N2350" i="1"/>
  <c r="M2350" i="1"/>
  <c r="L2350" i="1"/>
  <c r="J2350" i="1"/>
  <c r="I2350" i="1"/>
  <c r="H2350" i="1"/>
  <c r="G2350" i="1"/>
  <c r="F2350" i="1"/>
  <c r="E2350" i="1"/>
  <c r="D2350" i="1"/>
  <c r="R2349" i="1"/>
  <c r="Q2349" i="1"/>
  <c r="P2349" i="1"/>
  <c r="O2349" i="1"/>
  <c r="N2349" i="1"/>
  <c r="M2349" i="1"/>
  <c r="L2349" i="1"/>
  <c r="J2349" i="1"/>
  <c r="I2349" i="1"/>
  <c r="H2349" i="1"/>
  <c r="G2349" i="1"/>
  <c r="F2349" i="1"/>
  <c r="E2349" i="1"/>
  <c r="D2349" i="1"/>
  <c r="R2348" i="1"/>
  <c r="Q2348" i="1"/>
  <c r="P2348" i="1"/>
  <c r="O2348" i="1"/>
  <c r="N2348" i="1"/>
  <c r="M2348" i="1"/>
  <c r="L2348" i="1"/>
  <c r="J2348" i="1"/>
  <c r="I2348" i="1"/>
  <c r="H2348" i="1"/>
  <c r="G2348" i="1"/>
  <c r="F2348" i="1"/>
  <c r="E2348" i="1"/>
  <c r="D2348" i="1"/>
  <c r="R2347" i="1"/>
  <c r="Q2347" i="1"/>
  <c r="P2347" i="1"/>
  <c r="O2347" i="1"/>
  <c r="N2347" i="1"/>
  <c r="M2347" i="1"/>
  <c r="L2347" i="1"/>
  <c r="J2347" i="1"/>
  <c r="I2347" i="1"/>
  <c r="H2347" i="1"/>
  <c r="G2347" i="1"/>
  <c r="F2347" i="1"/>
  <c r="E2347" i="1"/>
  <c r="D2347" i="1"/>
  <c r="R2346" i="1"/>
  <c r="Q2346" i="1"/>
  <c r="P2346" i="1"/>
  <c r="O2346" i="1"/>
  <c r="N2346" i="1"/>
  <c r="M2346" i="1"/>
  <c r="L2346" i="1"/>
  <c r="J2346" i="1"/>
  <c r="I2346" i="1"/>
  <c r="H2346" i="1"/>
  <c r="G2346" i="1"/>
  <c r="F2346" i="1"/>
  <c r="E2346" i="1"/>
  <c r="D2346" i="1"/>
  <c r="R2345" i="1"/>
  <c r="Q2345" i="1"/>
  <c r="P2345" i="1"/>
  <c r="O2345" i="1"/>
  <c r="N2345" i="1"/>
  <c r="M2345" i="1"/>
  <c r="L2345" i="1"/>
  <c r="J2345" i="1"/>
  <c r="I2345" i="1"/>
  <c r="H2345" i="1"/>
  <c r="G2345" i="1"/>
  <c r="F2345" i="1"/>
  <c r="E2345" i="1"/>
  <c r="D2345" i="1"/>
  <c r="R2344" i="1"/>
  <c r="Q2344" i="1"/>
  <c r="P2344" i="1"/>
  <c r="O2344" i="1"/>
  <c r="N2344" i="1"/>
  <c r="M2344" i="1"/>
  <c r="L2344" i="1"/>
  <c r="J2344" i="1"/>
  <c r="I2344" i="1"/>
  <c r="H2344" i="1"/>
  <c r="G2344" i="1"/>
  <c r="F2344" i="1"/>
  <c r="E2344" i="1"/>
  <c r="D2344" i="1"/>
  <c r="R2343" i="1"/>
  <c r="Q2343" i="1"/>
  <c r="P2343" i="1"/>
  <c r="O2343" i="1"/>
  <c r="N2343" i="1"/>
  <c r="M2343" i="1"/>
  <c r="L2343" i="1"/>
  <c r="J2343" i="1"/>
  <c r="I2343" i="1"/>
  <c r="H2343" i="1"/>
  <c r="G2343" i="1"/>
  <c r="F2343" i="1"/>
  <c r="E2343" i="1"/>
  <c r="D2343" i="1"/>
  <c r="R2342" i="1"/>
  <c r="Q2342" i="1"/>
  <c r="P2342" i="1"/>
  <c r="O2342" i="1"/>
  <c r="N2342" i="1"/>
  <c r="M2342" i="1"/>
  <c r="L2342" i="1"/>
  <c r="J2342" i="1"/>
  <c r="I2342" i="1"/>
  <c r="H2342" i="1"/>
  <c r="G2342" i="1"/>
  <c r="F2342" i="1"/>
  <c r="E2342" i="1"/>
  <c r="D2342" i="1"/>
  <c r="R2341" i="1"/>
  <c r="Q2341" i="1"/>
  <c r="P2341" i="1"/>
  <c r="O2341" i="1"/>
  <c r="N2341" i="1"/>
  <c r="M2341" i="1"/>
  <c r="L2341" i="1"/>
  <c r="J2341" i="1"/>
  <c r="I2341" i="1"/>
  <c r="H2341" i="1"/>
  <c r="G2341" i="1"/>
  <c r="F2341" i="1"/>
  <c r="E2341" i="1"/>
  <c r="D2341" i="1"/>
  <c r="R2340" i="1"/>
  <c r="Q2340" i="1"/>
  <c r="P2340" i="1"/>
  <c r="O2340" i="1"/>
  <c r="N2340" i="1"/>
  <c r="M2340" i="1"/>
  <c r="L2340" i="1"/>
  <c r="J2340" i="1"/>
  <c r="I2340" i="1"/>
  <c r="H2340" i="1"/>
  <c r="G2340" i="1"/>
  <c r="F2340" i="1"/>
  <c r="E2340" i="1"/>
  <c r="D2340" i="1"/>
  <c r="R2339" i="1"/>
  <c r="Q2339" i="1"/>
  <c r="P2339" i="1"/>
  <c r="O2339" i="1"/>
  <c r="N2339" i="1"/>
  <c r="M2339" i="1"/>
  <c r="L2339" i="1"/>
  <c r="J2339" i="1"/>
  <c r="I2339" i="1"/>
  <c r="H2339" i="1"/>
  <c r="G2339" i="1"/>
  <c r="F2339" i="1"/>
  <c r="E2339" i="1"/>
  <c r="D2339" i="1"/>
  <c r="R2338" i="1"/>
  <c r="Q2338" i="1"/>
  <c r="P2338" i="1"/>
  <c r="O2338" i="1"/>
  <c r="N2338" i="1"/>
  <c r="M2338" i="1"/>
  <c r="L2338" i="1"/>
  <c r="J2338" i="1"/>
  <c r="I2338" i="1"/>
  <c r="H2338" i="1"/>
  <c r="G2338" i="1"/>
  <c r="F2338" i="1"/>
  <c r="E2338" i="1"/>
  <c r="D2338" i="1"/>
  <c r="R2337" i="1"/>
  <c r="Q2337" i="1"/>
  <c r="P2337" i="1"/>
  <c r="O2337" i="1"/>
  <c r="N2337" i="1"/>
  <c r="M2337" i="1"/>
  <c r="L2337" i="1"/>
  <c r="J2337" i="1"/>
  <c r="I2337" i="1"/>
  <c r="H2337" i="1"/>
  <c r="G2337" i="1"/>
  <c r="F2337" i="1"/>
  <c r="E2337" i="1"/>
  <c r="D2337" i="1"/>
  <c r="R2336" i="1"/>
  <c r="Q2336" i="1"/>
  <c r="P2336" i="1"/>
  <c r="O2336" i="1"/>
  <c r="N2336" i="1"/>
  <c r="M2336" i="1"/>
  <c r="L2336" i="1"/>
  <c r="J2336" i="1"/>
  <c r="I2336" i="1"/>
  <c r="H2336" i="1"/>
  <c r="G2336" i="1"/>
  <c r="F2336" i="1"/>
  <c r="E2336" i="1"/>
  <c r="D2336" i="1"/>
  <c r="R2335" i="1"/>
  <c r="Q2335" i="1"/>
  <c r="P2335" i="1"/>
  <c r="O2335" i="1"/>
  <c r="N2335" i="1"/>
  <c r="M2335" i="1"/>
  <c r="L2335" i="1"/>
  <c r="J2335" i="1"/>
  <c r="I2335" i="1"/>
  <c r="H2335" i="1"/>
  <c r="G2335" i="1"/>
  <c r="F2335" i="1"/>
  <c r="E2335" i="1"/>
  <c r="D2335" i="1"/>
  <c r="R2298" i="1"/>
  <c r="Q2298" i="1"/>
  <c r="P2298" i="1"/>
  <c r="O2298" i="1"/>
  <c r="N2298" i="1"/>
  <c r="M2298" i="1"/>
  <c r="L2298" i="1"/>
  <c r="J2298" i="1"/>
  <c r="I2298" i="1"/>
  <c r="H2298" i="1"/>
  <c r="G2298" i="1"/>
  <c r="F2298" i="1"/>
  <c r="E2298" i="1"/>
  <c r="D2298" i="1"/>
  <c r="R2261" i="1"/>
  <c r="Q2261" i="1"/>
  <c r="P2261" i="1"/>
  <c r="O2261" i="1"/>
  <c r="N2261" i="1"/>
  <c r="M2261" i="1"/>
  <c r="L2261" i="1"/>
  <c r="J2261" i="1"/>
  <c r="I2261" i="1"/>
  <c r="H2261" i="1"/>
  <c r="G2261" i="1"/>
  <c r="F2261" i="1"/>
  <c r="E2261" i="1"/>
  <c r="D2261" i="1"/>
  <c r="R2224" i="1"/>
  <c r="Q2224" i="1"/>
  <c r="P2224" i="1"/>
  <c r="O2224" i="1"/>
  <c r="N2224" i="1"/>
  <c r="M2224" i="1"/>
  <c r="L2224" i="1"/>
  <c r="J2224" i="1"/>
  <c r="I2224" i="1"/>
  <c r="H2224" i="1"/>
  <c r="G2224" i="1"/>
  <c r="F2224" i="1"/>
  <c r="E2224" i="1"/>
  <c r="D2224" i="1"/>
  <c r="R2187" i="1"/>
  <c r="Q2187" i="1"/>
  <c r="P2187" i="1"/>
  <c r="O2187" i="1"/>
  <c r="N2187" i="1"/>
  <c r="M2187" i="1"/>
  <c r="L2187" i="1"/>
  <c r="J2187" i="1"/>
  <c r="I2187" i="1"/>
  <c r="H2187" i="1"/>
  <c r="G2187" i="1"/>
  <c r="F2187" i="1"/>
  <c r="E2187" i="1"/>
  <c r="D2187" i="1"/>
  <c r="R2150" i="1"/>
  <c r="Q2150" i="1"/>
  <c r="P2150" i="1"/>
  <c r="O2150" i="1"/>
  <c r="N2150" i="1"/>
  <c r="M2150" i="1"/>
  <c r="L2150" i="1"/>
  <c r="J2150" i="1"/>
  <c r="I2150" i="1"/>
  <c r="H2150" i="1"/>
  <c r="G2150" i="1"/>
  <c r="F2150" i="1"/>
  <c r="E2150" i="1"/>
  <c r="D2150" i="1"/>
  <c r="R2113" i="1"/>
  <c r="Q2113" i="1"/>
  <c r="P2113" i="1"/>
  <c r="O2113" i="1"/>
  <c r="N2113" i="1"/>
  <c r="M2113" i="1"/>
  <c r="L2113" i="1"/>
  <c r="J2113" i="1"/>
  <c r="I2113" i="1"/>
  <c r="H2113" i="1"/>
  <c r="G2113" i="1"/>
  <c r="F2113" i="1"/>
  <c r="E2113" i="1"/>
  <c r="D2113" i="1"/>
  <c r="R2076" i="1"/>
  <c r="Q2076" i="1"/>
  <c r="P2076" i="1"/>
  <c r="O2076" i="1"/>
  <c r="N2076" i="1"/>
  <c r="M2076" i="1"/>
  <c r="L2076" i="1"/>
  <c r="J2076" i="1"/>
  <c r="I2076" i="1"/>
  <c r="H2076" i="1"/>
  <c r="G2076" i="1"/>
  <c r="F2076" i="1"/>
  <c r="E2076" i="1"/>
  <c r="D2076" i="1"/>
  <c r="R2039" i="1"/>
  <c r="Q2039" i="1"/>
  <c r="P2039" i="1"/>
  <c r="O2039" i="1"/>
  <c r="N2039" i="1"/>
  <c r="M2039" i="1"/>
  <c r="L2039" i="1"/>
  <c r="J2039" i="1"/>
  <c r="I2039" i="1"/>
  <c r="H2039" i="1"/>
  <c r="G2039" i="1"/>
  <c r="F2039" i="1"/>
  <c r="E2039" i="1"/>
  <c r="D2039" i="1"/>
  <c r="R2002" i="1"/>
  <c r="Q2002" i="1"/>
  <c r="P2002" i="1"/>
  <c r="O2002" i="1"/>
  <c r="N2002" i="1"/>
  <c r="M2002" i="1"/>
  <c r="L2002" i="1"/>
  <c r="J2002" i="1"/>
  <c r="I2002" i="1"/>
  <c r="H2002" i="1"/>
  <c r="G2002" i="1"/>
  <c r="F2002" i="1"/>
  <c r="E2002" i="1"/>
  <c r="D2002" i="1"/>
  <c r="R1964" i="1"/>
  <c r="Q1964" i="1"/>
  <c r="P1964" i="1"/>
  <c r="O1964" i="1"/>
  <c r="N1964" i="1"/>
  <c r="M1964" i="1"/>
  <c r="L1964" i="1"/>
  <c r="J1964" i="1"/>
  <c r="I1964" i="1"/>
  <c r="H1964" i="1"/>
  <c r="G1964" i="1"/>
  <c r="F1964" i="1"/>
  <c r="E1964" i="1"/>
  <c r="D1964" i="1"/>
  <c r="R1963" i="1"/>
  <c r="Q1963" i="1"/>
  <c r="P1963" i="1"/>
  <c r="O1963" i="1"/>
  <c r="N1963" i="1"/>
  <c r="M1963" i="1"/>
  <c r="L1963" i="1"/>
  <c r="J1963" i="1"/>
  <c r="I1963" i="1"/>
  <c r="H1963" i="1"/>
  <c r="G1963" i="1"/>
  <c r="F1963" i="1"/>
  <c r="E1963" i="1"/>
  <c r="D1963" i="1"/>
  <c r="R1962" i="1"/>
  <c r="Q1962" i="1"/>
  <c r="P1962" i="1"/>
  <c r="O1962" i="1"/>
  <c r="N1962" i="1"/>
  <c r="M1962" i="1"/>
  <c r="L1962" i="1"/>
  <c r="J1962" i="1"/>
  <c r="I1962" i="1"/>
  <c r="H1962" i="1"/>
  <c r="G1962" i="1"/>
  <c r="F1962" i="1"/>
  <c r="E1962" i="1"/>
  <c r="D1962" i="1"/>
  <c r="R1961" i="1"/>
  <c r="Q1961" i="1"/>
  <c r="P1961" i="1"/>
  <c r="O1961" i="1"/>
  <c r="N1961" i="1"/>
  <c r="M1961" i="1"/>
  <c r="L1961" i="1"/>
  <c r="J1961" i="1"/>
  <c r="I1961" i="1"/>
  <c r="H1961" i="1"/>
  <c r="G1961" i="1"/>
  <c r="F1961" i="1"/>
  <c r="E1961" i="1"/>
  <c r="D1961" i="1"/>
  <c r="R1960" i="1"/>
  <c r="Q1960" i="1"/>
  <c r="P1960" i="1"/>
  <c r="O1960" i="1"/>
  <c r="N1960" i="1"/>
  <c r="M1960" i="1"/>
  <c r="L1960" i="1"/>
  <c r="J1960" i="1"/>
  <c r="I1960" i="1"/>
  <c r="H1960" i="1"/>
  <c r="G1960" i="1"/>
  <c r="F1960" i="1"/>
  <c r="E1960" i="1"/>
  <c r="D1960" i="1"/>
  <c r="R1959" i="1"/>
  <c r="Q1959" i="1"/>
  <c r="P1959" i="1"/>
  <c r="O1959" i="1"/>
  <c r="N1959" i="1"/>
  <c r="M1959" i="1"/>
  <c r="L1959" i="1"/>
  <c r="J1959" i="1"/>
  <c r="I1959" i="1"/>
  <c r="H1959" i="1"/>
  <c r="G1959" i="1"/>
  <c r="F1959" i="1"/>
  <c r="E1959" i="1"/>
  <c r="D1959" i="1"/>
  <c r="R1958" i="1"/>
  <c r="Q1958" i="1"/>
  <c r="P1958" i="1"/>
  <c r="O1958" i="1"/>
  <c r="N1958" i="1"/>
  <c r="M1958" i="1"/>
  <c r="L1958" i="1"/>
  <c r="J1958" i="1"/>
  <c r="I1958" i="1"/>
  <c r="H1958" i="1"/>
  <c r="G1958" i="1"/>
  <c r="F1958" i="1"/>
  <c r="E1958" i="1"/>
  <c r="D1958" i="1"/>
  <c r="R1957" i="1"/>
  <c r="Q1957" i="1"/>
  <c r="P1957" i="1"/>
  <c r="O1957" i="1"/>
  <c r="N1957" i="1"/>
  <c r="M1957" i="1"/>
  <c r="L1957" i="1"/>
  <c r="J1957" i="1"/>
  <c r="I1957" i="1"/>
  <c r="H1957" i="1"/>
  <c r="G1957" i="1"/>
  <c r="F1957" i="1"/>
  <c r="E1957" i="1"/>
  <c r="D1957" i="1"/>
  <c r="R1956" i="1"/>
  <c r="Q1956" i="1"/>
  <c r="P1956" i="1"/>
  <c r="O1956" i="1"/>
  <c r="N1956" i="1"/>
  <c r="M1956" i="1"/>
  <c r="L1956" i="1"/>
  <c r="J1956" i="1"/>
  <c r="I1956" i="1"/>
  <c r="H1956" i="1"/>
  <c r="G1956" i="1"/>
  <c r="F1956" i="1"/>
  <c r="E1956" i="1"/>
  <c r="D1956" i="1"/>
  <c r="R1955" i="1"/>
  <c r="Q1955" i="1"/>
  <c r="P1955" i="1"/>
  <c r="O1955" i="1"/>
  <c r="N1955" i="1"/>
  <c r="M1955" i="1"/>
  <c r="L1955" i="1"/>
  <c r="J1955" i="1"/>
  <c r="I1955" i="1"/>
  <c r="H1955" i="1"/>
  <c r="G1955" i="1"/>
  <c r="F1955" i="1"/>
  <c r="E1955" i="1"/>
  <c r="D1955" i="1"/>
  <c r="R1954" i="1"/>
  <c r="Q1954" i="1"/>
  <c r="P1954" i="1"/>
  <c r="O1954" i="1"/>
  <c r="N1954" i="1"/>
  <c r="M1954" i="1"/>
  <c r="L1954" i="1"/>
  <c r="J1954" i="1"/>
  <c r="I1954" i="1"/>
  <c r="H1954" i="1"/>
  <c r="G1954" i="1"/>
  <c r="F1954" i="1"/>
  <c r="E1954" i="1"/>
  <c r="D1954" i="1"/>
  <c r="R1953" i="1"/>
  <c r="Q1953" i="1"/>
  <c r="P1953" i="1"/>
  <c r="O1953" i="1"/>
  <c r="N1953" i="1"/>
  <c r="M1953" i="1"/>
  <c r="L1953" i="1"/>
  <c r="J1953" i="1"/>
  <c r="I1953" i="1"/>
  <c r="H1953" i="1"/>
  <c r="G1953" i="1"/>
  <c r="F1953" i="1"/>
  <c r="E1953" i="1"/>
  <c r="D1953" i="1"/>
  <c r="R1952" i="1"/>
  <c r="Q1952" i="1"/>
  <c r="P1952" i="1"/>
  <c r="O1952" i="1"/>
  <c r="N1952" i="1"/>
  <c r="M1952" i="1"/>
  <c r="L1952" i="1"/>
  <c r="J1952" i="1"/>
  <c r="I1952" i="1"/>
  <c r="H1952" i="1"/>
  <c r="G1952" i="1"/>
  <c r="F1952" i="1"/>
  <c r="E1952" i="1"/>
  <c r="D1952" i="1"/>
  <c r="R1951" i="1"/>
  <c r="Q1951" i="1"/>
  <c r="P1951" i="1"/>
  <c r="O1951" i="1"/>
  <c r="N1951" i="1"/>
  <c r="M1951" i="1"/>
  <c r="L1951" i="1"/>
  <c r="J1951" i="1"/>
  <c r="I1951" i="1"/>
  <c r="H1951" i="1"/>
  <c r="G1951" i="1"/>
  <c r="F1951" i="1"/>
  <c r="E1951" i="1"/>
  <c r="D1951" i="1"/>
  <c r="R1950" i="1"/>
  <c r="Q1950" i="1"/>
  <c r="P1950" i="1"/>
  <c r="O1950" i="1"/>
  <c r="N1950" i="1"/>
  <c r="M1950" i="1"/>
  <c r="L1950" i="1"/>
  <c r="J1950" i="1"/>
  <c r="I1950" i="1"/>
  <c r="H1950" i="1"/>
  <c r="G1950" i="1"/>
  <c r="F1950" i="1"/>
  <c r="E1950" i="1"/>
  <c r="D1950" i="1"/>
  <c r="R1949" i="1"/>
  <c r="Q1949" i="1"/>
  <c r="P1949" i="1"/>
  <c r="O1949" i="1"/>
  <c r="N1949" i="1"/>
  <c r="M1949" i="1"/>
  <c r="L1949" i="1"/>
  <c r="J1949" i="1"/>
  <c r="I1949" i="1"/>
  <c r="H1949" i="1"/>
  <c r="G1949" i="1"/>
  <c r="F1949" i="1"/>
  <c r="E1949" i="1"/>
  <c r="D1949" i="1"/>
  <c r="R1948" i="1"/>
  <c r="Q1948" i="1"/>
  <c r="P1948" i="1"/>
  <c r="O1948" i="1"/>
  <c r="N1948" i="1"/>
  <c r="M1948" i="1"/>
  <c r="L1948" i="1"/>
  <c r="J1948" i="1"/>
  <c r="I1948" i="1"/>
  <c r="H1948" i="1"/>
  <c r="G1948" i="1"/>
  <c r="F1948" i="1"/>
  <c r="E1948" i="1"/>
  <c r="D1948" i="1"/>
  <c r="R1947" i="1"/>
  <c r="Q1947" i="1"/>
  <c r="P1947" i="1"/>
  <c r="O1947" i="1"/>
  <c r="N1947" i="1"/>
  <c r="M1947" i="1"/>
  <c r="L1947" i="1"/>
  <c r="J1947" i="1"/>
  <c r="I1947" i="1"/>
  <c r="H1947" i="1"/>
  <c r="G1947" i="1"/>
  <c r="F1947" i="1"/>
  <c r="E1947" i="1"/>
  <c r="D1947" i="1"/>
  <c r="R1946" i="1"/>
  <c r="Q1946" i="1"/>
  <c r="P1946" i="1"/>
  <c r="O1946" i="1"/>
  <c r="N1946" i="1"/>
  <c r="M1946" i="1"/>
  <c r="L1946" i="1"/>
  <c r="J1946" i="1"/>
  <c r="I1946" i="1"/>
  <c r="H1946" i="1"/>
  <c r="G1946" i="1"/>
  <c r="F1946" i="1"/>
  <c r="E1946" i="1"/>
  <c r="D1946" i="1"/>
  <c r="R1945" i="1"/>
  <c r="Q1945" i="1"/>
  <c r="P1945" i="1"/>
  <c r="O1945" i="1"/>
  <c r="N1945" i="1"/>
  <c r="M1945" i="1"/>
  <c r="L1945" i="1"/>
  <c r="J1945" i="1"/>
  <c r="I1945" i="1"/>
  <c r="H1945" i="1"/>
  <c r="G1945" i="1"/>
  <c r="F1945" i="1"/>
  <c r="E1945" i="1"/>
  <c r="D1945" i="1"/>
  <c r="R1944" i="1"/>
  <c r="Q1944" i="1"/>
  <c r="P1944" i="1"/>
  <c r="O1944" i="1"/>
  <c r="N1944" i="1"/>
  <c r="M1944" i="1"/>
  <c r="L1944" i="1"/>
  <c r="J1944" i="1"/>
  <c r="I1944" i="1"/>
  <c r="H1944" i="1"/>
  <c r="G1944" i="1"/>
  <c r="F1944" i="1"/>
  <c r="E1944" i="1"/>
  <c r="D1944" i="1"/>
  <c r="R1943" i="1"/>
  <c r="Q1943" i="1"/>
  <c r="P1943" i="1"/>
  <c r="O1943" i="1"/>
  <c r="N1943" i="1"/>
  <c r="M1943" i="1"/>
  <c r="L1943" i="1"/>
  <c r="J1943" i="1"/>
  <c r="I1943" i="1"/>
  <c r="H1943" i="1"/>
  <c r="G1943" i="1"/>
  <c r="F1943" i="1"/>
  <c r="E1943" i="1"/>
  <c r="D1943" i="1"/>
  <c r="R1942" i="1"/>
  <c r="Q1942" i="1"/>
  <c r="P1942" i="1"/>
  <c r="O1942" i="1"/>
  <c r="N1942" i="1"/>
  <c r="M1942" i="1"/>
  <c r="L1942" i="1"/>
  <c r="J1942" i="1"/>
  <c r="I1942" i="1"/>
  <c r="H1942" i="1"/>
  <c r="G1942" i="1"/>
  <c r="F1942" i="1"/>
  <c r="E1942" i="1"/>
  <c r="D1942" i="1"/>
  <c r="R1941" i="1"/>
  <c r="Q1941" i="1"/>
  <c r="P1941" i="1"/>
  <c r="O1941" i="1"/>
  <c r="N1941" i="1"/>
  <c r="M1941" i="1"/>
  <c r="L1941" i="1"/>
  <c r="J1941" i="1"/>
  <c r="I1941" i="1"/>
  <c r="H1941" i="1"/>
  <c r="G1941" i="1"/>
  <c r="F1941" i="1"/>
  <c r="E1941" i="1"/>
  <c r="D1941" i="1"/>
  <c r="R1940" i="1"/>
  <c r="Q1940" i="1"/>
  <c r="P1940" i="1"/>
  <c r="O1940" i="1"/>
  <c r="N1940" i="1"/>
  <c r="M1940" i="1"/>
  <c r="L1940" i="1"/>
  <c r="J1940" i="1"/>
  <c r="I1940" i="1"/>
  <c r="H1940" i="1"/>
  <c r="G1940" i="1"/>
  <c r="F1940" i="1"/>
  <c r="E1940" i="1"/>
  <c r="D1940" i="1"/>
  <c r="R1939" i="1"/>
  <c r="Q1939" i="1"/>
  <c r="P1939" i="1"/>
  <c r="O1939" i="1"/>
  <c r="N1939" i="1"/>
  <c r="M1939" i="1"/>
  <c r="L1939" i="1"/>
  <c r="J1939" i="1"/>
  <c r="I1939" i="1"/>
  <c r="H1939" i="1"/>
  <c r="G1939" i="1"/>
  <c r="F1939" i="1"/>
  <c r="E1939" i="1"/>
  <c r="D1939" i="1"/>
  <c r="R1938" i="1"/>
  <c r="Q1938" i="1"/>
  <c r="P1938" i="1"/>
  <c r="O1938" i="1"/>
  <c r="N1938" i="1"/>
  <c r="M1938" i="1"/>
  <c r="L1938" i="1"/>
  <c r="J1938" i="1"/>
  <c r="I1938" i="1"/>
  <c r="H1938" i="1"/>
  <c r="G1938" i="1"/>
  <c r="F1938" i="1"/>
  <c r="E1938" i="1"/>
  <c r="D1938" i="1"/>
  <c r="R1937" i="1"/>
  <c r="Q1937" i="1"/>
  <c r="P1937" i="1"/>
  <c r="O1937" i="1"/>
  <c r="N1937" i="1"/>
  <c r="M1937" i="1"/>
  <c r="L1937" i="1"/>
  <c r="J1937" i="1"/>
  <c r="I1937" i="1"/>
  <c r="H1937" i="1"/>
  <c r="G1937" i="1"/>
  <c r="F1937" i="1"/>
  <c r="E1937" i="1"/>
  <c r="D1937" i="1"/>
  <c r="R1936" i="1"/>
  <c r="Q1936" i="1"/>
  <c r="P1936" i="1"/>
  <c r="O1936" i="1"/>
  <c r="N1936" i="1"/>
  <c r="M1936" i="1"/>
  <c r="L1936" i="1"/>
  <c r="J1936" i="1"/>
  <c r="I1936" i="1"/>
  <c r="H1936" i="1"/>
  <c r="G1936" i="1"/>
  <c r="F1936" i="1"/>
  <c r="E1936" i="1"/>
  <c r="D1936" i="1"/>
  <c r="R1935" i="1"/>
  <c r="Q1935" i="1"/>
  <c r="P1935" i="1"/>
  <c r="O1935" i="1"/>
  <c r="N1935" i="1"/>
  <c r="M1935" i="1"/>
  <c r="L1935" i="1"/>
  <c r="J1935" i="1"/>
  <c r="I1935" i="1"/>
  <c r="H1935" i="1"/>
  <c r="G1935" i="1"/>
  <c r="F1935" i="1"/>
  <c r="E1935" i="1"/>
  <c r="D1935" i="1"/>
  <c r="R1934" i="1"/>
  <c r="Q1934" i="1"/>
  <c r="P1934" i="1"/>
  <c r="O1934" i="1"/>
  <c r="N1934" i="1"/>
  <c r="M1934" i="1"/>
  <c r="L1934" i="1"/>
  <c r="J1934" i="1"/>
  <c r="I1934" i="1"/>
  <c r="H1934" i="1"/>
  <c r="G1934" i="1"/>
  <c r="F1934" i="1"/>
  <c r="E1934" i="1"/>
  <c r="D1934" i="1"/>
  <c r="R1933" i="1"/>
  <c r="Q1933" i="1"/>
  <c r="P1933" i="1"/>
  <c r="O1933" i="1"/>
  <c r="N1933" i="1"/>
  <c r="M1933" i="1"/>
  <c r="L1933" i="1"/>
  <c r="J1933" i="1"/>
  <c r="I1933" i="1"/>
  <c r="H1933" i="1"/>
  <c r="G1933" i="1"/>
  <c r="F1933" i="1"/>
  <c r="E1933" i="1"/>
  <c r="D1933" i="1"/>
  <c r="R1932" i="1"/>
  <c r="Q1932" i="1"/>
  <c r="P1932" i="1"/>
  <c r="O1932" i="1"/>
  <c r="N1932" i="1"/>
  <c r="M1932" i="1"/>
  <c r="L1932" i="1"/>
  <c r="J1932" i="1"/>
  <c r="I1932" i="1"/>
  <c r="H1932" i="1"/>
  <c r="G1932" i="1"/>
  <c r="F1932" i="1"/>
  <c r="E1932" i="1"/>
  <c r="D1932" i="1"/>
  <c r="R1931" i="1"/>
  <c r="Q1931" i="1"/>
  <c r="P1931" i="1"/>
  <c r="O1931" i="1"/>
  <c r="N1931" i="1"/>
  <c r="M1931" i="1"/>
  <c r="L1931" i="1"/>
  <c r="J1931" i="1"/>
  <c r="I1931" i="1"/>
  <c r="H1931" i="1"/>
  <c r="G1931" i="1"/>
  <c r="F1931" i="1"/>
  <c r="E1931" i="1"/>
  <c r="D1931" i="1"/>
  <c r="R1930" i="1"/>
  <c r="Q1930" i="1"/>
  <c r="P1930" i="1"/>
  <c r="O1930" i="1"/>
  <c r="N1930" i="1"/>
  <c r="M1930" i="1"/>
  <c r="L1930" i="1"/>
  <c r="J1930" i="1"/>
  <c r="I1930" i="1"/>
  <c r="H1930" i="1"/>
  <c r="G1930" i="1"/>
  <c r="F1930" i="1"/>
  <c r="E1930" i="1"/>
  <c r="D1930" i="1"/>
  <c r="R1929" i="1"/>
  <c r="Q1929" i="1"/>
  <c r="P1929" i="1"/>
  <c r="O1929" i="1"/>
  <c r="N1929" i="1"/>
  <c r="M1929" i="1"/>
  <c r="L1929" i="1"/>
  <c r="J1929" i="1"/>
  <c r="I1929" i="1"/>
  <c r="H1929" i="1"/>
  <c r="G1929" i="1"/>
  <c r="F1929" i="1"/>
  <c r="E1929" i="1"/>
  <c r="D1929" i="1"/>
  <c r="R1928" i="1"/>
  <c r="Q1928" i="1"/>
  <c r="P1928" i="1"/>
  <c r="O1928" i="1"/>
  <c r="N1928" i="1"/>
  <c r="M1928" i="1"/>
  <c r="L1928" i="1"/>
  <c r="J1928" i="1"/>
  <c r="I1928" i="1"/>
  <c r="H1928" i="1"/>
  <c r="G1928" i="1"/>
  <c r="F1928" i="1"/>
  <c r="E1928" i="1"/>
  <c r="D1928" i="1"/>
  <c r="R1891" i="1"/>
  <c r="Q1891" i="1"/>
  <c r="P1891" i="1"/>
  <c r="O1891" i="1"/>
  <c r="N1891" i="1"/>
  <c r="M1891" i="1"/>
  <c r="L1891" i="1"/>
  <c r="J1891" i="1"/>
  <c r="I1891" i="1"/>
  <c r="H1891" i="1"/>
  <c r="G1891" i="1"/>
  <c r="F1891" i="1"/>
  <c r="E1891" i="1"/>
  <c r="D1891" i="1"/>
  <c r="R1854" i="1"/>
  <c r="Q1854" i="1"/>
  <c r="P1854" i="1"/>
  <c r="O1854" i="1"/>
  <c r="N1854" i="1"/>
  <c r="M1854" i="1"/>
  <c r="L1854" i="1"/>
  <c r="J1854" i="1"/>
  <c r="I1854" i="1"/>
  <c r="H1854" i="1"/>
  <c r="G1854" i="1"/>
  <c r="F1854" i="1"/>
  <c r="E1854" i="1"/>
  <c r="D1854" i="1"/>
  <c r="R1817" i="1"/>
  <c r="Q1817" i="1"/>
  <c r="P1817" i="1"/>
  <c r="O1817" i="1"/>
  <c r="N1817" i="1"/>
  <c r="M1817" i="1"/>
  <c r="L1817" i="1"/>
  <c r="J1817" i="1"/>
  <c r="I1817" i="1"/>
  <c r="H1817" i="1"/>
  <c r="G1817" i="1"/>
  <c r="F1817" i="1"/>
  <c r="E1817" i="1"/>
  <c r="D1817" i="1"/>
  <c r="R1780" i="1"/>
  <c r="Q1780" i="1"/>
  <c r="P1780" i="1"/>
  <c r="O1780" i="1"/>
  <c r="N1780" i="1"/>
  <c r="M1780" i="1"/>
  <c r="L1780" i="1"/>
  <c r="J1780" i="1"/>
  <c r="I1780" i="1"/>
  <c r="H1780" i="1"/>
  <c r="G1780" i="1"/>
  <c r="F1780" i="1"/>
  <c r="E1780" i="1"/>
  <c r="D1780" i="1"/>
  <c r="R1743" i="1"/>
  <c r="Q1743" i="1"/>
  <c r="P1743" i="1"/>
  <c r="O1743" i="1"/>
  <c r="N1743" i="1"/>
  <c r="M1743" i="1"/>
  <c r="L1743" i="1"/>
  <c r="J1743" i="1"/>
  <c r="I1743" i="1"/>
  <c r="H1743" i="1"/>
  <c r="G1743" i="1"/>
  <c r="F1743" i="1"/>
  <c r="E1743" i="1"/>
  <c r="D1743" i="1"/>
  <c r="R1705" i="1"/>
  <c r="Q1705" i="1"/>
  <c r="P1705" i="1"/>
  <c r="O1705" i="1"/>
  <c r="N1705" i="1"/>
  <c r="M1705" i="1"/>
  <c r="L1705" i="1"/>
  <c r="J1705" i="1"/>
  <c r="I1705" i="1"/>
  <c r="H1705" i="1"/>
  <c r="G1705" i="1"/>
  <c r="F1705" i="1"/>
  <c r="E1705" i="1"/>
  <c r="D1705" i="1"/>
  <c r="R1704" i="1"/>
  <c r="Q1704" i="1"/>
  <c r="P1704" i="1"/>
  <c r="O1704" i="1"/>
  <c r="N1704" i="1"/>
  <c r="M1704" i="1"/>
  <c r="L1704" i="1"/>
  <c r="J1704" i="1"/>
  <c r="I1704" i="1"/>
  <c r="H1704" i="1"/>
  <c r="G1704" i="1"/>
  <c r="F1704" i="1"/>
  <c r="E1704" i="1"/>
  <c r="D1704" i="1"/>
  <c r="R1703" i="1"/>
  <c r="Q1703" i="1"/>
  <c r="P1703" i="1"/>
  <c r="O1703" i="1"/>
  <c r="N1703" i="1"/>
  <c r="M1703" i="1"/>
  <c r="L1703" i="1"/>
  <c r="J1703" i="1"/>
  <c r="I1703" i="1"/>
  <c r="H1703" i="1"/>
  <c r="G1703" i="1"/>
  <c r="F1703" i="1"/>
  <c r="E1703" i="1"/>
  <c r="D1703" i="1"/>
  <c r="R1702" i="1"/>
  <c r="Q1702" i="1"/>
  <c r="P1702" i="1"/>
  <c r="O1702" i="1"/>
  <c r="N1702" i="1"/>
  <c r="M1702" i="1"/>
  <c r="L1702" i="1"/>
  <c r="J1702" i="1"/>
  <c r="I1702" i="1"/>
  <c r="H1702" i="1"/>
  <c r="G1702" i="1"/>
  <c r="F1702" i="1"/>
  <c r="E1702" i="1"/>
  <c r="D1702" i="1"/>
  <c r="R1701" i="1"/>
  <c r="Q1701" i="1"/>
  <c r="P1701" i="1"/>
  <c r="O1701" i="1"/>
  <c r="N1701" i="1"/>
  <c r="M1701" i="1"/>
  <c r="L1701" i="1"/>
  <c r="J1701" i="1"/>
  <c r="I1701" i="1"/>
  <c r="H1701" i="1"/>
  <c r="G1701" i="1"/>
  <c r="F1701" i="1"/>
  <c r="E1701" i="1"/>
  <c r="D1701" i="1"/>
  <c r="R1700" i="1"/>
  <c r="Q1700" i="1"/>
  <c r="P1700" i="1"/>
  <c r="O1700" i="1"/>
  <c r="N1700" i="1"/>
  <c r="M1700" i="1"/>
  <c r="L1700" i="1"/>
  <c r="J1700" i="1"/>
  <c r="I1700" i="1"/>
  <c r="H1700" i="1"/>
  <c r="G1700" i="1"/>
  <c r="F1700" i="1"/>
  <c r="E1700" i="1"/>
  <c r="D1700" i="1"/>
  <c r="R1699" i="1"/>
  <c r="Q1699" i="1"/>
  <c r="P1699" i="1"/>
  <c r="O1699" i="1"/>
  <c r="N1699" i="1"/>
  <c r="M1699" i="1"/>
  <c r="L1699" i="1"/>
  <c r="J1699" i="1"/>
  <c r="I1699" i="1"/>
  <c r="H1699" i="1"/>
  <c r="G1699" i="1"/>
  <c r="F1699" i="1"/>
  <c r="E1699" i="1"/>
  <c r="D1699" i="1"/>
  <c r="R1698" i="1"/>
  <c r="Q1698" i="1"/>
  <c r="P1698" i="1"/>
  <c r="O1698" i="1"/>
  <c r="N1698" i="1"/>
  <c r="M1698" i="1"/>
  <c r="L1698" i="1"/>
  <c r="J1698" i="1"/>
  <c r="I1698" i="1"/>
  <c r="H1698" i="1"/>
  <c r="G1698" i="1"/>
  <c r="F1698" i="1"/>
  <c r="E1698" i="1"/>
  <c r="D1698" i="1"/>
  <c r="R1697" i="1"/>
  <c r="Q1697" i="1"/>
  <c r="P1697" i="1"/>
  <c r="O1697" i="1"/>
  <c r="N1697" i="1"/>
  <c r="M1697" i="1"/>
  <c r="L1697" i="1"/>
  <c r="J1697" i="1"/>
  <c r="I1697" i="1"/>
  <c r="H1697" i="1"/>
  <c r="G1697" i="1"/>
  <c r="F1697" i="1"/>
  <c r="E1697" i="1"/>
  <c r="D1697" i="1"/>
  <c r="R1696" i="1"/>
  <c r="Q1696" i="1"/>
  <c r="P1696" i="1"/>
  <c r="O1696" i="1"/>
  <c r="N1696" i="1"/>
  <c r="M1696" i="1"/>
  <c r="L1696" i="1"/>
  <c r="J1696" i="1"/>
  <c r="I1696" i="1"/>
  <c r="H1696" i="1"/>
  <c r="G1696" i="1"/>
  <c r="F1696" i="1"/>
  <c r="E1696" i="1"/>
  <c r="D1696" i="1"/>
  <c r="R1695" i="1"/>
  <c r="Q1695" i="1"/>
  <c r="P1695" i="1"/>
  <c r="O1695" i="1"/>
  <c r="N1695" i="1"/>
  <c r="M1695" i="1"/>
  <c r="L1695" i="1"/>
  <c r="J1695" i="1"/>
  <c r="I1695" i="1"/>
  <c r="H1695" i="1"/>
  <c r="G1695" i="1"/>
  <c r="F1695" i="1"/>
  <c r="E1695" i="1"/>
  <c r="D1695" i="1"/>
  <c r="R1694" i="1"/>
  <c r="Q1694" i="1"/>
  <c r="P1694" i="1"/>
  <c r="O1694" i="1"/>
  <c r="N1694" i="1"/>
  <c r="M1694" i="1"/>
  <c r="L1694" i="1"/>
  <c r="J1694" i="1"/>
  <c r="I1694" i="1"/>
  <c r="H1694" i="1"/>
  <c r="G1694" i="1"/>
  <c r="F1694" i="1"/>
  <c r="E1694" i="1"/>
  <c r="D1694" i="1"/>
  <c r="R1693" i="1"/>
  <c r="Q1693" i="1"/>
  <c r="P1693" i="1"/>
  <c r="O1693" i="1"/>
  <c r="N1693" i="1"/>
  <c r="M1693" i="1"/>
  <c r="L1693" i="1"/>
  <c r="J1693" i="1"/>
  <c r="I1693" i="1"/>
  <c r="H1693" i="1"/>
  <c r="G1693" i="1"/>
  <c r="F1693" i="1"/>
  <c r="E1693" i="1"/>
  <c r="D1693" i="1"/>
  <c r="R1692" i="1"/>
  <c r="Q1692" i="1"/>
  <c r="P1692" i="1"/>
  <c r="O1692" i="1"/>
  <c r="N1692" i="1"/>
  <c r="M1692" i="1"/>
  <c r="L1692" i="1"/>
  <c r="J1692" i="1"/>
  <c r="I1692" i="1"/>
  <c r="H1692" i="1"/>
  <c r="G1692" i="1"/>
  <c r="F1692" i="1"/>
  <c r="E1692" i="1"/>
  <c r="D1692" i="1"/>
  <c r="R1691" i="1"/>
  <c r="Q1691" i="1"/>
  <c r="P1691" i="1"/>
  <c r="O1691" i="1"/>
  <c r="N1691" i="1"/>
  <c r="M1691" i="1"/>
  <c r="L1691" i="1"/>
  <c r="J1691" i="1"/>
  <c r="I1691" i="1"/>
  <c r="H1691" i="1"/>
  <c r="G1691" i="1"/>
  <c r="F1691" i="1"/>
  <c r="E1691" i="1"/>
  <c r="D1691" i="1"/>
  <c r="R1690" i="1"/>
  <c r="Q1690" i="1"/>
  <c r="P1690" i="1"/>
  <c r="O1690" i="1"/>
  <c r="N1690" i="1"/>
  <c r="M1690" i="1"/>
  <c r="L1690" i="1"/>
  <c r="J1690" i="1"/>
  <c r="I1690" i="1"/>
  <c r="H1690" i="1"/>
  <c r="G1690" i="1"/>
  <c r="F1690" i="1"/>
  <c r="E1690" i="1"/>
  <c r="D1690" i="1"/>
  <c r="R1689" i="1"/>
  <c r="Q1689" i="1"/>
  <c r="P1689" i="1"/>
  <c r="O1689" i="1"/>
  <c r="N1689" i="1"/>
  <c r="M1689" i="1"/>
  <c r="L1689" i="1"/>
  <c r="J1689" i="1"/>
  <c r="I1689" i="1"/>
  <c r="H1689" i="1"/>
  <c r="G1689" i="1"/>
  <c r="F1689" i="1"/>
  <c r="E1689" i="1"/>
  <c r="D1689" i="1"/>
  <c r="R1688" i="1"/>
  <c r="Q1688" i="1"/>
  <c r="P1688" i="1"/>
  <c r="O1688" i="1"/>
  <c r="N1688" i="1"/>
  <c r="M1688" i="1"/>
  <c r="L1688" i="1"/>
  <c r="J1688" i="1"/>
  <c r="I1688" i="1"/>
  <c r="H1688" i="1"/>
  <c r="G1688" i="1"/>
  <c r="F1688" i="1"/>
  <c r="E1688" i="1"/>
  <c r="D1688" i="1"/>
  <c r="R1687" i="1"/>
  <c r="Q1687" i="1"/>
  <c r="P1687" i="1"/>
  <c r="O1687" i="1"/>
  <c r="N1687" i="1"/>
  <c r="M1687" i="1"/>
  <c r="L1687" i="1"/>
  <c r="J1687" i="1"/>
  <c r="I1687" i="1"/>
  <c r="H1687" i="1"/>
  <c r="G1687" i="1"/>
  <c r="F1687" i="1"/>
  <c r="E1687" i="1"/>
  <c r="D1687" i="1"/>
  <c r="R1686" i="1"/>
  <c r="Q1686" i="1"/>
  <c r="P1686" i="1"/>
  <c r="O1686" i="1"/>
  <c r="N1686" i="1"/>
  <c r="M1686" i="1"/>
  <c r="L1686" i="1"/>
  <c r="J1686" i="1"/>
  <c r="I1686" i="1"/>
  <c r="H1686" i="1"/>
  <c r="G1686" i="1"/>
  <c r="F1686" i="1"/>
  <c r="E1686" i="1"/>
  <c r="D1686" i="1"/>
  <c r="R1685" i="1"/>
  <c r="Q1685" i="1"/>
  <c r="P1685" i="1"/>
  <c r="O1685" i="1"/>
  <c r="N1685" i="1"/>
  <c r="M1685" i="1"/>
  <c r="L1685" i="1"/>
  <c r="J1685" i="1"/>
  <c r="I1685" i="1"/>
  <c r="H1685" i="1"/>
  <c r="G1685" i="1"/>
  <c r="F1685" i="1"/>
  <c r="E1685" i="1"/>
  <c r="D1685" i="1"/>
  <c r="R1684" i="1"/>
  <c r="Q1684" i="1"/>
  <c r="P1684" i="1"/>
  <c r="O1684" i="1"/>
  <c r="N1684" i="1"/>
  <c r="M1684" i="1"/>
  <c r="L1684" i="1"/>
  <c r="J1684" i="1"/>
  <c r="I1684" i="1"/>
  <c r="H1684" i="1"/>
  <c r="G1684" i="1"/>
  <c r="F1684" i="1"/>
  <c r="E1684" i="1"/>
  <c r="D1684" i="1"/>
  <c r="R1683" i="1"/>
  <c r="Q1683" i="1"/>
  <c r="P1683" i="1"/>
  <c r="O1683" i="1"/>
  <c r="N1683" i="1"/>
  <c r="M1683" i="1"/>
  <c r="L1683" i="1"/>
  <c r="J1683" i="1"/>
  <c r="I1683" i="1"/>
  <c r="H1683" i="1"/>
  <c r="G1683" i="1"/>
  <c r="F1683" i="1"/>
  <c r="E1683" i="1"/>
  <c r="D1683" i="1"/>
  <c r="R1682" i="1"/>
  <c r="Q1682" i="1"/>
  <c r="P1682" i="1"/>
  <c r="O1682" i="1"/>
  <c r="N1682" i="1"/>
  <c r="M1682" i="1"/>
  <c r="L1682" i="1"/>
  <c r="J1682" i="1"/>
  <c r="I1682" i="1"/>
  <c r="H1682" i="1"/>
  <c r="G1682" i="1"/>
  <c r="F1682" i="1"/>
  <c r="E1682" i="1"/>
  <c r="D1682" i="1"/>
  <c r="R1681" i="1"/>
  <c r="Q1681" i="1"/>
  <c r="P1681" i="1"/>
  <c r="O1681" i="1"/>
  <c r="N1681" i="1"/>
  <c r="M1681" i="1"/>
  <c r="L1681" i="1"/>
  <c r="J1681" i="1"/>
  <c r="I1681" i="1"/>
  <c r="H1681" i="1"/>
  <c r="G1681" i="1"/>
  <c r="F1681" i="1"/>
  <c r="E1681" i="1"/>
  <c r="D1681" i="1"/>
  <c r="R1680" i="1"/>
  <c r="Q1680" i="1"/>
  <c r="P1680" i="1"/>
  <c r="O1680" i="1"/>
  <c r="N1680" i="1"/>
  <c r="M1680" i="1"/>
  <c r="L1680" i="1"/>
  <c r="J1680" i="1"/>
  <c r="I1680" i="1"/>
  <c r="H1680" i="1"/>
  <c r="G1680" i="1"/>
  <c r="F1680" i="1"/>
  <c r="E1680" i="1"/>
  <c r="D1680" i="1"/>
  <c r="R1679" i="1"/>
  <c r="Q1679" i="1"/>
  <c r="P1679" i="1"/>
  <c r="O1679" i="1"/>
  <c r="N1679" i="1"/>
  <c r="M1679" i="1"/>
  <c r="L1679" i="1"/>
  <c r="J1679" i="1"/>
  <c r="I1679" i="1"/>
  <c r="H1679" i="1"/>
  <c r="G1679" i="1"/>
  <c r="F1679" i="1"/>
  <c r="E1679" i="1"/>
  <c r="D1679" i="1"/>
  <c r="R1678" i="1"/>
  <c r="Q1678" i="1"/>
  <c r="P1678" i="1"/>
  <c r="O1678" i="1"/>
  <c r="N1678" i="1"/>
  <c r="M1678" i="1"/>
  <c r="L1678" i="1"/>
  <c r="J1678" i="1"/>
  <c r="I1678" i="1"/>
  <c r="H1678" i="1"/>
  <c r="G1678" i="1"/>
  <c r="F1678" i="1"/>
  <c r="E1678" i="1"/>
  <c r="D1678" i="1"/>
  <c r="R1677" i="1"/>
  <c r="Q1677" i="1"/>
  <c r="P1677" i="1"/>
  <c r="O1677" i="1"/>
  <c r="N1677" i="1"/>
  <c r="M1677" i="1"/>
  <c r="L1677" i="1"/>
  <c r="J1677" i="1"/>
  <c r="I1677" i="1"/>
  <c r="H1677" i="1"/>
  <c r="G1677" i="1"/>
  <c r="F1677" i="1"/>
  <c r="E1677" i="1"/>
  <c r="D1677" i="1"/>
  <c r="R1676" i="1"/>
  <c r="Q1676" i="1"/>
  <c r="P1676" i="1"/>
  <c r="O1676" i="1"/>
  <c r="N1676" i="1"/>
  <c r="M1676" i="1"/>
  <c r="L1676" i="1"/>
  <c r="J1676" i="1"/>
  <c r="I1676" i="1"/>
  <c r="H1676" i="1"/>
  <c r="G1676" i="1"/>
  <c r="F1676" i="1"/>
  <c r="E1676" i="1"/>
  <c r="D1676" i="1"/>
  <c r="R1675" i="1"/>
  <c r="Q1675" i="1"/>
  <c r="P1675" i="1"/>
  <c r="O1675" i="1"/>
  <c r="N1675" i="1"/>
  <c r="M1675" i="1"/>
  <c r="L1675" i="1"/>
  <c r="J1675" i="1"/>
  <c r="I1675" i="1"/>
  <c r="H1675" i="1"/>
  <c r="G1675" i="1"/>
  <c r="F1675" i="1"/>
  <c r="E1675" i="1"/>
  <c r="D1675" i="1"/>
  <c r="R1674" i="1"/>
  <c r="Q1674" i="1"/>
  <c r="P1674" i="1"/>
  <c r="O1674" i="1"/>
  <c r="N1674" i="1"/>
  <c r="M1674" i="1"/>
  <c r="L1674" i="1"/>
  <c r="J1674" i="1"/>
  <c r="I1674" i="1"/>
  <c r="H1674" i="1"/>
  <c r="G1674" i="1"/>
  <c r="F1674" i="1"/>
  <c r="E1674" i="1"/>
  <c r="D1674" i="1"/>
  <c r="R1673" i="1"/>
  <c r="Q1673" i="1"/>
  <c r="P1673" i="1"/>
  <c r="O1673" i="1"/>
  <c r="N1673" i="1"/>
  <c r="M1673" i="1"/>
  <c r="L1673" i="1"/>
  <c r="J1673" i="1"/>
  <c r="I1673" i="1"/>
  <c r="H1673" i="1"/>
  <c r="G1673" i="1"/>
  <c r="F1673" i="1"/>
  <c r="E1673" i="1"/>
  <c r="D1673" i="1"/>
  <c r="R1672" i="1"/>
  <c r="Q1672" i="1"/>
  <c r="P1672" i="1"/>
  <c r="O1672" i="1"/>
  <c r="N1672" i="1"/>
  <c r="M1672" i="1"/>
  <c r="L1672" i="1"/>
  <c r="J1672" i="1"/>
  <c r="I1672" i="1"/>
  <c r="H1672" i="1"/>
  <c r="G1672" i="1"/>
  <c r="F1672" i="1"/>
  <c r="E1672" i="1"/>
  <c r="D1672" i="1"/>
  <c r="R1671" i="1"/>
  <c r="Q1671" i="1"/>
  <c r="P1671" i="1"/>
  <c r="O1671" i="1"/>
  <c r="N1671" i="1"/>
  <c r="M1671" i="1"/>
  <c r="L1671" i="1"/>
  <c r="J1671" i="1"/>
  <c r="I1671" i="1"/>
  <c r="H1671" i="1"/>
  <c r="G1671" i="1"/>
  <c r="F1671" i="1"/>
  <c r="E1671" i="1"/>
  <c r="D1671" i="1"/>
  <c r="R1670" i="1"/>
  <c r="Q1670" i="1"/>
  <c r="P1670" i="1"/>
  <c r="O1670" i="1"/>
  <c r="N1670" i="1"/>
  <c r="M1670" i="1"/>
  <c r="L1670" i="1"/>
  <c r="J1670" i="1"/>
  <c r="I1670" i="1"/>
  <c r="H1670" i="1"/>
  <c r="G1670" i="1"/>
  <c r="F1670" i="1"/>
  <c r="E1670" i="1"/>
  <c r="D1670" i="1"/>
  <c r="R1669" i="1"/>
  <c r="Q1669" i="1"/>
  <c r="P1669" i="1"/>
  <c r="O1669" i="1"/>
  <c r="N1669" i="1"/>
  <c r="M1669" i="1"/>
  <c r="L1669" i="1"/>
  <c r="J1669" i="1"/>
  <c r="I1669" i="1"/>
  <c r="H1669" i="1"/>
  <c r="G1669" i="1"/>
  <c r="F1669" i="1"/>
  <c r="E1669" i="1"/>
  <c r="D1669" i="1"/>
  <c r="R1632" i="1"/>
  <c r="Q1632" i="1"/>
  <c r="P1632" i="1"/>
  <c r="O1632" i="1"/>
  <c r="N1632" i="1"/>
  <c r="M1632" i="1"/>
  <c r="L1632" i="1"/>
  <c r="J1632" i="1"/>
  <c r="I1632" i="1"/>
  <c r="H1632" i="1"/>
  <c r="G1632" i="1"/>
  <c r="F1632" i="1"/>
  <c r="E1632" i="1"/>
  <c r="D1632" i="1"/>
  <c r="R1595" i="1"/>
  <c r="Q1595" i="1"/>
  <c r="P1595" i="1"/>
  <c r="O1595" i="1"/>
  <c r="N1595" i="1"/>
  <c r="M1595" i="1"/>
  <c r="L1595" i="1"/>
  <c r="J1595" i="1"/>
  <c r="I1595" i="1"/>
  <c r="H1595" i="1"/>
  <c r="G1595" i="1"/>
  <c r="F1595" i="1"/>
  <c r="E1595" i="1"/>
  <c r="D1595" i="1"/>
  <c r="R1558" i="1"/>
  <c r="Q1558" i="1"/>
  <c r="P1558" i="1"/>
  <c r="O1558" i="1"/>
  <c r="N1558" i="1"/>
  <c r="M1558" i="1"/>
  <c r="L1558" i="1"/>
  <c r="J1558" i="1"/>
  <c r="I1558" i="1"/>
  <c r="H1558" i="1"/>
  <c r="G1558" i="1"/>
  <c r="F1558" i="1"/>
  <c r="E1558" i="1"/>
  <c r="D1558" i="1"/>
  <c r="R1520" i="1"/>
  <c r="Q1520" i="1"/>
  <c r="P1520" i="1"/>
  <c r="O1520" i="1"/>
  <c r="N1520" i="1"/>
  <c r="M1520" i="1"/>
  <c r="L1520" i="1"/>
  <c r="J1520" i="1"/>
  <c r="I1520" i="1"/>
  <c r="H1520" i="1"/>
  <c r="G1520" i="1"/>
  <c r="F1520" i="1"/>
  <c r="E1520" i="1"/>
  <c r="D1520" i="1"/>
  <c r="R1519" i="1"/>
  <c r="Q1519" i="1"/>
  <c r="P1519" i="1"/>
  <c r="O1519" i="1"/>
  <c r="N1519" i="1"/>
  <c r="M1519" i="1"/>
  <c r="L1519" i="1"/>
  <c r="J1519" i="1"/>
  <c r="I1519" i="1"/>
  <c r="H1519" i="1"/>
  <c r="G1519" i="1"/>
  <c r="F1519" i="1"/>
  <c r="E1519" i="1"/>
  <c r="D1519" i="1"/>
  <c r="R1518" i="1"/>
  <c r="Q1518" i="1"/>
  <c r="P1518" i="1"/>
  <c r="O1518" i="1"/>
  <c r="N1518" i="1"/>
  <c r="M1518" i="1"/>
  <c r="L1518" i="1"/>
  <c r="J1518" i="1"/>
  <c r="I1518" i="1"/>
  <c r="H1518" i="1"/>
  <c r="G1518" i="1"/>
  <c r="F1518" i="1"/>
  <c r="E1518" i="1"/>
  <c r="D1518" i="1"/>
  <c r="R1517" i="1"/>
  <c r="Q1517" i="1"/>
  <c r="P1517" i="1"/>
  <c r="O1517" i="1"/>
  <c r="N1517" i="1"/>
  <c r="M1517" i="1"/>
  <c r="L1517" i="1"/>
  <c r="J1517" i="1"/>
  <c r="I1517" i="1"/>
  <c r="H1517" i="1"/>
  <c r="G1517" i="1"/>
  <c r="F1517" i="1"/>
  <c r="E1517" i="1"/>
  <c r="D1517" i="1"/>
  <c r="R1516" i="1"/>
  <c r="Q1516" i="1"/>
  <c r="P1516" i="1"/>
  <c r="O1516" i="1"/>
  <c r="N1516" i="1"/>
  <c r="M1516" i="1"/>
  <c r="L1516" i="1"/>
  <c r="J1516" i="1"/>
  <c r="I1516" i="1"/>
  <c r="H1516" i="1"/>
  <c r="G1516" i="1"/>
  <c r="F1516" i="1"/>
  <c r="E1516" i="1"/>
  <c r="D1516" i="1"/>
  <c r="R1515" i="1"/>
  <c r="Q1515" i="1"/>
  <c r="P1515" i="1"/>
  <c r="O1515" i="1"/>
  <c r="N1515" i="1"/>
  <c r="M1515" i="1"/>
  <c r="L1515" i="1"/>
  <c r="J1515" i="1"/>
  <c r="I1515" i="1"/>
  <c r="H1515" i="1"/>
  <c r="G1515" i="1"/>
  <c r="F1515" i="1"/>
  <c r="E1515" i="1"/>
  <c r="D1515" i="1"/>
  <c r="R1514" i="1"/>
  <c r="Q1514" i="1"/>
  <c r="P1514" i="1"/>
  <c r="O1514" i="1"/>
  <c r="N1514" i="1"/>
  <c r="M1514" i="1"/>
  <c r="L1514" i="1"/>
  <c r="J1514" i="1"/>
  <c r="I1514" i="1"/>
  <c r="H1514" i="1"/>
  <c r="G1514" i="1"/>
  <c r="F1514" i="1"/>
  <c r="E1514" i="1"/>
  <c r="D1514" i="1"/>
  <c r="R1513" i="1"/>
  <c r="Q1513" i="1"/>
  <c r="P1513" i="1"/>
  <c r="O1513" i="1"/>
  <c r="N1513" i="1"/>
  <c r="M1513" i="1"/>
  <c r="L1513" i="1"/>
  <c r="J1513" i="1"/>
  <c r="I1513" i="1"/>
  <c r="H1513" i="1"/>
  <c r="G1513" i="1"/>
  <c r="F1513" i="1"/>
  <c r="E1513" i="1"/>
  <c r="D1513" i="1"/>
  <c r="R1512" i="1"/>
  <c r="Q1512" i="1"/>
  <c r="P1512" i="1"/>
  <c r="O1512" i="1"/>
  <c r="N1512" i="1"/>
  <c r="M1512" i="1"/>
  <c r="L1512" i="1"/>
  <c r="J1512" i="1"/>
  <c r="I1512" i="1"/>
  <c r="H1512" i="1"/>
  <c r="G1512" i="1"/>
  <c r="F1512" i="1"/>
  <c r="E1512" i="1"/>
  <c r="D1512" i="1"/>
  <c r="R1511" i="1"/>
  <c r="Q1511" i="1"/>
  <c r="P1511" i="1"/>
  <c r="O1511" i="1"/>
  <c r="N1511" i="1"/>
  <c r="M1511" i="1"/>
  <c r="L1511" i="1"/>
  <c r="J1511" i="1"/>
  <c r="I1511" i="1"/>
  <c r="H1511" i="1"/>
  <c r="G1511" i="1"/>
  <c r="F1511" i="1"/>
  <c r="E1511" i="1"/>
  <c r="D1511" i="1"/>
  <c r="R1510" i="1"/>
  <c r="Q1510" i="1"/>
  <c r="P1510" i="1"/>
  <c r="O1510" i="1"/>
  <c r="N1510" i="1"/>
  <c r="M1510" i="1"/>
  <c r="L1510" i="1"/>
  <c r="J1510" i="1"/>
  <c r="I1510" i="1"/>
  <c r="H1510" i="1"/>
  <c r="G1510" i="1"/>
  <c r="F1510" i="1"/>
  <c r="E1510" i="1"/>
  <c r="D1510" i="1"/>
  <c r="R1509" i="1"/>
  <c r="Q1509" i="1"/>
  <c r="P1509" i="1"/>
  <c r="O1509" i="1"/>
  <c r="N1509" i="1"/>
  <c r="M1509" i="1"/>
  <c r="L1509" i="1"/>
  <c r="J1509" i="1"/>
  <c r="I1509" i="1"/>
  <c r="H1509" i="1"/>
  <c r="G1509" i="1"/>
  <c r="F1509" i="1"/>
  <c r="E1509" i="1"/>
  <c r="D1509" i="1"/>
  <c r="R1508" i="1"/>
  <c r="Q1508" i="1"/>
  <c r="P1508" i="1"/>
  <c r="O1508" i="1"/>
  <c r="N1508" i="1"/>
  <c r="M1508" i="1"/>
  <c r="L1508" i="1"/>
  <c r="J1508" i="1"/>
  <c r="I1508" i="1"/>
  <c r="H1508" i="1"/>
  <c r="G1508" i="1"/>
  <c r="F1508" i="1"/>
  <c r="E1508" i="1"/>
  <c r="D1508" i="1"/>
  <c r="R1507" i="1"/>
  <c r="Q1507" i="1"/>
  <c r="P1507" i="1"/>
  <c r="O1507" i="1"/>
  <c r="N1507" i="1"/>
  <c r="M1507" i="1"/>
  <c r="L1507" i="1"/>
  <c r="J1507" i="1"/>
  <c r="I1507" i="1"/>
  <c r="H1507" i="1"/>
  <c r="G1507" i="1"/>
  <c r="F1507" i="1"/>
  <c r="E1507" i="1"/>
  <c r="D1507" i="1"/>
  <c r="R1506" i="1"/>
  <c r="Q1506" i="1"/>
  <c r="P1506" i="1"/>
  <c r="O1506" i="1"/>
  <c r="N1506" i="1"/>
  <c r="M1506" i="1"/>
  <c r="L1506" i="1"/>
  <c r="J1506" i="1"/>
  <c r="I1506" i="1"/>
  <c r="H1506" i="1"/>
  <c r="G1506" i="1"/>
  <c r="F1506" i="1"/>
  <c r="E1506" i="1"/>
  <c r="D1506" i="1"/>
  <c r="R1505" i="1"/>
  <c r="Q1505" i="1"/>
  <c r="P1505" i="1"/>
  <c r="O1505" i="1"/>
  <c r="N1505" i="1"/>
  <c r="M1505" i="1"/>
  <c r="L1505" i="1"/>
  <c r="J1505" i="1"/>
  <c r="I1505" i="1"/>
  <c r="H1505" i="1"/>
  <c r="G1505" i="1"/>
  <c r="F1505" i="1"/>
  <c r="E1505" i="1"/>
  <c r="D1505" i="1"/>
  <c r="R1504" i="1"/>
  <c r="Q1504" i="1"/>
  <c r="P1504" i="1"/>
  <c r="O1504" i="1"/>
  <c r="N1504" i="1"/>
  <c r="M1504" i="1"/>
  <c r="L1504" i="1"/>
  <c r="J1504" i="1"/>
  <c r="I1504" i="1"/>
  <c r="H1504" i="1"/>
  <c r="G1504" i="1"/>
  <c r="F1504" i="1"/>
  <c r="E1504" i="1"/>
  <c r="D1504" i="1"/>
  <c r="R1503" i="1"/>
  <c r="Q1503" i="1"/>
  <c r="P1503" i="1"/>
  <c r="O1503" i="1"/>
  <c r="N1503" i="1"/>
  <c r="M1503" i="1"/>
  <c r="L1503" i="1"/>
  <c r="J1503" i="1"/>
  <c r="I1503" i="1"/>
  <c r="H1503" i="1"/>
  <c r="G1503" i="1"/>
  <c r="F1503" i="1"/>
  <c r="E1503" i="1"/>
  <c r="D1503" i="1"/>
  <c r="R1502" i="1"/>
  <c r="Q1502" i="1"/>
  <c r="P1502" i="1"/>
  <c r="O1502" i="1"/>
  <c r="N1502" i="1"/>
  <c r="M1502" i="1"/>
  <c r="L1502" i="1"/>
  <c r="J1502" i="1"/>
  <c r="I1502" i="1"/>
  <c r="H1502" i="1"/>
  <c r="G1502" i="1"/>
  <c r="F1502" i="1"/>
  <c r="E1502" i="1"/>
  <c r="D1502" i="1"/>
  <c r="R1501" i="1"/>
  <c r="Q1501" i="1"/>
  <c r="P1501" i="1"/>
  <c r="O1501" i="1"/>
  <c r="N1501" i="1"/>
  <c r="M1501" i="1"/>
  <c r="L1501" i="1"/>
  <c r="J1501" i="1"/>
  <c r="I1501" i="1"/>
  <c r="H1501" i="1"/>
  <c r="G1501" i="1"/>
  <c r="F1501" i="1"/>
  <c r="E1501" i="1"/>
  <c r="D1501" i="1"/>
  <c r="R1500" i="1"/>
  <c r="Q1500" i="1"/>
  <c r="P1500" i="1"/>
  <c r="O1500" i="1"/>
  <c r="N1500" i="1"/>
  <c r="M1500" i="1"/>
  <c r="L1500" i="1"/>
  <c r="J1500" i="1"/>
  <c r="I1500" i="1"/>
  <c r="H1500" i="1"/>
  <c r="G1500" i="1"/>
  <c r="F1500" i="1"/>
  <c r="E1500" i="1"/>
  <c r="D1500" i="1"/>
  <c r="R1499" i="1"/>
  <c r="Q1499" i="1"/>
  <c r="P1499" i="1"/>
  <c r="O1499" i="1"/>
  <c r="N1499" i="1"/>
  <c r="M1499" i="1"/>
  <c r="L1499" i="1"/>
  <c r="J1499" i="1"/>
  <c r="I1499" i="1"/>
  <c r="H1499" i="1"/>
  <c r="G1499" i="1"/>
  <c r="F1499" i="1"/>
  <c r="E1499" i="1"/>
  <c r="D1499" i="1"/>
  <c r="R1498" i="1"/>
  <c r="Q1498" i="1"/>
  <c r="P1498" i="1"/>
  <c r="O1498" i="1"/>
  <c r="N1498" i="1"/>
  <c r="M1498" i="1"/>
  <c r="L1498" i="1"/>
  <c r="J1498" i="1"/>
  <c r="I1498" i="1"/>
  <c r="H1498" i="1"/>
  <c r="G1498" i="1"/>
  <c r="F1498" i="1"/>
  <c r="E1498" i="1"/>
  <c r="D1498" i="1"/>
  <c r="R1497" i="1"/>
  <c r="Q1497" i="1"/>
  <c r="P1497" i="1"/>
  <c r="O1497" i="1"/>
  <c r="N1497" i="1"/>
  <c r="M1497" i="1"/>
  <c r="L1497" i="1"/>
  <c r="J1497" i="1"/>
  <c r="I1497" i="1"/>
  <c r="H1497" i="1"/>
  <c r="G1497" i="1"/>
  <c r="F1497" i="1"/>
  <c r="E1497" i="1"/>
  <c r="D1497" i="1"/>
  <c r="R1496" i="1"/>
  <c r="Q1496" i="1"/>
  <c r="P1496" i="1"/>
  <c r="O1496" i="1"/>
  <c r="N1496" i="1"/>
  <c r="M1496" i="1"/>
  <c r="L1496" i="1"/>
  <c r="J1496" i="1"/>
  <c r="I1496" i="1"/>
  <c r="H1496" i="1"/>
  <c r="G1496" i="1"/>
  <c r="F1496" i="1"/>
  <c r="E1496" i="1"/>
  <c r="D1496" i="1"/>
  <c r="R1495" i="1"/>
  <c r="Q1495" i="1"/>
  <c r="P1495" i="1"/>
  <c r="O1495" i="1"/>
  <c r="N1495" i="1"/>
  <c r="M1495" i="1"/>
  <c r="L1495" i="1"/>
  <c r="J1495" i="1"/>
  <c r="I1495" i="1"/>
  <c r="H1495" i="1"/>
  <c r="G1495" i="1"/>
  <c r="F1495" i="1"/>
  <c r="E1495" i="1"/>
  <c r="D1495" i="1"/>
  <c r="R1494" i="1"/>
  <c r="Q1494" i="1"/>
  <c r="P1494" i="1"/>
  <c r="O1494" i="1"/>
  <c r="N1494" i="1"/>
  <c r="M1494" i="1"/>
  <c r="L1494" i="1"/>
  <c r="J1494" i="1"/>
  <c r="I1494" i="1"/>
  <c r="H1494" i="1"/>
  <c r="G1494" i="1"/>
  <c r="F1494" i="1"/>
  <c r="E1494" i="1"/>
  <c r="D1494" i="1"/>
  <c r="R1493" i="1"/>
  <c r="Q1493" i="1"/>
  <c r="P1493" i="1"/>
  <c r="O1493" i="1"/>
  <c r="N1493" i="1"/>
  <c r="M1493" i="1"/>
  <c r="L1493" i="1"/>
  <c r="J1493" i="1"/>
  <c r="I1493" i="1"/>
  <c r="H1493" i="1"/>
  <c r="G1493" i="1"/>
  <c r="F1493" i="1"/>
  <c r="E1493" i="1"/>
  <c r="D1493" i="1"/>
  <c r="R1492" i="1"/>
  <c r="Q1492" i="1"/>
  <c r="P1492" i="1"/>
  <c r="O1492" i="1"/>
  <c r="N1492" i="1"/>
  <c r="M1492" i="1"/>
  <c r="L1492" i="1"/>
  <c r="J1492" i="1"/>
  <c r="I1492" i="1"/>
  <c r="H1492" i="1"/>
  <c r="G1492" i="1"/>
  <c r="F1492" i="1"/>
  <c r="E1492" i="1"/>
  <c r="D1492" i="1"/>
  <c r="R1491" i="1"/>
  <c r="Q1491" i="1"/>
  <c r="P1491" i="1"/>
  <c r="O1491" i="1"/>
  <c r="N1491" i="1"/>
  <c r="M1491" i="1"/>
  <c r="L1491" i="1"/>
  <c r="J1491" i="1"/>
  <c r="I1491" i="1"/>
  <c r="H1491" i="1"/>
  <c r="G1491" i="1"/>
  <c r="F1491" i="1"/>
  <c r="E1491" i="1"/>
  <c r="D1491" i="1"/>
  <c r="R1490" i="1"/>
  <c r="Q1490" i="1"/>
  <c r="P1490" i="1"/>
  <c r="O1490" i="1"/>
  <c r="N1490" i="1"/>
  <c r="M1490" i="1"/>
  <c r="L1490" i="1"/>
  <c r="J1490" i="1"/>
  <c r="I1490" i="1"/>
  <c r="H1490" i="1"/>
  <c r="G1490" i="1"/>
  <c r="F1490" i="1"/>
  <c r="E1490" i="1"/>
  <c r="D1490" i="1"/>
  <c r="R1489" i="1"/>
  <c r="Q1489" i="1"/>
  <c r="P1489" i="1"/>
  <c r="O1489" i="1"/>
  <c r="N1489" i="1"/>
  <c r="M1489" i="1"/>
  <c r="L1489" i="1"/>
  <c r="J1489" i="1"/>
  <c r="I1489" i="1"/>
  <c r="H1489" i="1"/>
  <c r="G1489" i="1"/>
  <c r="F1489" i="1"/>
  <c r="E1489" i="1"/>
  <c r="D1489" i="1"/>
  <c r="R1488" i="1"/>
  <c r="Q1488" i="1"/>
  <c r="P1488" i="1"/>
  <c r="O1488" i="1"/>
  <c r="N1488" i="1"/>
  <c r="M1488" i="1"/>
  <c r="L1488" i="1"/>
  <c r="J1488" i="1"/>
  <c r="I1488" i="1"/>
  <c r="H1488" i="1"/>
  <c r="G1488" i="1"/>
  <c r="F1488" i="1"/>
  <c r="E1488" i="1"/>
  <c r="D1488" i="1"/>
  <c r="R1487" i="1"/>
  <c r="Q1487" i="1"/>
  <c r="P1487" i="1"/>
  <c r="O1487" i="1"/>
  <c r="N1487" i="1"/>
  <c r="M1487" i="1"/>
  <c r="L1487" i="1"/>
  <c r="J1487" i="1"/>
  <c r="I1487" i="1"/>
  <c r="H1487" i="1"/>
  <c r="G1487" i="1"/>
  <c r="F1487" i="1"/>
  <c r="E1487" i="1"/>
  <c r="D1487" i="1"/>
  <c r="R1486" i="1"/>
  <c r="Q1486" i="1"/>
  <c r="P1486" i="1"/>
  <c r="O1486" i="1"/>
  <c r="N1486" i="1"/>
  <c r="M1486" i="1"/>
  <c r="L1486" i="1"/>
  <c r="J1486" i="1"/>
  <c r="I1486" i="1"/>
  <c r="H1486" i="1"/>
  <c r="G1486" i="1"/>
  <c r="F1486" i="1"/>
  <c r="E1486" i="1"/>
  <c r="D1486" i="1"/>
  <c r="R1485" i="1"/>
  <c r="Q1485" i="1"/>
  <c r="P1485" i="1"/>
  <c r="O1485" i="1"/>
  <c r="N1485" i="1"/>
  <c r="M1485" i="1"/>
  <c r="L1485" i="1"/>
  <c r="J1485" i="1"/>
  <c r="I1485" i="1"/>
  <c r="H1485" i="1"/>
  <c r="G1485" i="1"/>
  <c r="F1485" i="1"/>
  <c r="E1485" i="1"/>
  <c r="D1485" i="1"/>
  <c r="R1484" i="1"/>
  <c r="Q1484" i="1"/>
  <c r="P1484" i="1"/>
  <c r="O1484" i="1"/>
  <c r="N1484" i="1"/>
  <c r="M1484" i="1"/>
  <c r="L1484" i="1"/>
  <c r="J1484" i="1"/>
  <c r="I1484" i="1"/>
  <c r="H1484" i="1"/>
  <c r="G1484" i="1"/>
  <c r="F1484" i="1"/>
  <c r="E1484" i="1"/>
  <c r="D1484" i="1"/>
  <c r="R1447" i="1"/>
  <c r="Q1447" i="1"/>
  <c r="P1447" i="1"/>
  <c r="O1447" i="1"/>
  <c r="N1447" i="1"/>
  <c r="M1447" i="1"/>
  <c r="L1447" i="1"/>
  <c r="J1447" i="1"/>
  <c r="I1447" i="1"/>
  <c r="H1447" i="1"/>
  <c r="G1447" i="1"/>
  <c r="F1447" i="1"/>
  <c r="E1447" i="1"/>
  <c r="D1447" i="1"/>
  <c r="R1410" i="1"/>
  <c r="Q1410" i="1"/>
  <c r="P1410" i="1"/>
  <c r="O1410" i="1"/>
  <c r="N1410" i="1"/>
  <c r="M1410" i="1"/>
  <c r="L1410" i="1"/>
  <c r="J1410" i="1"/>
  <c r="I1410" i="1"/>
  <c r="H1410" i="1"/>
  <c r="G1410" i="1"/>
  <c r="F1410" i="1"/>
  <c r="E1410" i="1"/>
  <c r="D1410" i="1"/>
  <c r="R1373" i="1"/>
  <c r="Q1373" i="1"/>
  <c r="P1373" i="1"/>
  <c r="O1373" i="1"/>
  <c r="N1373" i="1"/>
  <c r="M1373" i="1"/>
  <c r="L1373" i="1"/>
  <c r="J1373" i="1"/>
  <c r="I1373" i="1"/>
  <c r="H1373" i="1"/>
  <c r="G1373" i="1"/>
  <c r="F1373" i="1"/>
  <c r="E1373" i="1"/>
  <c r="D1373" i="1"/>
  <c r="R1336" i="1"/>
  <c r="Q1336" i="1"/>
  <c r="P1336" i="1"/>
  <c r="O1336" i="1"/>
  <c r="N1336" i="1"/>
  <c r="M1336" i="1"/>
  <c r="L1336" i="1"/>
  <c r="J1336" i="1"/>
  <c r="I1336" i="1"/>
  <c r="H1336" i="1"/>
  <c r="G1336" i="1"/>
  <c r="F1336" i="1"/>
  <c r="E1336" i="1"/>
  <c r="D1336" i="1"/>
  <c r="R1299" i="1"/>
  <c r="Q1299" i="1"/>
  <c r="P1299" i="1"/>
  <c r="O1299" i="1"/>
  <c r="N1299" i="1"/>
  <c r="M1299" i="1"/>
  <c r="L1299" i="1"/>
  <c r="J1299" i="1"/>
  <c r="I1299" i="1"/>
  <c r="H1299" i="1"/>
  <c r="G1299" i="1"/>
  <c r="F1299" i="1"/>
  <c r="E1299" i="1"/>
  <c r="D1299" i="1"/>
  <c r="R1262" i="1"/>
  <c r="Q1262" i="1"/>
  <c r="P1262" i="1"/>
  <c r="O1262" i="1"/>
  <c r="N1262" i="1"/>
  <c r="M1262" i="1"/>
  <c r="L1262" i="1"/>
  <c r="J1262" i="1"/>
  <c r="I1262" i="1"/>
  <c r="H1262" i="1"/>
  <c r="G1262" i="1"/>
  <c r="F1262" i="1"/>
  <c r="E1262" i="1"/>
  <c r="D1262" i="1"/>
  <c r="R1225" i="1"/>
  <c r="Q1225" i="1"/>
  <c r="P1225" i="1"/>
  <c r="O1225" i="1"/>
  <c r="N1225" i="1"/>
  <c r="M1225" i="1"/>
  <c r="L1225" i="1"/>
  <c r="J1225" i="1"/>
  <c r="I1225" i="1"/>
  <c r="H1225" i="1"/>
  <c r="G1225" i="1"/>
  <c r="F1225" i="1"/>
  <c r="E1225" i="1"/>
  <c r="D1225" i="1"/>
  <c r="R1188" i="1"/>
  <c r="Q1188" i="1"/>
  <c r="P1188" i="1"/>
  <c r="O1188" i="1"/>
  <c r="N1188" i="1"/>
  <c r="M1188" i="1"/>
  <c r="L1188" i="1"/>
  <c r="J1188" i="1"/>
  <c r="I1188" i="1"/>
  <c r="H1188" i="1"/>
  <c r="G1188" i="1"/>
  <c r="F1188" i="1"/>
  <c r="E1188" i="1"/>
  <c r="D1188" i="1"/>
  <c r="R1151" i="1"/>
  <c r="Q1151" i="1"/>
  <c r="P1151" i="1"/>
  <c r="O1151" i="1"/>
  <c r="N1151" i="1"/>
  <c r="M1151" i="1"/>
  <c r="L1151" i="1"/>
  <c r="J1151" i="1"/>
  <c r="I1151" i="1"/>
  <c r="H1151" i="1"/>
  <c r="G1151" i="1"/>
  <c r="F1151" i="1"/>
  <c r="E1151" i="1"/>
  <c r="D1151" i="1"/>
  <c r="R1114" i="1"/>
  <c r="Q1114" i="1"/>
  <c r="P1114" i="1"/>
  <c r="O1114" i="1"/>
  <c r="N1114" i="1"/>
  <c r="M1114" i="1"/>
  <c r="L1114" i="1"/>
  <c r="J1114" i="1"/>
  <c r="I1114" i="1"/>
  <c r="H1114" i="1"/>
  <c r="G1114" i="1"/>
  <c r="F1114" i="1"/>
  <c r="E1114" i="1"/>
  <c r="D1114" i="1"/>
  <c r="R1077" i="1"/>
  <c r="Q1077" i="1"/>
  <c r="P1077" i="1"/>
  <c r="O1077" i="1"/>
  <c r="N1077" i="1"/>
  <c r="M1077" i="1"/>
  <c r="L1077" i="1"/>
  <c r="J1077" i="1"/>
  <c r="I1077" i="1"/>
  <c r="H1077" i="1"/>
  <c r="G1077" i="1"/>
  <c r="F1077" i="1"/>
  <c r="E1077" i="1"/>
  <c r="D1077" i="1"/>
  <c r="R1040" i="1"/>
  <c r="Q1040" i="1"/>
  <c r="P1040" i="1"/>
  <c r="O1040" i="1"/>
  <c r="N1040" i="1"/>
  <c r="M1040" i="1"/>
  <c r="L1040" i="1"/>
  <c r="J1040" i="1"/>
  <c r="I1040" i="1"/>
  <c r="H1040" i="1"/>
  <c r="G1040" i="1"/>
  <c r="F1040" i="1"/>
  <c r="E1040" i="1"/>
  <c r="D1040" i="1"/>
  <c r="R1002" i="1"/>
  <c r="Q1002" i="1"/>
  <c r="P1002" i="1"/>
  <c r="O1002" i="1"/>
  <c r="N1002" i="1"/>
  <c r="M1002" i="1"/>
  <c r="L1002" i="1"/>
  <c r="J1002" i="1"/>
  <c r="I1002" i="1"/>
  <c r="H1002" i="1"/>
  <c r="G1002" i="1"/>
  <c r="F1002" i="1"/>
  <c r="E1002" i="1"/>
  <c r="D1002" i="1"/>
  <c r="R1001" i="1"/>
  <c r="Q1001" i="1"/>
  <c r="P1001" i="1"/>
  <c r="O1001" i="1"/>
  <c r="N1001" i="1"/>
  <c r="M1001" i="1"/>
  <c r="L1001" i="1"/>
  <c r="J1001" i="1"/>
  <c r="I1001" i="1"/>
  <c r="H1001" i="1"/>
  <c r="G1001" i="1"/>
  <c r="F1001" i="1"/>
  <c r="E1001" i="1"/>
  <c r="D1001" i="1"/>
  <c r="R1000" i="1"/>
  <c r="Q1000" i="1"/>
  <c r="P1000" i="1"/>
  <c r="O1000" i="1"/>
  <c r="N1000" i="1"/>
  <c r="M1000" i="1"/>
  <c r="L1000" i="1"/>
  <c r="J1000" i="1"/>
  <c r="I1000" i="1"/>
  <c r="H1000" i="1"/>
  <c r="G1000" i="1"/>
  <c r="F1000" i="1"/>
  <c r="E1000" i="1"/>
  <c r="D1000" i="1"/>
  <c r="R999" i="1"/>
  <c r="Q999" i="1"/>
  <c r="P999" i="1"/>
  <c r="O999" i="1"/>
  <c r="N999" i="1"/>
  <c r="M999" i="1"/>
  <c r="L999" i="1"/>
  <c r="J999" i="1"/>
  <c r="I999" i="1"/>
  <c r="H999" i="1"/>
  <c r="G999" i="1"/>
  <c r="F999" i="1"/>
  <c r="E999" i="1"/>
  <c r="D999" i="1"/>
  <c r="R998" i="1"/>
  <c r="Q998" i="1"/>
  <c r="P998" i="1"/>
  <c r="O998" i="1"/>
  <c r="N998" i="1"/>
  <c r="M998" i="1"/>
  <c r="L998" i="1"/>
  <c r="J998" i="1"/>
  <c r="I998" i="1"/>
  <c r="H998" i="1"/>
  <c r="G998" i="1"/>
  <c r="F998" i="1"/>
  <c r="E998" i="1"/>
  <c r="D998" i="1"/>
  <c r="R997" i="1"/>
  <c r="Q997" i="1"/>
  <c r="P997" i="1"/>
  <c r="O997" i="1"/>
  <c r="N997" i="1"/>
  <c r="M997" i="1"/>
  <c r="L997" i="1"/>
  <c r="J997" i="1"/>
  <c r="I997" i="1"/>
  <c r="H997" i="1"/>
  <c r="G997" i="1"/>
  <c r="F997" i="1"/>
  <c r="E997" i="1"/>
  <c r="D997" i="1"/>
  <c r="R996" i="1"/>
  <c r="Q996" i="1"/>
  <c r="P996" i="1"/>
  <c r="O996" i="1"/>
  <c r="N996" i="1"/>
  <c r="M996" i="1"/>
  <c r="L996" i="1"/>
  <c r="J996" i="1"/>
  <c r="I996" i="1"/>
  <c r="H996" i="1"/>
  <c r="G996" i="1"/>
  <c r="F996" i="1"/>
  <c r="E996" i="1"/>
  <c r="D996" i="1"/>
  <c r="R995" i="1"/>
  <c r="Q995" i="1"/>
  <c r="P995" i="1"/>
  <c r="O995" i="1"/>
  <c r="N995" i="1"/>
  <c r="M995" i="1"/>
  <c r="L995" i="1"/>
  <c r="J995" i="1"/>
  <c r="I995" i="1"/>
  <c r="H995" i="1"/>
  <c r="G995" i="1"/>
  <c r="F995" i="1"/>
  <c r="E995" i="1"/>
  <c r="D995" i="1"/>
  <c r="R994" i="1"/>
  <c r="Q994" i="1"/>
  <c r="P994" i="1"/>
  <c r="O994" i="1"/>
  <c r="N994" i="1"/>
  <c r="M994" i="1"/>
  <c r="L994" i="1"/>
  <c r="J994" i="1"/>
  <c r="I994" i="1"/>
  <c r="H994" i="1"/>
  <c r="G994" i="1"/>
  <c r="F994" i="1"/>
  <c r="E994" i="1"/>
  <c r="D994" i="1"/>
  <c r="R993" i="1"/>
  <c r="Q993" i="1"/>
  <c r="P993" i="1"/>
  <c r="O993" i="1"/>
  <c r="N993" i="1"/>
  <c r="M993" i="1"/>
  <c r="L993" i="1"/>
  <c r="J993" i="1"/>
  <c r="I993" i="1"/>
  <c r="H993" i="1"/>
  <c r="G993" i="1"/>
  <c r="F993" i="1"/>
  <c r="E993" i="1"/>
  <c r="D993" i="1"/>
  <c r="R992" i="1"/>
  <c r="Q992" i="1"/>
  <c r="P992" i="1"/>
  <c r="O992" i="1"/>
  <c r="N992" i="1"/>
  <c r="M992" i="1"/>
  <c r="L992" i="1"/>
  <c r="J992" i="1"/>
  <c r="I992" i="1"/>
  <c r="H992" i="1"/>
  <c r="G992" i="1"/>
  <c r="F992" i="1"/>
  <c r="E992" i="1"/>
  <c r="D992" i="1"/>
  <c r="R991" i="1"/>
  <c r="Q991" i="1"/>
  <c r="P991" i="1"/>
  <c r="O991" i="1"/>
  <c r="N991" i="1"/>
  <c r="M991" i="1"/>
  <c r="L991" i="1"/>
  <c r="J991" i="1"/>
  <c r="I991" i="1"/>
  <c r="H991" i="1"/>
  <c r="G991" i="1"/>
  <c r="F991" i="1"/>
  <c r="E991" i="1"/>
  <c r="D991" i="1"/>
  <c r="R990" i="1"/>
  <c r="Q990" i="1"/>
  <c r="P990" i="1"/>
  <c r="O990" i="1"/>
  <c r="N990" i="1"/>
  <c r="M990" i="1"/>
  <c r="L990" i="1"/>
  <c r="J990" i="1"/>
  <c r="I990" i="1"/>
  <c r="H990" i="1"/>
  <c r="G990" i="1"/>
  <c r="F990" i="1"/>
  <c r="E990" i="1"/>
  <c r="D990" i="1"/>
  <c r="R989" i="1"/>
  <c r="Q989" i="1"/>
  <c r="P989" i="1"/>
  <c r="O989" i="1"/>
  <c r="N989" i="1"/>
  <c r="M989" i="1"/>
  <c r="L989" i="1"/>
  <c r="J989" i="1"/>
  <c r="I989" i="1"/>
  <c r="H989" i="1"/>
  <c r="G989" i="1"/>
  <c r="F989" i="1"/>
  <c r="E989" i="1"/>
  <c r="D989" i="1"/>
  <c r="R988" i="1"/>
  <c r="Q988" i="1"/>
  <c r="P988" i="1"/>
  <c r="O988" i="1"/>
  <c r="N988" i="1"/>
  <c r="M988" i="1"/>
  <c r="L988" i="1"/>
  <c r="J988" i="1"/>
  <c r="I988" i="1"/>
  <c r="H988" i="1"/>
  <c r="G988" i="1"/>
  <c r="F988" i="1"/>
  <c r="E988" i="1"/>
  <c r="D988" i="1"/>
  <c r="R987" i="1"/>
  <c r="Q987" i="1"/>
  <c r="P987" i="1"/>
  <c r="O987" i="1"/>
  <c r="N987" i="1"/>
  <c r="M987" i="1"/>
  <c r="L987" i="1"/>
  <c r="J987" i="1"/>
  <c r="I987" i="1"/>
  <c r="H987" i="1"/>
  <c r="G987" i="1"/>
  <c r="F987" i="1"/>
  <c r="E987" i="1"/>
  <c r="D987" i="1"/>
  <c r="R986" i="1"/>
  <c r="Q986" i="1"/>
  <c r="P986" i="1"/>
  <c r="O986" i="1"/>
  <c r="N986" i="1"/>
  <c r="M986" i="1"/>
  <c r="L986" i="1"/>
  <c r="J986" i="1"/>
  <c r="I986" i="1"/>
  <c r="H986" i="1"/>
  <c r="G986" i="1"/>
  <c r="F986" i="1"/>
  <c r="E986" i="1"/>
  <c r="D986" i="1"/>
  <c r="R985" i="1"/>
  <c r="Q985" i="1"/>
  <c r="P985" i="1"/>
  <c r="O985" i="1"/>
  <c r="N985" i="1"/>
  <c r="M985" i="1"/>
  <c r="L985" i="1"/>
  <c r="J985" i="1"/>
  <c r="I985" i="1"/>
  <c r="H985" i="1"/>
  <c r="G985" i="1"/>
  <c r="F985" i="1"/>
  <c r="E985" i="1"/>
  <c r="D985" i="1"/>
  <c r="R984" i="1"/>
  <c r="Q984" i="1"/>
  <c r="P984" i="1"/>
  <c r="O984" i="1"/>
  <c r="N984" i="1"/>
  <c r="M984" i="1"/>
  <c r="L984" i="1"/>
  <c r="J984" i="1"/>
  <c r="I984" i="1"/>
  <c r="H984" i="1"/>
  <c r="G984" i="1"/>
  <c r="F984" i="1"/>
  <c r="E984" i="1"/>
  <c r="D984" i="1"/>
  <c r="R983" i="1"/>
  <c r="Q983" i="1"/>
  <c r="P983" i="1"/>
  <c r="O983" i="1"/>
  <c r="N983" i="1"/>
  <c r="M983" i="1"/>
  <c r="L983" i="1"/>
  <c r="J983" i="1"/>
  <c r="I983" i="1"/>
  <c r="H983" i="1"/>
  <c r="G983" i="1"/>
  <c r="F983" i="1"/>
  <c r="E983" i="1"/>
  <c r="D983" i="1"/>
  <c r="R982" i="1"/>
  <c r="Q982" i="1"/>
  <c r="P982" i="1"/>
  <c r="O982" i="1"/>
  <c r="N982" i="1"/>
  <c r="M982" i="1"/>
  <c r="L982" i="1"/>
  <c r="J982" i="1"/>
  <c r="I982" i="1"/>
  <c r="H982" i="1"/>
  <c r="G982" i="1"/>
  <c r="F982" i="1"/>
  <c r="E982" i="1"/>
  <c r="D982" i="1"/>
  <c r="R981" i="1"/>
  <c r="Q981" i="1"/>
  <c r="P981" i="1"/>
  <c r="O981" i="1"/>
  <c r="N981" i="1"/>
  <c r="M981" i="1"/>
  <c r="L981" i="1"/>
  <c r="J981" i="1"/>
  <c r="I981" i="1"/>
  <c r="H981" i="1"/>
  <c r="G981" i="1"/>
  <c r="F981" i="1"/>
  <c r="E981" i="1"/>
  <c r="D981" i="1"/>
  <c r="R980" i="1"/>
  <c r="Q980" i="1"/>
  <c r="P980" i="1"/>
  <c r="O980" i="1"/>
  <c r="N980" i="1"/>
  <c r="M980" i="1"/>
  <c r="L980" i="1"/>
  <c r="J980" i="1"/>
  <c r="I980" i="1"/>
  <c r="H980" i="1"/>
  <c r="G980" i="1"/>
  <c r="F980" i="1"/>
  <c r="E980" i="1"/>
  <c r="D980" i="1"/>
  <c r="R979" i="1"/>
  <c r="Q979" i="1"/>
  <c r="P979" i="1"/>
  <c r="O979" i="1"/>
  <c r="N979" i="1"/>
  <c r="M979" i="1"/>
  <c r="L979" i="1"/>
  <c r="J979" i="1"/>
  <c r="I979" i="1"/>
  <c r="H979" i="1"/>
  <c r="G979" i="1"/>
  <c r="F979" i="1"/>
  <c r="E979" i="1"/>
  <c r="D979" i="1"/>
  <c r="R978" i="1"/>
  <c r="Q978" i="1"/>
  <c r="P978" i="1"/>
  <c r="O978" i="1"/>
  <c r="N978" i="1"/>
  <c r="M978" i="1"/>
  <c r="L978" i="1"/>
  <c r="J978" i="1"/>
  <c r="I978" i="1"/>
  <c r="H978" i="1"/>
  <c r="G978" i="1"/>
  <c r="F978" i="1"/>
  <c r="E978" i="1"/>
  <c r="D978" i="1"/>
  <c r="R977" i="1"/>
  <c r="Q977" i="1"/>
  <c r="P977" i="1"/>
  <c r="O977" i="1"/>
  <c r="N977" i="1"/>
  <c r="M977" i="1"/>
  <c r="L977" i="1"/>
  <c r="J977" i="1"/>
  <c r="I977" i="1"/>
  <c r="H977" i="1"/>
  <c r="G977" i="1"/>
  <c r="F977" i="1"/>
  <c r="E977" i="1"/>
  <c r="D977" i="1"/>
  <c r="R976" i="1"/>
  <c r="Q976" i="1"/>
  <c r="P976" i="1"/>
  <c r="O976" i="1"/>
  <c r="N976" i="1"/>
  <c r="M976" i="1"/>
  <c r="L976" i="1"/>
  <c r="J976" i="1"/>
  <c r="I976" i="1"/>
  <c r="H976" i="1"/>
  <c r="G976" i="1"/>
  <c r="F976" i="1"/>
  <c r="E976" i="1"/>
  <c r="D976" i="1"/>
  <c r="R975" i="1"/>
  <c r="Q975" i="1"/>
  <c r="P975" i="1"/>
  <c r="O975" i="1"/>
  <c r="N975" i="1"/>
  <c r="M975" i="1"/>
  <c r="L975" i="1"/>
  <c r="J975" i="1"/>
  <c r="I975" i="1"/>
  <c r="H975" i="1"/>
  <c r="G975" i="1"/>
  <c r="F975" i="1"/>
  <c r="E975" i="1"/>
  <c r="D975" i="1"/>
  <c r="R974" i="1"/>
  <c r="Q974" i="1"/>
  <c r="P974" i="1"/>
  <c r="O974" i="1"/>
  <c r="N974" i="1"/>
  <c r="M974" i="1"/>
  <c r="L974" i="1"/>
  <c r="J974" i="1"/>
  <c r="I974" i="1"/>
  <c r="H974" i="1"/>
  <c r="G974" i="1"/>
  <c r="F974" i="1"/>
  <c r="E974" i="1"/>
  <c r="D974" i="1"/>
  <c r="R973" i="1"/>
  <c r="Q973" i="1"/>
  <c r="P973" i="1"/>
  <c r="O973" i="1"/>
  <c r="N973" i="1"/>
  <c r="M973" i="1"/>
  <c r="L973" i="1"/>
  <c r="J973" i="1"/>
  <c r="I973" i="1"/>
  <c r="H973" i="1"/>
  <c r="G973" i="1"/>
  <c r="F973" i="1"/>
  <c r="E973" i="1"/>
  <c r="D973" i="1"/>
  <c r="R972" i="1"/>
  <c r="Q972" i="1"/>
  <c r="P972" i="1"/>
  <c r="O972" i="1"/>
  <c r="N972" i="1"/>
  <c r="M972" i="1"/>
  <c r="L972" i="1"/>
  <c r="J972" i="1"/>
  <c r="I972" i="1"/>
  <c r="H972" i="1"/>
  <c r="G972" i="1"/>
  <c r="F972" i="1"/>
  <c r="E972" i="1"/>
  <c r="D972" i="1"/>
  <c r="R971" i="1"/>
  <c r="Q971" i="1"/>
  <c r="P971" i="1"/>
  <c r="O971" i="1"/>
  <c r="N971" i="1"/>
  <c r="M971" i="1"/>
  <c r="L971" i="1"/>
  <c r="J971" i="1"/>
  <c r="I971" i="1"/>
  <c r="H971" i="1"/>
  <c r="G971" i="1"/>
  <c r="F971" i="1"/>
  <c r="E971" i="1"/>
  <c r="D971" i="1"/>
  <c r="R970" i="1"/>
  <c r="Q970" i="1"/>
  <c r="P970" i="1"/>
  <c r="O970" i="1"/>
  <c r="N970" i="1"/>
  <c r="M970" i="1"/>
  <c r="L970" i="1"/>
  <c r="J970" i="1"/>
  <c r="I970" i="1"/>
  <c r="H970" i="1"/>
  <c r="G970" i="1"/>
  <c r="F970" i="1"/>
  <c r="E970" i="1"/>
  <c r="D970" i="1"/>
  <c r="R969" i="1"/>
  <c r="Q969" i="1"/>
  <c r="P969" i="1"/>
  <c r="O969" i="1"/>
  <c r="N969" i="1"/>
  <c r="M969" i="1"/>
  <c r="L969" i="1"/>
  <c r="J969" i="1"/>
  <c r="I969" i="1"/>
  <c r="H969" i="1"/>
  <c r="G969" i="1"/>
  <c r="F969" i="1"/>
  <c r="E969" i="1"/>
  <c r="D969" i="1"/>
  <c r="R968" i="1"/>
  <c r="Q968" i="1"/>
  <c r="P968" i="1"/>
  <c r="O968" i="1"/>
  <c r="N968" i="1"/>
  <c r="M968" i="1"/>
  <c r="L968" i="1"/>
  <c r="J968" i="1"/>
  <c r="I968" i="1"/>
  <c r="H968" i="1"/>
  <c r="G968" i="1"/>
  <c r="F968" i="1"/>
  <c r="E968" i="1"/>
  <c r="D968" i="1"/>
  <c r="R967" i="1"/>
  <c r="Q967" i="1"/>
  <c r="P967" i="1"/>
  <c r="O967" i="1"/>
  <c r="N967" i="1"/>
  <c r="M967" i="1"/>
  <c r="L967" i="1"/>
  <c r="J967" i="1"/>
  <c r="I967" i="1"/>
  <c r="H967" i="1"/>
  <c r="G967" i="1"/>
  <c r="F967" i="1"/>
  <c r="E967" i="1"/>
  <c r="D967" i="1"/>
  <c r="R966" i="1"/>
  <c r="Q966" i="1"/>
  <c r="P966" i="1"/>
  <c r="O966" i="1"/>
  <c r="N966" i="1"/>
  <c r="M966" i="1"/>
  <c r="L966" i="1"/>
  <c r="J966" i="1"/>
  <c r="I966" i="1"/>
  <c r="H966" i="1"/>
  <c r="G966" i="1"/>
  <c r="F966" i="1"/>
  <c r="E966" i="1"/>
  <c r="D966" i="1"/>
  <c r="R929" i="1"/>
  <c r="Q929" i="1"/>
  <c r="P929" i="1"/>
  <c r="O929" i="1"/>
  <c r="N929" i="1"/>
  <c r="M929" i="1"/>
  <c r="L929" i="1"/>
  <c r="J929" i="1"/>
  <c r="I929" i="1"/>
  <c r="H929" i="1"/>
  <c r="G929" i="1"/>
  <c r="F929" i="1"/>
  <c r="E929" i="1"/>
  <c r="D929" i="1"/>
  <c r="R892" i="1"/>
  <c r="Q892" i="1"/>
  <c r="P892" i="1"/>
  <c r="O892" i="1"/>
  <c r="N892" i="1"/>
  <c r="M892" i="1"/>
  <c r="L892" i="1"/>
  <c r="J892" i="1"/>
  <c r="I892" i="1"/>
  <c r="H892" i="1"/>
  <c r="G892" i="1"/>
  <c r="F892" i="1"/>
  <c r="E892" i="1"/>
  <c r="D892" i="1"/>
  <c r="R855" i="1"/>
  <c r="Q855" i="1"/>
  <c r="P855" i="1"/>
  <c r="O855" i="1"/>
  <c r="N855" i="1"/>
  <c r="M855" i="1"/>
  <c r="L855" i="1"/>
  <c r="J855" i="1"/>
  <c r="I855" i="1"/>
  <c r="H855" i="1"/>
  <c r="G855" i="1"/>
  <c r="F855" i="1"/>
  <c r="E855" i="1"/>
  <c r="D855" i="1"/>
  <c r="R818" i="1"/>
  <c r="Q818" i="1"/>
  <c r="P818" i="1"/>
  <c r="O818" i="1"/>
  <c r="N818" i="1"/>
  <c r="M818" i="1"/>
  <c r="L818" i="1"/>
  <c r="J818" i="1"/>
  <c r="I818" i="1"/>
  <c r="H818" i="1"/>
  <c r="G818" i="1"/>
  <c r="F818" i="1"/>
  <c r="E818" i="1"/>
  <c r="D818" i="1"/>
  <c r="R781" i="1"/>
  <c r="Q781" i="1"/>
  <c r="P781" i="1"/>
  <c r="O781" i="1"/>
  <c r="N781" i="1"/>
  <c r="M781" i="1"/>
  <c r="L781" i="1"/>
  <c r="J781" i="1"/>
  <c r="I781" i="1"/>
  <c r="H781" i="1"/>
  <c r="G781" i="1"/>
  <c r="F781" i="1"/>
  <c r="E781" i="1"/>
  <c r="D781" i="1"/>
  <c r="R744" i="1"/>
  <c r="Q744" i="1"/>
  <c r="P744" i="1"/>
  <c r="O744" i="1"/>
  <c r="N744" i="1"/>
  <c r="M744" i="1"/>
  <c r="L744" i="1"/>
  <c r="J744" i="1"/>
  <c r="I744" i="1"/>
  <c r="H744" i="1"/>
  <c r="G744" i="1"/>
  <c r="F744" i="1"/>
  <c r="E744" i="1"/>
  <c r="D744" i="1"/>
  <c r="R707" i="1"/>
  <c r="Q707" i="1"/>
  <c r="P707" i="1"/>
  <c r="O707" i="1"/>
  <c r="N707" i="1"/>
  <c r="M707" i="1"/>
  <c r="L707" i="1"/>
  <c r="J707" i="1"/>
  <c r="I707" i="1"/>
  <c r="H707" i="1"/>
  <c r="G707" i="1"/>
  <c r="F707" i="1"/>
  <c r="E707" i="1"/>
  <c r="D707" i="1"/>
  <c r="R670" i="1"/>
  <c r="Q670" i="1"/>
  <c r="P670" i="1"/>
  <c r="O670" i="1"/>
  <c r="N670" i="1"/>
  <c r="M670" i="1"/>
  <c r="L670" i="1"/>
  <c r="J670" i="1"/>
  <c r="I670" i="1"/>
  <c r="H670" i="1"/>
  <c r="G670" i="1"/>
  <c r="F670" i="1"/>
  <c r="E670" i="1"/>
  <c r="D670" i="1"/>
  <c r="R633" i="1"/>
  <c r="Q633" i="1"/>
  <c r="P633" i="1"/>
  <c r="O633" i="1"/>
  <c r="N633" i="1"/>
  <c r="M633" i="1"/>
  <c r="L633" i="1"/>
  <c r="J633" i="1"/>
  <c r="I633" i="1"/>
  <c r="H633" i="1"/>
  <c r="G633" i="1"/>
  <c r="F633" i="1"/>
  <c r="E633" i="1"/>
  <c r="D633" i="1"/>
  <c r="R596" i="1"/>
  <c r="Q596" i="1"/>
  <c r="P596" i="1"/>
  <c r="O596" i="1"/>
  <c r="N596" i="1"/>
  <c r="M596" i="1"/>
  <c r="L596" i="1"/>
  <c r="J596" i="1"/>
  <c r="I596" i="1"/>
  <c r="H596" i="1"/>
  <c r="G596" i="1"/>
  <c r="F596" i="1"/>
  <c r="E596" i="1"/>
  <c r="D596" i="1"/>
  <c r="R559" i="1"/>
  <c r="Q559" i="1"/>
  <c r="P559" i="1"/>
  <c r="O559" i="1"/>
  <c r="N559" i="1"/>
  <c r="M559" i="1"/>
  <c r="L559" i="1"/>
  <c r="J559" i="1"/>
  <c r="I559" i="1"/>
  <c r="H559" i="1"/>
  <c r="G559" i="1"/>
  <c r="F559" i="1"/>
  <c r="E559" i="1"/>
  <c r="D559" i="1"/>
  <c r="R522" i="1"/>
  <c r="Q522" i="1"/>
  <c r="P522" i="1"/>
  <c r="O522" i="1"/>
  <c r="N522" i="1"/>
  <c r="M522" i="1"/>
  <c r="L522" i="1"/>
  <c r="J522" i="1"/>
  <c r="I522" i="1"/>
  <c r="H522" i="1"/>
  <c r="G522" i="1"/>
  <c r="F522" i="1"/>
  <c r="E522" i="1"/>
  <c r="D522" i="1"/>
  <c r="R485" i="1"/>
  <c r="Q485" i="1"/>
  <c r="P485" i="1"/>
  <c r="O485" i="1"/>
  <c r="N485" i="1"/>
  <c r="M485" i="1"/>
  <c r="L485" i="1"/>
  <c r="J485" i="1"/>
  <c r="I485" i="1"/>
  <c r="H485" i="1"/>
  <c r="G485" i="1"/>
  <c r="F485" i="1"/>
  <c r="E485" i="1"/>
  <c r="D485" i="1"/>
  <c r="R448" i="1"/>
  <c r="Q448" i="1"/>
  <c r="P448" i="1"/>
  <c r="O448" i="1"/>
  <c r="N448" i="1"/>
  <c r="M448" i="1"/>
  <c r="L448" i="1"/>
  <c r="J448" i="1"/>
  <c r="I448" i="1"/>
  <c r="H448" i="1"/>
  <c r="G448" i="1"/>
  <c r="F448" i="1"/>
  <c r="E448" i="1"/>
  <c r="D448" i="1"/>
  <c r="R410" i="1"/>
  <c r="Q410" i="1"/>
  <c r="P410" i="1"/>
  <c r="O410" i="1"/>
  <c r="N410" i="1"/>
  <c r="M410" i="1"/>
  <c r="L410" i="1"/>
  <c r="J410" i="1"/>
  <c r="I410" i="1"/>
  <c r="H410" i="1"/>
  <c r="G410" i="1"/>
  <c r="F410" i="1"/>
  <c r="E410" i="1"/>
  <c r="D410" i="1"/>
  <c r="R409" i="1"/>
  <c r="Q409" i="1"/>
  <c r="P409" i="1"/>
  <c r="O409" i="1"/>
  <c r="N409" i="1"/>
  <c r="M409" i="1"/>
  <c r="L409" i="1"/>
  <c r="J409" i="1"/>
  <c r="I409" i="1"/>
  <c r="H409" i="1"/>
  <c r="G409" i="1"/>
  <c r="F409" i="1"/>
  <c r="E409" i="1"/>
  <c r="D409" i="1"/>
  <c r="R408" i="1"/>
  <c r="Q408" i="1"/>
  <c r="P408" i="1"/>
  <c r="O408" i="1"/>
  <c r="N408" i="1"/>
  <c r="M408" i="1"/>
  <c r="L408" i="1"/>
  <c r="J408" i="1"/>
  <c r="I408" i="1"/>
  <c r="H408" i="1"/>
  <c r="G408" i="1"/>
  <c r="F408" i="1"/>
  <c r="E408" i="1"/>
  <c r="D408" i="1"/>
  <c r="R407" i="1"/>
  <c r="Q407" i="1"/>
  <c r="P407" i="1"/>
  <c r="O407" i="1"/>
  <c r="N407" i="1"/>
  <c r="M407" i="1"/>
  <c r="L407" i="1"/>
  <c r="J407" i="1"/>
  <c r="I407" i="1"/>
  <c r="H407" i="1"/>
  <c r="G407" i="1"/>
  <c r="F407" i="1"/>
  <c r="E407" i="1"/>
  <c r="D407" i="1"/>
  <c r="R406" i="1"/>
  <c r="Q406" i="1"/>
  <c r="P406" i="1"/>
  <c r="O406" i="1"/>
  <c r="N406" i="1"/>
  <c r="M406" i="1"/>
  <c r="L406" i="1"/>
  <c r="J406" i="1"/>
  <c r="I406" i="1"/>
  <c r="H406" i="1"/>
  <c r="G406" i="1"/>
  <c r="F406" i="1"/>
  <c r="E406" i="1"/>
  <c r="D406" i="1"/>
  <c r="R405" i="1"/>
  <c r="Q405" i="1"/>
  <c r="P405" i="1"/>
  <c r="O405" i="1"/>
  <c r="N405" i="1"/>
  <c r="M405" i="1"/>
  <c r="L405" i="1"/>
  <c r="J405" i="1"/>
  <c r="I405" i="1"/>
  <c r="H405" i="1"/>
  <c r="G405" i="1"/>
  <c r="F405" i="1"/>
  <c r="E405" i="1"/>
  <c r="D405" i="1"/>
  <c r="R404" i="1"/>
  <c r="Q404" i="1"/>
  <c r="P404" i="1"/>
  <c r="O404" i="1"/>
  <c r="N404" i="1"/>
  <c r="M404" i="1"/>
  <c r="L404" i="1"/>
  <c r="J404" i="1"/>
  <c r="I404" i="1"/>
  <c r="H404" i="1"/>
  <c r="G404" i="1"/>
  <c r="F404" i="1"/>
  <c r="E404" i="1"/>
  <c r="D404" i="1"/>
  <c r="R403" i="1"/>
  <c r="Q403" i="1"/>
  <c r="P403" i="1"/>
  <c r="O403" i="1"/>
  <c r="N403" i="1"/>
  <c r="M403" i="1"/>
  <c r="L403" i="1"/>
  <c r="J403" i="1"/>
  <c r="I403" i="1"/>
  <c r="H403" i="1"/>
  <c r="G403" i="1"/>
  <c r="F403" i="1"/>
  <c r="E403" i="1"/>
  <c r="D403" i="1"/>
  <c r="R402" i="1"/>
  <c r="Q402" i="1"/>
  <c r="P402" i="1"/>
  <c r="O402" i="1"/>
  <c r="N402" i="1"/>
  <c r="M402" i="1"/>
  <c r="L402" i="1"/>
  <c r="J402" i="1"/>
  <c r="I402" i="1"/>
  <c r="H402" i="1"/>
  <c r="G402" i="1"/>
  <c r="F402" i="1"/>
  <c r="E402" i="1"/>
  <c r="D402" i="1"/>
  <c r="R401" i="1"/>
  <c r="Q401" i="1"/>
  <c r="P401" i="1"/>
  <c r="O401" i="1"/>
  <c r="N401" i="1"/>
  <c r="M401" i="1"/>
  <c r="L401" i="1"/>
  <c r="J401" i="1"/>
  <c r="I401" i="1"/>
  <c r="H401" i="1"/>
  <c r="G401" i="1"/>
  <c r="F401" i="1"/>
  <c r="E401" i="1"/>
  <c r="D401" i="1"/>
  <c r="R400" i="1"/>
  <c r="Q400" i="1"/>
  <c r="P400" i="1"/>
  <c r="O400" i="1"/>
  <c r="N400" i="1"/>
  <c r="M400" i="1"/>
  <c r="L400" i="1"/>
  <c r="J400" i="1"/>
  <c r="I400" i="1"/>
  <c r="H400" i="1"/>
  <c r="G400" i="1"/>
  <c r="F400" i="1"/>
  <c r="E400" i="1"/>
  <c r="D400" i="1"/>
  <c r="R399" i="1"/>
  <c r="Q399" i="1"/>
  <c r="P399" i="1"/>
  <c r="O399" i="1"/>
  <c r="N399" i="1"/>
  <c r="M399" i="1"/>
  <c r="L399" i="1"/>
  <c r="J399" i="1"/>
  <c r="I399" i="1"/>
  <c r="H399" i="1"/>
  <c r="G399" i="1"/>
  <c r="F399" i="1"/>
  <c r="E399" i="1"/>
  <c r="D399" i="1"/>
  <c r="R398" i="1"/>
  <c r="Q398" i="1"/>
  <c r="P398" i="1"/>
  <c r="O398" i="1"/>
  <c r="N398" i="1"/>
  <c r="M398" i="1"/>
  <c r="L398" i="1"/>
  <c r="J398" i="1"/>
  <c r="I398" i="1"/>
  <c r="H398" i="1"/>
  <c r="G398" i="1"/>
  <c r="F398" i="1"/>
  <c r="E398" i="1"/>
  <c r="D398" i="1"/>
  <c r="R397" i="1"/>
  <c r="Q397" i="1"/>
  <c r="P397" i="1"/>
  <c r="O397" i="1"/>
  <c r="N397" i="1"/>
  <c r="M397" i="1"/>
  <c r="L397" i="1"/>
  <c r="J397" i="1"/>
  <c r="I397" i="1"/>
  <c r="H397" i="1"/>
  <c r="G397" i="1"/>
  <c r="F397" i="1"/>
  <c r="E397" i="1"/>
  <c r="D397" i="1"/>
  <c r="R396" i="1"/>
  <c r="Q396" i="1"/>
  <c r="P396" i="1"/>
  <c r="O396" i="1"/>
  <c r="N396" i="1"/>
  <c r="M396" i="1"/>
  <c r="L396" i="1"/>
  <c r="J396" i="1"/>
  <c r="I396" i="1"/>
  <c r="H396" i="1"/>
  <c r="G396" i="1"/>
  <c r="F396" i="1"/>
  <c r="E396" i="1"/>
  <c r="D396" i="1"/>
  <c r="R395" i="1"/>
  <c r="Q395" i="1"/>
  <c r="P395" i="1"/>
  <c r="O395" i="1"/>
  <c r="N395" i="1"/>
  <c r="M395" i="1"/>
  <c r="L395" i="1"/>
  <c r="J395" i="1"/>
  <c r="I395" i="1"/>
  <c r="H395" i="1"/>
  <c r="G395" i="1"/>
  <c r="F395" i="1"/>
  <c r="E395" i="1"/>
  <c r="D395" i="1"/>
  <c r="R394" i="1"/>
  <c r="Q394" i="1"/>
  <c r="P394" i="1"/>
  <c r="O394" i="1"/>
  <c r="N394" i="1"/>
  <c r="M394" i="1"/>
  <c r="L394" i="1"/>
  <c r="J394" i="1"/>
  <c r="I394" i="1"/>
  <c r="H394" i="1"/>
  <c r="G394" i="1"/>
  <c r="F394" i="1"/>
  <c r="E394" i="1"/>
  <c r="D394" i="1"/>
  <c r="R393" i="1"/>
  <c r="Q393" i="1"/>
  <c r="P393" i="1"/>
  <c r="O393" i="1"/>
  <c r="N393" i="1"/>
  <c r="M393" i="1"/>
  <c r="L393" i="1"/>
  <c r="J393" i="1"/>
  <c r="I393" i="1"/>
  <c r="H393" i="1"/>
  <c r="G393" i="1"/>
  <c r="F393" i="1"/>
  <c r="E393" i="1"/>
  <c r="D393" i="1"/>
  <c r="R392" i="1"/>
  <c r="Q392" i="1"/>
  <c r="P392" i="1"/>
  <c r="O392" i="1"/>
  <c r="N392" i="1"/>
  <c r="M392" i="1"/>
  <c r="L392" i="1"/>
  <c r="J392" i="1"/>
  <c r="I392" i="1"/>
  <c r="H392" i="1"/>
  <c r="G392" i="1"/>
  <c r="F392" i="1"/>
  <c r="E392" i="1"/>
  <c r="D392" i="1"/>
  <c r="R391" i="1"/>
  <c r="Q391" i="1"/>
  <c r="P391" i="1"/>
  <c r="O391" i="1"/>
  <c r="N391" i="1"/>
  <c r="M391" i="1"/>
  <c r="L391" i="1"/>
  <c r="J391" i="1"/>
  <c r="I391" i="1"/>
  <c r="H391" i="1"/>
  <c r="G391" i="1"/>
  <c r="F391" i="1"/>
  <c r="E391" i="1"/>
  <c r="D391" i="1"/>
  <c r="R390" i="1"/>
  <c r="Q390" i="1"/>
  <c r="P390" i="1"/>
  <c r="O390" i="1"/>
  <c r="N390" i="1"/>
  <c r="M390" i="1"/>
  <c r="L390" i="1"/>
  <c r="J390" i="1"/>
  <c r="I390" i="1"/>
  <c r="H390" i="1"/>
  <c r="G390" i="1"/>
  <c r="F390" i="1"/>
  <c r="E390" i="1"/>
  <c r="D390" i="1"/>
  <c r="R389" i="1"/>
  <c r="Q389" i="1"/>
  <c r="P389" i="1"/>
  <c r="O389" i="1"/>
  <c r="N389" i="1"/>
  <c r="M389" i="1"/>
  <c r="L389" i="1"/>
  <c r="J389" i="1"/>
  <c r="I389" i="1"/>
  <c r="H389" i="1"/>
  <c r="G389" i="1"/>
  <c r="F389" i="1"/>
  <c r="E389" i="1"/>
  <c r="D389" i="1"/>
  <c r="R388" i="1"/>
  <c r="Q388" i="1"/>
  <c r="P388" i="1"/>
  <c r="O388" i="1"/>
  <c r="N388" i="1"/>
  <c r="M388" i="1"/>
  <c r="L388" i="1"/>
  <c r="J388" i="1"/>
  <c r="I388" i="1"/>
  <c r="H388" i="1"/>
  <c r="G388" i="1"/>
  <c r="F388" i="1"/>
  <c r="E388" i="1"/>
  <c r="D388" i="1"/>
  <c r="R387" i="1"/>
  <c r="Q387" i="1"/>
  <c r="P387" i="1"/>
  <c r="O387" i="1"/>
  <c r="N387" i="1"/>
  <c r="M387" i="1"/>
  <c r="L387" i="1"/>
  <c r="J387" i="1"/>
  <c r="I387" i="1"/>
  <c r="H387" i="1"/>
  <c r="G387" i="1"/>
  <c r="F387" i="1"/>
  <c r="E387" i="1"/>
  <c r="D387" i="1"/>
  <c r="R386" i="1"/>
  <c r="Q386" i="1"/>
  <c r="P386" i="1"/>
  <c r="O386" i="1"/>
  <c r="N386" i="1"/>
  <c r="M386" i="1"/>
  <c r="L386" i="1"/>
  <c r="J386" i="1"/>
  <c r="I386" i="1"/>
  <c r="H386" i="1"/>
  <c r="G386" i="1"/>
  <c r="F386" i="1"/>
  <c r="E386" i="1"/>
  <c r="D386" i="1"/>
  <c r="R385" i="1"/>
  <c r="Q385" i="1"/>
  <c r="P385" i="1"/>
  <c r="O385" i="1"/>
  <c r="N385" i="1"/>
  <c r="M385" i="1"/>
  <c r="L385" i="1"/>
  <c r="J385" i="1"/>
  <c r="I385" i="1"/>
  <c r="H385" i="1"/>
  <c r="G385" i="1"/>
  <c r="F385" i="1"/>
  <c r="E385" i="1"/>
  <c r="D385" i="1"/>
  <c r="R384" i="1"/>
  <c r="Q384" i="1"/>
  <c r="P384" i="1"/>
  <c r="O384" i="1"/>
  <c r="N384" i="1"/>
  <c r="M384" i="1"/>
  <c r="L384" i="1"/>
  <c r="J384" i="1"/>
  <c r="I384" i="1"/>
  <c r="H384" i="1"/>
  <c r="G384" i="1"/>
  <c r="F384" i="1"/>
  <c r="E384" i="1"/>
  <c r="D384" i="1"/>
  <c r="R383" i="1"/>
  <c r="Q383" i="1"/>
  <c r="P383" i="1"/>
  <c r="O383" i="1"/>
  <c r="N383" i="1"/>
  <c r="M383" i="1"/>
  <c r="L383" i="1"/>
  <c r="J383" i="1"/>
  <c r="I383" i="1"/>
  <c r="H383" i="1"/>
  <c r="G383" i="1"/>
  <c r="F383" i="1"/>
  <c r="E383" i="1"/>
  <c r="D383" i="1"/>
  <c r="R382" i="1"/>
  <c r="Q382" i="1"/>
  <c r="P382" i="1"/>
  <c r="O382" i="1"/>
  <c r="N382" i="1"/>
  <c r="M382" i="1"/>
  <c r="L382" i="1"/>
  <c r="J382" i="1"/>
  <c r="I382" i="1"/>
  <c r="H382" i="1"/>
  <c r="G382" i="1"/>
  <c r="F382" i="1"/>
  <c r="E382" i="1"/>
  <c r="D382" i="1"/>
  <c r="R381" i="1"/>
  <c r="Q381" i="1"/>
  <c r="P381" i="1"/>
  <c r="O381" i="1"/>
  <c r="N381" i="1"/>
  <c r="M381" i="1"/>
  <c r="L381" i="1"/>
  <c r="J381" i="1"/>
  <c r="I381" i="1"/>
  <c r="H381" i="1"/>
  <c r="G381" i="1"/>
  <c r="F381" i="1"/>
  <c r="E381" i="1"/>
  <c r="D381" i="1"/>
  <c r="R380" i="1"/>
  <c r="Q380" i="1"/>
  <c r="P380" i="1"/>
  <c r="O380" i="1"/>
  <c r="N380" i="1"/>
  <c r="M380" i="1"/>
  <c r="L380" i="1"/>
  <c r="J380" i="1"/>
  <c r="I380" i="1"/>
  <c r="H380" i="1"/>
  <c r="G380" i="1"/>
  <c r="F380" i="1"/>
  <c r="E380" i="1"/>
  <c r="D380" i="1"/>
  <c r="R379" i="1"/>
  <c r="Q379" i="1"/>
  <c r="P379" i="1"/>
  <c r="O379" i="1"/>
  <c r="N379" i="1"/>
  <c r="M379" i="1"/>
  <c r="L379" i="1"/>
  <c r="J379" i="1"/>
  <c r="I379" i="1"/>
  <c r="H379" i="1"/>
  <c r="G379" i="1"/>
  <c r="F379" i="1"/>
  <c r="E379" i="1"/>
  <c r="D379" i="1"/>
  <c r="R378" i="1"/>
  <c r="Q378" i="1"/>
  <c r="P378" i="1"/>
  <c r="O378" i="1"/>
  <c r="N378" i="1"/>
  <c r="M378" i="1"/>
  <c r="L378" i="1"/>
  <c r="J378" i="1"/>
  <c r="I378" i="1"/>
  <c r="H378" i="1"/>
  <c r="G378" i="1"/>
  <c r="F378" i="1"/>
  <c r="E378" i="1"/>
  <c r="D378" i="1"/>
  <c r="R377" i="1"/>
  <c r="Q377" i="1"/>
  <c r="P377" i="1"/>
  <c r="O377" i="1"/>
  <c r="N377" i="1"/>
  <c r="M377" i="1"/>
  <c r="L377" i="1"/>
  <c r="J377" i="1"/>
  <c r="I377" i="1"/>
  <c r="H377" i="1"/>
  <c r="G377" i="1"/>
  <c r="F377" i="1"/>
  <c r="E377" i="1"/>
  <c r="D377" i="1"/>
  <c r="R376" i="1"/>
  <c r="Q376" i="1"/>
  <c r="P376" i="1"/>
  <c r="O376" i="1"/>
  <c r="N376" i="1"/>
  <c r="M376" i="1"/>
  <c r="L376" i="1"/>
  <c r="J376" i="1"/>
  <c r="I376" i="1"/>
  <c r="H376" i="1"/>
  <c r="G376" i="1"/>
  <c r="F376" i="1"/>
  <c r="E376" i="1"/>
  <c r="D376" i="1"/>
  <c r="R375" i="1"/>
  <c r="Q375" i="1"/>
  <c r="P375" i="1"/>
  <c r="O375" i="1"/>
  <c r="N375" i="1"/>
  <c r="M375" i="1"/>
  <c r="L375" i="1"/>
  <c r="J375" i="1"/>
  <c r="I375" i="1"/>
  <c r="H375" i="1"/>
  <c r="G375" i="1"/>
  <c r="F375" i="1"/>
  <c r="E375" i="1"/>
  <c r="D375" i="1"/>
  <c r="R374" i="1"/>
  <c r="Q374" i="1"/>
  <c r="P374" i="1"/>
  <c r="O374" i="1"/>
  <c r="N374" i="1"/>
  <c r="M374" i="1"/>
  <c r="L374" i="1"/>
  <c r="J374" i="1"/>
  <c r="I374" i="1"/>
  <c r="H374" i="1"/>
  <c r="G374" i="1"/>
  <c r="F374" i="1"/>
  <c r="E374" i="1"/>
  <c r="D374" i="1"/>
  <c r="R337" i="1"/>
  <c r="Q337" i="1"/>
  <c r="P337" i="1"/>
  <c r="O337" i="1"/>
  <c r="N337" i="1"/>
  <c r="M337" i="1"/>
  <c r="L337" i="1"/>
  <c r="J337" i="1"/>
  <c r="I337" i="1"/>
  <c r="H337" i="1"/>
  <c r="G337" i="1"/>
  <c r="F337" i="1"/>
  <c r="E337" i="1"/>
  <c r="D337" i="1"/>
  <c r="R300" i="1"/>
  <c r="Q300" i="1"/>
  <c r="P300" i="1"/>
  <c r="O300" i="1"/>
  <c r="N300" i="1"/>
  <c r="M300" i="1"/>
  <c r="L300" i="1"/>
  <c r="J300" i="1"/>
  <c r="I300" i="1"/>
  <c r="H300" i="1"/>
  <c r="G300" i="1"/>
  <c r="F300" i="1"/>
  <c r="E300" i="1"/>
  <c r="D300" i="1"/>
  <c r="R263" i="1"/>
  <c r="Q263" i="1"/>
  <c r="P263" i="1"/>
  <c r="O263" i="1"/>
  <c r="N263" i="1"/>
  <c r="M263" i="1"/>
  <c r="L263" i="1"/>
  <c r="J263" i="1"/>
  <c r="I263" i="1"/>
  <c r="H263" i="1"/>
  <c r="G263" i="1"/>
  <c r="F263" i="1"/>
  <c r="E263" i="1"/>
  <c r="D263" i="1"/>
  <c r="R226" i="1"/>
  <c r="Q226" i="1"/>
  <c r="P226" i="1"/>
  <c r="O226" i="1"/>
  <c r="N226" i="1"/>
  <c r="M226" i="1"/>
  <c r="L226" i="1"/>
  <c r="J226" i="1"/>
  <c r="I226" i="1"/>
  <c r="H226" i="1"/>
  <c r="G226" i="1"/>
  <c r="F226" i="1"/>
  <c r="E226" i="1"/>
  <c r="D226" i="1"/>
  <c r="R189" i="1"/>
  <c r="Q189" i="1"/>
  <c r="P189" i="1"/>
  <c r="O189" i="1"/>
  <c r="N189" i="1"/>
  <c r="M189" i="1"/>
  <c r="L189" i="1"/>
  <c r="J189" i="1"/>
  <c r="I189" i="1"/>
  <c r="H189" i="1"/>
  <c r="G189" i="1"/>
  <c r="F189" i="1"/>
  <c r="E189" i="1"/>
  <c r="D189" i="1"/>
  <c r="R152" i="1"/>
  <c r="Q152" i="1"/>
  <c r="P152" i="1"/>
  <c r="O152" i="1"/>
  <c r="N152" i="1"/>
  <c r="M152" i="1"/>
  <c r="L152" i="1"/>
  <c r="J152" i="1"/>
  <c r="I152" i="1"/>
  <c r="H152" i="1"/>
  <c r="G152" i="1"/>
  <c r="F152" i="1"/>
  <c r="E152" i="1"/>
  <c r="D152" i="1"/>
  <c r="R115" i="1"/>
  <c r="Q115" i="1"/>
  <c r="P115" i="1"/>
  <c r="O115" i="1"/>
  <c r="N115" i="1"/>
  <c r="M115" i="1"/>
  <c r="L115" i="1"/>
  <c r="J115" i="1"/>
  <c r="I115" i="1"/>
  <c r="H115" i="1"/>
  <c r="G115" i="1"/>
  <c r="F115" i="1"/>
  <c r="E115" i="1"/>
  <c r="D115" i="1"/>
  <c r="R78" i="1"/>
  <c r="Q78" i="1"/>
  <c r="P78" i="1"/>
  <c r="O78" i="1"/>
  <c r="N78" i="1"/>
  <c r="M78" i="1"/>
  <c r="L78" i="1"/>
  <c r="J78" i="1"/>
  <c r="I78" i="1"/>
  <c r="H78" i="1"/>
  <c r="G78" i="1"/>
  <c r="F78" i="1"/>
  <c r="E78" i="1"/>
  <c r="D78" i="1"/>
  <c r="R40" i="1"/>
  <c r="Q40" i="1"/>
  <c r="P40" i="1"/>
  <c r="O40" i="1"/>
  <c r="N40" i="1"/>
  <c r="M40" i="1"/>
  <c r="L40" i="1"/>
  <c r="L5516" i="1" s="1"/>
  <c r="J40" i="1"/>
  <c r="I40" i="1"/>
  <c r="H40" i="1"/>
  <c r="G40" i="1"/>
  <c r="F40" i="1"/>
  <c r="E40" i="1"/>
  <c r="D40" i="1"/>
  <c r="R39" i="1"/>
  <c r="Q39" i="1"/>
  <c r="Q5515" i="1" s="1"/>
  <c r="P39" i="1"/>
  <c r="O39" i="1"/>
  <c r="N39" i="1"/>
  <c r="M39" i="1"/>
  <c r="L39" i="1"/>
  <c r="J39" i="1"/>
  <c r="I39" i="1"/>
  <c r="H39" i="1"/>
  <c r="H5515" i="1" s="1"/>
  <c r="G39" i="1"/>
  <c r="F39" i="1"/>
  <c r="E39" i="1"/>
  <c r="D39" i="1"/>
  <c r="R38" i="1"/>
  <c r="Q38" i="1"/>
  <c r="P38" i="1"/>
  <c r="P5514" i="1" s="1"/>
  <c r="O38" i="1"/>
  <c r="N38" i="1"/>
  <c r="M38" i="1"/>
  <c r="L38" i="1"/>
  <c r="J38" i="1"/>
  <c r="I38" i="1"/>
  <c r="H38" i="1"/>
  <c r="G38" i="1"/>
  <c r="G5514" i="1" s="1"/>
  <c r="F38" i="1"/>
  <c r="E38" i="1"/>
  <c r="D38" i="1"/>
  <c r="R37" i="1"/>
  <c r="Q37" i="1"/>
  <c r="P37" i="1"/>
  <c r="O37" i="1"/>
  <c r="N37" i="1"/>
  <c r="N5513" i="1" s="1"/>
  <c r="M37" i="1"/>
  <c r="M5513" i="1" s="1"/>
  <c r="L37" i="1"/>
  <c r="J37" i="1"/>
  <c r="I37" i="1"/>
  <c r="H37" i="1"/>
  <c r="G37" i="1"/>
  <c r="F37" i="1"/>
  <c r="E37" i="1"/>
  <c r="E5513" i="1" s="1"/>
  <c r="D37" i="1"/>
  <c r="D5513" i="1" s="1"/>
  <c r="R36" i="1"/>
  <c r="Q36" i="1"/>
  <c r="P36" i="1"/>
  <c r="O36" i="1"/>
  <c r="N36" i="1"/>
  <c r="M36" i="1"/>
  <c r="L36" i="1"/>
  <c r="L5512" i="1" s="1"/>
  <c r="J36" i="1"/>
  <c r="I36" i="1"/>
  <c r="H36" i="1"/>
  <c r="G36" i="1"/>
  <c r="F36" i="1"/>
  <c r="E36" i="1"/>
  <c r="D36" i="1"/>
  <c r="R35" i="1"/>
  <c r="Q35" i="1"/>
  <c r="Q5511" i="1" s="1"/>
  <c r="P35" i="1"/>
  <c r="O35" i="1"/>
  <c r="N35" i="1"/>
  <c r="M35" i="1"/>
  <c r="L35" i="1"/>
  <c r="J35" i="1"/>
  <c r="I35" i="1"/>
  <c r="H35" i="1"/>
  <c r="H5511" i="1" s="1"/>
  <c r="G35" i="1"/>
  <c r="F35" i="1"/>
  <c r="E35" i="1"/>
  <c r="D35" i="1"/>
  <c r="R34" i="1"/>
  <c r="Q34" i="1"/>
  <c r="P34" i="1"/>
  <c r="P5510" i="1" s="1"/>
  <c r="O34" i="1"/>
  <c r="N34" i="1"/>
  <c r="M34" i="1"/>
  <c r="L34" i="1"/>
  <c r="J34" i="1"/>
  <c r="I34" i="1"/>
  <c r="H34" i="1"/>
  <c r="G34" i="1"/>
  <c r="G5510" i="1" s="1"/>
  <c r="F34" i="1"/>
  <c r="E34" i="1"/>
  <c r="D34" i="1"/>
  <c r="R33" i="1"/>
  <c r="Q33" i="1"/>
  <c r="P33" i="1"/>
  <c r="O33" i="1"/>
  <c r="N33" i="1"/>
  <c r="M33" i="1"/>
  <c r="M5509" i="1" s="1"/>
  <c r="L33" i="1"/>
  <c r="J33" i="1"/>
  <c r="I33" i="1"/>
  <c r="H33" i="1"/>
  <c r="G33" i="1"/>
  <c r="F33" i="1"/>
  <c r="E33" i="1"/>
  <c r="D33" i="1"/>
  <c r="D5509" i="1" s="1"/>
  <c r="R32" i="1"/>
  <c r="Q32" i="1"/>
  <c r="P32" i="1"/>
  <c r="O32" i="1"/>
  <c r="N32" i="1"/>
  <c r="M32" i="1"/>
  <c r="L32" i="1"/>
  <c r="L5508" i="1" s="1"/>
  <c r="J32" i="1"/>
  <c r="I32" i="1"/>
  <c r="H32" i="1"/>
  <c r="G32" i="1"/>
  <c r="F32" i="1"/>
  <c r="E32" i="1"/>
  <c r="D32" i="1"/>
  <c r="R31" i="1"/>
  <c r="Q31" i="1"/>
  <c r="Q5507" i="1" s="1"/>
  <c r="P31" i="1"/>
  <c r="O31" i="1"/>
  <c r="N31" i="1"/>
  <c r="M31" i="1"/>
  <c r="L31" i="1"/>
  <c r="J31" i="1"/>
  <c r="I31" i="1"/>
  <c r="H31" i="1"/>
  <c r="H5507" i="1" s="1"/>
  <c r="G31" i="1"/>
  <c r="F31" i="1"/>
  <c r="E31" i="1"/>
  <c r="D31" i="1"/>
  <c r="R30" i="1"/>
  <c r="Q30" i="1"/>
  <c r="P30" i="1"/>
  <c r="P5506" i="1" s="1"/>
  <c r="O30" i="1"/>
  <c r="O5506" i="1" s="1"/>
  <c r="N30" i="1"/>
  <c r="M30" i="1"/>
  <c r="L30" i="1"/>
  <c r="J30" i="1"/>
  <c r="I30" i="1"/>
  <c r="H30" i="1"/>
  <c r="G30" i="1"/>
  <c r="G5506" i="1" s="1"/>
  <c r="F30" i="1"/>
  <c r="F5506" i="1" s="1"/>
  <c r="E30" i="1"/>
  <c r="D30" i="1"/>
  <c r="R29" i="1"/>
  <c r="Q29" i="1"/>
  <c r="P29" i="1"/>
  <c r="O29" i="1"/>
  <c r="O5505" i="1" s="1"/>
  <c r="N29" i="1"/>
  <c r="N5505" i="1" s="1"/>
  <c r="M29" i="1"/>
  <c r="M5505" i="1" s="1"/>
  <c r="L29" i="1"/>
  <c r="J29" i="1"/>
  <c r="I29" i="1"/>
  <c r="H29" i="1"/>
  <c r="G29" i="1"/>
  <c r="F29" i="1"/>
  <c r="F5505" i="1" s="1"/>
  <c r="E29" i="1"/>
  <c r="E5505" i="1" s="1"/>
  <c r="D29" i="1"/>
  <c r="D5505" i="1" s="1"/>
  <c r="R28" i="1"/>
  <c r="Q28" i="1"/>
  <c r="P28" i="1"/>
  <c r="O28" i="1"/>
  <c r="N28" i="1"/>
  <c r="M28" i="1"/>
  <c r="L28" i="1"/>
  <c r="L5504" i="1" s="1"/>
  <c r="J28" i="1"/>
  <c r="I28" i="1"/>
  <c r="H28" i="1"/>
  <c r="G28" i="1"/>
  <c r="F28" i="1"/>
  <c r="E28" i="1"/>
  <c r="D28" i="1"/>
  <c r="R27" i="1"/>
  <c r="Q27" i="1"/>
  <c r="Q5503" i="1" s="1"/>
  <c r="P27" i="1"/>
  <c r="O27" i="1"/>
  <c r="N27" i="1"/>
  <c r="M27" i="1"/>
  <c r="L27" i="1"/>
  <c r="J27" i="1"/>
  <c r="J5503" i="1" s="1"/>
  <c r="I27" i="1"/>
  <c r="H27" i="1"/>
  <c r="H5503" i="1" s="1"/>
  <c r="G27" i="1"/>
  <c r="F27" i="1"/>
  <c r="E27" i="1"/>
  <c r="D27" i="1"/>
  <c r="R26" i="1"/>
  <c r="Q26" i="1"/>
  <c r="P26" i="1"/>
  <c r="P5502" i="1" s="1"/>
  <c r="O26" i="1"/>
  <c r="O5502" i="1" s="1"/>
  <c r="N26" i="1"/>
  <c r="M26" i="1"/>
  <c r="L26" i="1"/>
  <c r="J26" i="1"/>
  <c r="I26" i="1"/>
  <c r="H26" i="1"/>
  <c r="G26" i="1"/>
  <c r="G5502" i="1" s="1"/>
  <c r="F26" i="1"/>
  <c r="F5502" i="1" s="1"/>
  <c r="E26" i="1"/>
  <c r="D26" i="1"/>
  <c r="R25" i="1"/>
  <c r="Q25" i="1"/>
  <c r="P25" i="1"/>
  <c r="O25" i="1"/>
  <c r="O5501" i="1" s="1"/>
  <c r="O6093" i="1" s="1"/>
  <c r="N25" i="1"/>
  <c r="N5501" i="1" s="1"/>
  <c r="M25" i="1"/>
  <c r="M5501" i="1" s="1"/>
  <c r="L25" i="1"/>
  <c r="J25" i="1"/>
  <c r="I25" i="1"/>
  <c r="H25" i="1"/>
  <c r="G25" i="1"/>
  <c r="F25" i="1"/>
  <c r="F5501" i="1" s="1"/>
  <c r="E25" i="1"/>
  <c r="E5501" i="1" s="1"/>
  <c r="D25" i="1"/>
  <c r="D5501" i="1" s="1"/>
  <c r="R24" i="1"/>
  <c r="Q24" i="1"/>
  <c r="P24" i="1"/>
  <c r="O24" i="1"/>
  <c r="N24" i="1"/>
  <c r="M24" i="1"/>
  <c r="L24" i="1"/>
  <c r="L5500" i="1" s="1"/>
  <c r="J24" i="1"/>
  <c r="I24" i="1"/>
  <c r="H24" i="1"/>
  <c r="G24" i="1"/>
  <c r="F24" i="1"/>
  <c r="E24" i="1"/>
  <c r="D24" i="1"/>
  <c r="R23" i="1"/>
  <c r="Q23" i="1"/>
  <c r="Q5499" i="1" s="1"/>
  <c r="P23" i="1"/>
  <c r="O23" i="1"/>
  <c r="N23" i="1"/>
  <c r="M23" i="1"/>
  <c r="L23" i="1"/>
  <c r="J23" i="1"/>
  <c r="J5499" i="1" s="1"/>
  <c r="I23" i="1"/>
  <c r="H23" i="1"/>
  <c r="H5499" i="1" s="1"/>
  <c r="G23" i="1"/>
  <c r="F23" i="1"/>
  <c r="E23" i="1"/>
  <c r="D23" i="1"/>
  <c r="R22" i="1"/>
  <c r="Q22" i="1"/>
  <c r="P22" i="1"/>
  <c r="P5498" i="1" s="1"/>
  <c r="O22" i="1"/>
  <c r="O5498" i="1" s="1"/>
  <c r="N22" i="1"/>
  <c r="M22" i="1"/>
  <c r="L22" i="1"/>
  <c r="J22" i="1"/>
  <c r="I22" i="1"/>
  <c r="H22" i="1"/>
  <c r="G22" i="1"/>
  <c r="G5498" i="1" s="1"/>
  <c r="F22" i="1"/>
  <c r="F5498" i="1" s="1"/>
  <c r="E22" i="1"/>
  <c r="D22" i="1"/>
  <c r="R21" i="1"/>
  <c r="Q21" i="1"/>
  <c r="P21" i="1"/>
  <c r="O21" i="1"/>
  <c r="O5497" i="1" s="1"/>
  <c r="N21" i="1"/>
  <c r="N5497" i="1" s="1"/>
  <c r="M21" i="1"/>
  <c r="M5497" i="1" s="1"/>
  <c r="L21" i="1"/>
  <c r="J21" i="1"/>
  <c r="I21" i="1"/>
  <c r="H21" i="1"/>
  <c r="G21" i="1"/>
  <c r="F21" i="1"/>
  <c r="F5497" i="1" s="1"/>
  <c r="E21" i="1"/>
  <c r="E5497" i="1" s="1"/>
  <c r="D21" i="1"/>
  <c r="D5497" i="1" s="1"/>
  <c r="R20" i="1"/>
  <c r="Q20" i="1"/>
  <c r="P20" i="1"/>
  <c r="O20" i="1"/>
  <c r="N20" i="1"/>
  <c r="M20" i="1"/>
  <c r="M5496" i="1" s="1"/>
  <c r="L20" i="1"/>
  <c r="L5496" i="1" s="1"/>
  <c r="J20" i="1"/>
  <c r="I20" i="1"/>
  <c r="H20" i="1"/>
  <c r="G20" i="1"/>
  <c r="F20" i="1"/>
  <c r="E20" i="1"/>
  <c r="D20" i="1"/>
  <c r="D5496" i="1" s="1"/>
  <c r="R19" i="1"/>
  <c r="Q19" i="1"/>
  <c r="Q5495" i="1" s="1"/>
  <c r="P19" i="1"/>
  <c r="O19" i="1"/>
  <c r="N19" i="1"/>
  <c r="M19" i="1"/>
  <c r="L19" i="1"/>
  <c r="J19" i="1"/>
  <c r="J5495" i="1" s="1"/>
  <c r="I19" i="1"/>
  <c r="H19" i="1"/>
  <c r="H5495" i="1" s="1"/>
  <c r="H6087" i="1" s="1"/>
  <c r="G19" i="1"/>
  <c r="F19" i="1"/>
  <c r="E19" i="1"/>
  <c r="D19" i="1"/>
  <c r="R18" i="1"/>
  <c r="Q18" i="1"/>
  <c r="P18" i="1"/>
  <c r="P5494" i="1" s="1"/>
  <c r="O18" i="1"/>
  <c r="O5494" i="1" s="1"/>
  <c r="N18" i="1"/>
  <c r="M18" i="1"/>
  <c r="L18" i="1"/>
  <c r="J18" i="1"/>
  <c r="I18" i="1"/>
  <c r="H18" i="1"/>
  <c r="G18" i="1"/>
  <c r="G5494" i="1" s="1"/>
  <c r="F18" i="1"/>
  <c r="F5494" i="1" s="1"/>
  <c r="E18" i="1"/>
  <c r="D18" i="1"/>
  <c r="R17" i="1"/>
  <c r="Q17" i="1"/>
  <c r="P17" i="1"/>
  <c r="O17" i="1"/>
  <c r="O5493" i="1" s="1"/>
  <c r="N17" i="1"/>
  <c r="N5493" i="1" s="1"/>
  <c r="M17" i="1"/>
  <c r="M5493" i="1" s="1"/>
  <c r="L17" i="1"/>
  <c r="J17" i="1"/>
  <c r="I17" i="1"/>
  <c r="H17" i="1"/>
  <c r="G17" i="1"/>
  <c r="F17" i="1"/>
  <c r="F5493" i="1" s="1"/>
  <c r="F6085" i="1" s="1"/>
  <c r="E17" i="1"/>
  <c r="E5493" i="1" s="1"/>
  <c r="D17" i="1"/>
  <c r="D5493" i="1" s="1"/>
  <c r="R16" i="1"/>
  <c r="Q16" i="1"/>
  <c r="P16" i="1"/>
  <c r="O16" i="1"/>
  <c r="N16" i="1"/>
  <c r="M16" i="1"/>
  <c r="M5492" i="1" s="1"/>
  <c r="L16" i="1"/>
  <c r="L5492" i="1" s="1"/>
  <c r="J16" i="1"/>
  <c r="I16" i="1"/>
  <c r="H16" i="1"/>
  <c r="G16" i="1"/>
  <c r="F16" i="1"/>
  <c r="E16" i="1"/>
  <c r="D16" i="1"/>
  <c r="D5492" i="1" s="1"/>
  <c r="R15" i="1"/>
  <c r="Q15" i="1"/>
  <c r="Q5491" i="1" s="1"/>
  <c r="P15" i="1"/>
  <c r="O15" i="1"/>
  <c r="N15" i="1"/>
  <c r="M15" i="1"/>
  <c r="L15" i="1"/>
  <c r="J15" i="1"/>
  <c r="J5491" i="1" s="1"/>
  <c r="I15" i="1"/>
  <c r="H15" i="1"/>
  <c r="H5491" i="1" s="1"/>
  <c r="G15" i="1"/>
  <c r="F15" i="1"/>
  <c r="E15" i="1"/>
  <c r="D15" i="1"/>
  <c r="R14" i="1"/>
  <c r="Q14" i="1"/>
  <c r="P14" i="1"/>
  <c r="P5490" i="1" s="1"/>
  <c r="O14" i="1"/>
  <c r="N14" i="1"/>
  <c r="M14" i="1"/>
  <c r="L14" i="1"/>
  <c r="J14" i="1"/>
  <c r="I14" i="1"/>
  <c r="H14" i="1"/>
  <c r="H5490" i="1" s="1"/>
  <c r="G14" i="1"/>
  <c r="G5490" i="1" s="1"/>
  <c r="F14" i="1"/>
  <c r="E14" i="1"/>
  <c r="D14" i="1"/>
  <c r="R13" i="1"/>
  <c r="Q13" i="1"/>
  <c r="P13" i="1"/>
  <c r="O13" i="1"/>
  <c r="O5489" i="1" s="1"/>
  <c r="N13" i="1"/>
  <c r="N5489" i="1" s="1"/>
  <c r="M13" i="1"/>
  <c r="L13" i="1"/>
  <c r="J13" i="1"/>
  <c r="I13" i="1"/>
  <c r="H13" i="1"/>
  <c r="G13" i="1"/>
  <c r="F13" i="1"/>
  <c r="F5489" i="1" s="1"/>
  <c r="E13" i="1"/>
  <c r="E5489" i="1" s="1"/>
  <c r="D13" i="1"/>
  <c r="R12" i="1"/>
  <c r="Q12" i="1"/>
  <c r="P12" i="1"/>
  <c r="O12" i="1"/>
  <c r="N12" i="1"/>
  <c r="M12" i="1"/>
  <c r="M5488" i="1" s="1"/>
  <c r="L12" i="1"/>
  <c r="L5488" i="1" s="1"/>
  <c r="J12" i="1"/>
  <c r="J5488" i="1" s="1"/>
  <c r="I12" i="1"/>
  <c r="H12" i="1"/>
  <c r="G12" i="1"/>
  <c r="F12" i="1"/>
  <c r="E12" i="1"/>
  <c r="D12" i="1"/>
  <c r="D5488" i="1" s="1"/>
  <c r="R11" i="1"/>
  <c r="R5487" i="1" s="1"/>
  <c r="Q11" i="1"/>
  <c r="Q5487" i="1" s="1"/>
  <c r="P11" i="1"/>
  <c r="O11" i="1"/>
  <c r="N11" i="1"/>
  <c r="M11" i="1"/>
  <c r="L11" i="1"/>
  <c r="J11" i="1"/>
  <c r="J5487" i="1" s="1"/>
  <c r="I11" i="1"/>
  <c r="I5487" i="1" s="1"/>
  <c r="H11" i="1"/>
  <c r="H5487" i="1" s="1"/>
  <c r="G11" i="1"/>
  <c r="F11" i="1"/>
  <c r="E11" i="1"/>
  <c r="D11" i="1"/>
  <c r="R10" i="1"/>
  <c r="Q10" i="1"/>
  <c r="Q5486" i="1" s="1"/>
  <c r="P10" i="1"/>
  <c r="P5486" i="1" s="1"/>
  <c r="P6078" i="1" s="1"/>
  <c r="O10" i="1"/>
  <c r="O5486" i="1" s="1"/>
  <c r="N10" i="1"/>
  <c r="M10" i="1"/>
  <c r="L10" i="1"/>
  <c r="J10" i="1"/>
  <c r="I10" i="1"/>
  <c r="H10" i="1"/>
  <c r="H5486" i="1" s="1"/>
  <c r="G10" i="1"/>
  <c r="G5486" i="1" s="1"/>
  <c r="F10" i="1"/>
  <c r="F5486" i="1" s="1"/>
  <c r="E10" i="1"/>
  <c r="D10" i="1"/>
  <c r="R9" i="1"/>
  <c r="Q9" i="1"/>
  <c r="P9" i="1"/>
  <c r="O9" i="1"/>
  <c r="O5485" i="1" s="1"/>
  <c r="N9" i="1"/>
  <c r="N5485" i="1" s="1"/>
  <c r="M9" i="1"/>
  <c r="M5485" i="1" s="1"/>
  <c r="L9" i="1"/>
  <c r="J9" i="1"/>
  <c r="I9" i="1"/>
  <c r="H9" i="1"/>
  <c r="G9" i="1"/>
  <c r="F9" i="1"/>
  <c r="F5485" i="1" s="1"/>
  <c r="E9" i="1"/>
  <c r="E5485" i="1" s="1"/>
  <c r="D9" i="1"/>
  <c r="D5485" i="1" s="1"/>
  <c r="R8" i="1"/>
  <c r="Q8" i="1"/>
  <c r="P8" i="1"/>
  <c r="O8" i="1"/>
  <c r="N8" i="1"/>
  <c r="M8" i="1"/>
  <c r="M5484" i="1" s="1"/>
  <c r="L8" i="1"/>
  <c r="L5484" i="1" s="1"/>
  <c r="J8" i="1"/>
  <c r="J5484" i="1" s="1"/>
  <c r="I8" i="1"/>
  <c r="H8" i="1"/>
  <c r="G8" i="1"/>
  <c r="F8" i="1"/>
  <c r="E8" i="1"/>
  <c r="D8" i="1"/>
  <c r="D5484" i="1" s="1"/>
  <c r="R7" i="1"/>
  <c r="R5483" i="1" s="1"/>
  <c r="Q7" i="1"/>
  <c r="Q5483" i="1" s="1"/>
  <c r="P7" i="1"/>
  <c r="O7" i="1"/>
  <c r="N7" i="1"/>
  <c r="M7" i="1"/>
  <c r="L7" i="1"/>
  <c r="J7" i="1"/>
  <c r="J5483" i="1" s="1"/>
  <c r="I7" i="1"/>
  <c r="I5483" i="1" s="1"/>
  <c r="H7" i="1"/>
  <c r="H5483" i="1" s="1"/>
  <c r="G7" i="1"/>
  <c r="F7" i="1"/>
  <c r="E7" i="1"/>
  <c r="D7" i="1"/>
  <c r="R6" i="1"/>
  <c r="Q6" i="1"/>
  <c r="Q5482" i="1" s="1"/>
  <c r="P6" i="1"/>
  <c r="P5482" i="1" s="1"/>
  <c r="O6" i="1"/>
  <c r="O5482" i="1" s="1"/>
  <c r="N6" i="1"/>
  <c r="M6" i="1"/>
  <c r="L6" i="1"/>
  <c r="J6" i="1"/>
  <c r="I6" i="1"/>
  <c r="H6" i="1"/>
  <c r="H5482" i="1" s="1"/>
  <c r="G6" i="1"/>
  <c r="G5482" i="1" s="1"/>
  <c r="F6" i="1"/>
  <c r="F5482" i="1" s="1"/>
  <c r="E6" i="1"/>
  <c r="D6" i="1"/>
  <c r="R5" i="1"/>
  <c r="Q5" i="1"/>
  <c r="P5" i="1"/>
  <c r="O5" i="1"/>
  <c r="N5" i="1"/>
  <c r="M5" i="1"/>
  <c r="M5481" i="1" s="1"/>
  <c r="L5" i="1"/>
  <c r="J5" i="1"/>
  <c r="I5" i="1"/>
  <c r="H5" i="1"/>
  <c r="G5" i="1"/>
  <c r="F5" i="1"/>
  <c r="E5" i="1"/>
  <c r="D5" i="1"/>
  <c r="D5481" i="1" s="1"/>
  <c r="D1003" i="1" l="1"/>
  <c r="M1003" i="1"/>
  <c r="E2372" i="1"/>
  <c r="N2372" i="1"/>
  <c r="D5369" i="1"/>
  <c r="M5369" i="1"/>
  <c r="L1003" i="1"/>
  <c r="F2372" i="1"/>
  <c r="O2372" i="1"/>
  <c r="J3038" i="1"/>
  <c r="L3038" i="1"/>
  <c r="D5036" i="1"/>
  <c r="M5036" i="1"/>
  <c r="F1706" i="1"/>
  <c r="O1706" i="1"/>
  <c r="L5369" i="1"/>
  <c r="I5481" i="1"/>
  <c r="R5481" i="1"/>
  <c r="L5482" i="1"/>
  <c r="L6074" i="1" s="1"/>
  <c r="E5483" i="1"/>
  <c r="N5483" i="1"/>
  <c r="N6075" i="1" s="1"/>
  <c r="G5484" i="1"/>
  <c r="G411" i="1"/>
  <c r="P411" i="1"/>
  <c r="I411" i="1"/>
  <c r="J5481" i="1"/>
  <c r="M5482" i="1"/>
  <c r="F5483" i="1"/>
  <c r="O5483" i="1"/>
  <c r="O6075" i="1" s="1"/>
  <c r="H5484" i="1"/>
  <c r="Q5484" i="1"/>
  <c r="J5485" i="1"/>
  <c r="J6077" i="1" s="1"/>
  <c r="D5486" i="1"/>
  <c r="M5486" i="1"/>
  <c r="F5487" i="1"/>
  <c r="O5487" i="1"/>
  <c r="J5489" i="1"/>
  <c r="J6081" i="1" s="1"/>
  <c r="D5490" i="1"/>
  <c r="M5490" i="1"/>
  <c r="F5491" i="1"/>
  <c r="F6083" i="1" s="1"/>
  <c r="O5491" i="1"/>
  <c r="H5492" i="1"/>
  <c r="Q5492" i="1"/>
  <c r="J5493" i="1"/>
  <c r="F5495" i="1"/>
  <c r="O5495" i="1"/>
  <c r="H5496" i="1"/>
  <c r="Q5496" i="1"/>
  <c r="Q6088" i="1" s="1"/>
  <c r="J5497" i="1"/>
  <c r="F5499" i="1"/>
  <c r="O5499" i="1"/>
  <c r="H5500" i="1"/>
  <c r="Q5500" i="1"/>
  <c r="Q6092" i="1" s="1"/>
  <c r="J5501" i="1"/>
  <c r="F5503" i="1"/>
  <c r="O5503" i="1"/>
  <c r="O6095" i="1" s="1"/>
  <c r="H5504" i="1"/>
  <c r="Q5504" i="1"/>
  <c r="J5505" i="1"/>
  <c r="H5508" i="1"/>
  <c r="Q5508" i="1"/>
  <c r="Q6100" i="1" s="1"/>
  <c r="J5509" i="1"/>
  <c r="F5511" i="1"/>
  <c r="O5511" i="1"/>
  <c r="O6103" i="1" s="1"/>
  <c r="J5513" i="1"/>
  <c r="F5515" i="1"/>
  <c r="O5515" i="1"/>
  <c r="H5516" i="1"/>
  <c r="Q5516" i="1"/>
  <c r="Q6108" i="1" s="1"/>
  <c r="D5482" i="1"/>
  <c r="D5508" i="1"/>
  <c r="O5509" i="1"/>
  <c r="O6101" i="1" s="1"/>
  <c r="J5511" i="1"/>
  <c r="F5513" i="1"/>
  <c r="D5516" i="1"/>
  <c r="H1521" i="1"/>
  <c r="L5483" i="1"/>
  <c r="L6075" i="1" s="1"/>
  <c r="N5484" i="1"/>
  <c r="N6076" i="1" s="1"/>
  <c r="P5485" i="1"/>
  <c r="R5486" i="1"/>
  <c r="R6078" i="1" s="1"/>
  <c r="E5488" i="1"/>
  <c r="G5489" i="1"/>
  <c r="I5490" i="1"/>
  <c r="L5491" i="1"/>
  <c r="N5492" i="1"/>
  <c r="N6084" i="1" s="1"/>
  <c r="R5494" i="1"/>
  <c r="N5496" i="1"/>
  <c r="I5498" i="1"/>
  <c r="I6090" i="1" s="1"/>
  <c r="L5499" i="1"/>
  <c r="N5500" i="1"/>
  <c r="R5502" i="1"/>
  <c r="E5504" i="1"/>
  <c r="R5506" i="1"/>
  <c r="R6098" i="1" s="1"/>
  <c r="E5508" i="1"/>
  <c r="I5510" i="1"/>
  <c r="L5511" i="1"/>
  <c r="L6103" i="1" s="1"/>
  <c r="N5512" i="1"/>
  <c r="I5514" i="1"/>
  <c r="N5516" i="1"/>
  <c r="J5507" i="1"/>
  <c r="M5512" i="1"/>
  <c r="M6104" i="1" s="1"/>
  <c r="J5515" i="1"/>
  <c r="E5484" i="1"/>
  <c r="G5485" i="1"/>
  <c r="I5486" i="1"/>
  <c r="L5487" i="1"/>
  <c r="N5488" i="1"/>
  <c r="P5489" i="1"/>
  <c r="R5490" i="1"/>
  <c r="R6082" i="1" s="1"/>
  <c r="E5492" i="1"/>
  <c r="I5494" i="1"/>
  <c r="L5495" i="1"/>
  <c r="L6087" i="1" s="1"/>
  <c r="E5496" i="1"/>
  <c r="R5498" i="1"/>
  <c r="E5500" i="1"/>
  <c r="I5502" i="1"/>
  <c r="N5504" i="1"/>
  <c r="N6096" i="1" s="1"/>
  <c r="I5506" i="1"/>
  <c r="L5507" i="1"/>
  <c r="N5508" i="1"/>
  <c r="N6100" i="1" s="1"/>
  <c r="R5510" i="1"/>
  <c r="E5512" i="1"/>
  <c r="R5514" i="1"/>
  <c r="E5516" i="1"/>
  <c r="J5482" i="1"/>
  <c r="J6074" i="1" s="1"/>
  <c r="D5483" i="1"/>
  <c r="M5483" i="1"/>
  <c r="F5484" i="1"/>
  <c r="F6076" i="1" s="1"/>
  <c r="O5484" i="1"/>
  <c r="H5485" i="1"/>
  <c r="Q5485" i="1"/>
  <c r="J5486" i="1"/>
  <c r="D5487" i="1"/>
  <c r="D6079" i="1" s="1"/>
  <c r="M5487" i="1"/>
  <c r="F5488" i="1"/>
  <c r="O5488" i="1"/>
  <c r="O6080" i="1" s="1"/>
  <c r="H5489" i="1"/>
  <c r="Q5489" i="1"/>
  <c r="J5490" i="1"/>
  <c r="D5491" i="1"/>
  <c r="D6083" i="1" s="1"/>
  <c r="M5491" i="1"/>
  <c r="M6083" i="1" s="1"/>
  <c r="H5493" i="1"/>
  <c r="Q5493" i="1"/>
  <c r="J5494" i="1"/>
  <c r="J6086" i="1" s="1"/>
  <c r="D5495" i="1"/>
  <c r="M5495" i="1"/>
  <c r="H5497" i="1"/>
  <c r="Q5497" i="1"/>
  <c r="J5498" i="1"/>
  <c r="J6090" i="1" s="1"/>
  <c r="D5499" i="1"/>
  <c r="M5499" i="1"/>
  <c r="D5503" i="1"/>
  <c r="D6095" i="1" s="1"/>
  <c r="M5503" i="1"/>
  <c r="H5505" i="1"/>
  <c r="Q5505" i="1"/>
  <c r="J5506" i="1"/>
  <c r="D5507" i="1"/>
  <c r="D6099" i="1" s="1"/>
  <c r="M5507" i="1"/>
  <c r="H5509" i="1"/>
  <c r="Q5509" i="1"/>
  <c r="Q6101" i="1" s="1"/>
  <c r="J5510" i="1"/>
  <c r="D5511" i="1"/>
  <c r="M5511" i="1"/>
  <c r="H5513" i="1"/>
  <c r="Q5513" i="1"/>
  <c r="Q6105" i="1" s="1"/>
  <c r="D5515" i="1"/>
  <c r="M5515" i="1"/>
  <c r="F5516" i="1"/>
  <c r="F6108" i="1" s="1"/>
  <c r="O5516" i="1"/>
  <c r="N411" i="1"/>
  <c r="L411" i="1"/>
  <c r="P5484" i="1"/>
  <c r="I5485" i="1"/>
  <c r="I6077" i="1" s="1"/>
  <c r="R5485" i="1"/>
  <c r="L5486" i="1"/>
  <c r="E5487" i="1"/>
  <c r="N5487" i="1"/>
  <c r="G5488" i="1"/>
  <c r="P5488" i="1"/>
  <c r="L5490" i="1"/>
  <c r="E5491" i="1"/>
  <c r="E6083" i="1" s="1"/>
  <c r="N5491" i="1"/>
  <c r="G5492" i="1"/>
  <c r="P5492" i="1"/>
  <c r="P6084" i="1" s="1"/>
  <c r="I5493" i="1"/>
  <c r="R5493" i="1"/>
  <c r="L5494" i="1"/>
  <c r="G5496" i="1"/>
  <c r="P5496" i="1"/>
  <c r="P6088" i="1" s="1"/>
  <c r="I5497" i="1"/>
  <c r="R5497" i="1"/>
  <c r="L5498" i="1"/>
  <c r="I5501" i="1"/>
  <c r="R5501" i="1"/>
  <c r="L5502" i="1"/>
  <c r="G5504" i="1"/>
  <c r="P5504" i="1"/>
  <c r="P6096" i="1" s="1"/>
  <c r="I5505" i="1"/>
  <c r="R5505" i="1"/>
  <c r="L5506" i="1"/>
  <c r="L6098" i="1" s="1"/>
  <c r="G5508" i="1"/>
  <c r="P5508" i="1"/>
  <c r="I5509" i="1"/>
  <c r="R5509" i="1"/>
  <c r="L5510" i="1"/>
  <c r="G5512" i="1"/>
  <c r="P5512" i="1"/>
  <c r="L5514" i="1"/>
  <c r="L6106" i="1" s="1"/>
  <c r="G1003" i="1"/>
  <c r="P1003" i="1"/>
  <c r="R411" i="1"/>
  <c r="O1003" i="1"/>
  <c r="D2372" i="1"/>
  <c r="M2372" i="1"/>
  <c r="F1003" i="1"/>
  <c r="E5482" i="1"/>
  <c r="E6074" i="1" s="1"/>
  <c r="N5482" i="1"/>
  <c r="G5483" i="1"/>
  <c r="P5483" i="1"/>
  <c r="I5484" i="1"/>
  <c r="R5484" i="1"/>
  <c r="R6076" i="1" s="1"/>
  <c r="L5485" i="1"/>
  <c r="E5486" i="1"/>
  <c r="N5486" i="1"/>
  <c r="N6078" i="1" s="1"/>
  <c r="G5487" i="1"/>
  <c r="P5487" i="1"/>
  <c r="I5488" i="1"/>
  <c r="R5488" i="1"/>
  <c r="R6080" i="1" s="1"/>
  <c r="L5489" i="1"/>
  <c r="L6081" i="1" s="1"/>
  <c r="E5490" i="1"/>
  <c r="N5490" i="1"/>
  <c r="G5491" i="1"/>
  <c r="G6083" i="1" s="1"/>
  <c r="P5491" i="1"/>
  <c r="I5492" i="1"/>
  <c r="R5492" i="1"/>
  <c r="E5494" i="1"/>
  <c r="N5494" i="1"/>
  <c r="N6086" i="1" s="1"/>
  <c r="G5495" i="1"/>
  <c r="P5495" i="1"/>
  <c r="I5496" i="1"/>
  <c r="I6088" i="1" s="1"/>
  <c r="R5496" i="1"/>
  <c r="G5499" i="1"/>
  <c r="P5499" i="1"/>
  <c r="I5500" i="1"/>
  <c r="R5500" i="1"/>
  <c r="R6092" i="1" s="1"/>
  <c r="E5502" i="1"/>
  <c r="N5502" i="1"/>
  <c r="G5503" i="1"/>
  <c r="G6095" i="1" s="1"/>
  <c r="P5503" i="1"/>
  <c r="I5504" i="1"/>
  <c r="R5504" i="1"/>
  <c r="E5506" i="1"/>
  <c r="N5506" i="1"/>
  <c r="N6098" i="1" s="1"/>
  <c r="G5507" i="1"/>
  <c r="P5507" i="1"/>
  <c r="I5508" i="1"/>
  <c r="I6100" i="1" s="1"/>
  <c r="R5508" i="1"/>
  <c r="E5510" i="1"/>
  <c r="N5510" i="1"/>
  <c r="I5512" i="1"/>
  <c r="R5512" i="1"/>
  <c r="R6104" i="1" s="1"/>
  <c r="E5514" i="1"/>
  <c r="N5514" i="1"/>
  <c r="G5515" i="1"/>
  <c r="G6107" i="1" s="1"/>
  <c r="P5515" i="1"/>
  <c r="I5516" i="1"/>
  <c r="R5516" i="1"/>
  <c r="E1521" i="1"/>
  <c r="N1521" i="1"/>
  <c r="F5509" i="1"/>
  <c r="D5512" i="1"/>
  <c r="O5513" i="1"/>
  <c r="O6105" i="1" s="1"/>
  <c r="M5516" i="1"/>
  <c r="Q1521" i="1"/>
  <c r="F5036" i="1"/>
  <c r="O5036" i="1"/>
  <c r="L1965" i="1"/>
  <c r="G2372" i="1"/>
  <c r="P2372" i="1"/>
  <c r="D3038" i="1"/>
  <c r="M3038" i="1"/>
  <c r="G5036" i="1"/>
  <c r="P5036" i="1"/>
  <c r="H2372" i="1"/>
  <c r="Q2372" i="1"/>
  <c r="E3038" i="1"/>
  <c r="N3038" i="1"/>
  <c r="H5036" i="1"/>
  <c r="Q5036" i="1"/>
  <c r="G5369" i="1"/>
  <c r="P5369" i="1"/>
  <c r="E1965" i="1"/>
  <c r="N1965" i="1"/>
  <c r="I2372" i="1"/>
  <c r="R2372" i="1"/>
  <c r="F3038" i="1"/>
  <c r="O3038" i="1"/>
  <c r="I5036" i="1"/>
  <c r="R5036" i="1"/>
  <c r="H5369" i="1"/>
  <c r="Q5369" i="1"/>
  <c r="F5369" i="1"/>
  <c r="O5369" i="1"/>
  <c r="G3038" i="1"/>
  <c r="P3038" i="1"/>
  <c r="J5036" i="1"/>
  <c r="I5369" i="1"/>
  <c r="R5369" i="1"/>
  <c r="E5369" i="1"/>
  <c r="N5369" i="1"/>
  <c r="D5813" i="1"/>
  <c r="M5813" i="1"/>
  <c r="G1965" i="1"/>
  <c r="P1965" i="1"/>
  <c r="L2372" i="1"/>
  <c r="H3038" i="1"/>
  <c r="Q3038" i="1"/>
  <c r="L5036" i="1"/>
  <c r="I5813" i="1"/>
  <c r="R5813" i="1"/>
  <c r="D5489" i="1"/>
  <c r="M5489" i="1"/>
  <c r="R41" i="1"/>
  <c r="E411" i="1"/>
  <c r="I1003" i="1"/>
  <c r="R1003" i="1"/>
  <c r="L1521" i="1"/>
  <c r="L5481" i="1"/>
  <c r="L6073" i="1" s="1"/>
  <c r="L41" i="1"/>
  <c r="E5481" i="1"/>
  <c r="E41" i="1"/>
  <c r="N5481" i="1"/>
  <c r="N41" i="1"/>
  <c r="F5490" i="1"/>
  <c r="O5490" i="1"/>
  <c r="G5516" i="1"/>
  <c r="G6108" i="1" s="1"/>
  <c r="F411" i="1"/>
  <c r="O411" i="1"/>
  <c r="J1003" i="1"/>
  <c r="D1521" i="1"/>
  <c r="M1521" i="1"/>
  <c r="E1706" i="1"/>
  <c r="N1706" i="1"/>
  <c r="F5481" i="1"/>
  <c r="F6073" i="1" s="1"/>
  <c r="F41" i="1"/>
  <c r="G5481" i="1"/>
  <c r="G41" i="1"/>
  <c r="P5481" i="1"/>
  <c r="P41" i="1"/>
  <c r="D5500" i="1"/>
  <c r="M5500" i="1"/>
  <c r="F5514" i="1"/>
  <c r="F6106" i="1" s="1"/>
  <c r="O5514" i="1"/>
  <c r="H411" i="1"/>
  <c r="Q411" i="1"/>
  <c r="F1521" i="1"/>
  <c r="O1521" i="1"/>
  <c r="O5481" i="1"/>
  <c r="O41" i="1"/>
  <c r="H5481" i="1"/>
  <c r="H6073" i="1" s="1"/>
  <c r="H41" i="1"/>
  <c r="Q5481" i="1"/>
  <c r="Q41" i="1"/>
  <c r="I5482" i="1"/>
  <c r="R5482" i="1"/>
  <c r="R6074" i="1" s="1"/>
  <c r="F5507" i="1"/>
  <c r="O5507" i="1"/>
  <c r="D41" i="1"/>
  <c r="E1003" i="1"/>
  <c r="N1003" i="1"/>
  <c r="G1521" i="1"/>
  <c r="P1521" i="1"/>
  <c r="H5488" i="1"/>
  <c r="Q5488" i="1"/>
  <c r="I5489" i="1"/>
  <c r="R5489" i="1"/>
  <c r="R6081" i="1" s="1"/>
  <c r="H5501" i="1"/>
  <c r="Q5501" i="1"/>
  <c r="I41" i="1"/>
  <c r="E5498" i="1"/>
  <c r="N5498" i="1"/>
  <c r="G5500" i="1"/>
  <c r="P5500" i="1"/>
  <c r="J5502" i="1"/>
  <c r="J6094" i="1" s="1"/>
  <c r="L5503" i="1"/>
  <c r="D5504" i="1"/>
  <c r="M5504" i="1"/>
  <c r="M6096" i="1" s="1"/>
  <c r="J41" i="1"/>
  <c r="I1521" i="1"/>
  <c r="R1521" i="1"/>
  <c r="J6097" i="1"/>
  <c r="M41" i="1"/>
  <c r="D411" i="1"/>
  <c r="M411" i="1"/>
  <c r="H1003" i="1"/>
  <c r="Q1003" i="1"/>
  <c r="J1521" i="1"/>
  <c r="Q5490" i="1"/>
  <c r="I5491" i="1"/>
  <c r="R5491" i="1"/>
  <c r="R6083" i="1" s="1"/>
  <c r="J5492" i="1"/>
  <c r="L5493" i="1"/>
  <c r="D5494" i="1"/>
  <c r="D6086" i="1" s="1"/>
  <c r="M5494" i="1"/>
  <c r="E5495" i="1"/>
  <c r="N5495" i="1"/>
  <c r="F5496" i="1"/>
  <c r="O5496" i="1"/>
  <c r="O6088" i="1" s="1"/>
  <c r="G5497" i="1"/>
  <c r="P5497" i="1"/>
  <c r="H5498" i="1"/>
  <c r="H6090" i="1" s="1"/>
  <c r="Q5498" i="1"/>
  <c r="I5499" i="1"/>
  <c r="R5499" i="1"/>
  <c r="J5500" i="1"/>
  <c r="L5501" i="1"/>
  <c r="L6093" i="1" s="1"/>
  <c r="D5502" i="1"/>
  <c r="M5502" i="1"/>
  <c r="E5503" i="1"/>
  <c r="E6095" i="1" s="1"/>
  <c r="N5503" i="1"/>
  <c r="F5504" i="1"/>
  <c r="O5504" i="1"/>
  <c r="G5505" i="1"/>
  <c r="P5505" i="1"/>
  <c r="P6097" i="1" s="1"/>
  <c r="H5506" i="1"/>
  <c r="Q5506" i="1"/>
  <c r="I5507" i="1"/>
  <c r="I6099" i="1" s="1"/>
  <c r="R5507" i="1"/>
  <c r="J5508" i="1"/>
  <c r="L5509" i="1"/>
  <c r="D5510" i="1"/>
  <c r="M5510" i="1"/>
  <c r="M6102" i="1" s="1"/>
  <c r="E5511" i="1"/>
  <c r="N5511" i="1"/>
  <c r="F5512" i="1"/>
  <c r="F6104" i="1" s="1"/>
  <c r="O5512" i="1"/>
  <c r="G5513" i="1"/>
  <c r="P5513" i="1"/>
  <c r="H5514" i="1"/>
  <c r="Q5514" i="1"/>
  <c r="Q6106" i="1" s="1"/>
  <c r="I5515" i="1"/>
  <c r="R5515" i="1"/>
  <c r="J5516" i="1"/>
  <c r="J6108" i="1" s="1"/>
  <c r="J411" i="1"/>
  <c r="H1965" i="1"/>
  <c r="Q1965" i="1"/>
  <c r="G1706" i="1"/>
  <c r="P1706" i="1"/>
  <c r="I1965" i="1"/>
  <c r="R1965" i="1"/>
  <c r="M5508" i="1"/>
  <c r="M6100" i="1" s="1"/>
  <c r="E5509" i="1"/>
  <c r="N5509" i="1"/>
  <c r="N6101" i="1" s="1"/>
  <c r="F5510" i="1"/>
  <c r="O5510" i="1"/>
  <c r="G5511" i="1"/>
  <c r="G6103" i="1" s="1"/>
  <c r="P5511" i="1"/>
  <c r="H5512" i="1"/>
  <c r="Q5512" i="1"/>
  <c r="Q6104" i="1" s="1"/>
  <c r="I5513" i="1"/>
  <c r="R5513" i="1"/>
  <c r="J5514" i="1"/>
  <c r="L5515" i="1"/>
  <c r="H1706" i="1"/>
  <c r="Q1706" i="1"/>
  <c r="I1706" i="1"/>
  <c r="R1706" i="1"/>
  <c r="J1706" i="1"/>
  <c r="F5492" i="1"/>
  <c r="O5492" i="1"/>
  <c r="G5493" i="1"/>
  <c r="P5493" i="1"/>
  <c r="P6085" i="1" s="1"/>
  <c r="H5494" i="1"/>
  <c r="Q5494" i="1"/>
  <c r="I5495" i="1"/>
  <c r="I6087" i="1" s="1"/>
  <c r="R5495" i="1"/>
  <c r="J5496" i="1"/>
  <c r="L5497" i="1"/>
  <c r="D5498" i="1"/>
  <c r="M5498" i="1"/>
  <c r="M6090" i="1" s="1"/>
  <c r="E5499" i="1"/>
  <c r="N5499" i="1"/>
  <c r="N6091" i="1" s="1"/>
  <c r="F5500" i="1"/>
  <c r="F6092" i="1" s="1"/>
  <c r="O5500" i="1"/>
  <c r="G5501" i="1"/>
  <c r="G6093" i="1" s="1"/>
  <c r="P5501" i="1"/>
  <c r="H5502" i="1"/>
  <c r="Q5502" i="1"/>
  <c r="Q6094" i="1" s="1"/>
  <c r="I5503" i="1"/>
  <c r="R5503" i="1"/>
  <c r="J5504" i="1"/>
  <c r="J6096" i="1" s="1"/>
  <c r="L5505" i="1"/>
  <c r="D5506" i="1"/>
  <c r="D6098" i="1" s="1"/>
  <c r="M5506" i="1"/>
  <c r="E5507" i="1"/>
  <c r="N5507" i="1"/>
  <c r="N6099" i="1" s="1"/>
  <c r="F5508" i="1"/>
  <c r="O5508" i="1"/>
  <c r="G5509" i="1"/>
  <c r="G6101" i="1" s="1"/>
  <c r="P5509" i="1"/>
  <c r="H5510" i="1"/>
  <c r="H6102" i="1" s="1"/>
  <c r="Q5510" i="1"/>
  <c r="Q6102" i="1" s="1"/>
  <c r="I5511" i="1"/>
  <c r="R5511" i="1"/>
  <c r="R6103" i="1" s="1"/>
  <c r="J5512" i="1"/>
  <c r="L5513" i="1"/>
  <c r="D5514" i="1"/>
  <c r="D6106" i="1" s="1"/>
  <c r="M5514" i="1"/>
  <c r="E5515" i="1"/>
  <c r="N5515" i="1"/>
  <c r="D1965" i="1"/>
  <c r="M1965" i="1"/>
  <c r="P5516" i="1"/>
  <c r="L1706" i="1"/>
  <c r="D1706" i="1"/>
  <c r="M1706" i="1"/>
  <c r="F1965" i="1"/>
  <c r="O1965" i="1"/>
  <c r="J2372" i="1"/>
  <c r="J1965" i="1"/>
  <c r="J5369" i="1"/>
  <c r="M6091" i="1"/>
  <c r="I6082" i="1"/>
  <c r="E6084" i="1"/>
  <c r="F6093" i="1"/>
  <c r="G6102" i="1"/>
  <c r="P6102" i="1"/>
  <c r="H6103" i="1"/>
  <c r="Q6103" i="1"/>
  <c r="E6082" i="1"/>
  <c r="N6082" i="1"/>
  <c r="P6083" i="1"/>
  <c r="I6084" i="1"/>
  <c r="R6084" i="1"/>
  <c r="L6085" i="1"/>
  <c r="H6081" i="1"/>
  <c r="Q6081" i="1"/>
  <c r="R6090" i="1"/>
  <c r="E6092" i="1"/>
  <c r="N6092" i="1"/>
  <c r="F6101" i="1"/>
  <c r="G5961" i="1"/>
  <c r="P5961" i="1"/>
  <c r="F6078" i="1"/>
  <c r="O6078" i="1"/>
  <c r="L5813" i="1"/>
  <c r="G6080" i="1"/>
  <c r="P6080" i="1"/>
  <c r="L6082" i="1"/>
  <c r="H6089" i="1"/>
  <c r="Q6089" i="1"/>
  <c r="D6091" i="1"/>
  <c r="E6100" i="1"/>
  <c r="D6108" i="1"/>
  <c r="M6108" i="1"/>
  <c r="E6072" i="1"/>
  <c r="N6072" i="1"/>
  <c r="G6074" i="1"/>
  <c r="G6072" i="1"/>
  <c r="P6074" i="1"/>
  <c r="P6072" i="1"/>
  <c r="I6075" i="1"/>
  <c r="R6075" i="1"/>
  <c r="E6077" i="1"/>
  <c r="N6077" i="1"/>
  <c r="I6072" i="1"/>
  <c r="J6089" i="1"/>
  <c r="E6078" i="1"/>
  <c r="F6079" i="1"/>
  <c r="O6079" i="1"/>
  <c r="G6088" i="1"/>
  <c r="L6090" i="1"/>
  <c r="M6099" i="1"/>
  <c r="J6103" i="1"/>
  <c r="L6104" i="1"/>
  <c r="E6105" i="1"/>
  <c r="N6105" i="1"/>
  <c r="G6106" i="1"/>
  <c r="P6106" i="1"/>
  <c r="I6107" i="1"/>
  <c r="R6107" i="1"/>
  <c r="L6108" i="1"/>
  <c r="E5813" i="1"/>
  <c r="N5813" i="1"/>
  <c r="L6076" i="1"/>
  <c r="D6077" i="1"/>
  <c r="M6077" i="1"/>
  <c r="I6080" i="1"/>
  <c r="E6086" i="1"/>
  <c r="F6087" i="1"/>
  <c r="O6087" i="1"/>
  <c r="D6107" i="1"/>
  <c r="M6107" i="1"/>
  <c r="E6096" i="1"/>
  <c r="G6097" i="1"/>
  <c r="I6098" i="1"/>
  <c r="L6099" i="1"/>
  <c r="P6101" i="1"/>
  <c r="F5813" i="1"/>
  <c r="O5813" i="1"/>
  <c r="J6075" i="1"/>
  <c r="G6078" i="1"/>
  <c r="H6079" i="1"/>
  <c r="Q6079" i="1"/>
  <c r="D6085" i="1"/>
  <c r="M6085" i="1"/>
  <c r="R6088" i="1"/>
  <c r="E6094" i="1"/>
  <c r="L5961" i="1"/>
  <c r="M6095" i="1"/>
  <c r="G5813" i="1"/>
  <c r="P5813" i="1"/>
  <c r="I6074" i="1"/>
  <c r="E6076" i="1"/>
  <c r="F6077" i="1"/>
  <c r="O6077" i="1"/>
  <c r="L6084" i="1"/>
  <c r="G6086" i="1"/>
  <c r="P6086" i="1"/>
  <c r="Q6087" i="1"/>
  <c r="D6093" i="1"/>
  <c r="M6093" i="1"/>
  <c r="I6096" i="1"/>
  <c r="R6096" i="1"/>
  <c r="I6089" i="1"/>
  <c r="R6089" i="1"/>
  <c r="E6091" i="1"/>
  <c r="G6092" i="1"/>
  <c r="P6092" i="1"/>
  <c r="I6093" i="1"/>
  <c r="R6093" i="1"/>
  <c r="Q6073" i="1"/>
  <c r="D6075" i="1"/>
  <c r="M6075" i="1"/>
  <c r="O6085" i="1"/>
  <c r="L6092" i="1"/>
  <c r="G6094" i="1"/>
  <c r="P6094" i="1"/>
  <c r="H6095" i="1"/>
  <c r="Q6095" i="1"/>
  <c r="I6104" i="1"/>
  <c r="E5961" i="1"/>
  <c r="N5961" i="1"/>
  <c r="M6086" i="1"/>
  <c r="I5961" i="1"/>
  <c r="R5961" i="1"/>
  <c r="L6072" i="1"/>
  <c r="N6074" i="1"/>
  <c r="G6075" i="1"/>
  <c r="P6075" i="1"/>
  <c r="I6076" i="1"/>
  <c r="L6077" i="1"/>
  <c r="D6078" i="1"/>
  <c r="M6078" i="1"/>
  <c r="I6081" i="1"/>
  <c r="N6083" i="1"/>
  <c r="G6084" i="1"/>
  <c r="I6085" i="1"/>
  <c r="R6085" i="1"/>
  <c r="D6087" i="1"/>
  <c r="M6087" i="1"/>
  <c r="E6088" i="1"/>
  <c r="N6088" i="1"/>
  <c r="G6089" i="1"/>
  <c r="P6089" i="1"/>
  <c r="L6091" i="1"/>
  <c r="P6093" i="1"/>
  <c r="H6094" i="1"/>
  <c r="J6095" i="1"/>
  <c r="L6096" i="1"/>
  <c r="E6097" i="1"/>
  <c r="N6097" i="1"/>
  <c r="G6098" i="1"/>
  <c r="P6098" i="1"/>
  <c r="R6099" i="1"/>
  <c r="L6100" i="1"/>
  <c r="E6101" i="1"/>
  <c r="F6102" i="1"/>
  <c r="O6102" i="1"/>
  <c r="L6105" i="1"/>
  <c r="E6106" i="1"/>
  <c r="N6106" i="1"/>
  <c r="P6107" i="1"/>
  <c r="I6108" i="1"/>
  <c r="R6108" i="1"/>
  <c r="H5813" i="1"/>
  <c r="Q5813" i="1"/>
  <c r="J5961" i="1"/>
  <c r="D6072" i="1"/>
  <c r="D6073" i="1"/>
  <c r="M6072" i="1"/>
  <c r="M6073" i="1"/>
  <c r="F6074" i="1"/>
  <c r="O6074" i="1"/>
  <c r="H6075" i="1"/>
  <c r="Q6075" i="1"/>
  <c r="J6076" i="1"/>
  <c r="G6079" i="1"/>
  <c r="P6079" i="1"/>
  <c r="H6080" i="1"/>
  <c r="Q6080" i="1"/>
  <c r="D6082" i="1"/>
  <c r="M6082" i="1"/>
  <c r="O6083" i="1"/>
  <c r="H6084" i="1"/>
  <c r="Q6084" i="1"/>
  <c r="J6085" i="1"/>
  <c r="L6086" i="1"/>
  <c r="E6087" i="1"/>
  <c r="N6087" i="1"/>
  <c r="F6088" i="1"/>
  <c r="O6092" i="1"/>
  <c r="H6093" i="1"/>
  <c r="Q6093" i="1"/>
  <c r="I6094" i="1"/>
  <c r="R6094" i="1"/>
  <c r="L6095" i="1"/>
  <c r="D6096" i="1"/>
  <c r="F6097" i="1"/>
  <c r="O6097" i="1"/>
  <c r="H6098" i="1"/>
  <c r="Q6098" i="1"/>
  <c r="D6100" i="1"/>
  <c r="I6103" i="1"/>
  <c r="D6105" i="1"/>
  <c r="M6105" i="1"/>
  <c r="O6106" i="1"/>
  <c r="H6107" i="1"/>
  <c r="Q6107" i="1"/>
  <c r="J6091" i="1"/>
  <c r="J6105" i="1"/>
  <c r="J5813" i="1"/>
  <c r="D5961" i="1"/>
  <c r="M5961" i="1"/>
  <c r="F6072" i="1"/>
  <c r="O6072" i="1"/>
  <c r="O6073" i="1"/>
  <c r="H6074" i="1"/>
  <c r="Q6074" i="1"/>
  <c r="D6076" i="1"/>
  <c r="M6076" i="1"/>
  <c r="I6079" i="1"/>
  <c r="R6079" i="1"/>
  <c r="D6081" i="1"/>
  <c r="M6081" i="1"/>
  <c r="F6082" i="1"/>
  <c r="O6082" i="1"/>
  <c r="H6083" i="1"/>
  <c r="Q6083" i="1"/>
  <c r="J6084" i="1"/>
  <c r="G6087" i="1"/>
  <c r="P6087" i="1"/>
  <c r="H6088" i="1"/>
  <c r="D6090" i="1"/>
  <c r="F6091" i="1"/>
  <c r="O6091" i="1"/>
  <c r="H6092" i="1"/>
  <c r="J6093" i="1"/>
  <c r="L6094" i="1"/>
  <c r="N6095" i="1"/>
  <c r="F6096" i="1"/>
  <c r="O6096" i="1"/>
  <c r="H6097" i="1"/>
  <c r="Q6097" i="1"/>
  <c r="F6100" i="1"/>
  <c r="O6100" i="1"/>
  <c r="H6101" i="1"/>
  <c r="I6102" i="1"/>
  <c r="R6102" i="1"/>
  <c r="D6104" i="1"/>
  <c r="F6105" i="1"/>
  <c r="H6106" i="1"/>
  <c r="J6083" i="1"/>
  <c r="G6073" i="1"/>
  <c r="P6073" i="1"/>
  <c r="G6077" i="1"/>
  <c r="P6077" i="1"/>
  <c r="H6078" i="1"/>
  <c r="Q6078" i="1"/>
  <c r="J6079" i="1"/>
  <c r="L6080" i="1"/>
  <c r="E6081" i="1"/>
  <c r="N6081" i="1"/>
  <c r="G6082" i="1"/>
  <c r="P6082" i="1"/>
  <c r="I6083" i="1"/>
  <c r="E6085" i="1"/>
  <c r="N6085" i="1"/>
  <c r="F6086" i="1"/>
  <c r="O6086" i="1"/>
  <c r="L6089" i="1"/>
  <c r="E6090" i="1"/>
  <c r="N6090" i="1"/>
  <c r="G6091" i="1"/>
  <c r="P6091" i="1"/>
  <c r="I6092" i="1"/>
  <c r="D6094" i="1"/>
  <c r="M6094" i="1"/>
  <c r="F6095" i="1"/>
  <c r="G6096" i="1"/>
  <c r="I6097" i="1"/>
  <c r="R6097" i="1"/>
  <c r="E6099" i="1"/>
  <c r="G6100" i="1"/>
  <c r="P6100" i="1"/>
  <c r="I6101" i="1"/>
  <c r="R6101" i="1"/>
  <c r="J6102" i="1"/>
  <c r="D6103" i="1"/>
  <c r="M6103" i="1"/>
  <c r="E6104" i="1"/>
  <c r="N6104" i="1"/>
  <c r="G6105" i="1"/>
  <c r="P6105" i="1"/>
  <c r="I6106" i="1"/>
  <c r="R6106" i="1"/>
  <c r="L6107" i="1"/>
  <c r="E6108" i="1"/>
  <c r="N6108" i="1"/>
  <c r="R6072" i="1"/>
  <c r="F5961" i="1"/>
  <c r="O5961" i="1"/>
  <c r="H6072" i="1"/>
  <c r="Q6072" i="1"/>
  <c r="O6076" i="1"/>
  <c r="H6077" i="1"/>
  <c r="Q6077" i="1"/>
  <c r="I6078" i="1"/>
  <c r="L6079" i="1"/>
  <c r="D6080" i="1"/>
  <c r="M6080" i="1"/>
  <c r="F6081" i="1"/>
  <c r="O6081" i="1"/>
  <c r="H6082" i="1"/>
  <c r="Q6082" i="1"/>
  <c r="D6084" i="1"/>
  <c r="M6084" i="1"/>
  <c r="R6087" i="1"/>
  <c r="D6089" i="1"/>
  <c r="M6089" i="1"/>
  <c r="F6090" i="1"/>
  <c r="O6090" i="1"/>
  <c r="H6091" i="1"/>
  <c r="Q6091" i="1"/>
  <c r="J6092" i="1"/>
  <c r="N6094" i="1"/>
  <c r="P6095" i="1"/>
  <c r="H6096" i="1"/>
  <c r="Q6096" i="1"/>
  <c r="M6098" i="1"/>
  <c r="F6099" i="1"/>
  <c r="O6099" i="1"/>
  <c r="H6100" i="1"/>
  <c r="J6101" i="1"/>
  <c r="L6102" i="1"/>
  <c r="E6103" i="1"/>
  <c r="N6103" i="1"/>
  <c r="O6104" i="1"/>
  <c r="H6105" i="1"/>
  <c r="O6108" i="1"/>
  <c r="I6073" i="1"/>
  <c r="R6073" i="1"/>
  <c r="E6075" i="1"/>
  <c r="G6076" i="1"/>
  <c r="P6076" i="1"/>
  <c r="R6077" i="1"/>
  <c r="J6078" i="1"/>
  <c r="M6079" i="1"/>
  <c r="E6080" i="1"/>
  <c r="N6080" i="1"/>
  <c r="G6081" i="1"/>
  <c r="P6081" i="1"/>
  <c r="L6083" i="1"/>
  <c r="G6085" i="1"/>
  <c r="H6086" i="1"/>
  <c r="Q6086" i="1"/>
  <c r="J6087" i="1"/>
  <c r="L6088" i="1"/>
  <c r="E6089" i="1"/>
  <c r="N6089" i="1"/>
  <c r="G6090" i="1"/>
  <c r="P6090" i="1"/>
  <c r="I6091" i="1"/>
  <c r="R6091" i="1"/>
  <c r="E6093" i="1"/>
  <c r="N6093" i="1"/>
  <c r="F6094" i="1"/>
  <c r="O6094" i="1"/>
  <c r="L6097" i="1"/>
  <c r="E6098" i="1"/>
  <c r="G6099" i="1"/>
  <c r="P6099" i="1"/>
  <c r="R6100" i="1"/>
  <c r="L6101" i="1"/>
  <c r="D6102" i="1"/>
  <c r="F6103" i="1"/>
  <c r="G6104" i="1"/>
  <c r="P6104" i="1"/>
  <c r="I6105" i="1"/>
  <c r="R6105" i="1"/>
  <c r="E6107" i="1"/>
  <c r="N6107" i="1"/>
  <c r="P6108" i="1"/>
  <c r="J6073" i="1"/>
  <c r="H5961" i="1"/>
  <c r="Q5961" i="1"/>
  <c r="D6074" i="1"/>
  <c r="M6074" i="1"/>
  <c r="F6075" i="1"/>
  <c r="H6076" i="1"/>
  <c r="Q6076" i="1"/>
  <c r="L6078" i="1"/>
  <c r="E6079" i="1"/>
  <c r="N6079" i="1"/>
  <c r="F6080" i="1"/>
  <c r="F6084" i="1"/>
  <c r="O6084" i="1"/>
  <c r="H6085" i="1"/>
  <c r="Q6085" i="1"/>
  <c r="I6086" i="1"/>
  <c r="R6086" i="1"/>
  <c r="D6088" i="1"/>
  <c r="M6088" i="1"/>
  <c r="F6089" i="1"/>
  <c r="O6089" i="1"/>
  <c r="Q6090" i="1"/>
  <c r="D6092" i="1"/>
  <c r="M6092" i="1"/>
  <c r="I6095" i="1"/>
  <c r="R6095" i="1"/>
  <c r="D6097" i="1"/>
  <c r="M6097" i="1"/>
  <c r="F6098" i="1"/>
  <c r="O6098" i="1"/>
  <c r="H6099" i="1"/>
  <c r="Q6099" i="1"/>
  <c r="J6100" i="1"/>
  <c r="D6101" i="1"/>
  <c r="M6101" i="1"/>
  <c r="E6102" i="1"/>
  <c r="N6102" i="1"/>
  <c r="P6103" i="1"/>
  <c r="H6104" i="1"/>
  <c r="M6106" i="1"/>
  <c r="F6107" i="1"/>
  <c r="O6107" i="1"/>
  <c r="H6108" i="1"/>
  <c r="J6099" i="1"/>
  <c r="J6107" i="1"/>
  <c r="J6082" i="1"/>
  <c r="J6098" i="1"/>
  <c r="J6106" i="1"/>
  <c r="J6072" i="1"/>
  <c r="J6080" i="1"/>
  <c r="J6088" i="1"/>
  <c r="J6104" i="1"/>
  <c r="E6073" i="1"/>
  <c r="N6073" i="1"/>
  <c r="M5517" i="1" l="1"/>
  <c r="D5517" i="1"/>
  <c r="L6109" i="1"/>
  <c r="R5517" i="1"/>
  <c r="I5517" i="1"/>
  <c r="L5517" i="1"/>
  <c r="M6109" i="1"/>
  <c r="O5517" i="1"/>
  <c r="J6109" i="1"/>
  <c r="P6109" i="1"/>
  <c r="O6109" i="1"/>
  <c r="F5517" i="1"/>
  <c r="N6109" i="1"/>
  <c r="G6109" i="1"/>
  <c r="D6109" i="1"/>
  <c r="Q5517" i="1"/>
  <c r="E6109" i="1"/>
  <c r="F6109" i="1"/>
  <c r="Q6109" i="1"/>
  <c r="P5517" i="1"/>
  <c r="N5517" i="1"/>
  <c r="H6109" i="1"/>
  <c r="H5517" i="1"/>
  <c r="R6109" i="1"/>
  <c r="G5517" i="1"/>
  <c r="E5517" i="1"/>
  <c r="I6109" i="1"/>
  <c r="J5517" i="1"/>
</calcChain>
</file>

<file path=xl/sharedStrings.xml><?xml version="1.0" encoding="utf-8"?>
<sst xmlns="http://schemas.openxmlformats.org/spreadsheetml/2006/main" count="24446" uniqueCount="423">
  <si>
    <t>उत्पादन का राज्यवार मूल्य</t>
  </si>
  <si>
    <t>Statewise Value of Output</t>
  </si>
  <si>
    <t>(प्रचलित भावों पर At Current Prices )</t>
  </si>
  <si>
    <t>(2011-12 के भावों पर At 2011-12 Prices)</t>
  </si>
  <si>
    <t>(₹ लाख)</t>
  </si>
  <si>
    <t>(₹ lakhs)</t>
  </si>
  <si>
    <t>क्र.सं.</t>
  </si>
  <si>
    <t>राज्य / सं. शा. प्रदेश </t>
  </si>
  <si>
    <t>मद</t>
  </si>
  <si>
    <t>2011-12</t>
  </si>
  <si>
    <t>2012-13</t>
  </si>
  <si>
    <t>2013-14</t>
  </si>
  <si>
    <t>2014-15</t>
  </si>
  <si>
    <t>2015-16</t>
  </si>
  <si>
    <t>2016-17</t>
  </si>
  <si>
    <t>2017-18</t>
  </si>
  <si>
    <t>S.No.</t>
  </si>
  <si>
    <t>State/ UT</t>
  </si>
  <si>
    <t>item</t>
  </si>
  <si>
    <t>आन्ध्र प्रदेश</t>
  </si>
  <si>
    <t>अनाज</t>
  </si>
  <si>
    <t>Andhra Pradesh</t>
  </si>
  <si>
    <t>cereals</t>
  </si>
  <si>
    <t>अरुणाचल प्रदेश</t>
  </si>
  <si>
    <t>Arunachal Pradesh</t>
  </si>
  <si>
    <t>असम</t>
  </si>
  <si>
    <t>Assam</t>
  </si>
  <si>
    <t>बिहार</t>
  </si>
  <si>
    <t>Bihar</t>
  </si>
  <si>
    <t>छत्तीसगढ़</t>
  </si>
  <si>
    <t>Chhattisgarh</t>
  </si>
  <si>
    <t>गोआ</t>
  </si>
  <si>
    <t>Goa</t>
  </si>
  <si>
    <t>गुजरात</t>
  </si>
  <si>
    <t>Gujarat</t>
  </si>
  <si>
    <t>हरियाणा</t>
  </si>
  <si>
    <t>Haryana</t>
  </si>
  <si>
    <t>हिमाचल प्रदेश</t>
  </si>
  <si>
    <t>Himachal Pradesh</t>
  </si>
  <si>
    <t>जम्मू और कश्मीर</t>
  </si>
  <si>
    <t>Jammu &amp; Kashmir</t>
  </si>
  <si>
    <t>झारखंड</t>
  </si>
  <si>
    <t>Jharkhand</t>
  </si>
  <si>
    <t>कर्नाटक</t>
  </si>
  <si>
    <t>Karnataka</t>
  </si>
  <si>
    <t>केरल</t>
  </si>
  <si>
    <t>Kerala</t>
  </si>
  <si>
    <t>मध्य प्रदेश</t>
  </si>
  <si>
    <t>Madhya Pradesh</t>
  </si>
  <si>
    <t>महाराष्ट्र</t>
  </si>
  <si>
    <t>Maharashtra</t>
  </si>
  <si>
    <t>मणिपुर</t>
  </si>
  <si>
    <t>Manipur</t>
  </si>
  <si>
    <t>मेघालय</t>
  </si>
  <si>
    <t>Meghalaya</t>
  </si>
  <si>
    <t>मिज़ोरम</t>
  </si>
  <si>
    <t>Mizoram</t>
  </si>
  <si>
    <t>नागालैंड</t>
  </si>
  <si>
    <t>Nagaland</t>
  </si>
  <si>
    <t>उड़ीसा</t>
  </si>
  <si>
    <t>Odisha</t>
  </si>
  <si>
    <t>पंजाब</t>
  </si>
  <si>
    <t>Punjab</t>
  </si>
  <si>
    <t>राजस्थान</t>
  </si>
  <si>
    <t>Rajasthan</t>
  </si>
  <si>
    <t>सिक्किम</t>
  </si>
  <si>
    <t>Sikkim</t>
  </si>
  <si>
    <t>तमिलनाडु</t>
  </si>
  <si>
    <t>Tamil Nadu</t>
  </si>
  <si>
    <t>तेलंगाना</t>
  </si>
  <si>
    <t>Telangana</t>
  </si>
  <si>
    <t>त्रिपुरा</t>
  </si>
  <si>
    <t>Tripura</t>
  </si>
  <si>
    <t>उत्तर प्रदेश</t>
  </si>
  <si>
    <t>Uttar Pradesh</t>
  </si>
  <si>
    <t>उत्तराखंड</t>
  </si>
  <si>
    <t>Uttarakhand</t>
  </si>
  <si>
    <t>पश्चिम बंगाल</t>
  </si>
  <si>
    <t>West Bengal</t>
  </si>
  <si>
    <t>अ और न द्वीप्समूह </t>
  </si>
  <si>
    <t>A &amp; N Islands</t>
  </si>
  <si>
    <t>चंडीगढ़</t>
  </si>
  <si>
    <t>Chandigarh</t>
  </si>
  <si>
    <t>दादरा और नगर हवेली</t>
  </si>
  <si>
    <t>Dadra &amp; Nagar Haveli</t>
  </si>
  <si>
    <t>दमन और  दीव</t>
  </si>
  <si>
    <t>Daman &amp; Diu</t>
  </si>
  <si>
    <t>दिल्ली</t>
  </si>
  <si>
    <t>Delhi</t>
  </si>
  <si>
    <t>लक्षद्वीप</t>
  </si>
  <si>
    <t>Lakshadweep</t>
  </si>
  <si>
    <t>पुडुचेरी</t>
  </si>
  <si>
    <t>Puducherry</t>
  </si>
  <si>
    <t>अखिल भारत</t>
  </si>
  <si>
    <t>All India</t>
  </si>
  <si>
    <t>धान</t>
  </si>
  <si>
    <t>paddy</t>
  </si>
  <si>
    <t>गेहूँ</t>
  </si>
  <si>
    <t>wheat</t>
  </si>
  <si>
    <t>ज्वार</t>
  </si>
  <si>
    <t>jowar</t>
  </si>
  <si>
    <t>बाजरा</t>
  </si>
  <si>
    <t>bajra</t>
  </si>
  <si>
    <t>जौ</t>
  </si>
  <si>
    <t>barley</t>
  </si>
  <si>
    <t>मक्का</t>
  </si>
  <si>
    <t>maize</t>
  </si>
  <si>
    <t>रागी</t>
  </si>
  <si>
    <t>ragi</t>
  </si>
  <si>
    <t>छोटा बाजरा</t>
  </si>
  <si>
    <t>small millets</t>
  </si>
  <si>
    <t>अन्य अनाज</t>
  </si>
  <si>
    <t>other cereals</t>
  </si>
  <si>
    <t>दालें</t>
  </si>
  <si>
    <t>pulses</t>
  </si>
  <si>
    <t>चना</t>
  </si>
  <si>
    <t>gram</t>
  </si>
  <si>
    <t>अरहर</t>
  </si>
  <si>
    <t>arhar</t>
  </si>
  <si>
    <t>उड़द</t>
  </si>
  <si>
    <t>urd</t>
  </si>
  <si>
    <t>मूंग</t>
  </si>
  <si>
    <t>moong</t>
  </si>
  <si>
    <t>मसूर</t>
  </si>
  <si>
    <t>masoor</t>
  </si>
  <si>
    <t>काला चना</t>
  </si>
  <si>
    <t>horse gram</t>
  </si>
  <si>
    <t>मोठ</t>
  </si>
  <si>
    <t>moth</t>
  </si>
  <si>
    <t>वाल</t>
  </si>
  <si>
    <t>val</t>
  </si>
  <si>
    <t>राजमा</t>
  </si>
  <si>
    <t>rajma</t>
  </si>
  <si>
    <t>लोबिया</t>
  </si>
  <si>
    <t>cowpea</t>
  </si>
  <si>
    <t>छोला</t>
  </si>
  <si>
    <t>chola</t>
  </si>
  <si>
    <t>लाख / खेसरी</t>
  </si>
  <si>
    <t>lakh/khesri</t>
  </si>
  <si>
    <t>मटर / चौलाई/चवली</t>
  </si>
  <si>
    <t>peas/chawali</t>
  </si>
  <si>
    <t>बटना</t>
  </si>
  <si>
    <t>batna</t>
  </si>
  <si>
    <t>अन्‍य दालें</t>
  </si>
  <si>
    <t>other pulses</t>
  </si>
  <si>
    <t>तिलहन</t>
  </si>
  <si>
    <t>oilseeds</t>
  </si>
  <si>
    <t>अलसी</t>
  </si>
  <si>
    <t>linseed</t>
  </si>
  <si>
    <t>तिल</t>
  </si>
  <si>
    <t>sesamum</t>
  </si>
  <si>
    <t>मूंगफली</t>
  </si>
  <si>
    <t>groundnut</t>
  </si>
  <si>
    <t>रेपसीड और सरसों</t>
  </si>
  <si>
    <t>rapeseed &amp; mustard</t>
  </si>
  <si>
    <t>अरंड़ी</t>
  </si>
  <si>
    <t>castor</t>
  </si>
  <si>
    <t>नारियल</t>
  </si>
  <si>
    <t>coconut</t>
  </si>
  <si>
    <t>नाइजर बीज</t>
  </si>
  <si>
    <t>niger seed</t>
  </si>
  <si>
    <t>कुसुम</t>
  </si>
  <si>
    <t>safflower</t>
  </si>
  <si>
    <t>सूरजमुखी</t>
  </si>
  <si>
    <t>sunflower</t>
  </si>
  <si>
    <t>सोयाबीन</t>
  </si>
  <si>
    <t>soyabean</t>
  </si>
  <si>
    <t>तारामीरा</t>
  </si>
  <si>
    <t>taramira</t>
  </si>
  <si>
    <t>लेमन ग्रास ऑयल</t>
  </si>
  <si>
    <t>lemon grass oil</t>
  </si>
  <si>
    <t>अन्य तिलहन</t>
  </si>
  <si>
    <t>other oilseeds</t>
  </si>
  <si>
    <t>शर्करा</t>
  </si>
  <si>
    <t>sugars</t>
  </si>
  <si>
    <t>गन्ना</t>
  </si>
  <si>
    <t>sugarcane</t>
  </si>
  <si>
    <t>गुड़</t>
  </si>
  <si>
    <t>gur</t>
  </si>
  <si>
    <t>ग्रंथ ताल</t>
  </si>
  <si>
    <t>palmyra</t>
  </si>
  <si>
    <t>अन्य शर्करा</t>
  </si>
  <si>
    <t>other sugars</t>
  </si>
  <si>
    <t>रेशे</t>
  </si>
  <si>
    <t>fibres</t>
  </si>
  <si>
    <t>कपास</t>
  </si>
  <si>
    <t>kapas</t>
  </si>
  <si>
    <t>पटसन</t>
  </si>
  <si>
    <t>jute</t>
  </si>
  <si>
    <t>सन</t>
  </si>
  <si>
    <t>sannhemp</t>
  </si>
  <si>
    <t>पटुआ</t>
  </si>
  <si>
    <t>mesta</t>
  </si>
  <si>
    <t>अन्य रेशे</t>
  </si>
  <si>
    <t>other fibres</t>
  </si>
  <si>
    <t>इंडिगो, रंगाई व चर्म शोधन सामग्री</t>
  </si>
  <si>
    <t>indigo, dyes &amp; tanning material</t>
  </si>
  <si>
    <t>नशीले पदार्थ</t>
  </si>
  <si>
    <t>drugs &amp; narcotics</t>
  </si>
  <si>
    <t>चाय</t>
  </si>
  <si>
    <t>tea</t>
  </si>
  <si>
    <t>कॉफ़ी</t>
  </si>
  <si>
    <t>coffee</t>
  </si>
  <si>
    <t>तम्बाकू के पत्ते</t>
  </si>
  <si>
    <t>tobacco leaf</t>
  </si>
  <si>
    <t>तम्बाकू का तना</t>
  </si>
  <si>
    <t>tobacco stem</t>
  </si>
  <si>
    <t>अफ़ीम</t>
  </si>
  <si>
    <t>opium</t>
  </si>
  <si>
    <t>पान के पत्ते</t>
  </si>
  <si>
    <t>betel leaves</t>
  </si>
  <si>
    <t>इसबगोल</t>
  </si>
  <si>
    <t>isabgol</t>
  </si>
  <si>
    <t>केसर</t>
  </si>
  <si>
    <t>saffron</t>
  </si>
  <si>
    <t>कोको</t>
  </si>
  <si>
    <t>cocoa</t>
  </si>
  <si>
    <t>अन्य नशीले पदार्थ</t>
  </si>
  <si>
    <t>other drugs and narcotics</t>
  </si>
  <si>
    <t>मसाले</t>
  </si>
  <si>
    <t>condiments &amp; spices</t>
  </si>
  <si>
    <t>इलायची</t>
  </si>
  <si>
    <t>cardamom</t>
  </si>
  <si>
    <t>मिर्च</t>
  </si>
  <si>
    <t>chillies</t>
  </si>
  <si>
    <t>काली मिर्च</t>
  </si>
  <si>
    <t>black pepper</t>
  </si>
  <si>
    <t>सूखी अदरक</t>
  </si>
  <si>
    <t>dry ginger</t>
  </si>
  <si>
    <t>हल्दी</t>
  </si>
  <si>
    <t>turmeric</t>
  </si>
  <si>
    <t>सुपारी</t>
  </si>
  <si>
    <t>areca nut</t>
  </si>
  <si>
    <t>लहसुन</t>
  </si>
  <si>
    <t>garlic</t>
  </si>
  <si>
    <t>धनिया</t>
  </si>
  <si>
    <t>coriander</t>
  </si>
  <si>
    <t>सोंफ</t>
  </si>
  <si>
    <t>fennel</t>
  </si>
  <si>
    <t>जीरा</t>
  </si>
  <si>
    <t>cumin</t>
  </si>
  <si>
    <t>अजवायन</t>
  </si>
  <si>
    <t>ajwain</t>
  </si>
  <si>
    <t>मेथी</t>
  </si>
  <si>
    <t>methi</t>
  </si>
  <si>
    <t>इमली</t>
  </si>
  <si>
    <t>tamarind</t>
  </si>
  <si>
    <t>जायफल</t>
  </si>
  <si>
    <t>nutmeg</t>
  </si>
  <si>
    <t>लौंग</t>
  </si>
  <si>
    <t>cloves</t>
  </si>
  <si>
    <t>दालचीनी</t>
  </si>
  <si>
    <t>cinnamon</t>
  </si>
  <si>
    <t>अन्य मसाले</t>
  </si>
  <si>
    <t>other condiments and spices</t>
  </si>
  <si>
    <t>फल और सब्जियां</t>
  </si>
  <si>
    <t>fruits &amp; vegetables</t>
  </si>
  <si>
    <t>केला</t>
  </si>
  <si>
    <t>banana</t>
  </si>
  <si>
    <t>काजू</t>
  </si>
  <si>
    <t>cashew nut</t>
  </si>
  <si>
    <t>आलू</t>
  </si>
  <si>
    <t>potato</t>
  </si>
  <si>
    <t>शकरकंदी</t>
  </si>
  <si>
    <t>sweet potato</t>
  </si>
  <si>
    <t>टैपिओका</t>
  </si>
  <si>
    <t>tapioca</t>
  </si>
  <si>
    <t>प्याज</t>
  </si>
  <si>
    <t>onion</t>
  </si>
  <si>
    <t>आम</t>
  </si>
  <si>
    <t>mango</t>
  </si>
  <si>
    <t>फूलों की खेती (फूल)</t>
  </si>
  <si>
    <t>floriculture</t>
  </si>
  <si>
    <t>अंगूर</t>
  </si>
  <si>
    <t>grapes</t>
  </si>
  <si>
    <t>पपीता</t>
  </si>
  <si>
    <t>papaya</t>
  </si>
  <si>
    <t>सेब</t>
  </si>
  <si>
    <t>apple</t>
  </si>
  <si>
    <t>मौसमी</t>
  </si>
  <si>
    <t>mosambi</t>
  </si>
  <si>
    <t>नींबू</t>
  </si>
  <si>
    <t>lemon</t>
  </si>
  <si>
    <t>संतरा</t>
  </si>
  <si>
    <t>orange</t>
  </si>
  <si>
    <t>अन्य खट्टे फल</t>
  </si>
  <si>
    <t>other citrus fruit</t>
  </si>
  <si>
    <t>लिची</t>
  </si>
  <si>
    <t>lichi</t>
  </si>
  <si>
    <t>अनानास</t>
  </si>
  <si>
    <t>pine apple</t>
  </si>
  <si>
    <t>चीकू</t>
  </si>
  <si>
    <t>sapota</t>
  </si>
  <si>
    <t>चेरी</t>
  </si>
  <si>
    <t>cherry</t>
  </si>
  <si>
    <t>बादाम</t>
  </si>
  <si>
    <t>almonds</t>
  </si>
  <si>
    <t>कटहल</t>
  </si>
  <si>
    <t>jack fruit</t>
  </si>
  <si>
    <t>उप-उष्‍ण कटिबंधीय फल</t>
  </si>
  <si>
    <t>sub-tropical fruit</t>
  </si>
  <si>
    <t>नाशपाती</t>
  </si>
  <si>
    <t>pear</t>
  </si>
  <si>
    <t>अखरोट</t>
  </si>
  <si>
    <t>walnut</t>
  </si>
  <si>
    <t>अमरुद</t>
  </si>
  <si>
    <t>guava</t>
  </si>
  <si>
    <t>आंवला</t>
  </si>
  <si>
    <t>amla/anola</t>
  </si>
  <si>
    <t>बेर</t>
  </si>
  <si>
    <t>ber</t>
  </si>
  <si>
    <t>कृष्णकमल फल</t>
  </si>
  <si>
    <t>passion fruit</t>
  </si>
  <si>
    <t>आड़ू / बेर</t>
  </si>
  <si>
    <t>peach/plum</t>
  </si>
  <si>
    <t>अनार</t>
  </si>
  <si>
    <t>pomegranate</t>
  </si>
  <si>
    <t>स्ट्रॉबेरी</t>
  </si>
  <si>
    <t>strawberry</t>
  </si>
  <si>
    <t>अन्य शीतोष्ण फल</t>
  </si>
  <si>
    <t>other temperate fruits</t>
  </si>
  <si>
    <t xml:space="preserve"> सूखे मेवे</t>
  </si>
  <si>
    <t>nuts and dry fruits</t>
  </si>
  <si>
    <t>अन्य फल</t>
  </si>
  <si>
    <t>other fruits</t>
  </si>
  <si>
    <t>बेंगन</t>
  </si>
  <si>
    <t>brinjal</t>
  </si>
  <si>
    <t>बंद गोभी</t>
  </si>
  <si>
    <t>cabbage</t>
  </si>
  <si>
    <t>फुल गोभी</t>
  </si>
  <si>
    <t>cauliflower</t>
  </si>
  <si>
    <t>भिंडी</t>
  </si>
  <si>
    <t>okra</t>
  </si>
  <si>
    <t>टमाटर</t>
  </si>
  <si>
    <t>tomato</t>
  </si>
  <si>
    <t>सहजन की फली</t>
  </si>
  <si>
    <t>drum sticks</t>
  </si>
  <si>
    <t>हरी मटर</t>
  </si>
  <si>
    <t>green peas</t>
  </si>
  <si>
    <t>फलियां</t>
  </si>
  <si>
    <t>beans</t>
  </si>
  <si>
    <t>करेला</t>
  </si>
  <si>
    <t>bitter gourd</t>
  </si>
  <si>
    <t>लौकी</t>
  </si>
  <si>
    <t>bottle gourd</t>
  </si>
  <si>
    <t>शिमला मिर्च</t>
  </si>
  <si>
    <t>capsicum</t>
  </si>
  <si>
    <t>गाजर</t>
  </si>
  <si>
    <t>carrot</t>
  </si>
  <si>
    <t>खीरा</t>
  </si>
  <si>
    <t>cucumber</t>
  </si>
  <si>
    <t>खरबूजा</t>
  </si>
  <si>
    <t>muskmelon</t>
  </si>
  <si>
    <t>परमल</t>
  </si>
  <si>
    <t>parmal</t>
  </si>
  <si>
    <t>मूली</t>
  </si>
  <si>
    <t>radish</t>
  </si>
  <si>
    <t>कद्दू</t>
  </si>
  <si>
    <t>pumpkin</t>
  </si>
  <si>
    <t>तरबूज</t>
  </si>
  <si>
    <t>watermelon</t>
  </si>
  <si>
    <t>अन्य सब्जियां</t>
  </si>
  <si>
    <t>other vegetables</t>
  </si>
  <si>
    <t>अन्य फसलें</t>
  </si>
  <si>
    <t>other crops</t>
  </si>
  <si>
    <t>रबर</t>
  </si>
  <si>
    <t>rubber</t>
  </si>
  <si>
    <t>ग्वार बीज</t>
  </si>
  <si>
    <t>guar seed</t>
  </si>
  <si>
    <t>विविध खाद्य फसलें</t>
  </si>
  <si>
    <t>misc. food crops</t>
  </si>
  <si>
    <t>विविध गैर खाद्य फसलें</t>
  </si>
  <si>
    <t>misc. non-food crops</t>
  </si>
  <si>
    <t>चारा</t>
  </si>
  <si>
    <t>fodder</t>
  </si>
  <si>
    <t>घास</t>
  </si>
  <si>
    <t>grass</t>
  </si>
  <si>
    <t>शहतूत</t>
  </si>
  <si>
    <t>mulberry</t>
  </si>
  <si>
    <t>मशरूम</t>
  </si>
  <si>
    <t>mushroom</t>
  </si>
  <si>
    <t>उपोत्‍पाद</t>
  </si>
  <si>
    <t>by products</t>
  </si>
  <si>
    <t>भूसा व डंठल</t>
  </si>
  <si>
    <t>straw &amp; stalks</t>
  </si>
  <si>
    <t>अन्य उपोत्‍पाद</t>
  </si>
  <si>
    <t>other by products</t>
  </si>
  <si>
    <t>रसोई बागवानी</t>
  </si>
  <si>
    <t>kitchen garden</t>
  </si>
  <si>
    <t>फसल</t>
  </si>
  <si>
    <t>crop</t>
  </si>
  <si>
    <t>दुग्‍ध  समूह</t>
  </si>
  <si>
    <t>milk group</t>
  </si>
  <si>
    <t>अंडे</t>
  </si>
  <si>
    <t>eggs</t>
  </si>
  <si>
    <t>ऊन एवं बाल</t>
  </si>
  <si>
    <t>wool &amp; hair</t>
  </si>
  <si>
    <t>गोबर</t>
  </si>
  <si>
    <t>dung</t>
  </si>
  <si>
    <t>रेशम के कीड़े का कौवा और शहद</t>
  </si>
  <si>
    <t>silk worm cocoons &amp; honey</t>
  </si>
  <si>
    <t>पशुधन में वृद्धि</t>
  </si>
  <si>
    <t>increment in livestock</t>
  </si>
  <si>
    <t>मांस समूह</t>
  </si>
  <si>
    <t>meat group</t>
  </si>
  <si>
    <t>पशुधन</t>
  </si>
  <si>
    <t>livestock</t>
  </si>
  <si>
    <t>औद्योगिक लकड़ी (वन और वन के बाहर के वृक्ष)</t>
  </si>
  <si>
    <t>industrial wood (forest and trees outside forest)</t>
  </si>
  <si>
    <t>जलाऊ लकड़ी (ईंधन)</t>
  </si>
  <si>
    <t>firewood</t>
  </si>
  <si>
    <t>इमारती लकड़ी छोड़कर वन उत्पाद</t>
  </si>
  <si>
    <t>non-timber forest products</t>
  </si>
  <si>
    <t>वानिकी एवं लठ्ठा बनाना</t>
  </si>
  <si>
    <t>forestry and logging</t>
  </si>
  <si>
    <t>गैर समुद्री मछली</t>
  </si>
  <si>
    <t>inland fish</t>
  </si>
  <si>
    <t>समुद्री मछली</t>
  </si>
  <si>
    <t>marine fish</t>
  </si>
  <si>
    <t>मत्‍स्‍यन एवं जलीय कृषि</t>
  </si>
  <si>
    <t>fishing and aquaculture</t>
  </si>
  <si>
    <t>कृषि, वानिकी एवं मत्‍स्‍यन</t>
  </si>
  <si>
    <t>agriculture, forestry and fishing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</si>
</sst>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name val="Arial"/>
    </font>
    <font>
      <sz val="11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"/>
      <family val="2"/>
    </font>
    <font>
      <sz val="12"/>
      <color theme="1"/>
      <name val="Inherit"/>
    </font>
    <font>
      <b/>
      <sz val="12"/>
      <color theme="1"/>
      <name val="Inherit"/>
    </font>
    <font>
      <sz val="10"/>
      <color theme="1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39997558519241921"/>
        <bgColor theme="7" tint="0.79998168889431442"/>
      </patternFill>
    </fill>
  </fills>
  <borders count="41">
    <border>
      <left/>
      <right/>
      <top/>
      <bottom/>
      <diagonal/>
    </border>
    <border>
      <left style="thin">
        <color theme="6" tint="0.3999755851924192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6" tint="0.39997558519241921"/>
      </right>
      <top style="thin">
        <color indexed="64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6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/>
      <top style="thin">
        <color indexed="64"/>
      </top>
      <bottom/>
      <diagonal/>
    </border>
    <border>
      <left/>
      <right style="thin">
        <color theme="9"/>
      </right>
      <top style="thin">
        <color indexed="64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indexed="64"/>
      </bottom>
      <diagonal/>
    </border>
    <border>
      <left/>
      <right/>
      <top style="thin">
        <color theme="9"/>
      </top>
      <bottom style="thin">
        <color indexed="64"/>
      </bottom>
      <diagonal/>
    </border>
    <border>
      <left/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/>
      <top style="thin">
        <color indexed="64"/>
      </top>
      <bottom/>
      <diagonal/>
    </border>
    <border>
      <left/>
      <right style="thin">
        <color theme="5" tint="0.39997558519241921"/>
      </right>
      <top style="thin">
        <color indexed="64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5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indexed="64"/>
      </top>
      <bottom/>
      <diagonal/>
    </border>
    <border>
      <left/>
      <right style="thin">
        <color theme="7" tint="0.39997558519241921"/>
      </right>
      <top style="thin">
        <color indexed="64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7" tint="0.3999755851924192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1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1" fontId="5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1" fontId="5" fillId="0" borderId="0" xfId="0" applyNumberFormat="1" applyFont="1" applyFill="1" applyBorder="1" applyAlignment="1">
      <alignment horizontal="right" vertical="center"/>
    </xf>
    <xf numFmtId="1" fontId="6" fillId="0" borderId="0" xfId="0" applyNumberFormat="1" applyFont="1" applyFill="1" applyBorder="1" applyAlignment="1">
      <alignment horizontal="right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right" vertical="center"/>
    </xf>
    <xf numFmtId="1" fontId="6" fillId="3" borderId="2" xfId="0" applyNumberFormat="1" applyFont="1" applyFill="1" applyBorder="1" applyAlignment="1">
      <alignment horizontal="left" vertical="center" indent="1"/>
    </xf>
    <xf numFmtId="0" fontId="7" fillId="3" borderId="3" xfId="0" applyFont="1" applyFill="1" applyBorder="1" applyAlignment="1">
      <alignment horizontal="left" vertical="center" indent="1"/>
    </xf>
    <xf numFmtId="1" fontId="6" fillId="3" borderId="2" xfId="0" applyNumberFormat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right" vertical="center"/>
    </xf>
    <xf numFmtId="1" fontId="6" fillId="0" borderId="4" xfId="0" applyNumberFormat="1" applyFont="1" applyBorder="1" applyAlignment="1">
      <alignment horizontal="right" vertical="center"/>
    </xf>
    <xf numFmtId="1" fontId="6" fillId="0" borderId="5" xfId="0" applyNumberFormat="1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1" fontId="6" fillId="0" borderId="5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1" fontId="6" fillId="3" borderId="4" xfId="0" applyNumberFormat="1" applyFont="1" applyFill="1" applyBorder="1" applyAlignment="1">
      <alignment horizontal="right" vertical="center"/>
    </xf>
    <xf numFmtId="1" fontId="6" fillId="3" borderId="5" xfId="0" applyNumberFormat="1" applyFont="1" applyFill="1" applyBorder="1" applyAlignment="1">
      <alignment horizontal="left" vertical="center" indent="1"/>
    </xf>
    <xf numFmtId="0" fontId="7" fillId="3" borderId="6" xfId="0" applyFont="1" applyFill="1" applyBorder="1" applyAlignment="1">
      <alignment horizontal="left" vertical="center" indent="1"/>
    </xf>
    <xf numFmtId="1" fontId="6" fillId="3" borderId="5" xfId="0" applyNumberFormat="1" applyFont="1" applyFill="1" applyBorder="1" applyAlignment="1">
      <alignment horizontal="right" vertical="center"/>
    </xf>
    <xf numFmtId="0" fontId="6" fillId="3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left" vertical="center" indent="1"/>
    </xf>
    <xf numFmtId="1" fontId="5" fillId="4" borderId="7" xfId="0" applyNumberFormat="1" applyFont="1" applyFill="1" applyBorder="1" applyAlignment="1">
      <alignment horizontal="right" vertical="center"/>
    </xf>
    <xf numFmtId="0" fontId="9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1" fontId="5" fillId="4" borderId="8" xfId="0" applyNumberFormat="1" applyFont="1" applyFill="1" applyBorder="1" applyAlignment="1">
      <alignment horizontal="right" vertical="center"/>
    </xf>
    <xf numFmtId="0" fontId="7" fillId="0" borderId="0" xfId="0" applyFont="1" applyFill="1" applyBorder="1"/>
    <xf numFmtId="1" fontId="6" fillId="5" borderId="10" xfId="0" applyNumberFormat="1" applyFont="1" applyFill="1" applyBorder="1" applyAlignment="1">
      <alignment horizontal="right" vertical="center"/>
    </xf>
    <xf numFmtId="1" fontId="6" fillId="5" borderId="2" xfId="0" applyNumberFormat="1" applyFont="1" applyFill="1" applyBorder="1" applyAlignment="1">
      <alignment horizontal="left" vertical="center" indent="1"/>
    </xf>
    <xf numFmtId="1" fontId="6" fillId="5" borderId="11" xfId="0" applyNumberFormat="1" applyFont="1" applyFill="1" applyBorder="1" applyAlignment="1">
      <alignment horizontal="left" vertical="center" indent="1"/>
    </xf>
    <xf numFmtId="1" fontId="6" fillId="5" borderId="2" xfId="0" applyNumberFormat="1" applyFont="1" applyFill="1" applyBorder="1" applyAlignment="1">
      <alignment horizontal="right" vertical="center"/>
    </xf>
    <xf numFmtId="1" fontId="6" fillId="0" borderId="12" xfId="0" applyNumberFormat="1" applyFont="1" applyBorder="1" applyAlignment="1">
      <alignment horizontal="right" vertical="center"/>
    </xf>
    <xf numFmtId="1" fontId="6" fillId="0" borderId="13" xfId="0" applyNumberFormat="1" applyFont="1" applyBorder="1" applyAlignment="1">
      <alignment horizontal="left" vertical="center" indent="1"/>
    </xf>
    <xf numFmtId="1" fontId="6" fillId="0" borderId="14" xfId="0" applyNumberFormat="1" applyFont="1" applyBorder="1" applyAlignment="1">
      <alignment horizontal="left" vertical="center" indent="1"/>
    </xf>
    <xf numFmtId="1" fontId="6" fillId="0" borderId="13" xfId="0" applyNumberFormat="1" applyFont="1" applyBorder="1" applyAlignment="1">
      <alignment horizontal="right" vertical="center"/>
    </xf>
    <xf numFmtId="1" fontId="6" fillId="5" borderId="12" xfId="0" applyNumberFormat="1" applyFont="1" applyFill="1" applyBorder="1" applyAlignment="1">
      <alignment horizontal="right" vertical="center"/>
    </xf>
    <xf numFmtId="1" fontId="6" fillId="5" borderId="13" xfId="0" applyNumberFormat="1" applyFont="1" applyFill="1" applyBorder="1" applyAlignment="1">
      <alignment horizontal="left" vertical="center" indent="1"/>
    </xf>
    <xf numFmtId="1" fontId="6" fillId="5" borderId="14" xfId="0" applyNumberFormat="1" applyFont="1" applyFill="1" applyBorder="1" applyAlignment="1">
      <alignment horizontal="left" vertical="center" indent="1"/>
    </xf>
    <xf numFmtId="1" fontId="6" fillId="5" borderId="13" xfId="0" applyNumberFormat="1" applyFont="1" applyFill="1" applyBorder="1" applyAlignment="1">
      <alignment horizontal="right" vertical="center"/>
    </xf>
    <xf numFmtId="0" fontId="8" fillId="5" borderId="13" xfId="0" applyFont="1" applyFill="1" applyBorder="1" applyAlignment="1">
      <alignment horizontal="left" vertical="center" indent="1"/>
    </xf>
    <xf numFmtId="0" fontId="8" fillId="5" borderId="13" xfId="0" applyFont="1" applyFill="1" applyBorder="1" applyAlignment="1">
      <alignment horizontal="right" vertical="center"/>
    </xf>
    <xf numFmtId="1" fontId="6" fillId="0" borderId="15" xfId="0" applyNumberFormat="1" applyFont="1" applyBorder="1" applyAlignment="1">
      <alignment horizontal="right" vertical="center"/>
    </xf>
    <xf numFmtId="1" fontId="6" fillId="0" borderId="16" xfId="0" applyNumberFormat="1" applyFont="1" applyBorder="1" applyAlignment="1">
      <alignment horizontal="left" vertical="center" indent="1"/>
    </xf>
    <xf numFmtId="1" fontId="6" fillId="0" borderId="17" xfId="0" applyNumberFormat="1" applyFont="1" applyBorder="1" applyAlignment="1">
      <alignment horizontal="left" vertical="center" indent="1"/>
    </xf>
    <xf numFmtId="1" fontId="6" fillId="0" borderId="16" xfId="0" applyNumberFormat="1" applyFont="1" applyBorder="1" applyAlignment="1">
      <alignment horizontal="right" vertical="center"/>
    </xf>
    <xf numFmtId="1" fontId="5" fillId="6" borderId="18" xfId="0" applyNumberFormat="1" applyFont="1" applyFill="1" applyBorder="1" applyAlignment="1">
      <alignment horizontal="right" vertical="center"/>
    </xf>
    <xf numFmtId="0" fontId="9" fillId="6" borderId="8" xfId="0" applyFont="1" applyFill="1" applyBorder="1" applyAlignment="1">
      <alignment horizontal="left" vertical="center"/>
    </xf>
    <xf numFmtId="1" fontId="5" fillId="6" borderId="19" xfId="0" applyNumberFormat="1" applyFont="1" applyFill="1" applyBorder="1" applyAlignment="1">
      <alignment horizontal="left" vertical="center"/>
    </xf>
    <xf numFmtId="1" fontId="5" fillId="6" borderId="8" xfId="0" applyNumberFormat="1" applyFont="1" applyFill="1" applyBorder="1" applyAlignment="1">
      <alignment horizontal="right" vertical="center"/>
    </xf>
    <xf numFmtId="1" fontId="6" fillId="7" borderId="20" xfId="0" applyNumberFormat="1" applyFont="1" applyFill="1" applyBorder="1" applyAlignment="1">
      <alignment horizontal="right" vertical="center"/>
    </xf>
    <xf numFmtId="1" fontId="6" fillId="7" borderId="2" xfId="0" applyNumberFormat="1" applyFont="1" applyFill="1" applyBorder="1" applyAlignment="1">
      <alignment horizontal="left" vertical="center" indent="1"/>
    </xf>
    <xf numFmtId="0" fontId="7" fillId="7" borderId="21" xfId="0" applyFont="1" applyFill="1" applyBorder="1" applyAlignment="1">
      <alignment horizontal="left" vertical="center" indent="1"/>
    </xf>
    <xf numFmtId="1" fontId="6" fillId="7" borderId="2" xfId="0" applyNumberFormat="1" applyFont="1" applyFill="1" applyBorder="1" applyAlignment="1">
      <alignment horizontal="right" vertical="center"/>
    </xf>
    <xf numFmtId="0" fontId="6" fillId="7" borderId="2" xfId="0" applyFont="1" applyFill="1" applyBorder="1" applyAlignment="1">
      <alignment horizontal="right" vertical="center"/>
    </xf>
    <xf numFmtId="1" fontId="6" fillId="0" borderId="22" xfId="0" applyNumberFormat="1" applyFont="1" applyBorder="1" applyAlignment="1">
      <alignment horizontal="right" vertical="center"/>
    </xf>
    <xf numFmtId="1" fontId="6" fillId="0" borderId="23" xfId="0" applyNumberFormat="1" applyFont="1" applyBorder="1" applyAlignment="1">
      <alignment horizontal="left" vertical="center" indent="1"/>
    </xf>
    <xf numFmtId="0" fontId="7" fillId="0" borderId="24" xfId="0" applyFont="1" applyBorder="1" applyAlignment="1">
      <alignment horizontal="left" vertical="center" indent="1"/>
    </xf>
    <xf numFmtId="1" fontId="6" fillId="0" borderId="23" xfId="0" applyNumberFormat="1" applyFont="1" applyBorder="1" applyAlignment="1">
      <alignment horizontal="right" vertical="center"/>
    </xf>
    <xf numFmtId="0" fontId="6" fillId="0" borderId="23" xfId="0" applyFont="1" applyBorder="1" applyAlignment="1">
      <alignment horizontal="right" vertical="center"/>
    </xf>
    <xf numFmtId="1" fontId="6" fillId="7" borderId="22" xfId="0" applyNumberFormat="1" applyFont="1" applyFill="1" applyBorder="1" applyAlignment="1">
      <alignment horizontal="right" vertical="center"/>
    </xf>
    <xf numFmtId="1" fontId="6" fillId="7" borderId="23" xfId="0" applyNumberFormat="1" applyFont="1" applyFill="1" applyBorder="1" applyAlignment="1">
      <alignment horizontal="left" vertical="center" indent="1"/>
    </xf>
    <xf numFmtId="0" fontId="7" fillId="7" borderId="24" xfId="0" applyFont="1" applyFill="1" applyBorder="1" applyAlignment="1">
      <alignment horizontal="left" vertical="center" indent="1"/>
    </xf>
    <xf numFmtId="1" fontId="6" fillId="7" borderId="23" xfId="0" applyNumberFormat="1" applyFont="1" applyFill="1" applyBorder="1" applyAlignment="1">
      <alignment horizontal="right" vertical="center"/>
    </xf>
    <xf numFmtId="0" fontId="6" fillId="7" borderId="23" xfId="0" applyFont="1" applyFill="1" applyBorder="1" applyAlignment="1">
      <alignment horizontal="right" vertical="center"/>
    </xf>
    <xf numFmtId="0" fontId="8" fillId="7" borderId="23" xfId="0" applyFont="1" applyFill="1" applyBorder="1" applyAlignment="1">
      <alignment horizontal="left" vertical="center" indent="1"/>
    </xf>
    <xf numFmtId="1" fontId="5" fillId="8" borderId="25" xfId="0" applyNumberFormat="1" applyFont="1" applyFill="1" applyBorder="1" applyAlignment="1">
      <alignment horizontal="right" vertical="center"/>
    </xf>
    <xf numFmtId="0" fontId="9" fillId="8" borderId="8" xfId="0" applyFont="1" applyFill="1" applyBorder="1" applyAlignment="1">
      <alignment horizontal="left" vertical="center"/>
    </xf>
    <xf numFmtId="0" fontId="4" fillId="8" borderId="26" xfId="0" applyFont="1" applyFill="1" applyBorder="1" applyAlignment="1">
      <alignment horizontal="left" vertical="center"/>
    </xf>
    <xf numFmtId="1" fontId="5" fillId="8" borderId="8" xfId="0" applyNumberFormat="1" applyFont="1" applyFill="1" applyBorder="1" applyAlignment="1">
      <alignment horizontal="right" vertical="center"/>
    </xf>
    <xf numFmtId="1" fontId="6" fillId="9" borderId="27" xfId="0" applyNumberFormat="1" applyFont="1" applyFill="1" applyBorder="1" applyAlignment="1">
      <alignment horizontal="right" vertical="center"/>
    </xf>
    <xf numFmtId="1" fontId="6" fillId="9" borderId="2" xfId="0" applyNumberFormat="1" applyFont="1" applyFill="1" applyBorder="1" applyAlignment="1">
      <alignment horizontal="left" vertical="center" indent="1"/>
    </xf>
    <xf numFmtId="0" fontId="7" fillId="9" borderId="28" xfId="0" applyFont="1" applyFill="1" applyBorder="1" applyAlignment="1">
      <alignment horizontal="left" vertical="center" indent="1"/>
    </xf>
    <xf numFmtId="1" fontId="6" fillId="9" borderId="2" xfId="0" applyNumberFormat="1" applyFont="1" applyFill="1" applyBorder="1" applyAlignment="1">
      <alignment horizontal="right" vertical="center"/>
    </xf>
    <xf numFmtId="0" fontId="6" fillId="9" borderId="2" xfId="0" applyFont="1" applyFill="1" applyBorder="1" applyAlignment="1">
      <alignment horizontal="right" vertical="center"/>
    </xf>
    <xf numFmtId="1" fontId="6" fillId="0" borderId="29" xfId="0" applyNumberFormat="1" applyFont="1" applyBorder="1" applyAlignment="1">
      <alignment horizontal="right" vertical="center"/>
    </xf>
    <xf numFmtId="1" fontId="6" fillId="0" borderId="30" xfId="0" applyNumberFormat="1" applyFont="1" applyBorder="1" applyAlignment="1">
      <alignment horizontal="left" vertical="center" indent="1"/>
    </xf>
    <xf numFmtId="0" fontId="7" fillId="0" borderId="31" xfId="0" applyFont="1" applyBorder="1" applyAlignment="1">
      <alignment horizontal="left" vertical="center" indent="1"/>
    </xf>
    <xf numFmtId="1" fontId="6" fillId="0" borderId="30" xfId="0" applyNumberFormat="1" applyFont="1" applyBorder="1" applyAlignment="1">
      <alignment horizontal="right" vertical="center"/>
    </xf>
    <xf numFmtId="0" fontId="6" fillId="0" borderId="30" xfId="0" applyFont="1" applyBorder="1" applyAlignment="1">
      <alignment horizontal="right" vertical="center"/>
    </xf>
    <xf numFmtId="1" fontId="6" fillId="9" borderId="29" xfId="0" applyNumberFormat="1" applyFont="1" applyFill="1" applyBorder="1" applyAlignment="1">
      <alignment horizontal="right" vertical="center"/>
    </xf>
    <xf numFmtId="1" fontId="6" fillId="9" borderId="30" xfId="0" applyNumberFormat="1" applyFont="1" applyFill="1" applyBorder="1" applyAlignment="1">
      <alignment horizontal="left" vertical="center" indent="1"/>
    </xf>
    <xf numFmtId="0" fontId="7" fillId="9" borderId="31" xfId="0" applyFont="1" applyFill="1" applyBorder="1" applyAlignment="1">
      <alignment horizontal="left" vertical="center" indent="1"/>
    </xf>
    <xf numFmtId="1" fontId="6" fillId="9" borderId="30" xfId="0" applyNumberFormat="1" applyFont="1" applyFill="1" applyBorder="1" applyAlignment="1">
      <alignment horizontal="right" vertical="center"/>
    </xf>
    <xf numFmtId="0" fontId="6" fillId="9" borderId="30" xfId="0" applyFont="1" applyFill="1" applyBorder="1" applyAlignment="1">
      <alignment horizontal="right" vertical="center"/>
    </xf>
    <xf numFmtId="0" fontId="8" fillId="9" borderId="30" xfId="0" applyFont="1" applyFill="1" applyBorder="1" applyAlignment="1">
      <alignment horizontal="left" vertical="center" indent="1"/>
    </xf>
    <xf numFmtId="1" fontId="5" fillId="10" borderId="32" xfId="0" applyNumberFormat="1" applyFont="1" applyFill="1" applyBorder="1" applyAlignment="1">
      <alignment horizontal="right" vertical="center"/>
    </xf>
    <xf numFmtId="0" fontId="9" fillId="10" borderId="8" xfId="0" applyFont="1" applyFill="1" applyBorder="1" applyAlignment="1">
      <alignment horizontal="left" vertical="center"/>
    </xf>
    <xf numFmtId="0" fontId="4" fillId="10" borderId="33" xfId="0" applyFont="1" applyFill="1" applyBorder="1" applyAlignment="1">
      <alignment horizontal="left" vertical="center"/>
    </xf>
    <xf numFmtId="1" fontId="5" fillId="10" borderId="8" xfId="0" applyNumberFormat="1" applyFont="1" applyFill="1" applyBorder="1" applyAlignment="1">
      <alignment horizontal="right" vertical="center"/>
    </xf>
    <xf numFmtId="1" fontId="6" fillId="11" borderId="34" xfId="0" applyNumberFormat="1" applyFont="1" applyFill="1" applyBorder="1" applyAlignment="1">
      <alignment horizontal="right" vertical="center"/>
    </xf>
    <xf numFmtId="1" fontId="6" fillId="11" borderId="2" xfId="0" applyNumberFormat="1" applyFont="1" applyFill="1" applyBorder="1" applyAlignment="1">
      <alignment horizontal="left" vertical="center" indent="1"/>
    </xf>
    <xf numFmtId="0" fontId="7" fillId="11" borderId="35" xfId="0" applyFont="1" applyFill="1" applyBorder="1" applyAlignment="1">
      <alignment horizontal="left" vertical="center" indent="1"/>
    </xf>
    <xf numFmtId="1" fontId="6" fillId="11" borderId="2" xfId="0" applyNumberFormat="1" applyFont="1" applyFill="1" applyBorder="1" applyAlignment="1">
      <alignment horizontal="right" vertical="center"/>
    </xf>
    <xf numFmtId="0" fontId="6" fillId="11" borderId="2" xfId="0" applyFont="1" applyFill="1" applyBorder="1" applyAlignment="1">
      <alignment horizontal="right" vertical="center"/>
    </xf>
    <xf numFmtId="1" fontId="6" fillId="0" borderId="36" xfId="0" applyNumberFormat="1" applyFont="1" applyBorder="1" applyAlignment="1">
      <alignment horizontal="right" vertical="center"/>
    </xf>
    <xf numFmtId="1" fontId="6" fillId="0" borderId="37" xfId="0" applyNumberFormat="1" applyFont="1" applyBorder="1" applyAlignment="1">
      <alignment horizontal="left" vertical="center" indent="1"/>
    </xf>
    <xf numFmtId="0" fontId="7" fillId="0" borderId="38" xfId="0" applyFont="1" applyBorder="1" applyAlignment="1">
      <alignment horizontal="left" vertical="center" indent="1"/>
    </xf>
    <xf numFmtId="1" fontId="6" fillId="0" borderId="37" xfId="0" applyNumberFormat="1" applyFont="1" applyBorder="1" applyAlignment="1">
      <alignment horizontal="right" vertical="center"/>
    </xf>
    <xf numFmtId="0" fontId="6" fillId="0" borderId="37" xfId="0" applyFont="1" applyBorder="1" applyAlignment="1">
      <alignment horizontal="right" vertical="center"/>
    </xf>
    <xf numFmtId="1" fontId="6" fillId="11" borderId="36" xfId="0" applyNumberFormat="1" applyFont="1" applyFill="1" applyBorder="1" applyAlignment="1">
      <alignment horizontal="right" vertical="center"/>
    </xf>
    <xf numFmtId="1" fontId="6" fillId="11" borderId="37" xfId="0" applyNumberFormat="1" applyFont="1" applyFill="1" applyBorder="1" applyAlignment="1">
      <alignment horizontal="left" vertical="center" indent="1"/>
    </xf>
    <xf numFmtId="0" fontId="7" fillId="11" borderId="38" xfId="0" applyFont="1" applyFill="1" applyBorder="1" applyAlignment="1">
      <alignment horizontal="left" vertical="center" indent="1"/>
    </xf>
    <xf numFmtId="1" fontId="6" fillId="11" borderId="37" xfId="0" applyNumberFormat="1" applyFont="1" applyFill="1" applyBorder="1" applyAlignment="1">
      <alignment horizontal="right" vertical="center"/>
    </xf>
    <xf numFmtId="0" fontId="6" fillId="11" borderId="37" xfId="0" applyFont="1" applyFill="1" applyBorder="1" applyAlignment="1">
      <alignment horizontal="right" vertical="center"/>
    </xf>
    <xf numFmtId="0" fontId="8" fillId="11" borderId="37" xfId="0" applyFont="1" applyFill="1" applyBorder="1" applyAlignment="1">
      <alignment horizontal="left" vertical="center" indent="1"/>
    </xf>
    <xf numFmtId="1" fontId="5" fillId="12" borderId="39" xfId="0" applyNumberFormat="1" applyFont="1" applyFill="1" applyBorder="1" applyAlignment="1">
      <alignment horizontal="right" vertical="center"/>
    </xf>
    <xf numFmtId="0" fontId="9" fillId="12" borderId="8" xfId="0" applyFont="1" applyFill="1" applyBorder="1" applyAlignment="1">
      <alignment horizontal="left" vertical="center"/>
    </xf>
    <xf numFmtId="0" fontId="4" fillId="12" borderId="40" xfId="0" applyFont="1" applyFill="1" applyBorder="1" applyAlignment="1">
      <alignment horizontal="left" vertical="center"/>
    </xf>
    <xf numFmtId="1" fontId="5" fillId="12" borderId="8" xfId="0" applyNumberFormat="1" applyFont="1" applyFill="1" applyBorder="1" applyAlignment="1">
      <alignment horizontal="right" vertical="center"/>
    </xf>
    <xf numFmtId="1" fontId="6" fillId="0" borderId="0" xfId="0" applyNumberFormat="1" applyFont="1" applyFill="1" applyBorder="1" applyAlignment="1" applyProtection="1">
      <alignment horizontal="left" vertical="center"/>
      <protection locked="0"/>
    </xf>
    <xf numFmtId="2" fontId="6" fillId="0" borderId="0" xfId="0" applyNumberFormat="1" applyFont="1" applyFill="1" applyBorder="1" applyAlignment="1">
      <alignment horizontal="right" vertical="center"/>
    </xf>
    <xf numFmtId="1" fontId="6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/>
    <xf numFmtId="1" fontId="6" fillId="0" borderId="0" xfId="0" applyNumberFormat="1" applyFont="1" applyFill="1" applyBorder="1" applyAlignment="1">
      <alignment horizontal="left" vertical="center" indent="1"/>
    </xf>
    <xf numFmtId="1" fontId="2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13"/>
  <sheetViews>
    <sheetView tabSelected="1" topLeftCell="B5920" zoomScale="80" zoomScaleNormal="80" zoomScaleSheetLayoutView="85" workbookViewId="0">
      <selection activeCell="J5951" sqref="J5951"/>
    </sheetView>
  </sheetViews>
  <sheetFormatPr defaultColWidth="9.140625" defaultRowHeight="20.100000000000001" customHeight="1"/>
  <cols>
    <col min="1" max="1" width="6.140625" style="9" bestFit="1" customWidth="1"/>
    <col min="2" max="3" width="25.140625" style="123" customWidth="1"/>
    <col min="4" max="10" width="11.28515625" style="9" customWidth="1"/>
    <col min="11" max="11" width="3.42578125" style="9" customWidth="1"/>
    <col min="12" max="18" width="11.42578125" style="9" customWidth="1"/>
    <col min="19" max="19" width="3.140625" style="9" customWidth="1"/>
    <col min="20" max="20" width="6" style="9" customWidth="1"/>
    <col min="21" max="22" width="25.140625" style="123" customWidth="1"/>
    <col min="23" max="16384" width="9.140625" style="2"/>
  </cols>
  <sheetData>
    <row r="1" spans="1:22" s="3" customFormat="1" ht="24" customHeight="1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"/>
      <c r="L1" s="124" t="s">
        <v>1</v>
      </c>
      <c r="M1" s="124"/>
      <c r="N1" s="124"/>
      <c r="O1" s="124"/>
      <c r="P1" s="124"/>
      <c r="Q1" s="124"/>
      <c r="R1" s="124"/>
      <c r="S1" s="124"/>
      <c r="T1" s="124"/>
      <c r="U1" s="124"/>
      <c r="V1" s="1"/>
    </row>
    <row r="2" spans="1:22" s="3" customFormat="1" ht="24" customHeight="1">
      <c r="A2" s="124" t="s">
        <v>2</v>
      </c>
      <c r="B2" s="124"/>
      <c r="C2" s="124"/>
      <c r="D2" s="124"/>
      <c r="E2" s="124"/>
      <c r="F2" s="124"/>
      <c r="G2" s="124"/>
      <c r="H2" s="124"/>
      <c r="I2" s="124"/>
      <c r="J2" s="124"/>
      <c r="K2" s="1"/>
      <c r="L2" s="124" t="s">
        <v>3</v>
      </c>
      <c r="M2" s="124"/>
      <c r="N2" s="124"/>
      <c r="O2" s="124"/>
      <c r="P2" s="124"/>
      <c r="Q2" s="124"/>
      <c r="R2" s="124"/>
      <c r="S2" s="124"/>
      <c r="T2" s="124"/>
      <c r="U2" s="124"/>
      <c r="V2" s="1"/>
    </row>
    <row r="3" spans="1:22" ht="20.100000000000001" customHeight="1">
      <c r="A3" s="4"/>
      <c r="B3" s="5" t="s">
        <v>4</v>
      </c>
      <c r="C3" s="6"/>
      <c r="D3" s="7"/>
      <c r="E3" s="7"/>
      <c r="F3" s="7"/>
      <c r="G3" s="7"/>
      <c r="H3" s="7"/>
      <c r="I3" s="7"/>
      <c r="J3" s="7"/>
      <c r="K3" s="8"/>
      <c r="L3" s="8"/>
      <c r="M3" s="8"/>
      <c r="N3" s="8"/>
      <c r="O3" s="8"/>
      <c r="P3" s="8"/>
      <c r="Q3" s="8"/>
      <c r="R3" s="8"/>
      <c r="S3" s="4"/>
      <c r="U3" s="6" t="s">
        <v>5</v>
      </c>
      <c r="V3" s="6"/>
    </row>
    <row r="4" spans="1:22" ht="18">
      <c r="A4" s="10" t="s">
        <v>6</v>
      </c>
      <c r="B4" s="11" t="s">
        <v>7</v>
      </c>
      <c r="C4" s="12" t="s">
        <v>8</v>
      </c>
      <c r="D4" s="13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3" t="s">
        <v>15</v>
      </c>
      <c r="K4" s="14"/>
      <c r="L4" s="13" t="s">
        <v>9</v>
      </c>
      <c r="M4" s="13" t="s">
        <v>10</v>
      </c>
      <c r="N4" s="13" t="s">
        <v>11</v>
      </c>
      <c r="O4" s="13" t="s">
        <v>12</v>
      </c>
      <c r="P4" s="13" t="s">
        <v>13</v>
      </c>
      <c r="Q4" s="13" t="s">
        <v>14</v>
      </c>
      <c r="R4" s="13" t="s">
        <v>15</v>
      </c>
      <c r="S4" s="15"/>
      <c r="T4" s="13" t="s">
        <v>16</v>
      </c>
      <c r="U4" s="12" t="s">
        <v>17</v>
      </c>
      <c r="V4" s="12" t="s">
        <v>18</v>
      </c>
    </row>
    <row r="5" spans="1:22" ht="15.75">
      <c r="A5" s="16">
        <v>1</v>
      </c>
      <c r="B5" s="17" t="s">
        <v>19</v>
      </c>
      <c r="C5" s="18" t="s">
        <v>20</v>
      </c>
      <c r="D5" s="19">
        <f t="shared" ref="D5:J20" si="0">D42+D79+D116+D153+D190+D227+D264+D301+D338</f>
        <v>1505715.9369536999</v>
      </c>
      <c r="E5" s="19">
        <f t="shared" si="0"/>
        <v>1666094.3979763954</v>
      </c>
      <c r="F5" s="19">
        <f t="shared" si="0"/>
        <v>1745047.2375136786</v>
      </c>
      <c r="G5" s="19">
        <f t="shared" si="0"/>
        <v>1792628.1917094307</v>
      </c>
      <c r="H5" s="19">
        <f t="shared" si="0"/>
        <v>1891213.278841462</v>
      </c>
      <c r="I5" s="19">
        <f t="shared" si="0"/>
        <v>1998176.344757827</v>
      </c>
      <c r="J5" s="19">
        <f t="shared" si="0"/>
        <v>2245185.6421688981</v>
      </c>
      <c r="L5" s="19">
        <f t="shared" ref="L5:R20" si="1">L42+L79+L116+L153+L190+L227+L264+L301+L338</f>
        <v>1505715.9369536999</v>
      </c>
      <c r="M5" s="19">
        <f t="shared" si="1"/>
        <v>1385879.8630006379</v>
      </c>
      <c r="N5" s="19">
        <f t="shared" si="1"/>
        <v>1407527.7885090946</v>
      </c>
      <c r="O5" s="19">
        <f t="shared" si="1"/>
        <v>1432098.113125575</v>
      </c>
      <c r="P5" s="19">
        <f t="shared" si="1"/>
        <v>1430325.9429673518</v>
      </c>
      <c r="Q5" s="19">
        <f t="shared" si="1"/>
        <v>1430201.2633246905</v>
      </c>
      <c r="R5" s="19">
        <f t="shared" si="1"/>
        <v>1634396.3526825733</v>
      </c>
      <c r="S5" s="19"/>
      <c r="T5" s="20">
        <v>1</v>
      </c>
      <c r="U5" s="18" t="s">
        <v>21</v>
      </c>
      <c r="V5" s="18" t="s">
        <v>22</v>
      </c>
    </row>
    <row r="6" spans="1:22" ht="15.75">
      <c r="A6" s="21">
        <v>2</v>
      </c>
      <c r="B6" s="22" t="s">
        <v>23</v>
      </c>
      <c r="C6" s="23" t="s">
        <v>20</v>
      </c>
      <c r="D6" s="24">
        <f t="shared" si="0"/>
        <v>43731.5</v>
      </c>
      <c r="E6" s="24">
        <f t="shared" si="0"/>
        <v>45518.022000000004</v>
      </c>
      <c r="F6" s="24">
        <f t="shared" si="0"/>
        <v>49878.37</v>
      </c>
      <c r="G6" s="24">
        <f t="shared" si="0"/>
        <v>64410</v>
      </c>
      <c r="H6" s="24">
        <f t="shared" si="0"/>
        <v>75138.599999999991</v>
      </c>
      <c r="I6" s="24">
        <f t="shared" si="0"/>
        <v>84073.1</v>
      </c>
      <c r="J6" s="24">
        <f t="shared" si="0"/>
        <v>96562.756125</v>
      </c>
      <c r="L6" s="24">
        <f t="shared" si="1"/>
        <v>43731.5</v>
      </c>
      <c r="M6" s="24">
        <f t="shared" si="1"/>
        <v>44588.237000000001</v>
      </c>
      <c r="N6" s="24">
        <f t="shared" si="1"/>
        <v>46437.14</v>
      </c>
      <c r="O6" s="24">
        <f t="shared" si="1"/>
        <v>48973.5</v>
      </c>
      <c r="P6" s="24">
        <f t="shared" si="1"/>
        <v>51810.64</v>
      </c>
      <c r="Q6" s="24">
        <f t="shared" si="1"/>
        <v>54903.340000000011</v>
      </c>
      <c r="R6" s="24">
        <f t="shared" si="1"/>
        <v>57732.277649999996</v>
      </c>
      <c r="S6" s="24"/>
      <c r="T6" s="25">
        <v>2</v>
      </c>
      <c r="U6" s="23" t="s">
        <v>24</v>
      </c>
      <c r="V6" s="23" t="s">
        <v>22</v>
      </c>
    </row>
    <row r="7" spans="1:22" ht="15.75">
      <c r="A7" s="26">
        <v>3</v>
      </c>
      <c r="B7" s="27" t="s">
        <v>25</v>
      </c>
      <c r="C7" s="28" t="s">
        <v>20</v>
      </c>
      <c r="D7" s="29">
        <f t="shared" si="0"/>
        <v>607235.47294000012</v>
      </c>
      <c r="E7" s="29">
        <f t="shared" si="0"/>
        <v>711192.10488749994</v>
      </c>
      <c r="F7" s="29">
        <f t="shared" si="0"/>
        <v>727985.545407</v>
      </c>
      <c r="G7" s="29">
        <f t="shared" si="0"/>
        <v>834987.68192999985</v>
      </c>
      <c r="H7" s="29">
        <f t="shared" si="0"/>
        <v>848781.93609050009</v>
      </c>
      <c r="I7" s="29">
        <f t="shared" si="0"/>
        <v>795867.17741749994</v>
      </c>
      <c r="J7" s="29">
        <f t="shared" si="0"/>
        <v>957906.57690255006</v>
      </c>
      <c r="L7" s="29">
        <f t="shared" si="1"/>
        <v>607235.47294000012</v>
      </c>
      <c r="M7" s="29">
        <f t="shared" si="1"/>
        <v>686495.75163800013</v>
      </c>
      <c r="N7" s="29">
        <f t="shared" si="1"/>
        <v>659529.45539599995</v>
      </c>
      <c r="O7" s="29">
        <f t="shared" si="1"/>
        <v>704096.38289999997</v>
      </c>
      <c r="P7" s="29">
        <f t="shared" si="1"/>
        <v>692153.68854320003</v>
      </c>
      <c r="Q7" s="29">
        <f t="shared" si="1"/>
        <v>638737.37892879988</v>
      </c>
      <c r="R7" s="29">
        <f t="shared" si="1"/>
        <v>712817.2915895941</v>
      </c>
      <c r="S7" s="29"/>
      <c r="T7" s="30">
        <v>3</v>
      </c>
      <c r="U7" s="28" t="s">
        <v>26</v>
      </c>
      <c r="V7" s="28" t="s">
        <v>22</v>
      </c>
    </row>
    <row r="8" spans="1:22" ht="15.75">
      <c r="A8" s="21">
        <v>4</v>
      </c>
      <c r="B8" s="22" t="s">
        <v>27</v>
      </c>
      <c r="C8" s="23" t="s">
        <v>20</v>
      </c>
      <c r="D8" s="24">
        <f t="shared" si="0"/>
        <v>1848330.7824225363</v>
      </c>
      <c r="E8" s="24">
        <f t="shared" si="0"/>
        <v>2379607.1527506076</v>
      </c>
      <c r="F8" s="24">
        <f t="shared" si="0"/>
        <v>2033981.6560914842</v>
      </c>
      <c r="G8" s="24">
        <f t="shared" si="0"/>
        <v>2189502.923488576</v>
      </c>
      <c r="H8" s="24">
        <f t="shared" si="0"/>
        <v>2508960.6020611329</v>
      </c>
      <c r="I8" s="24">
        <f t="shared" si="0"/>
        <v>3070180.062748516</v>
      </c>
      <c r="J8" s="24">
        <f t="shared" si="0"/>
        <v>3223624.1441022819</v>
      </c>
      <c r="L8" s="24">
        <f t="shared" si="1"/>
        <v>1848330.7824225363</v>
      </c>
      <c r="M8" s="24">
        <f t="shared" si="1"/>
        <v>2066106.9026880255</v>
      </c>
      <c r="N8" s="24">
        <f t="shared" si="1"/>
        <v>1647247.6205725048</v>
      </c>
      <c r="O8" s="24">
        <f t="shared" si="1"/>
        <v>1707467.7395173945</v>
      </c>
      <c r="P8" s="24">
        <f t="shared" si="1"/>
        <v>1881439.5230202307</v>
      </c>
      <c r="Q8" s="24">
        <f t="shared" si="1"/>
        <v>2156703.5953518003</v>
      </c>
      <c r="R8" s="24">
        <f t="shared" si="1"/>
        <v>2225018.09801572</v>
      </c>
      <c r="S8" s="24"/>
      <c r="T8" s="25">
        <v>4</v>
      </c>
      <c r="U8" s="23" t="s">
        <v>28</v>
      </c>
      <c r="V8" s="23" t="s">
        <v>22</v>
      </c>
    </row>
    <row r="9" spans="1:22" ht="15.75">
      <c r="A9" s="26">
        <v>5</v>
      </c>
      <c r="B9" s="27" t="s">
        <v>29</v>
      </c>
      <c r="C9" s="28" t="s">
        <v>20</v>
      </c>
      <c r="D9" s="29">
        <f t="shared" si="0"/>
        <v>1062811.5853380163</v>
      </c>
      <c r="E9" s="29">
        <f t="shared" si="0"/>
        <v>1280757.5253638395</v>
      </c>
      <c r="F9" s="29">
        <f t="shared" si="0"/>
        <v>1373946.8920448795</v>
      </c>
      <c r="G9" s="29">
        <f t="shared" si="0"/>
        <v>1350284.5120787285</v>
      </c>
      <c r="H9" s="29">
        <f t="shared" si="0"/>
        <v>1301814.3771710622</v>
      </c>
      <c r="I9" s="29">
        <f t="shared" si="0"/>
        <v>1833832.307074951</v>
      </c>
      <c r="J9" s="29">
        <f t="shared" si="0"/>
        <v>1219428.8543534137</v>
      </c>
      <c r="L9" s="29">
        <f t="shared" si="1"/>
        <v>1062811.5853380163</v>
      </c>
      <c r="M9" s="29">
        <f t="shared" si="1"/>
        <v>1119545.9111872017</v>
      </c>
      <c r="N9" s="29">
        <f t="shared" si="1"/>
        <v>1136911.8837291154</v>
      </c>
      <c r="O9" s="29">
        <f t="shared" si="1"/>
        <v>1072654.5324956772</v>
      </c>
      <c r="P9" s="29">
        <f t="shared" si="1"/>
        <v>981407.29426324181</v>
      </c>
      <c r="Q9" s="29">
        <f t="shared" si="1"/>
        <v>1365648.7560753352</v>
      </c>
      <c r="R9" s="29">
        <f t="shared" si="1"/>
        <v>860027.87474688503</v>
      </c>
      <c r="S9" s="29"/>
      <c r="T9" s="30">
        <v>5</v>
      </c>
      <c r="U9" s="28" t="s">
        <v>30</v>
      </c>
      <c r="V9" s="28" t="s">
        <v>22</v>
      </c>
    </row>
    <row r="10" spans="1:22" ht="15.75">
      <c r="A10" s="21">
        <v>6</v>
      </c>
      <c r="B10" s="22" t="s">
        <v>31</v>
      </c>
      <c r="C10" s="23" t="s">
        <v>20</v>
      </c>
      <c r="D10" s="24">
        <f t="shared" si="0"/>
        <v>17376.399000000001</v>
      </c>
      <c r="E10" s="24">
        <f t="shared" si="0"/>
        <v>17712.466800000002</v>
      </c>
      <c r="F10" s="24">
        <f t="shared" si="0"/>
        <v>18599.5</v>
      </c>
      <c r="G10" s="24">
        <f t="shared" si="0"/>
        <v>18527.285</v>
      </c>
      <c r="H10" s="24">
        <f t="shared" si="0"/>
        <v>17605.404000000002</v>
      </c>
      <c r="I10" s="24">
        <f t="shared" si="0"/>
        <v>19446.737250000002</v>
      </c>
      <c r="J10" s="24">
        <f t="shared" si="0"/>
        <v>18464.267889000002</v>
      </c>
      <c r="L10" s="24">
        <f t="shared" si="1"/>
        <v>17376.399000000001</v>
      </c>
      <c r="M10" s="24">
        <f t="shared" si="1"/>
        <v>17509.708499999997</v>
      </c>
      <c r="N10" s="24">
        <f t="shared" si="1"/>
        <v>18029.160000000003</v>
      </c>
      <c r="O10" s="24">
        <f t="shared" si="1"/>
        <v>17171.63</v>
      </c>
      <c r="P10" s="24">
        <f t="shared" si="1"/>
        <v>16397.190000000002</v>
      </c>
      <c r="Q10" s="24">
        <f t="shared" si="1"/>
        <v>16134.847500000002</v>
      </c>
      <c r="R10" s="24">
        <f t="shared" si="1"/>
        <v>14678.706690000003</v>
      </c>
      <c r="S10" s="24"/>
      <c r="T10" s="25">
        <v>6</v>
      </c>
      <c r="U10" s="23" t="s">
        <v>32</v>
      </c>
      <c r="V10" s="23" t="s">
        <v>22</v>
      </c>
    </row>
    <row r="11" spans="1:22" ht="15.75">
      <c r="A11" s="26">
        <v>7</v>
      </c>
      <c r="B11" s="27" t="s">
        <v>33</v>
      </c>
      <c r="C11" s="28" t="s">
        <v>20</v>
      </c>
      <c r="D11" s="29">
        <f t="shared" si="0"/>
        <v>1064333.8705649585</v>
      </c>
      <c r="E11" s="29">
        <f t="shared" si="0"/>
        <v>1073964.8836234661</v>
      </c>
      <c r="F11" s="29">
        <f t="shared" si="0"/>
        <v>1445904.8447693987</v>
      </c>
      <c r="G11" s="29">
        <f t="shared" si="0"/>
        <v>1110067.7806450238</v>
      </c>
      <c r="H11" s="29">
        <f t="shared" si="0"/>
        <v>1050126.7483234382</v>
      </c>
      <c r="I11" s="29">
        <f t="shared" si="0"/>
        <v>1503982.2768437506</v>
      </c>
      <c r="J11" s="29">
        <f t="shared" si="0"/>
        <v>1555777.3149601391</v>
      </c>
      <c r="L11" s="29">
        <f t="shared" si="1"/>
        <v>1064333.8705649585</v>
      </c>
      <c r="M11" s="29">
        <f t="shared" si="1"/>
        <v>851471.14673312893</v>
      </c>
      <c r="N11" s="29">
        <f t="shared" si="1"/>
        <v>1110323.9905024716</v>
      </c>
      <c r="O11" s="29">
        <f t="shared" si="1"/>
        <v>873519.36253197258</v>
      </c>
      <c r="P11" s="29">
        <f t="shared" si="1"/>
        <v>766447.4081979593</v>
      </c>
      <c r="Q11" s="29">
        <f t="shared" si="1"/>
        <v>879113.39498140395</v>
      </c>
      <c r="R11" s="29">
        <f t="shared" si="1"/>
        <v>899528.94960254827</v>
      </c>
      <c r="S11" s="29"/>
      <c r="T11" s="30">
        <v>7</v>
      </c>
      <c r="U11" s="28" t="s">
        <v>34</v>
      </c>
      <c r="V11" s="28" t="s">
        <v>22</v>
      </c>
    </row>
    <row r="12" spans="1:22" ht="15.75">
      <c r="A12" s="21">
        <v>8</v>
      </c>
      <c r="B12" s="22" t="s">
        <v>35</v>
      </c>
      <c r="C12" s="23" t="s">
        <v>20</v>
      </c>
      <c r="D12" s="24">
        <f t="shared" si="0"/>
        <v>2610671.1796000004</v>
      </c>
      <c r="E12" s="24">
        <f t="shared" si="0"/>
        <v>2649387.0227260003</v>
      </c>
      <c r="F12" s="24">
        <f t="shared" si="0"/>
        <v>3110170.1314999997</v>
      </c>
      <c r="G12" s="24">
        <f t="shared" si="0"/>
        <v>2904441.4081000001</v>
      </c>
      <c r="H12" s="24">
        <f t="shared" si="0"/>
        <v>2942567.8567130454</v>
      </c>
      <c r="I12" s="24">
        <f t="shared" si="0"/>
        <v>3167671.8391357996</v>
      </c>
      <c r="J12" s="24">
        <f t="shared" si="0"/>
        <v>3174896.3715661</v>
      </c>
      <c r="L12" s="24">
        <f t="shared" si="1"/>
        <v>2610671.1796000004</v>
      </c>
      <c r="M12" s="24">
        <f t="shared" si="1"/>
        <v>2360874.1569999997</v>
      </c>
      <c r="N12" s="24">
        <f t="shared" si="1"/>
        <v>2484750.0697999997</v>
      </c>
      <c r="O12" s="24">
        <f t="shared" si="1"/>
        <v>2325017.3329000007</v>
      </c>
      <c r="P12" s="24">
        <f t="shared" si="1"/>
        <v>2387435.5235413103</v>
      </c>
      <c r="Q12" s="24">
        <f t="shared" si="1"/>
        <v>2439452.7722193999</v>
      </c>
      <c r="R12" s="24">
        <f t="shared" si="1"/>
        <v>2285323.8682057997</v>
      </c>
      <c r="S12" s="24"/>
      <c r="T12" s="25">
        <v>8</v>
      </c>
      <c r="U12" s="23" t="s">
        <v>36</v>
      </c>
      <c r="V12" s="23" t="s">
        <v>22</v>
      </c>
    </row>
    <row r="13" spans="1:22" ht="15.75">
      <c r="A13" s="26">
        <v>9</v>
      </c>
      <c r="B13" s="27" t="s">
        <v>37</v>
      </c>
      <c r="C13" s="28" t="s">
        <v>20</v>
      </c>
      <c r="D13" s="29">
        <f t="shared" si="0"/>
        <v>205409.05968559234</v>
      </c>
      <c r="E13" s="29">
        <f t="shared" si="0"/>
        <v>201100.82607678827</v>
      </c>
      <c r="F13" s="29">
        <f t="shared" si="0"/>
        <v>229219.22737203992</v>
      </c>
      <c r="G13" s="29">
        <f t="shared" si="0"/>
        <v>211557.79284076663</v>
      </c>
      <c r="H13" s="29">
        <f t="shared" si="0"/>
        <v>259151.53554248554</v>
      </c>
      <c r="I13" s="29">
        <f t="shared" si="0"/>
        <v>292870.47975798149</v>
      </c>
      <c r="J13" s="29">
        <f t="shared" si="0"/>
        <v>250071.83092133692</v>
      </c>
      <c r="L13" s="29">
        <f t="shared" si="1"/>
        <v>205409.05968559234</v>
      </c>
      <c r="M13" s="29">
        <f t="shared" si="1"/>
        <v>199356.32590726818</v>
      </c>
      <c r="N13" s="29">
        <f t="shared" si="1"/>
        <v>204728.98343216488</v>
      </c>
      <c r="O13" s="29">
        <f t="shared" si="1"/>
        <v>185021.315960835</v>
      </c>
      <c r="P13" s="29">
        <f t="shared" si="1"/>
        <v>207992.81456832876</v>
      </c>
      <c r="Q13" s="29">
        <f t="shared" si="1"/>
        <v>221691.28800517455</v>
      </c>
      <c r="R13" s="29">
        <f t="shared" si="1"/>
        <v>188539.2272595423</v>
      </c>
      <c r="S13" s="29"/>
      <c r="T13" s="30">
        <v>9</v>
      </c>
      <c r="U13" s="28" t="s">
        <v>38</v>
      </c>
      <c r="V13" s="28" t="s">
        <v>22</v>
      </c>
    </row>
    <row r="14" spans="1:22" ht="15.75">
      <c r="A14" s="21">
        <v>10</v>
      </c>
      <c r="B14" s="22" t="s">
        <v>39</v>
      </c>
      <c r="C14" s="23" t="s">
        <v>20</v>
      </c>
      <c r="D14" s="24">
        <f t="shared" si="0"/>
        <v>246471.26841030057</v>
      </c>
      <c r="E14" s="24">
        <f t="shared" si="0"/>
        <v>313491.05517004483</v>
      </c>
      <c r="F14" s="24">
        <f t="shared" si="0"/>
        <v>324622.59561438294</v>
      </c>
      <c r="G14" s="24">
        <f t="shared" si="0"/>
        <v>199134.32962640049</v>
      </c>
      <c r="H14" s="24">
        <f t="shared" si="0"/>
        <v>357724.44705523818</v>
      </c>
      <c r="I14" s="24">
        <f t="shared" si="0"/>
        <v>345464.19585074804</v>
      </c>
      <c r="J14" s="24">
        <f t="shared" si="0"/>
        <v>335616.45422814641</v>
      </c>
      <c r="L14" s="24">
        <f t="shared" si="1"/>
        <v>246471.26841030057</v>
      </c>
      <c r="M14" s="24">
        <f t="shared" si="1"/>
        <v>295249.15187484567</v>
      </c>
      <c r="N14" s="24">
        <f t="shared" si="1"/>
        <v>276667.89539298206</v>
      </c>
      <c r="O14" s="24">
        <f t="shared" si="1"/>
        <v>161982.52438623877</v>
      </c>
      <c r="P14" s="24">
        <f t="shared" si="1"/>
        <v>274380.4359890357</v>
      </c>
      <c r="Q14" s="24">
        <f t="shared" si="1"/>
        <v>253511.81659188186</v>
      </c>
      <c r="R14" s="24">
        <f t="shared" si="1"/>
        <v>244220.14904981272</v>
      </c>
      <c r="S14" s="24"/>
      <c r="T14" s="25">
        <v>10</v>
      </c>
      <c r="U14" s="23" t="s">
        <v>40</v>
      </c>
      <c r="V14" s="23" t="s">
        <v>22</v>
      </c>
    </row>
    <row r="15" spans="1:22" ht="15.75">
      <c r="A15" s="26">
        <v>11</v>
      </c>
      <c r="B15" s="27" t="s">
        <v>41</v>
      </c>
      <c r="C15" s="28" t="s">
        <v>20</v>
      </c>
      <c r="D15" s="29">
        <f t="shared" si="0"/>
        <v>496683.54</v>
      </c>
      <c r="E15" s="29">
        <f t="shared" si="0"/>
        <v>574153.93156075</v>
      </c>
      <c r="F15" s="29">
        <f t="shared" si="0"/>
        <v>590143.44369999995</v>
      </c>
      <c r="G15" s="29">
        <f t="shared" si="0"/>
        <v>699044.88370178558</v>
      </c>
      <c r="H15" s="29">
        <f t="shared" si="0"/>
        <v>597665.31496387697</v>
      </c>
      <c r="I15" s="29">
        <f t="shared" si="0"/>
        <v>905247.4844441365</v>
      </c>
      <c r="J15" s="29">
        <f t="shared" si="0"/>
        <v>989298.59710339014</v>
      </c>
      <c r="L15" s="29">
        <f t="shared" si="1"/>
        <v>496683.54</v>
      </c>
      <c r="M15" s="29">
        <f t="shared" si="1"/>
        <v>515202.12014954991</v>
      </c>
      <c r="N15" s="29">
        <f t="shared" si="1"/>
        <v>480693.44099999999</v>
      </c>
      <c r="O15" s="29">
        <f t="shared" si="1"/>
        <v>545234.95450000011</v>
      </c>
      <c r="P15" s="29">
        <f t="shared" si="1"/>
        <v>466299.09113013494</v>
      </c>
      <c r="Q15" s="29">
        <f t="shared" si="1"/>
        <v>629283.52215999993</v>
      </c>
      <c r="R15" s="29">
        <f t="shared" si="1"/>
        <v>669140.4731615152</v>
      </c>
      <c r="S15" s="29"/>
      <c r="T15" s="30">
        <v>11</v>
      </c>
      <c r="U15" s="28" t="s">
        <v>42</v>
      </c>
      <c r="V15" s="28" t="s">
        <v>22</v>
      </c>
    </row>
    <row r="16" spans="1:22" ht="15.75">
      <c r="A16" s="21">
        <v>12</v>
      </c>
      <c r="B16" s="22" t="s">
        <v>43</v>
      </c>
      <c r="C16" s="23" t="s">
        <v>20</v>
      </c>
      <c r="D16" s="24">
        <f t="shared" si="0"/>
        <v>1510338.6914472133</v>
      </c>
      <c r="E16" s="24">
        <f t="shared" si="0"/>
        <v>1671150.5543251359</v>
      </c>
      <c r="F16" s="24">
        <f t="shared" si="0"/>
        <v>1781646.2323522686</v>
      </c>
      <c r="G16" s="24">
        <f t="shared" si="0"/>
        <v>1760649.5226824735</v>
      </c>
      <c r="H16" s="24">
        <f t="shared" si="0"/>
        <v>1643553.6184046001</v>
      </c>
      <c r="I16" s="24">
        <f t="shared" si="0"/>
        <v>1693397.3123617382</v>
      </c>
      <c r="J16" s="24">
        <f t="shared" si="0"/>
        <v>2020289.2501720462</v>
      </c>
      <c r="L16" s="24">
        <f t="shared" si="1"/>
        <v>1510338.6914472133</v>
      </c>
      <c r="M16" s="24">
        <f t="shared" si="1"/>
        <v>1345707.0732205175</v>
      </c>
      <c r="N16" s="24">
        <f t="shared" si="1"/>
        <v>1465102.8033439256</v>
      </c>
      <c r="O16" s="24">
        <f t="shared" si="1"/>
        <v>1466788.4606308842</v>
      </c>
      <c r="P16" s="24">
        <f t="shared" si="1"/>
        <v>1203520.8396377952</v>
      </c>
      <c r="Q16" s="24">
        <f t="shared" si="1"/>
        <v>1093923.0809034281</v>
      </c>
      <c r="R16" s="24">
        <f t="shared" si="1"/>
        <v>1332159.2452762732</v>
      </c>
      <c r="S16" s="24"/>
      <c r="T16" s="25">
        <v>12</v>
      </c>
      <c r="U16" s="23" t="s">
        <v>44</v>
      </c>
      <c r="V16" s="23" t="s">
        <v>22</v>
      </c>
    </row>
    <row r="17" spans="1:22" ht="15.75">
      <c r="A17" s="26">
        <v>13</v>
      </c>
      <c r="B17" s="27" t="s">
        <v>45</v>
      </c>
      <c r="C17" s="28" t="s">
        <v>20</v>
      </c>
      <c r="D17" s="29">
        <f t="shared" si="0"/>
        <v>97954.687104309836</v>
      </c>
      <c r="E17" s="29">
        <f t="shared" si="0"/>
        <v>111744.2952977571</v>
      </c>
      <c r="F17" s="29">
        <f t="shared" si="0"/>
        <v>134776.6644428641</v>
      </c>
      <c r="G17" s="29">
        <f t="shared" si="0"/>
        <v>156220.76799999998</v>
      </c>
      <c r="H17" s="29">
        <f t="shared" si="0"/>
        <v>169314.9019</v>
      </c>
      <c r="I17" s="29">
        <f t="shared" si="0"/>
        <v>142338.22808631312</v>
      </c>
      <c r="J17" s="29">
        <f t="shared" si="0"/>
        <v>175765.43353665184</v>
      </c>
      <c r="L17" s="29">
        <f t="shared" si="1"/>
        <v>97954.687104309836</v>
      </c>
      <c r="M17" s="29">
        <f t="shared" si="1"/>
        <v>88182.130479875894</v>
      </c>
      <c r="N17" s="29">
        <f t="shared" si="1"/>
        <v>85759.232071428574</v>
      </c>
      <c r="O17" s="29">
        <f t="shared" si="1"/>
        <v>95308.348135454522</v>
      </c>
      <c r="P17" s="29">
        <f t="shared" si="1"/>
        <v>92627.665970289163</v>
      </c>
      <c r="Q17" s="29">
        <f t="shared" si="1"/>
        <v>73623.481106250008</v>
      </c>
      <c r="R17" s="29">
        <f t="shared" si="1"/>
        <v>88633.954278952602</v>
      </c>
      <c r="S17" s="29"/>
      <c r="T17" s="30">
        <v>13</v>
      </c>
      <c r="U17" s="28" t="s">
        <v>46</v>
      </c>
      <c r="V17" s="28" t="s">
        <v>22</v>
      </c>
    </row>
    <row r="18" spans="1:22" ht="15.75">
      <c r="A18" s="21">
        <v>14</v>
      </c>
      <c r="B18" s="22" t="s">
        <v>47</v>
      </c>
      <c r="C18" s="23" t="s">
        <v>20</v>
      </c>
      <c r="D18" s="24">
        <f t="shared" si="0"/>
        <v>2091006.0391111993</v>
      </c>
      <c r="E18" s="24">
        <f t="shared" si="0"/>
        <v>2684700.3728797003</v>
      </c>
      <c r="F18" s="24">
        <f t="shared" si="0"/>
        <v>3013506.9821389699</v>
      </c>
      <c r="G18" s="24">
        <f t="shared" si="0"/>
        <v>3919223.4365460104</v>
      </c>
      <c r="H18" s="24">
        <f t="shared" si="0"/>
        <v>4272354.5716627333</v>
      </c>
      <c r="I18" s="24">
        <f t="shared" si="0"/>
        <v>4852130.9684234476</v>
      </c>
      <c r="J18" s="24">
        <f t="shared" si="0"/>
        <v>5095476.8191219587</v>
      </c>
      <c r="L18" s="24">
        <f t="shared" si="1"/>
        <v>2091006.0391111993</v>
      </c>
      <c r="M18" s="24">
        <f t="shared" si="1"/>
        <v>2400086.7680662596</v>
      </c>
      <c r="N18" s="24">
        <f t="shared" si="1"/>
        <v>2372496.9095443632</v>
      </c>
      <c r="O18" s="24">
        <f t="shared" si="1"/>
        <v>3107001.6200450007</v>
      </c>
      <c r="P18" s="24">
        <f t="shared" si="1"/>
        <v>3273771.3348418707</v>
      </c>
      <c r="Q18" s="24">
        <f t="shared" si="1"/>
        <v>3485644.0219841399</v>
      </c>
      <c r="R18" s="24">
        <f t="shared" si="1"/>
        <v>3261046.1706502493</v>
      </c>
      <c r="S18" s="24"/>
      <c r="T18" s="25">
        <v>14</v>
      </c>
      <c r="U18" s="23" t="s">
        <v>48</v>
      </c>
      <c r="V18" s="23" t="s">
        <v>22</v>
      </c>
    </row>
    <row r="19" spans="1:22" ht="15.75">
      <c r="A19" s="26">
        <v>15</v>
      </c>
      <c r="B19" s="27" t="s">
        <v>49</v>
      </c>
      <c r="C19" s="28" t="s">
        <v>20</v>
      </c>
      <c r="D19" s="29">
        <f t="shared" si="0"/>
        <v>1606223.3603231688</v>
      </c>
      <c r="E19" s="29">
        <f t="shared" si="0"/>
        <v>1494269.5442980549</v>
      </c>
      <c r="F19" s="29">
        <f t="shared" si="0"/>
        <v>1844742.5730007759</v>
      </c>
      <c r="G19" s="29">
        <f t="shared" si="0"/>
        <v>1724515.8398860726</v>
      </c>
      <c r="H19" s="29">
        <f t="shared" si="0"/>
        <v>1410030.7850550984</v>
      </c>
      <c r="I19" s="29">
        <f t="shared" si="0"/>
        <v>2239168.8701790427</v>
      </c>
      <c r="J19" s="29">
        <f t="shared" si="0"/>
        <v>1813894.7269087194</v>
      </c>
      <c r="L19" s="29">
        <f t="shared" si="1"/>
        <v>1606223.3603231688</v>
      </c>
      <c r="M19" s="29">
        <f t="shared" si="1"/>
        <v>1389146.096646925</v>
      </c>
      <c r="N19" s="29">
        <f t="shared" si="1"/>
        <v>1650663.8450968396</v>
      </c>
      <c r="O19" s="29">
        <f t="shared" si="1"/>
        <v>1456408.195250761</v>
      </c>
      <c r="P19" s="29">
        <f t="shared" si="1"/>
        <v>1136297.8242166981</v>
      </c>
      <c r="Q19" s="29">
        <f t="shared" si="1"/>
        <v>1739783.9515783819</v>
      </c>
      <c r="R19" s="29">
        <f t="shared" si="1"/>
        <v>1484908.1513697815</v>
      </c>
      <c r="S19" s="29"/>
      <c r="T19" s="30">
        <v>15</v>
      </c>
      <c r="U19" s="28" t="s">
        <v>50</v>
      </c>
      <c r="V19" s="28" t="s">
        <v>22</v>
      </c>
    </row>
    <row r="20" spans="1:22" ht="15.75">
      <c r="A20" s="21">
        <v>16</v>
      </c>
      <c r="B20" s="22" t="s">
        <v>51</v>
      </c>
      <c r="C20" s="23" t="s">
        <v>20</v>
      </c>
      <c r="D20" s="24">
        <f t="shared" si="0"/>
        <v>95909.458499999993</v>
      </c>
      <c r="E20" s="24">
        <f t="shared" si="0"/>
        <v>50581.525096000005</v>
      </c>
      <c r="F20" s="24">
        <f t="shared" si="0"/>
        <v>84262.040049999996</v>
      </c>
      <c r="G20" s="24">
        <f t="shared" si="0"/>
        <v>82306.635326762625</v>
      </c>
      <c r="H20" s="24">
        <f t="shared" si="0"/>
        <v>83927.251800000013</v>
      </c>
      <c r="I20" s="24">
        <f t="shared" si="0"/>
        <v>113513.64119999998</v>
      </c>
      <c r="J20" s="24">
        <f t="shared" si="0"/>
        <v>206372.1748185</v>
      </c>
      <c r="L20" s="24">
        <f t="shared" si="1"/>
        <v>95909.458499999993</v>
      </c>
      <c r="M20" s="24">
        <f t="shared" si="1"/>
        <v>44562.868100000007</v>
      </c>
      <c r="N20" s="24">
        <f t="shared" si="1"/>
        <v>67624.874649999983</v>
      </c>
      <c r="O20" s="24">
        <f t="shared" si="1"/>
        <v>57746.993749999994</v>
      </c>
      <c r="P20" s="24">
        <f t="shared" si="1"/>
        <v>58750.841399999998</v>
      </c>
      <c r="Q20" s="24">
        <f t="shared" si="1"/>
        <v>72556.72199999998</v>
      </c>
      <c r="R20" s="24">
        <f t="shared" si="1"/>
        <v>100272.24261434999</v>
      </c>
      <c r="S20" s="24"/>
      <c r="T20" s="25">
        <v>16</v>
      </c>
      <c r="U20" s="23" t="s">
        <v>52</v>
      </c>
      <c r="V20" s="23" t="s">
        <v>22</v>
      </c>
    </row>
    <row r="21" spans="1:22" ht="15.75">
      <c r="A21" s="26">
        <v>17</v>
      </c>
      <c r="B21" s="27" t="s">
        <v>53</v>
      </c>
      <c r="C21" s="28" t="s">
        <v>20</v>
      </c>
      <c r="D21" s="29">
        <f t="shared" ref="D21:J36" si="2">D58+D95+D132+D169+D206+D243+D280+D317+D354</f>
        <v>42340.862347499991</v>
      </c>
      <c r="E21" s="29">
        <f t="shared" si="2"/>
        <v>44725.385275000008</v>
      </c>
      <c r="F21" s="29">
        <f t="shared" si="2"/>
        <v>54657.729025000001</v>
      </c>
      <c r="G21" s="29">
        <f t="shared" si="2"/>
        <v>60368.091325000001</v>
      </c>
      <c r="H21" s="29">
        <f t="shared" si="2"/>
        <v>66006.484639999995</v>
      </c>
      <c r="I21" s="29">
        <f t="shared" si="2"/>
        <v>48135.480375000006</v>
      </c>
      <c r="J21" s="29">
        <f t="shared" si="2"/>
        <v>70825.000144749996</v>
      </c>
      <c r="L21" s="29">
        <f t="shared" ref="L21:R36" si="3">L58+L95+L132+L169+L206+L243+L280+L317+L354</f>
        <v>42340.862347499991</v>
      </c>
      <c r="M21" s="29">
        <f t="shared" si="3"/>
        <v>43983.387775000003</v>
      </c>
      <c r="N21" s="29">
        <f t="shared" si="3"/>
        <v>52629.859924999997</v>
      </c>
      <c r="O21" s="29">
        <f t="shared" si="3"/>
        <v>57089.0956725</v>
      </c>
      <c r="P21" s="29">
        <f t="shared" si="3"/>
        <v>57653.173650000004</v>
      </c>
      <c r="Q21" s="29">
        <f t="shared" si="3"/>
        <v>40142.954125000004</v>
      </c>
      <c r="R21" s="29">
        <f t="shared" si="3"/>
        <v>58310.501773609991</v>
      </c>
      <c r="S21" s="29"/>
      <c r="T21" s="30">
        <v>17</v>
      </c>
      <c r="U21" s="28" t="s">
        <v>54</v>
      </c>
      <c r="V21" s="28" t="s">
        <v>22</v>
      </c>
    </row>
    <row r="22" spans="1:22" ht="15.75">
      <c r="A22" s="21">
        <v>18</v>
      </c>
      <c r="B22" s="22" t="s">
        <v>55</v>
      </c>
      <c r="C22" s="23" t="s">
        <v>20</v>
      </c>
      <c r="D22" s="24">
        <f t="shared" si="2"/>
        <v>10310.084999999999</v>
      </c>
      <c r="E22" s="24">
        <f t="shared" si="2"/>
        <v>7900.3384999999998</v>
      </c>
      <c r="F22" s="24">
        <f t="shared" si="2"/>
        <v>16148.958000000001</v>
      </c>
      <c r="G22" s="24">
        <f t="shared" si="2"/>
        <v>17781.59131</v>
      </c>
      <c r="H22" s="24">
        <f t="shared" si="2"/>
        <v>19291.0412</v>
      </c>
      <c r="I22" s="24">
        <f t="shared" si="2"/>
        <v>22989.586899999998</v>
      </c>
      <c r="J22" s="24">
        <f t="shared" si="2"/>
        <v>25128.02376</v>
      </c>
      <c r="L22" s="24">
        <f t="shared" si="3"/>
        <v>10310.084999999999</v>
      </c>
      <c r="M22" s="24">
        <f t="shared" si="3"/>
        <v>6082.0560000000005</v>
      </c>
      <c r="N22" s="24">
        <f t="shared" si="3"/>
        <v>11116.430999999999</v>
      </c>
      <c r="O22" s="24">
        <f t="shared" si="3"/>
        <v>11452.630050000002</v>
      </c>
      <c r="P22" s="24">
        <f t="shared" si="3"/>
        <v>11850.405749999998</v>
      </c>
      <c r="Q22" s="24">
        <f t="shared" si="3"/>
        <v>11625.7302</v>
      </c>
      <c r="R22" s="24">
        <f t="shared" si="3"/>
        <v>11339.949914999999</v>
      </c>
      <c r="S22" s="24"/>
      <c r="T22" s="25">
        <v>18</v>
      </c>
      <c r="U22" s="23" t="s">
        <v>56</v>
      </c>
      <c r="V22" s="23" t="s">
        <v>22</v>
      </c>
    </row>
    <row r="23" spans="1:22" ht="15.75">
      <c r="A23" s="26">
        <v>19</v>
      </c>
      <c r="B23" s="27" t="s">
        <v>57</v>
      </c>
      <c r="C23" s="28" t="s">
        <v>20</v>
      </c>
      <c r="D23" s="29">
        <f t="shared" si="2"/>
        <v>86147.22</v>
      </c>
      <c r="E23" s="29">
        <f t="shared" si="2"/>
        <v>139592.80999999997</v>
      </c>
      <c r="F23" s="29">
        <f t="shared" si="2"/>
        <v>112079.10071620731</v>
      </c>
      <c r="G23" s="29">
        <f t="shared" si="2"/>
        <v>126822.50938675045</v>
      </c>
      <c r="H23" s="29">
        <f t="shared" si="2"/>
        <v>141543.17974031664</v>
      </c>
      <c r="I23" s="29">
        <f t="shared" si="2"/>
        <v>152522.87907602807</v>
      </c>
      <c r="J23" s="29">
        <f t="shared" si="2"/>
        <v>175862.1221615636</v>
      </c>
      <c r="L23" s="29">
        <f t="shared" si="3"/>
        <v>86147.22</v>
      </c>
      <c r="M23" s="29">
        <f t="shared" si="3"/>
        <v>124610.36</v>
      </c>
      <c r="N23" s="29">
        <f t="shared" si="3"/>
        <v>94823.688235294103</v>
      </c>
      <c r="O23" s="29">
        <f t="shared" si="3"/>
        <v>99100.318519830034</v>
      </c>
      <c r="P23" s="29">
        <f t="shared" si="3"/>
        <v>103323.22407863104</v>
      </c>
      <c r="Q23" s="29">
        <f t="shared" si="3"/>
        <v>107680.93000000002</v>
      </c>
      <c r="R23" s="29">
        <f t="shared" si="3"/>
        <v>111092.41974999996</v>
      </c>
      <c r="S23" s="29"/>
      <c r="T23" s="30">
        <v>19</v>
      </c>
      <c r="U23" s="28" t="s">
        <v>58</v>
      </c>
      <c r="V23" s="28" t="s">
        <v>22</v>
      </c>
    </row>
    <row r="24" spans="1:22" ht="15.75">
      <c r="A24" s="21">
        <v>20</v>
      </c>
      <c r="B24" s="22" t="s">
        <v>59</v>
      </c>
      <c r="C24" s="23" t="s">
        <v>20</v>
      </c>
      <c r="D24" s="24">
        <f t="shared" si="2"/>
        <v>960606.24301230034</v>
      </c>
      <c r="E24" s="24">
        <f t="shared" si="2"/>
        <v>1352016.8340583986</v>
      </c>
      <c r="F24" s="24">
        <f t="shared" si="2"/>
        <v>1500252.9217552945</v>
      </c>
      <c r="G24" s="24">
        <f t="shared" si="2"/>
        <v>1676447.0513049923</v>
      </c>
      <c r="H24" s="24">
        <f t="shared" si="2"/>
        <v>1264202.9262655512</v>
      </c>
      <c r="I24" s="24">
        <f t="shared" si="2"/>
        <v>1831961.0732895939</v>
      </c>
      <c r="J24" s="24">
        <f t="shared" si="2"/>
        <v>1492352.8435653907</v>
      </c>
      <c r="L24" s="24">
        <f t="shared" si="3"/>
        <v>960606.24301230034</v>
      </c>
      <c r="M24" s="24">
        <f t="shared" si="3"/>
        <v>1191420.4407518173</v>
      </c>
      <c r="N24" s="24">
        <f t="shared" si="3"/>
        <v>1240715.8727337413</v>
      </c>
      <c r="O24" s="24">
        <f t="shared" si="3"/>
        <v>1343235.5460113434</v>
      </c>
      <c r="P24" s="24">
        <f t="shared" si="3"/>
        <v>954217.06358117179</v>
      </c>
      <c r="Q24" s="24">
        <f t="shared" si="3"/>
        <v>1349530.2778270948</v>
      </c>
      <c r="R24" s="24">
        <f t="shared" si="3"/>
        <v>1060965.5085409686</v>
      </c>
      <c r="S24" s="24"/>
      <c r="T24" s="25">
        <v>20</v>
      </c>
      <c r="U24" s="23" t="s">
        <v>60</v>
      </c>
      <c r="V24" s="23" t="s">
        <v>22</v>
      </c>
    </row>
    <row r="25" spans="1:22" ht="15.75">
      <c r="A25" s="26">
        <v>21</v>
      </c>
      <c r="B25" s="27" t="s">
        <v>61</v>
      </c>
      <c r="C25" s="28" t="s">
        <v>20</v>
      </c>
      <c r="D25" s="29">
        <f t="shared" si="2"/>
        <v>4034374.7336589652</v>
      </c>
      <c r="E25" s="29">
        <f t="shared" si="2"/>
        <v>4483941.2081433795</v>
      </c>
      <c r="F25" s="29">
        <f t="shared" si="2"/>
        <v>4800643.8174502803</v>
      </c>
      <c r="G25" s="29">
        <f t="shared" si="2"/>
        <v>4583879.9316661824</v>
      </c>
      <c r="H25" s="29">
        <f t="shared" si="2"/>
        <v>5077688.2879959932</v>
      </c>
      <c r="I25" s="29">
        <f t="shared" si="2"/>
        <v>5357712.6398</v>
      </c>
      <c r="J25" s="29">
        <f t="shared" si="2"/>
        <v>6341771.4377000006</v>
      </c>
      <c r="L25" s="29">
        <f t="shared" si="3"/>
        <v>4034374.7336589652</v>
      </c>
      <c r="M25" s="29">
        <f t="shared" si="3"/>
        <v>4080629.6731673586</v>
      </c>
      <c r="N25" s="29">
        <f t="shared" si="3"/>
        <v>4198267.6578859948</v>
      </c>
      <c r="O25" s="29">
        <f t="shared" si="3"/>
        <v>3836298.01866971</v>
      </c>
      <c r="P25" s="29">
        <f t="shared" si="3"/>
        <v>4082090.3034699284</v>
      </c>
      <c r="Q25" s="29">
        <f t="shared" si="3"/>
        <v>4090758.1465464993</v>
      </c>
      <c r="R25" s="29">
        <f t="shared" si="3"/>
        <v>4565961.2721879994</v>
      </c>
      <c r="S25" s="29"/>
      <c r="T25" s="30">
        <v>21</v>
      </c>
      <c r="U25" s="28" t="s">
        <v>62</v>
      </c>
      <c r="V25" s="28" t="s">
        <v>22</v>
      </c>
    </row>
    <row r="26" spans="1:22" ht="15.75">
      <c r="A26" s="21">
        <v>22</v>
      </c>
      <c r="B26" s="22" t="s">
        <v>63</v>
      </c>
      <c r="C26" s="23" t="s">
        <v>20</v>
      </c>
      <c r="D26" s="24">
        <f t="shared" si="2"/>
        <v>1914383.4640410938</v>
      </c>
      <c r="E26" s="24">
        <f t="shared" si="2"/>
        <v>2328603.8383250693</v>
      </c>
      <c r="F26" s="24">
        <f t="shared" si="2"/>
        <v>2367959.0082361251</v>
      </c>
      <c r="G26" s="24">
        <f t="shared" si="2"/>
        <v>2439064.59815482</v>
      </c>
      <c r="H26" s="24">
        <f t="shared" si="2"/>
        <v>2527093.0406900011</v>
      </c>
      <c r="I26" s="24">
        <f t="shared" si="2"/>
        <v>2558323.613756774</v>
      </c>
      <c r="J26" s="24">
        <f t="shared" si="2"/>
        <v>2629483.8810567716</v>
      </c>
      <c r="L26" s="24">
        <f t="shared" si="3"/>
        <v>1914383.4640410938</v>
      </c>
      <c r="M26" s="24">
        <f t="shared" si="3"/>
        <v>1852545.7954781554</v>
      </c>
      <c r="N26" s="24">
        <f t="shared" si="3"/>
        <v>1759057.2356717302</v>
      </c>
      <c r="O26" s="24">
        <f t="shared" si="3"/>
        <v>2001635.7913546725</v>
      </c>
      <c r="P26" s="24">
        <f t="shared" si="3"/>
        <v>1838578.9968014387</v>
      </c>
      <c r="Q26" s="24">
        <f t="shared" si="3"/>
        <v>1840626.209749934</v>
      </c>
      <c r="R26" s="24">
        <f t="shared" si="3"/>
        <v>1895487.395063007</v>
      </c>
      <c r="S26" s="24"/>
      <c r="T26" s="25">
        <v>22</v>
      </c>
      <c r="U26" s="23" t="s">
        <v>64</v>
      </c>
      <c r="V26" s="23" t="s">
        <v>22</v>
      </c>
    </row>
    <row r="27" spans="1:22" ht="15.75">
      <c r="A27" s="26">
        <v>23</v>
      </c>
      <c r="B27" s="27" t="s">
        <v>65</v>
      </c>
      <c r="C27" s="28" t="s">
        <v>20</v>
      </c>
      <c r="D27" s="29">
        <f t="shared" si="2"/>
        <v>17614.788203772001</v>
      </c>
      <c r="E27" s="29">
        <f t="shared" si="2"/>
        <v>20694.056039125906</v>
      </c>
      <c r="F27" s="29">
        <f t="shared" si="2"/>
        <v>21637.370161915376</v>
      </c>
      <c r="G27" s="29">
        <f t="shared" si="2"/>
        <v>23620.803720978438</v>
      </c>
      <c r="H27" s="29">
        <f t="shared" si="2"/>
        <v>24716.882704561303</v>
      </c>
      <c r="I27" s="29">
        <f t="shared" si="2"/>
        <v>27758.759392734868</v>
      </c>
      <c r="J27" s="29">
        <f t="shared" si="2"/>
        <v>29254.102512200421</v>
      </c>
      <c r="L27" s="29">
        <f t="shared" si="3"/>
        <v>17614.788203772001</v>
      </c>
      <c r="M27" s="29">
        <f t="shared" si="3"/>
        <v>17612.358878835465</v>
      </c>
      <c r="N27" s="29">
        <f t="shared" si="3"/>
        <v>17083.498325229735</v>
      </c>
      <c r="O27" s="29">
        <f t="shared" si="3"/>
        <v>17020.439964873549</v>
      </c>
      <c r="P27" s="29">
        <f t="shared" si="3"/>
        <v>16802.113610636072</v>
      </c>
      <c r="Q27" s="29">
        <f t="shared" si="3"/>
        <v>16881.857598329854</v>
      </c>
      <c r="R27" s="29">
        <f t="shared" si="3"/>
        <v>16176.027322426973</v>
      </c>
      <c r="S27" s="29"/>
      <c r="T27" s="30">
        <v>23</v>
      </c>
      <c r="U27" s="28" t="s">
        <v>66</v>
      </c>
      <c r="V27" s="28" t="s">
        <v>22</v>
      </c>
    </row>
    <row r="28" spans="1:22" ht="15.75">
      <c r="A28" s="21">
        <v>24</v>
      </c>
      <c r="B28" s="22" t="s">
        <v>67</v>
      </c>
      <c r="C28" s="23" t="s">
        <v>20</v>
      </c>
      <c r="D28" s="24">
        <f t="shared" si="2"/>
        <v>1447309.5799999998</v>
      </c>
      <c r="E28" s="24">
        <f t="shared" si="2"/>
        <v>1009372.3442886951</v>
      </c>
      <c r="F28" s="24">
        <f t="shared" si="2"/>
        <v>1604186.5735573256</v>
      </c>
      <c r="G28" s="24">
        <f t="shared" si="2"/>
        <v>1748347.9929679881</v>
      </c>
      <c r="H28" s="24">
        <f t="shared" si="2"/>
        <v>2111431.5982385087</v>
      </c>
      <c r="I28" s="24">
        <f t="shared" si="2"/>
        <v>766726.36453547445</v>
      </c>
      <c r="J28" s="24">
        <f t="shared" si="2"/>
        <v>2342893.1064265268</v>
      </c>
      <c r="L28" s="24">
        <f t="shared" si="3"/>
        <v>1447309.5799999998</v>
      </c>
      <c r="M28" s="24">
        <f t="shared" si="3"/>
        <v>791230.86553937302</v>
      </c>
      <c r="N28" s="24">
        <f t="shared" si="3"/>
        <v>1176908.8145143238</v>
      </c>
      <c r="O28" s="24">
        <f t="shared" si="3"/>
        <v>1282156.1962177549</v>
      </c>
      <c r="P28" s="24">
        <f t="shared" si="3"/>
        <v>1581600.7281294325</v>
      </c>
      <c r="Q28" s="24">
        <f t="shared" si="3"/>
        <v>528462.17280821863</v>
      </c>
      <c r="R28" s="24">
        <f t="shared" si="3"/>
        <v>1461122.0117227645</v>
      </c>
      <c r="S28" s="24"/>
      <c r="T28" s="25">
        <v>24</v>
      </c>
      <c r="U28" s="23" t="s">
        <v>68</v>
      </c>
      <c r="V28" s="23" t="s">
        <v>22</v>
      </c>
    </row>
    <row r="29" spans="1:22" ht="15.75">
      <c r="A29" s="26">
        <v>25</v>
      </c>
      <c r="B29" s="31" t="s">
        <v>69</v>
      </c>
      <c r="C29" s="28" t="s">
        <v>20</v>
      </c>
      <c r="D29" s="29">
        <f t="shared" si="2"/>
        <v>1053525.3235452631</v>
      </c>
      <c r="E29" s="29">
        <f t="shared" si="2"/>
        <v>1302030.1494545722</v>
      </c>
      <c r="F29" s="29">
        <f t="shared" si="2"/>
        <v>1535102.5510000002</v>
      </c>
      <c r="G29" s="29">
        <f t="shared" si="2"/>
        <v>1248040.0714786919</v>
      </c>
      <c r="H29" s="29">
        <f t="shared" si="2"/>
        <v>914919.96826085006</v>
      </c>
      <c r="I29" s="29">
        <f t="shared" si="2"/>
        <v>1568493.3688047002</v>
      </c>
      <c r="J29" s="29">
        <f t="shared" si="2"/>
        <v>1873831.740642</v>
      </c>
      <c r="L29" s="29">
        <f t="shared" si="3"/>
        <v>1053525.3235452631</v>
      </c>
      <c r="M29" s="29">
        <f t="shared" si="3"/>
        <v>1075042.2316473287</v>
      </c>
      <c r="N29" s="29">
        <f t="shared" si="3"/>
        <v>1235987.4709999999</v>
      </c>
      <c r="O29" s="29">
        <f t="shared" si="3"/>
        <v>971724.79554792703</v>
      </c>
      <c r="P29" s="29">
        <f t="shared" si="3"/>
        <v>685877.16704442119</v>
      </c>
      <c r="Q29" s="29">
        <f t="shared" si="3"/>
        <v>1126721.4335349847</v>
      </c>
      <c r="R29" s="29">
        <f t="shared" si="3"/>
        <v>1285715.2265225002</v>
      </c>
      <c r="S29" s="29"/>
      <c r="T29" s="30">
        <v>25</v>
      </c>
      <c r="U29" s="28" t="s">
        <v>70</v>
      </c>
      <c r="V29" s="28" t="s">
        <v>22</v>
      </c>
    </row>
    <row r="30" spans="1:22" ht="15.75">
      <c r="A30" s="21">
        <v>26</v>
      </c>
      <c r="B30" s="22" t="s">
        <v>71</v>
      </c>
      <c r="C30" s="23" t="s">
        <v>20</v>
      </c>
      <c r="D30" s="24">
        <f t="shared" si="2"/>
        <v>107249.91399999999</v>
      </c>
      <c r="E30" s="24">
        <f t="shared" si="2"/>
        <v>120593.52597440002</v>
      </c>
      <c r="F30" s="24">
        <f t="shared" si="2"/>
        <v>125633.19705000002</v>
      </c>
      <c r="G30" s="24">
        <f t="shared" si="2"/>
        <v>144710.72313999999</v>
      </c>
      <c r="H30" s="24">
        <f t="shared" si="2"/>
        <v>200922.10512367089</v>
      </c>
      <c r="I30" s="24">
        <f t="shared" si="2"/>
        <v>273495.86698280001</v>
      </c>
      <c r="J30" s="24">
        <f t="shared" si="2"/>
        <v>298752.8216083931</v>
      </c>
      <c r="L30" s="24">
        <f t="shared" si="3"/>
        <v>107249.91399999999</v>
      </c>
      <c r="M30" s="24">
        <f t="shared" si="3"/>
        <v>106540.4332</v>
      </c>
      <c r="N30" s="24">
        <f t="shared" si="3"/>
        <v>106311.99800000002</v>
      </c>
      <c r="O30" s="24">
        <f t="shared" si="3"/>
        <v>111626.74116000001</v>
      </c>
      <c r="P30" s="24">
        <f t="shared" si="3"/>
        <v>119025.38775000001</v>
      </c>
      <c r="Q30" s="24">
        <f t="shared" si="3"/>
        <v>122470.08519999999</v>
      </c>
      <c r="R30" s="24">
        <f t="shared" si="3"/>
        <v>122199.78232494499</v>
      </c>
      <c r="S30" s="24"/>
      <c r="T30" s="25">
        <v>26</v>
      </c>
      <c r="U30" s="23" t="s">
        <v>72</v>
      </c>
      <c r="V30" s="23" t="s">
        <v>22</v>
      </c>
    </row>
    <row r="31" spans="1:22" ht="15.75">
      <c r="A31" s="26">
        <v>27</v>
      </c>
      <c r="B31" s="27" t="s">
        <v>73</v>
      </c>
      <c r="C31" s="28" t="s">
        <v>20</v>
      </c>
      <c r="D31" s="29">
        <f t="shared" si="2"/>
        <v>6262236.0404412178</v>
      </c>
      <c r="E31" s="29">
        <f t="shared" si="2"/>
        <v>7137767.6710333154</v>
      </c>
      <c r="F31" s="29">
        <f t="shared" si="2"/>
        <v>7618208.8941906327</v>
      </c>
      <c r="G31" s="29">
        <f t="shared" si="2"/>
        <v>6324638.7454495225</v>
      </c>
      <c r="H31" s="29">
        <f t="shared" si="2"/>
        <v>7121079.0162446592</v>
      </c>
      <c r="I31" s="29">
        <f t="shared" si="2"/>
        <v>8594156.8348369282</v>
      </c>
      <c r="J31" s="29">
        <f t="shared" si="2"/>
        <v>9467783.139030315</v>
      </c>
      <c r="L31" s="29">
        <f t="shared" si="3"/>
        <v>6262236.0404412178</v>
      </c>
      <c r="M31" s="29">
        <f t="shared" si="3"/>
        <v>6295684.8550079968</v>
      </c>
      <c r="N31" s="29">
        <f t="shared" si="3"/>
        <v>6292893.2709847419</v>
      </c>
      <c r="O31" s="29">
        <f t="shared" si="3"/>
        <v>4998952.4564903984</v>
      </c>
      <c r="P31" s="29">
        <f t="shared" si="3"/>
        <v>5376587.4011345655</v>
      </c>
      <c r="Q31" s="29">
        <f t="shared" si="3"/>
        <v>6211545.9469479928</v>
      </c>
      <c r="R31" s="29">
        <f t="shared" si="3"/>
        <v>6373059.0934773358</v>
      </c>
      <c r="S31" s="29"/>
      <c r="T31" s="30">
        <v>27</v>
      </c>
      <c r="U31" s="28" t="s">
        <v>74</v>
      </c>
      <c r="V31" s="28" t="s">
        <v>22</v>
      </c>
    </row>
    <row r="32" spans="1:22" ht="15.75">
      <c r="A32" s="21">
        <v>28</v>
      </c>
      <c r="B32" s="22" t="s">
        <v>75</v>
      </c>
      <c r="C32" s="23" t="s">
        <v>20</v>
      </c>
      <c r="D32" s="24">
        <f t="shared" si="2"/>
        <v>237313.82058293876</v>
      </c>
      <c r="E32" s="24">
        <f t="shared" si="2"/>
        <v>270250.27566769469</v>
      </c>
      <c r="F32" s="24">
        <f t="shared" si="2"/>
        <v>276171.60602270794</v>
      </c>
      <c r="G32" s="24">
        <f t="shared" si="2"/>
        <v>265417.04574885144</v>
      </c>
      <c r="H32" s="24">
        <f t="shared" si="2"/>
        <v>306786.01464909833</v>
      </c>
      <c r="I32" s="24">
        <f t="shared" si="2"/>
        <v>330595.59876392531</v>
      </c>
      <c r="J32" s="24">
        <f t="shared" si="2"/>
        <v>358981.25648830755</v>
      </c>
      <c r="L32" s="24">
        <f t="shared" si="3"/>
        <v>237313.82058293876</v>
      </c>
      <c r="M32" s="24">
        <f t="shared" si="3"/>
        <v>233378.5635962089</v>
      </c>
      <c r="N32" s="24">
        <f t="shared" si="3"/>
        <v>227143.05852131575</v>
      </c>
      <c r="O32" s="24">
        <f t="shared" si="3"/>
        <v>209276.62548892823</v>
      </c>
      <c r="P32" s="24">
        <f t="shared" si="3"/>
        <v>226814.65983121135</v>
      </c>
      <c r="Q32" s="24">
        <f t="shared" si="3"/>
        <v>241367.40560038033</v>
      </c>
      <c r="R32" s="24">
        <f t="shared" si="3"/>
        <v>243199.67536425116</v>
      </c>
      <c r="S32" s="24"/>
      <c r="T32" s="25">
        <v>28</v>
      </c>
      <c r="U32" s="23" t="s">
        <v>76</v>
      </c>
      <c r="V32" s="23" t="s">
        <v>22</v>
      </c>
    </row>
    <row r="33" spans="1:22" ht="15.75">
      <c r="A33" s="26">
        <v>29</v>
      </c>
      <c r="B33" s="27" t="s">
        <v>77</v>
      </c>
      <c r="C33" s="28" t="s">
        <v>20</v>
      </c>
      <c r="D33" s="29">
        <f t="shared" si="2"/>
        <v>2318323.832641256</v>
      </c>
      <c r="E33" s="29">
        <f t="shared" si="2"/>
        <v>3023941.0474417275</v>
      </c>
      <c r="F33" s="29">
        <f t="shared" si="2"/>
        <v>3629380.6324802046</v>
      </c>
      <c r="G33" s="29">
        <f t="shared" si="2"/>
        <v>3690046.2674440113</v>
      </c>
      <c r="H33" s="29">
        <f t="shared" si="2"/>
        <v>3947994.6898927614</v>
      </c>
      <c r="I33" s="29">
        <f t="shared" si="2"/>
        <v>3845891.9071488846</v>
      </c>
      <c r="J33" s="29">
        <f t="shared" si="2"/>
        <v>3816013.7110617282</v>
      </c>
      <c r="L33" s="29">
        <f t="shared" si="3"/>
        <v>2318323.832641256</v>
      </c>
      <c r="M33" s="29">
        <f t="shared" si="3"/>
        <v>2384197.0751575823</v>
      </c>
      <c r="N33" s="29">
        <f t="shared" si="3"/>
        <v>2443308.5389793934</v>
      </c>
      <c r="O33" s="29">
        <f t="shared" si="3"/>
        <v>2365209.9915476595</v>
      </c>
      <c r="P33" s="29">
        <f t="shared" si="3"/>
        <v>2554942.6486172895</v>
      </c>
      <c r="Q33" s="29">
        <f t="shared" si="3"/>
        <v>2452233.0481935153</v>
      </c>
      <c r="R33" s="29">
        <f t="shared" si="3"/>
        <v>2383605.2960107983</v>
      </c>
      <c r="S33" s="29"/>
      <c r="T33" s="30">
        <v>29</v>
      </c>
      <c r="U33" s="28" t="s">
        <v>78</v>
      </c>
      <c r="V33" s="28" t="s">
        <v>22</v>
      </c>
    </row>
    <row r="34" spans="1:22" ht="15.75">
      <c r="A34" s="21">
        <v>30</v>
      </c>
      <c r="B34" s="22" t="s">
        <v>79</v>
      </c>
      <c r="C34" s="23" t="s">
        <v>20</v>
      </c>
      <c r="D34" s="24">
        <f t="shared" si="2"/>
        <v>6487.5</v>
      </c>
      <c r="E34" s="24">
        <f t="shared" si="2"/>
        <v>8445.5</v>
      </c>
      <c r="F34" s="24">
        <f t="shared" si="2"/>
        <v>3732.5</v>
      </c>
      <c r="G34" s="24">
        <f t="shared" si="2"/>
        <v>3274.0862509682406</v>
      </c>
      <c r="H34" s="24">
        <f t="shared" si="2"/>
        <v>4126.4400000000005</v>
      </c>
      <c r="I34" s="24">
        <f t="shared" si="2"/>
        <v>2748.8241528318795</v>
      </c>
      <c r="J34" s="24">
        <f t="shared" si="2"/>
        <v>3747.1940331513156</v>
      </c>
      <c r="L34" s="24">
        <f t="shared" si="3"/>
        <v>6487.5</v>
      </c>
      <c r="M34" s="24">
        <f t="shared" si="3"/>
        <v>6647</v>
      </c>
      <c r="N34" s="24">
        <f t="shared" si="3"/>
        <v>2512.5</v>
      </c>
      <c r="O34" s="24">
        <f t="shared" si="3"/>
        <v>2118.6499999999996</v>
      </c>
      <c r="P34" s="24">
        <f t="shared" si="3"/>
        <v>2103.6999999999998</v>
      </c>
      <c r="Q34" s="24">
        <f t="shared" si="3"/>
        <v>1313.37</v>
      </c>
      <c r="R34" s="24">
        <f t="shared" si="3"/>
        <v>1694.4094700000005</v>
      </c>
      <c r="S34" s="24"/>
      <c r="T34" s="25">
        <v>30</v>
      </c>
      <c r="U34" s="23" t="s">
        <v>80</v>
      </c>
      <c r="V34" s="23" t="s">
        <v>22</v>
      </c>
    </row>
    <row r="35" spans="1:22" ht="15.75">
      <c r="A35" s="26">
        <v>31</v>
      </c>
      <c r="B35" s="27" t="s">
        <v>81</v>
      </c>
      <c r="C35" s="28" t="s">
        <v>20</v>
      </c>
      <c r="D35" s="29">
        <f t="shared" si="2"/>
        <v>341.86750000000001</v>
      </c>
      <c r="E35" s="29">
        <f t="shared" si="2"/>
        <v>369.78179999999998</v>
      </c>
      <c r="F35" s="29">
        <f t="shared" si="2"/>
        <v>385.0856</v>
      </c>
      <c r="G35" s="29">
        <f t="shared" si="2"/>
        <v>382.995</v>
      </c>
      <c r="H35" s="29">
        <f t="shared" si="2"/>
        <v>406.06</v>
      </c>
      <c r="I35" s="29">
        <f t="shared" si="2"/>
        <v>426.40449999999998</v>
      </c>
      <c r="J35" s="29">
        <f t="shared" si="2"/>
        <v>448.81606499999998</v>
      </c>
      <c r="L35" s="29">
        <f t="shared" si="3"/>
        <v>341.86750000000001</v>
      </c>
      <c r="M35" s="29">
        <f t="shared" si="3"/>
        <v>324.4923</v>
      </c>
      <c r="N35" s="29">
        <f t="shared" si="3"/>
        <v>325.78830000000005</v>
      </c>
      <c r="O35" s="29">
        <f t="shared" si="3"/>
        <v>312.54500000000002</v>
      </c>
      <c r="P35" s="29">
        <f t="shared" si="3"/>
        <v>315.39399999999995</v>
      </c>
      <c r="Q35" s="29">
        <f t="shared" si="3"/>
        <v>310.98449999999997</v>
      </c>
      <c r="R35" s="29">
        <f t="shared" si="3"/>
        <v>308.44224899999995</v>
      </c>
      <c r="S35" s="29"/>
      <c r="T35" s="30">
        <v>31</v>
      </c>
      <c r="U35" s="28" t="s">
        <v>82</v>
      </c>
      <c r="V35" s="28" t="s">
        <v>22</v>
      </c>
    </row>
    <row r="36" spans="1:22" ht="15.75">
      <c r="A36" s="21">
        <v>32</v>
      </c>
      <c r="B36" s="22" t="s">
        <v>83</v>
      </c>
      <c r="C36" s="23" t="s">
        <v>20</v>
      </c>
      <c r="D36" s="24">
        <f t="shared" si="2"/>
        <v>3315.3291944444445</v>
      </c>
      <c r="E36" s="24">
        <f t="shared" si="2"/>
        <v>4667.3936104673066</v>
      </c>
      <c r="F36" s="24">
        <f t="shared" si="2"/>
        <v>4496.5073865928543</v>
      </c>
      <c r="G36" s="24">
        <f t="shared" si="2"/>
        <v>4749.2666794427041</v>
      </c>
      <c r="H36" s="24">
        <f t="shared" si="2"/>
        <v>6647.4563191144589</v>
      </c>
      <c r="I36" s="24">
        <f t="shared" si="2"/>
        <v>6200.1929771346149</v>
      </c>
      <c r="J36" s="24">
        <f t="shared" si="2"/>
        <v>6525.5048753980882</v>
      </c>
      <c r="L36" s="24">
        <f t="shared" si="3"/>
        <v>3315.3291944444445</v>
      </c>
      <c r="M36" s="24">
        <f t="shared" si="3"/>
        <v>4663.7181159615393</v>
      </c>
      <c r="N36" s="24">
        <f t="shared" si="3"/>
        <v>4366.3022082944708</v>
      </c>
      <c r="O36" s="24">
        <f t="shared" si="3"/>
        <v>4375.1653952109264</v>
      </c>
      <c r="P36" s="24">
        <f t="shared" si="3"/>
        <v>6227.8106632400013</v>
      </c>
      <c r="Q36" s="24">
        <f t="shared" si="3"/>
        <v>5385.5642784925203</v>
      </c>
      <c r="R36" s="24">
        <f t="shared" si="3"/>
        <v>5389.6848288251458</v>
      </c>
      <c r="S36" s="24"/>
      <c r="T36" s="25">
        <v>32</v>
      </c>
      <c r="U36" s="23" t="s">
        <v>84</v>
      </c>
      <c r="V36" s="23" t="s">
        <v>22</v>
      </c>
    </row>
    <row r="37" spans="1:22" ht="15.75">
      <c r="A37" s="26">
        <v>33</v>
      </c>
      <c r="B37" s="27" t="s">
        <v>85</v>
      </c>
      <c r="C37" s="28" t="s">
        <v>20</v>
      </c>
      <c r="D37" s="29">
        <f t="shared" ref="D37:J40" si="4">D74+D111+D148+D185+D222+D259+D296+D333+D370</f>
        <v>564.56449999999995</v>
      </c>
      <c r="E37" s="29">
        <f t="shared" si="4"/>
        <v>661.61144352000008</v>
      </c>
      <c r="F37" s="29">
        <f t="shared" si="4"/>
        <v>783.99750000000006</v>
      </c>
      <c r="G37" s="29">
        <f t="shared" si="4"/>
        <v>823.91695486275717</v>
      </c>
      <c r="H37" s="29">
        <f t="shared" si="4"/>
        <v>524.7457658520234</v>
      </c>
      <c r="I37" s="29">
        <f t="shared" si="4"/>
        <v>545.83275396207387</v>
      </c>
      <c r="J37" s="29">
        <f t="shared" si="4"/>
        <v>606.34595077517588</v>
      </c>
      <c r="L37" s="29">
        <f t="shared" ref="L37:R40" si="5">L74+L111+L148+L185+L222+L259+L296+L333+L370</f>
        <v>564.56449999999995</v>
      </c>
      <c r="M37" s="29">
        <f t="shared" si="5"/>
        <v>581.75945999999999</v>
      </c>
      <c r="N37" s="29">
        <f t="shared" si="5"/>
        <v>610.41300000000001</v>
      </c>
      <c r="O37" s="29">
        <f t="shared" si="5"/>
        <v>610.41300000000001</v>
      </c>
      <c r="P37" s="29">
        <f t="shared" si="5"/>
        <v>388.38434999999993</v>
      </c>
      <c r="Q37" s="29">
        <f t="shared" si="5"/>
        <v>374.7892599999999</v>
      </c>
      <c r="R37" s="29">
        <f t="shared" si="5"/>
        <v>409.88710608999997</v>
      </c>
      <c r="S37" s="29"/>
      <c r="T37" s="30">
        <v>33</v>
      </c>
      <c r="U37" s="28" t="s">
        <v>86</v>
      </c>
      <c r="V37" s="28" t="s">
        <v>22</v>
      </c>
    </row>
    <row r="38" spans="1:22" ht="15.75">
      <c r="A38" s="21">
        <v>34</v>
      </c>
      <c r="B38" s="22" t="s">
        <v>87</v>
      </c>
      <c r="C38" s="23" t="s">
        <v>20</v>
      </c>
      <c r="D38" s="24">
        <f t="shared" si="4"/>
        <v>15579.015000000003</v>
      </c>
      <c r="E38" s="24">
        <f t="shared" si="4"/>
        <v>13490.390000000001</v>
      </c>
      <c r="F38" s="24">
        <f t="shared" si="4"/>
        <v>19923.816999999999</v>
      </c>
      <c r="G38" s="24">
        <f t="shared" si="4"/>
        <v>19699.96164143426</v>
      </c>
      <c r="H38" s="24">
        <f t="shared" si="4"/>
        <v>19877.845880000001</v>
      </c>
      <c r="I38" s="24">
        <f t="shared" si="4"/>
        <v>20141.452100000002</v>
      </c>
      <c r="J38" s="24">
        <f t="shared" si="4"/>
        <v>20751.419847000001</v>
      </c>
      <c r="L38" s="24">
        <f t="shared" si="5"/>
        <v>15579.015000000003</v>
      </c>
      <c r="M38" s="24">
        <f t="shared" si="5"/>
        <v>12685.67</v>
      </c>
      <c r="N38" s="24">
        <f t="shared" si="5"/>
        <v>15547.516</v>
      </c>
      <c r="O38" s="24">
        <f t="shared" si="5"/>
        <v>15205.685000000003</v>
      </c>
      <c r="P38" s="24">
        <f t="shared" si="5"/>
        <v>15182.5483</v>
      </c>
      <c r="Q38" s="24">
        <f t="shared" si="5"/>
        <v>15269.2637</v>
      </c>
      <c r="R38" s="24">
        <f t="shared" si="5"/>
        <v>14696.921083200001</v>
      </c>
      <c r="S38" s="24"/>
      <c r="T38" s="25">
        <v>34</v>
      </c>
      <c r="U38" s="23" t="s">
        <v>88</v>
      </c>
      <c r="V38" s="23" t="s">
        <v>22</v>
      </c>
    </row>
    <row r="39" spans="1:22" ht="15.75">
      <c r="A39" s="26">
        <v>35</v>
      </c>
      <c r="B39" s="27" t="s">
        <v>89</v>
      </c>
      <c r="C39" s="28" t="s">
        <v>20</v>
      </c>
      <c r="D39" s="29">
        <f t="shared" si="4"/>
        <v>0</v>
      </c>
      <c r="E39" s="29">
        <f t="shared" si="4"/>
        <v>0</v>
      </c>
      <c r="F39" s="29">
        <f t="shared" si="4"/>
        <v>0</v>
      </c>
      <c r="G39" s="29">
        <f t="shared" si="4"/>
        <v>0</v>
      </c>
      <c r="H39" s="29">
        <f t="shared" si="4"/>
        <v>0</v>
      </c>
      <c r="I39" s="29">
        <f t="shared" si="4"/>
        <v>0</v>
      </c>
      <c r="J39" s="29">
        <f t="shared" si="4"/>
        <v>0</v>
      </c>
      <c r="L39" s="29">
        <f t="shared" si="5"/>
        <v>0</v>
      </c>
      <c r="M39" s="29">
        <f t="shared" si="5"/>
        <v>0</v>
      </c>
      <c r="N39" s="29">
        <f t="shared" si="5"/>
        <v>0</v>
      </c>
      <c r="O39" s="29">
        <f t="shared" si="5"/>
        <v>0</v>
      </c>
      <c r="P39" s="29">
        <f t="shared" si="5"/>
        <v>0</v>
      </c>
      <c r="Q39" s="29">
        <f t="shared" si="5"/>
        <v>0</v>
      </c>
      <c r="R39" s="29">
        <f t="shared" si="5"/>
        <v>0</v>
      </c>
      <c r="S39" s="29"/>
      <c r="T39" s="30">
        <v>35</v>
      </c>
      <c r="U39" s="28" t="s">
        <v>90</v>
      </c>
      <c r="V39" s="28" t="s">
        <v>22</v>
      </c>
    </row>
    <row r="40" spans="1:22" ht="15.75">
      <c r="A40" s="21">
        <v>36</v>
      </c>
      <c r="B40" s="22" t="s">
        <v>91</v>
      </c>
      <c r="C40" s="23" t="s">
        <v>20</v>
      </c>
      <c r="D40" s="24">
        <f t="shared" si="4"/>
        <v>7711.1977995357156</v>
      </c>
      <c r="E40" s="24">
        <f t="shared" si="4"/>
        <v>9520.776850000002</v>
      </c>
      <c r="F40" s="24">
        <f t="shared" si="4"/>
        <v>12945.340399999999</v>
      </c>
      <c r="G40" s="24">
        <f t="shared" si="4"/>
        <v>12676.336058076924</v>
      </c>
      <c r="H40" s="24">
        <f t="shared" si="4"/>
        <v>11844.34769042745</v>
      </c>
      <c r="I40" s="24">
        <f t="shared" si="4"/>
        <v>13156.900410000002</v>
      </c>
      <c r="J40" s="24">
        <f t="shared" si="4"/>
        <v>10955.06344917</v>
      </c>
      <c r="L40" s="24">
        <f t="shared" si="5"/>
        <v>7711.1977995357156</v>
      </c>
      <c r="M40" s="24">
        <f t="shared" si="5"/>
        <v>8653.1070750000017</v>
      </c>
      <c r="N40" s="24">
        <f t="shared" si="5"/>
        <v>9253.39761</v>
      </c>
      <c r="O40" s="24">
        <f t="shared" si="5"/>
        <v>9798.943876153844</v>
      </c>
      <c r="P40" s="24">
        <f t="shared" si="5"/>
        <v>8160.3165623295172</v>
      </c>
      <c r="Q40" s="24">
        <f t="shared" si="5"/>
        <v>9693.1442800000004</v>
      </c>
      <c r="R40" s="24">
        <f t="shared" si="5"/>
        <v>7921.9520869650005</v>
      </c>
      <c r="S40" s="24"/>
      <c r="T40" s="25">
        <v>36</v>
      </c>
      <c r="U40" s="23" t="s">
        <v>92</v>
      </c>
      <c r="V40" s="23" t="s">
        <v>22</v>
      </c>
    </row>
    <row r="41" spans="1:22" s="36" customFormat="1" ht="15.75">
      <c r="A41" s="32"/>
      <c r="B41" s="33" t="s">
        <v>93</v>
      </c>
      <c r="C41" s="34" t="s">
        <v>20</v>
      </c>
      <c r="D41" s="35">
        <f>SUM(D5:D40)</f>
        <v>33635938.212869272</v>
      </c>
      <c r="E41" s="35">
        <f t="shared" ref="E41:J41" si="6">SUM(E5:E40)</f>
        <v>38204010.618737414</v>
      </c>
      <c r="F41" s="35">
        <f t="shared" si="6"/>
        <v>42212763.543530047</v>
      </c>
      <c r="G41" s="35">
        <f t="shared" si="6"/>
        <v>41408294.977244601</v>
      </c>
      <c r="H41" s="35">
        <f t="shared" si="6"/>
        <v>43197033.360886045</v>
      </c>
      <c r="I41" s="35">
        <f t="shared" si="6"/>
        <v>48479344.606088534</v>
      </c>
      <c r="J41" s="35">
        <f t="shared" si="6"/>
        <v>52344598.74525658</v>
      </c>
      <c r="K41" s="8"/>
      <c r="L41" s="35">
        <f>SUM(L5:L40)</f>
        <v>33635938.212869272</v>
      </c>
      <c r="M41" s="35">
        <f t="shared" ref="M41:R41" si="7">SUM(M5:M40)</f>
        <v>33046478.055342849</v>
      </c>
      <c r="N41" s="35">
        <f t="shared" si="7"/>
        <v>34003358.405935958</v>
      </c>
      <c r="O41" s="35">
        <f t="shared" si="7"/>
        <v>32593691.055096757</v>
      </c>
      <c r="P41" s="35">
        <f t="shared" si="7"/>
        <v>32562799.485611744</v>
      </c>
      <c r="Q41" s="35">
        <f t="shared" si="7"/>
        <v>34723306.547061123</v>
      </c>
      <c r="R41" s="35">
        <f t="shared" si="7"/>
        <v>35677098.489643283</v>
      </c>
      <c r="S41" s="35"/>
      <c r="T41" s="35"/>
      <c r="U41" s="34" t="s">
        <v>94</v>
      </c>
      <c r="V41" s="34" t="s">
        <v>22</v>
      </c>
    </row>
    <row r="42" spans="1:22" ht="15.75">
      <c r="A42" s="16">
        <v>1</v>
      </c>
      <c r="B42" s="17" t="s">
        <v>19</v>
      </c>
      <c r="C42" s="18" t="s">
        <v>95</v>
      </c>
      <c r="D42" s="19">
        <v>1259665.9828284001</v>
      </c>
      <c r="E42" s="19">
        <v>1354269.4440127998</v>
      </c>
      <c r="F42" s="19">
        <v>1427371.9891949999</v>
      </c>
      <c r="G42" s="19">
        <v>1503933.8671500001</v>
      </c>
      <c r="H42" s="19">
        <v>1627903.635</v>
      </c>
      <c r="I42" s="19">
        <v>1708087.8671257501</v>
      </c>
      <c r="J42" s="19">
        <v>1907984.3614042848</v>
      </c>
      <c r="L42" s="19">
        <v>1259665.9828284001</v>
      </c>
      <c r="M42" s="19">
        <v>1116546.5241504</v>
      </c>
      <c r="N42" s="19">
        <v>1134227.8639799999</v>
      </c>
      <c r="O42" s="19">
        <v>1177678.7859419999</v>
      </c>
      <c r="P42" s="19">
        <v>1218174.8484</v>
      </c>
      <c r="Q42" s="19">
        <v>1213220.4131574</v>
      </c>
      <c r="R42" s="19">
        <v>1329546.7088808105</v>
      </c>
      <c r="S42" s="19"/>
      <c r="T42" s="20">
        <v>1</v>
      </c>
      <c r="U42" s="18" t="s">
        <v>21</v>
      </c>
      <c r="V42" s="18" t="s">
        <v>96</v>
      </c>
    </row>
    <row r="43" spans="1:22" ht="15.75">
      <c r="A43" s="21">
        <v>2</v>
      </c>
      <c r="B43" s="22" t="s">
        <v>23</v>
      </c>
      <c r="C43" s="23" t="s">
        <v>95</v>
      </c>
      <c r="D43" s="24">
        <v>33150</v>
      </c>
      <c r="E43" s="24">
        <v>34979</v>
      </c>
      <c r="F43" s="24">
        <v>37006.78</v>
      </c>
      <c r="G43" s="24">
        <v>45600</v>
      </c>
      <c r="H43" s="24">
        <v>55080</v>
      </c>
      <c r="I43" s="24">
        <v>62700.000000000007</v>
      </c>
      <c r="J43" s="24">
        <v>73500</v>
      </c>
      <c r="L43" s="24">
        <v>33150</v>
      </c>
      <c r="M43" s="24">
        <v>34190</v>
      </c>
      <c r="N43" s="24">
        <v>35902.1</v>
      </c>
      <c r="O43" s="24">
        <v>37050</v>
      </c>
      <c r="P43" s="24">
        <v>39780</v>
      </c>
      <c r="Q43" s="24">
        <v>42900.000000000007</v>
      </c>
      <c r="R43" s="24">
        <v>45500</v>
      </c>
      <c r="S43" s="24"/>
      <c r="T43" s="25">
        <v>2</v>
      </c>
      <c r="U43" s="23" t="s">
        <v>24</v>
      </c>
      <c r="V43" s="23" t="s">
        <v>96</v>
      </c>
    </row>
    <row r="44" spans="1:22" ht="15.75">
      <c r="A44" s="26">
        <v>3</v>
      </c>
      <c r="B44" s="27" t="s">
        <v>25</v>
      </c>
      <c r="C44" s="28" t="s">
        <v>95</v>
      </c>
      <c r="D44" s="29">
        <v>598089.83874000015</v>
      </c>
      <c r="E44" s="29">
        <v>703440.90353249991</v>
      </c>
      <c r="F44" s="29">
        <v>720377.371392</v>
      </c>
      <c r="G44" s="29">
        <v>821077.66199999989</v>
      </c>
      <c r="H44" s="29">
        <v>834099.51888000011</v>
      </c>
      <c r="I44" s="29">
        <v>781949.07958499994</v>
      </c>
      <c r="J44" s="29">
        <v>940081.56781725003</v>
      </c>
      <c r="L44" s="29">
        <v>598089.83874000015</v>
      </c>
      <c r="M44" s="29">
        <v>678982.46407800005</v>
      </c>
      <c r="N44" s="29">
        <v>652343.03793600004</v>
      </c>
      <c r="O44" s="29">
        <v>691286.48517</v>
      </c>
      <c r="P44" s="29">
        <v>679185.81429120002</v>
      </c>
      <c r="Q44" s="29">
        <v>626774.94924779993</v>
      </c>
      <c r="R44" s="29">
        <v>699961.24473831011</v>
      </c>
      <c r="S44" s="29"/>
      <c r="T44" s="30">
        <v>3</v>
      </c>
      <c r="U44" s="28" t="s">
        <v>26</v>
      </c>
      <c r="V44" s="28" t="s">
        <v>96</v>
      </c>
    </row>
    <row r="45" spans="1:22" ht="15.75">
      <c r="A45" s="21">
        <v>4</v>
      </c>
      <c r="B45" s="22" t="s">
        <v>27</v>
      </c>
      <c r="C45" s="23" t="s">
        <v>95</v>
      </c>
      <c r="D45" s="24">
        <v>1072028.466</v>
      </c>
      <c r="E45" s="24">
        <v>1298643.0714606</v>
      </c>
      <c r="F45" s="24">
        <v>995026.64025000017</v>
      </c>
      <c r="G45" s="24">
        <v>1203078.4464</v>
      </c>
      <c r="H45" s="24">
        <v>1324399.0873392001</v>
      </c>
      <c r="I45" s="24">
        <v>1667173.4765917058</v>
      </c>
      <c r="J45" s="24">
        <v>1717302.5610287155</v>
      </c>
      <c r="L45" s="24">
        <v>1072028.466</v>
      </c>
      <c r="M45" s="24">
        <v>1122056.0056715999</v>
      </c>
      <c r="N45" s="24">
        <v>820340.89350000012</v>
      </c>
      <c r="O45" s="24">
        <v>955375.36319999991</v>
      </c>
      <c r="P45" s="24">
        <v>1014421.09296</v>
      </c>
      <c r="Q45" s="24">
        <v>1224846.53426988</v>
      </c>
      <c r="R45" s="24">
        <v>1196555.8028398501</v>
      </c>
      <c r="S45" s="24"/>
      <c r="T45" s="25">
        <v>4</v>
      </c>
      <c r="U45" s="23" t="s">
        <v>28</v>
      </c>
      <c r="V45" s="23" t="s">
        <v>96</v>
      </c>
    </row>
    <row r="46" spans="1:22" ht="15.75">
      <c r="A46" s="26">
        <v>5</v>
      </c>
      <c r="B46" s="27" t="s">
        <v>29</v>
      </c>
      <c r="C46" s="28" t="s">
        <v>95</v>
      </c>
      <c r="D46" s="29">
        <v>1016143.4707999999</v>
      </c>
      <c r="E46" s="29">
        <v>1227243.479268</v>
      </c>
      <c r="F46" s="29">
        <v>1315441.4759999998</v>
      </c>
      <c r="G46" s="29">
        <v>1285970.5880999998</v>
      </c>
      <c r="H46" s="29">
        <v>1237002.8436959998</v>
      </c>
      <c r="I46" s="29">
        <v>1729979.1599999997</v>
      </c>
      <c r="J46" s="29">
        <v>1152695.333625</v>
      </c>
      <c r="L46" s="29">
        <v>1016143.4707999999</v>
      </c>
      <c r="M46" s="29">
        <v>1066840.0803479999</v>
      </c>
      <c r="N46" s="29">
        <v>1082961.3599999999</v>
      </c>
      <c r="O46" s="29">
        <v>1018093.6889999999</v>
      </c>
      <c r="P46" s="29">
        <v>932960.35955999978</v>
      </c>
      <c r="Q46" s="29">
        <v>1295385.3599999999</v>
      </c>
      <c r="R46" s="29">
        <v>795270.98678999988</v>
      </c>
      <c r="S46" s="29"/>
      <c r="T46" s="30">
        <v>5</v>
      </c>
      <c r="U46" s="28" t="s">
        <v>30</v>
      </c>
      <c r="V46" s="28" t="s">
        <v>96</v>
      </c>
    </row>
    <row r="47" spans="1:22" ht="15.75">
      <c r="A47" s="21">
        <v>6</v>
      </c>
      <c r="B47" s="22" t="s">
        <v>31</v>
      </c>
      <c r="C47" s="23" t="s">
        <v>95</v>
      </c>
      <c r="D47" s="24">
        <v>17356.5</v>
      </c>
      <c r="E47" s="24">
        <v>17704.791300000001</v>
      </c>
      <c r="F47" s="24">
        <v>18596.97</v>
      </c>
      <c r="G47" s="24">
        <v>18527.285</v>
      </c>
      <c r="H47" s="24">
        <v>17605.404000000002</v>
      </c>
      <c r="I47" s="24">
        <v>19446.737250000002</v>
      </c>
      <c r="J47" s="24">
        <v>18464.267889000002</v>
      </c>
      <c r="L47" s="24">
        <v>17356.5</v>
      </c>
      <c r="M47" s="24">
        <v>17502.134999999998</v>
      </c>
      <c r="N47" s="24">
        <v>18027.675000000003</v>
      </c>
      <c r="O47" s="24">
        <v>17171.63</v>
      </c>
      <c r="P47" s="24">
        <v>16397.190000000002</v>
      </c>
      <c r="Q47" s="24">
        <v>16134.847500000002</v>
      </c>
      <c r="R47" s="24">
        <v>14678.706690000003</v>
      </c>
      <c r="S47" s="24"/>
      <c r="T47" s="25">
        <v>6</v>
      </c>
      <c r="U47" s="23" t="s">
        <v>32</v>
      </c>
      <c r="V47" s="23" t="s">
        <v>96</v>
      </c>
    </row>
    <row r="48" spans="1:22" ht="15.75">
      <c r="A48" s="26">
        <v>7</v>
      </c>
      <c r="B48" s="27" t="s">
        <v>33</v>
      </c>
      <c r="C48" s="28" t="s">
        <v>95</v>
      </c>
      <c r="D48" s="29">
        <v>280630.28999999998</v>
      </c>
      <c r="E48" s="29">
        <v>334955.28000000003</v>
      </c>
      <c r="F48" s="29">
        <v>331878</v>
      </c>
      <c r="G48" s="29">
        <v>386520.26250000007</v>
      </c>
      <c r="H48" s="29">
        <v>385717.63500000001</v>
      </c>
      <c r="I48" s="29">
        <v>576892.78290000011</v>
      </c>
      <c r="J48" s="29">
        <v>588039.88790999993</v>
      </c>
      <c r="L48" s="29">
        <v>280630.28999999998</v>
      </c>
      <c r="M48" s="29">
        <v>241595.80499999999</v>
      </c>
      <c r="N48" s="29">
        <v>256488.48</v>
      </c>
      <c r="O48" s="29">
        <v>287041.97850000003</v>
      </c>
      <c r="P48" s="29">
        <v>266819.26500000001</v>
      </c>
      <c r="Q48" s="29">
        <v>302559.90509999997</v>
      </c>
      <c r="R48" s="29">
        <v>296435.348115</v>
      </c>
      <c r="S48" s="29"/>
      <c r="T48" s="30">
        <v>7</v>
      </c>
      <c r="U48" s="28" t="s">
        <v>34</v>
      </c>
      <c r="V48" s="28" t="s">
        <v>96</v>
      </c>
    </row>
    <row r="49" spans="1:22" ht="15.75">
      <c r="A49" s="21">
        <v>8</v>
      </c>
      <c r="B49" s="22" t="s">
        <v>35</v>
      </c>
      <c r="C49" s="23" t="s">
        <v>95</v>
      </c>
      <c r="D49" s="24">
        <v>841000.52879999997</v>
      </c>
      <c r="E49" s="24">
        <v>1022204.0595</v>
      </c>
      <c r="F49" s="24">
        <v>1328517.78</v>
      </c>
      <c r="G49" s="24">
        <v>1291117.6896000002</v>
      </c>
      <c r="H49" s="24">
        <v>1103621.1240000001</v>
      </c>
      <c r="I49" s="24">
        <v>1142935.0685358001</v>
      </c>
      <c r="J49" s="24">
        <v>1199748.6219104999</v>
      </c>
      <c r="L49" s="24">
        <v>841000.52879999997</v>
      </c>
      <c r="M49" s="24">
        <v>829857.10979999998</v>
      </c>
      <c r="N49" s="24">
        <v>861147.72479999997</v>
      </c>
      <c r="O49" s="24">
        <v>911472.69539999997</v>
      </c>
      <c r="P49" s="24">
        <v>847804.08960000006</v>
      </c>
      <c r="Q49" s="24">
        <v>847140.15671939985</v>
      </c>
      <c r="R49" s="24">
        <v>818370.06017399987</v>
      </c>
      <c r="S49" s="24"/>
      <c r="T49" s="25">
        <v>8</v>
      </c>
      <c r="U49" s="23" t="s">
        <v>36</v>
      </c>
      <c r="V49" s="23" t="s">
        <v>96</v>
      </c>
    </row>
    <row r="50" spans="1:22" ht="15.75">
      <c r="A50" s="26">
        <v>9</v>
      </c>
      <c r="B50" s="27" t="s">
        <v>37</v>
      </c>
      <c r="C50" s="28" t="s">
        <v>95</v>
      </c>
      <c r="D50" s="29">
        <v>30369.779999999995</v>
      </c>
      <c r="E50" s="29">
        <v>30642.867640000004</v>
      </c>
      <c r="F50" s="29">
        <v>33111.924800000001</v>
      </c>
      <c r="G50" s="29">
        <v>23674.621707999999</v>
      </c>
      <c r="H50" s="29">
        <v>36600.465799999998</v>
      </c>
      <c r="I50" s="29">
        <v>42760.303</v>
      </c>
      <c r="J50" s="29">
        <v>33373.738749999997</v>
      </c>
      <c r="L50" s="29">
        <v>30369.779999999995</v>
      </c>
      <c r="M50" s="29">
        <v>28931.064000000002</v>
      </c>
      <c r="N50" s="29">
        <v>27894.84</v>
      </c>
      <c r="O50" s="29">
        <v>19262.723999999998</v>
      </c>
      <c r="P50" s="29">
        <v>20027.6502</v>
      </c>
      <c r="Q50" s="29">
        <v>22604.178000000004</v>
      </c>
      <c r="R50" s="29">
        <v>17699.846999999998</v>
      </c>
      <c r="S50" s="29"/>
      <c r="T50" s="30">
        <v>9</v>
      </c>
      <c r="U50" s="28" t="s">
        <v>38</v>
      </c>
      <c r="V50" s="28" t="s">
        <v>96</v>
      </c>
    </row>
    <row r="51" spans="1:22" ht="15.75">
      <c r="A51" s="21">
        <v>10</v>
      </c>
      <c r="B51" s="22" t="s">
        <v>39</v>
      </c>
      <c r="C51" s="23" t="s">
        <v>95</v>
      </c>
      <c r="D51" s="24">
        <v>104416.8615</v>
      </c>
      <c r="E51" s="24">
        <v>162442.52999999997</v>
      </c>
      <c r="F51" s="24">
        <v>133731.15000000002</v>
      </c>
      <c r="G51" s="24">
        <v>80113.649999999994</v>
      </c>
      <c r="H51" s="24">
        <v>157324.82500000001</v>
      </c>
      <c r="I51" s="24">
        <v>139973.95629999999</v>
      </c>
      <c r="J51" s="24">
        <v>126510.50760000001</v>
      </c>
      <c r="L51" s="24">
        <v>104416.8615</v>
      </c>
      <c r="M51" s="24">
        <v>157164.72974999997</v>
      </c>
      <c r="N51" s="24">
        <v>117341.92575000001</v>
      </c>
      <c r="O51" s="24">
        <v>66212.289900000003</v>
      </c>
      <c r="P51" s="24">
        <v>124016.05146000002</v>
      </c>
      <c r="Q51" s="24">
        <v>109742.34182999999</v>
      </c>
      <c r="R51" s="24">
        <v>98237.623905000015</v>
      </c>
      <c r="S51" s="24"/>
      <c r="T51" s="25">
        <v>10</v>
      </c>
      <c r="U51" s="23" t="s">
        <v>40</v>
      </c>
      <c r="V51" s="23" t="s">
        <v>96</v>
      </c>
    </row>
    <row r="52" spans="1:22" ht="15.75">
      <c r="A52" s="26">
        <v>11</v>
      </c>
      <c r="B52" s="27" t="s">
        <v>41</v>
      </c>
      <c r="C52" s="28" t="s">
        <v>95</v>
      </c>
      <c r="D52" s="29">
        <v>425344.26</v>
      </c>
      <c r="E52" s="29">
        <v>476163.91476075002</v>
      </c>
      <c r="F52" s="29">
        <v>462741.18</v>
      </c>
      <c r="G52" s="29">
        <v>583269.10615027114</v>
      </c>
      <c r="H52" s="29">
        <v>495927.63753178413</v>
      </c>
      <c r="I52" s="29">
        <v>738249.50556000008</v>
      </c>
      <c r="J52" s="29">
        <v>808854.64048419008</v>
      </c>
      <c r="L52" s="29">
        <v>425344.26</v>
      </c>
      <c r="M52" s="29">
        <v>428202.49514954997</v>
      </c>
      <c r="N52" s="29">
        <v>380958.59399999998</v>
      </c>
      <c r="O52" s="29">
        <v>454465.11450000003</v>
      </c>
      <c r="P52" s="29">
        <v>390249.80523013492</v>
      </c>
      <c r="Q52" s="29">
        <v>516281.03315999999</v>
      </c>
      <c r="R52" s="29">
        <v>547912.22904181515</v>
      </c>
      <c r="S52" s="29"/>
      <c r="T52" s="30">
        <v>11</v>
      </c>
      <c r="U52" s="28" t="s">
        <v>42</v>
      </c>
      <c r="V52" s="28" t="s">
        <v>96</v>
      </c>
    </row>
    <row r="53" spans="1:22" ht="15.75">
      <c r="A53" s="21">
        <v>12</v>
      </c>
      <c r="B53" s="22" t="s">
        <v>43</v>
      </c>
      <c r="C53" s="23" t="s">
        <v>95</v>
      </c>
      <c r="D53" s="24">
        <v>676717.995</v>
      </c>
      <c r="E53" s="24">
        <v>788569.90500000003</v>
      </c>
      <c r="F53" s="24">
        <v>831614.24460000009</v>
      </c>
      <c r="G53" s="24">
        <v>810829.86</v>
      </c>
      <c r="H53" s="24">
        <v>757151.43</v>
      </c>
      <c r="I53" s="24">
        <v>747617.48188199999</v>
      </c>
      <c r="J53" s="24">
        <v>881916.33854999999</v>
      </c>
      <c r="L53" s="24">
        <v>676717.995</v>
      </c>
      <c r="M53" s="24">
        <v>577894.45499999996</v>
      </c>
      <c r="N53" s="24">
        <v>613767.81779999996</v>
      </c>
      <c r="O53" s="24">
        <v>608189.26500000001</v>
      </c>
      <c r="P53" s="24">
        <v>519076.83</v>
      </c>
      <c r="Q53" s="24">
        <v>448046.91464099998</v>
      </c>
      <c r="R53" s="24">
        <v>518958.00555</v>
      </c>
      <c r="S53" s="24"/>
      <c r="T53" s="25">
        <v>12</v>
      </c>
      <c r="U53" s="23" t="s">
        <v>44</v>
      </c>
      <c r="V53" s="23" t="s">
        <v>96</v>
      </c>
    </row>
    <row r="54" spans="1:22" ht="15.75">
      <c r="A54" s="26">
        <v>13</v>
      </c>
      <c r="B54" s="27" t="s">
        <v>45</v>
      </c>
      <c r="C54" s="28" t="s">
        <v>95</v>
      </c>
      <c r="D54" s="29">
        <v>97888.593740000011</v>
      </c>
      <c r="E54" s="29">
        <v>111702.06300000001</v>
      </c>
      <c r="F54" s="29">
        <v>134748.85800000001</v>
      </c>
      <c r="G54" s="29">
        <v>156154.07679999998</v>
      </c>
      <c r="H54" s="29">
        <v>169246.5912</v>
      </c>
      <c r="I54" s="29">
        <v>142279.40632499999</v>
      </c>
      <c r="J54" s="29">
        <v>175651.69349855999</v>
      </c>
      <c r="L54" s="29">
        <v>97888.593740000011</v>
      </c>
      <c r="M54" s="29">
        <v>88147.929000000004</v>
      </c>
      <c r="N54" s="29">
        <v>85739.225999999995</v>
      </c>
      <c r="O54" s="29">
        <v>95284.79359999999</v>
      </c>
      <c r="P54" s="29">
        <v>92603.462700000004</v>
      </c>
      <c r="Q54" s="29">
        <v>73604.558069999999</v>
      </c>
      <c r="R54" s="29">
        <v>88599.96353375999</v>
      </c>
      <c r="S54" s="29"/>
      <c r="T54" s="30">
        <v>13</v>
      </c>
      <c r="U54" s="28" t="s">
        <v>46</v>
      </c>
      <c r="V54" s="28" t="s">
        <v>96</v>
      </c>
    </row>
    <row r="55" spans="1:22" ht="15.75">
      <c r="A55" s="21">
        <v>14</v>
      </c>
      <c r="B55" s="22" t="s">
        <v>47</v>
      </c>
      <c r="C55" s="23" t="s">
        <v>95</v>
      </c>
      <c r="D55" s="24">
        <v>401211.89442000003</v>
      </c>
      <c r="E55" s="24">
        <v>566151.00390000013</v>
      </c>
      <c r="F55" s="24">
        <v>641103.77100000007</v>
      </c>
      <c r="G55" s="24">
        <v>824110.20000000019</v>
      </c>
      <c r="H55" s="24">
        <v>807580.37760000001</v>
      </c>
      <c r="I55" s="24">
        <v>982698.08919999981</v>
      </c>
      <c r="J55" s="24">
        <v>1192288.6881000004</v>
      </c>
      <c r="L55" s="24">
        <v>401211.89442000003</v>
      </c>
      <c r="M55" s="24">
        <v>487199.98574238014</v>
      </c>
      <c r="N55" s="24">
        <v>498350.28450900008</v>
      </c>
      <c r="O55" s="24">
        <v>639782.45158500015</v>
      </c>
      <c r="P55" s="24">
        <v>625371.48294165009</v>
      </c>
      <c r="Q55" s="24">
        <v>742589.5490780999</v>
      </c>
      <c r="R55" s="24">
        <v>726177.80297445017</v>
      </c>
      <c r="S55" s="24"/>
      <c r="T55" s="25">
        <v>14</v>
      </c>
      <c r="U55" s="23" t="s">
        <v>48</v>
      </c>
      <c r="V55" s="23" t="s">
        <v>96</v>
      </c>
    </row>
    <row r="56" spans="1:22" ht="15.75">
      <c r="A56" s="26">
        <v>15</v>
      </c>
      <c r="B56" s="27" t="s">
        <v>49</v>
      </c>
      <c r="C56" s="28" t="s">
        <v>95</v>
      </c>
      <c r="D56" s="29">
        <v>560122.02</v>
      </c>
      <c r="E56" s="29">
        <v>659144.41650000005</v>
      </c>
      <c r="F56" s="29">
        <v>735358.01189999992</v>
      </c>
      <c r="G56" s="29">
        <v>743556.18435</v>
      </c>
      <c r="H56" s="29">
        <v>683409.30134999997</v>
      </c>
      <c r="I56" s="29">
        <v>833674.89628630504</v>
      </c>
      <c r="J56" s="29">
        <v>697960.67510894989</v>
      </c>
      <c r="L56" s="29">
        <v>560122.02</v>
      </c>
      <c r="M56" s="29">
        <v>604149.71250000002</v>
      </c>
      <c r="N56" s="29">
        <v>616380.3075</v>
      </c>
      <c r="O56" s="29">
        <v>580243.89749999996</v>
      </c>
      <c r="P56" s="29">
        <v>508660.77750000003</v>
      </c>
      <c r="Q56" s="29">
        <v>608748.43579725001</v>
      </c>
      <c r="R56" s="29">
        <v>538064.21078249998</v>
      </c>
      <c r="S56" s="29"/>
      <c r="T56" s="30">
        <v>15</v>
      </c>
      <c r="U56" s="28" t="s">
        <v>50</v>
      </c>
      <c r="V56" s="28" t="s">
        <v>96</v>
      </c>
    </row>
    <row r="57" spans="1:22" ht="15.75">
      <c r="A57" s="21">
        <v>16</v>
      </c>
      <c r="B57" s="22" t="s">
        <v>51</v>
      </c>
      <c r="C57" s="23" t="s">
        <v>95</v>
      </c>
      <c r="D57" s="24">
        <v>90866.25</v>
      </c>
      <c r="E57" s="24">
        <v>44830.511100000003</v>
      </c>
      <c r="F57" s="24">
        <v>76831.121249999997</v>
      </c>
      <c r="G57" s="24">
        <v>73796.546249999999</v>
      </c>
      <c r="H57" s="24">
        <v>74721.987000000008</v>
      </c>
      <c r="I57" s="24">
        <v>104232.11999999998</v>
      </c>
      <c r="J57" s="24">
        <v>193733.02743750002</v>
      </c>
      <c r="L57" s="24">
        <v>90866.25</v>
      </c>
      <c r="M57" s="24">
        <v>39602.925000000003</v>
      </c>
      <c r="N57" s="24">
        <v>61261.687499999993</v>
      </c>
      <c r="O57" s="24">
        <v>51369.412499999999</v>
      </c>
      <c r="P57" s="24">
        <v>52084.35</v>
      </c>
      <c r="Q57" s="24">
        <v>66173.999999999985</v>
      </c>
      <c r="R57" s="24">
        <v>93447.695587499999</v>
      </c>
      <c r="S57" s="24"/>
      <c r="T57" s="25">
        <v>16</v>
      </c>
      <c r="U57" s="23" t="s">
        <v>52</v>
      </c>
      <c r="V57" s="23" t="s">
        <v>96</v>
      </c>
    </row>
    <row r="58" spans="1:22" ht="15.75">
      <c r="A58" s="26">
        <v>17</v>
      </c>
      <c r="B58" s="27" t="s">
        <v>53</v>
      </c>
      <c r="C58" s="28" t="s">
        <v>95</v>
      </c>
      <c r="D58" s="29">
        <v>39837.726279999995</v>
      </c>
      <c r="E58" s="29">
        <v>42120.104400000004</v>
      </c>
      <c r="F58" s="29">
        <v>50671.980450000003</v>
      </c>
      <c r="G58" s="29">
        <v>56112.364800000003</v>
      </c>
      <c r="H58" s="29">
        <v>61130.471040000004</v>
      </c>
      <c r="I58" s="29">
        <v>42559.715200000006</v>
      </c>
      <c r="J58" s="29">
        <v>64769.581695959991</v>
      </c>
      <c r="L58" s="29">
        <v>39837.726279999995</v>
      </c>
      <c r="M58" s="29">
        <v>41493.731400000004</v>
      </c>
      <c r="N58" s="29">
        <v>48991.542600000001</v>
      </c>
      <c r="O58" s="29">
        <v>53343.206400000003</v>
      </c>
      <c r="P58" s="29">
        <v>53850.45336</v>
      </c>
      <c r="Q58" s="29">
        <v>36310.964800000002</v>
      </c>
      <c r="R58" s="29">
        <v>54472.59783767999</v>
      </c>
      <c r="S58" s="29"/>
      <c r="T58" s="30">
        <v>17</v>
      </c>
      <c r="U58" s="28" t="s">
        <v>54</v>
      </c>
      <c r="V58" s="28" t="s">
        <v>96</v>
      </c>
    </row>
    <row r="59" spans="1:22" ht="15.75">
      <c r="A59" s="21">
        <v>18</v>
      </c>
      <c r="B59" s="22" t="s">
        <v>55</v>
      </c>
      <c r="C59" s="23" t="s">
        <v>95</v>
      </c>
      <c r="D59" s="24">
        <v>9554.0849999999991</v>
      </c>
      <c r="E59" s="24">
        <v>6972.3</v>
      </c>
      <c r="F59" s="24">
        <v>15163.758</v>
      </c>
      <c r="G59" s="24">
        <v>16629.079949999999</v>
      </c>
      <c r="H59" s="24">
        <v>17807.840550000001</v>
      </c>
      <c r="I59" s="24">
        <v>21416.795399999999</v>
      </c>
      <c r="J59" s="24">
        <v>23389.276679999999</v>
      </c>
      <c r="L59" s="24">
        <v>9554.0849999999991</v>
      </c>
      <c r="M59" s="24">
        <v>5362.9560000000001</v>
      </c>
      <c r="N59" s="24">
        <v>10377.530999999999</v>
      </c>
      <c r="O59" s="24">
        <v>10676.470050000002</v>
      </c>
      <c r="P59" s="24">
        <v>10923.855749999999</v>
      </c>
      <c r="Q59" s="24">
        <v>10823.7402</v>
      </c>
      <c r="R59" s="24">
        <v>10487.622915</v>
      </c>
      <c r="S59" s="24"/>
      <c r="T59" s="25">
        <v>18</v>
      </c>
      <c r="U59" s="23" t="s">
        <v>56</v>
      </c>
      <c r="V59" s="23" t="s">
        <v>96</v>
      </c>
    </row>
    <row r="60" spans="1:22" ht="15.75">
      <c r="A60" s="26">
        <v>19</v>
      </c>
      <c r="B60" s="27" t="s">
        <v>57</v>
      </c>
      <c r="C60" s="28" t="s">
        <v>95</v>
      </c>
      <c r="D60" s="29">
        <v>65008</v>
      </c>
      <c r="E60" s="29">
        <v>115482</v>
      </c>
      <c r="F60" s="29">
        <v>85920</v>
      </c>
      <c r="G60" s="29">
        <v>98105.04</v>
      </c>
      <c r="H60" s="29">
        <v>109510.09</v>
      </c>
      <c r="I60" s="29">
        <v>119194.16000000002</v>
      </c>
      <c r="J60" s="29">
        <v>138977.19624999998</v>
      </c>
      <c r="L60" s="29">
        <v>65008</v>
      </c>
      <c r="M60" s="29">
        <v>103326</v>
      </c>
      <c r="N60" s="29">
        <v>73032</v>
      </c>
      <c r="O60" s="29">
        <v>77212.3</v>
      </c>
      <c r="P60" s="29">
        <v>81295.700000000012</v>
      </c>
      <c r="Q60" s="29">
        <v>85860.200000000012</v>
      </c>
      <c r="R60" s="29">
        <v>89155.182499999981</v>
      </c>
      <c r="S60" s="29"/>
      <c r="T60" s="30">
        <v>19</v>
      </c>
      <c r="U60" s="28" t="s">
        <v>58</v>
      </c>
      <c r="V60" s="28" t="s">
        <v>96</v>
      </c>
    </row>
    <row r="61" spans="1:22" ht="15.75">
      <c r="A61" s="21">
        <v>20</v>
      </c>
      <c r="B61" s="22" t="s">
        <v>59</v>
      </c>
      <c r="C61" s="23" t="s">
        <v>95</v>
      </c>
      <c r="D61" s="24">
        <v>934491.84000000008</v>
      </c>
      <c r="E61" s="24">
        <v>1320758.3278329726</v>
      </c>
      <c r="F61" s="24">
        <v>1462605.93255</v>
      </c>
      <c r="G61" s="24">
        <v>1646069.8787999998</v>
      </c>
      <c r="H61" s="24">
        <v>1242640.7550000001</v>
      </c>
      <c r="I61" s="24">
        <v>1796739.65007</v>
      </c>
      <c r="J61" s="24">
        <v>1467751.7078304002</v>
      </c>
      <c r="L61" s="24">
        <v>934491.84000000008</v>
      </c>
      <c r="M61" s="24">
        <v>1162520.9166853754</v>
      </c>
      <c r="N61" s="24">
        <v>1208102.0175000001</v>
      </c>
      <c r="O61" s="24">
        <v>1319051.1675</v>
      </c>
      <c r="P61" s="24">
        <v>938651.49750000006</v>
      </c>
      <c r="Q61" s="24">
        <v>1324147.8389999999</v>
      </c>
      <c r="R61" s="24">
        <v>1044174.4501350001</v>
      </c>
      <c r="S61" s="24"/>
      <c r="T61" s="25">
        <v>20</v>
      </c>
      <c r="U61" s="23" t="s">
        <v>60</v>
      </c>
      <c r="V61" s="23" t="s">
        <v>96</v>
      </c>
    </row>
    <row r="62" spans="1:22" ht="15.75">
      <c r="A62" s="26">
        <v>21</v>
      </c>
      <c r="B62" s="27" t="s">
        <v>61</v>
      </c>
      <c r="C62" s="28" t="s">
        <v>95</v>
      </c>
      <c r="D62" s="29">
        <v>1756573.449</v>
      </c>
      <c r="E62" s="29">
        <v>2180460.0240000002</v>
      </c>
      <c r="F62" s="29">
        <v>2271700.2000000002</v>
      </c>
      <c r="G62" s="29">
        <v>2335449.9</v>
      </c>
      <c r="H62" s="29">
        <v>2569066.3844999997</v>
      </c>
      <c r="I62" s="29">
        <v>2623962.7530000005</v>
      </c>
      <c r="J62" s="29">
        <v>3188333.0244</v>
      </c>
      <c r="L62" s="29">
        <v>1756573.449</v>
      </c>
      <c r="M62" s="29">
        <v>1895104.3020000001</v>
      </c>
      <c r="N62" s="29">
        <v>1877452.8495</v>
      </c>
      <c r="O62" s="29">
        <v>1850889.8805</v>
      </c>
      <c r="P62" s="29">
        <v>1969697.8034999999</v>
      </c>
      <c r="Q62" s="29">
        <v>1929350.5850024999</v>
      </c>
      <c r="R62" s="29">
        <v>2228798.0159430001</v>
      </c>
      <c r="S62" s="29"/>
      <c r="T62" s="30">
        <v>21</v>
      </c>
      <c r="U62" s="28" t="s">
        <v>62</v>
      </c>
      <c r="V62" s="28" t="s">
        <v>96</v>
      </c>
    </row>
    <row r="63" spans="1:22" ht="15.75">
      <c r="A63" s="21">
        <v>22</v>
      </c>
      <c r="B63" s="22" t="s">
        <v>63</v>
      </c>
      <c r="C63" s="23" t="s">
        <v>95</v>
      </c>
      <c r="D63" s="24">
        <v>53468.667000000001</v>
      </c>
      <c r="E63" s="24">
        <v>63387.38049299999</v>
      </c>
      <c r="F63" s="24">
        <v>101546.85668686219</v>
      </c>
      <c r="G63" s="24">
        <v>121257.40919999999</v>
      </c>
      <c r="H63" s="24">
        <v>100811.27250000001</v>
      </c>
      <c r="I63" s="24">
        <v>143097.30702000001</v>
      </c>
      <c r="J63" s="24">
        <v>185874.00273089999</v>
      </c>
      <c r="L63" s="24">
        <v>53468.667000000001</v>
      </c>
      <c r="M63" s="24">
        <v>46950.722549999999</v>
      </c>
      <c r="N63" s="24">
        <v>65951.722800000003</v>
      </c>
      <c r="O63" s="24">
        <v>77371.313399999999</v>
      </c>
      <c r="P63" s="24">
        <v>78025.428899999999</v>
      </c>
      <c r="Q63" s="24">
        <v>95518.165410000016</v>
      </c>
      <c r="R63" s="24">
        <v>95134.972944825</v>
      </c>
      <c r="S63" s="24"/>
      <c r="T63" s="25">
        <v>22</v>
      </c>
      <c r="U63" s="23" t="s">
        <v>64</v>
      </c>
      <c r="V63" s="23" t="s">
        <v>96</v>
      </c>
    </row>
    <row r="64" spans="1:22" ht="15.75">
      <c r="A64" s="26">
        <v>23</v>
      </c>
      <c r="B64" s="27" t="s">
        <v>65</v>
      </c>
      <c r="C64" s="28" t="s">
        <v>95</v>
      </c>
      <c r="D64" s="29">
        <v>4690.9799999999996</v>
      </c>
      <c r="E64" s="29">
        <v>5600.8964000000005</v>
      </c>
      <c r="F64" s="29">
        <v>5731.9592000000002</v>
      </c>
      <c r="G64" s="29">
        <v>6221.7</v>
      </c>
      <c r="H64" s="29">
        <v>6470.134</v>
      </c>
      <c r="I64" s="29">
        <v>7224.7910000000011</v>
      </c>
      <c r="J64" s="29">
        <v>7123.7251468800005</v>
      </c>
      <c r="L64" s="29">
        <v>4690.9799999999996</v>
      </c>
      <c r="M64" s="29">
        <v>4766.9291999999996</v>
      </c>
      <c r="N64" s="29">
        <v>4525.6788000000006</v>
      </c>
      <c r="O64" s="29">
        <v>4483.2366000000002</v>
      </c>
      <c r="P64" s="29">
        <v>4398.3522000000003</v>
      </c>
      <c r="Q64" s="29">
        <v>4393.8846000000003</v>
      </c>
      <c r="R64" s="29">
        <v>3939.0507532800002</v>
      </c>
      <c r="S64" s="29"/>
      <c r="T64" s="30">
        <v>23</v>
      </c>
      <c r="U64" s="28" t="s">
        <v>66</v>
      </c>
      <c r="V64" s="28" t="s">
        <v>96</v>
      </c>
    </row>
    <row r="65" spans="1:22" ht="15.75">
      <c r="A65" s="21">
        <v>24</v>
      </c>
      <c r="B65" s="22" t="s">
        <v>67</v>
      </c>
      <c r="C65" s="23" t="s">
        <v>95</v>
      </c>
      <c r="D65" s="24">
        <v>1157841.645</v>
      </c>
      <c r="E65" s="24">
        <v>793854.72241000005</v>
      </c>
      <c r="F65" s="24">
        <v>1124244.648</v>
      </c>
      <c r="G65" s="24">
        <v>1227138.0566</v>
      </c>
      <c r="H65" s="24">
        <v>1525364.2434</v>
      </c>
      <c r="I65" s="24">
        <v>514348.91437500011</v>
      </c>
      <c r="J65" s="24">
        <v>1634354.8834029697</v>
      </c>
      <c r="L65" s="24">
        <v>1157841.645</v>
      </c>
      <c r="M65" s="24">
        <v>621648.84070000006</v>
      </c>
      <c r="N65" s="24">
        <v>822100.77600000007</v>
      </c>
      <c r="O65" s="24">
        <v>886022.04349999991</v>
      </c>
      <c r="P65" s="24">
        <v>1159341.8309999998</v>
      </c>
      <c r="Q65" s="24">
        <v>361216.02825000003</v>
      </c>
      <c r="R65" s="24">
        <v>1023145.723749816</v>
      </c>
      <c r="S65" s="24"/>
      <c r="T65" s="25">
        <v>24</v>
      </c>
      <c r="U65" s="23" t="s">
        <v>68</v>
      </c>
      <c r="V65" s="23" t="s">
        <v>96</v>
      </c>
    </row>
    <row r="66" spans="1:22" ht="15.75">
      <c r="A66" s="26">
        <v>25</v>
      </c>
      <c r="B66" s="31" t="s">
        <v>69</v>
      </c>
      <c r="C66" s="28" t="s">
        <v>95</v>
      </c>
      <c r="D66" s="29">
        <v>829105.89450000005</v>
      </c>
      <c r="E66" s="29">
        <v>913083.05888000003</v>
      </c>
      <c r="F66" s="29">
        <v>1162150.1400000001</v>
      </c>
      <c r="G66" s="29">
        <v>952860.74400000006</v>
      </c>
      <c r="H66" s="29">
        <v>656956.17675555008</v>
      </c>
      <c r="I66" s="29">
        <v>1170034.2076947</v>
      </c>
      <c r="J66" s="29">
        <v>1488540.6517499997</v>
      </c>
      <c r="L66" s="29">
        <v>829105.89450000005</v>
      </c>
      <c r="M66" s="29">
        <v>748515.64199999999</v>
      </c>
      <c r="N66" s="29">
        <v>929155.5</v>
      </c>
      <c r="O66" s="29">
        <v>717301.8</v>
      </c>
      <c r="P66" s="29">
        <v>490357.16775000002</v>
      </c>
      <c r="Q66" s="29">
        <v>834548.97111749998</v>
      </c>
      <c r="R66" s="29">
        <v>1008528.90975</v>
      </c>
      <c r="S66" s="29"/>
      <c r="T66" s="30">
        <v>25</v>
      </c>
      <c r="U66" s="28" t="s">
        <v>70</v>
      </c>
      <c r="V66" s="28" t="s">
        <v>96</v>
      </c>
    </row>
    <row r="67" spans="1:22" ht="15.75">
      <c r="A67" s="21">
        <v>26</v>
      </c>
      <c r="B67" s="22" t="s">
        <v>71</v>
      </c>
      <c r="C67" s="23" t="s">
        <v>95</v>
      </c>
      <c r="D67" s="24">
        <v>106926.13799999999</v>
      </c>
      <c r="E67" s="24">
        <v>120184.35985440001</v>
      </c>
      <c r="F67" s="24">
        <v>125235.81105000002</v>
      </c>
      <c r="G67" s="24">
        <v>144031.27650000001</v>
      </c>
      <c r="H67" s="24">
        <v>199705.56</v>
      </c>
      <c r="I67" s="24">
        <v>270983.18015999999</v>
      </c>
      <c r="J67" s="24">
        <v>295995.49675199995</v>
      </c>
      <c r="L67" s="24">
        <v>106926.13799999999</v>
      </c>
      <c r="M67" s="24">
        <v>106169.9292</v>
      </c>
      <c r="N67" s="24">
        <v>105963.01380000002</v>
      </c>
      <c r="O67" s="24">
        <v>111191.47320000001</v>
      </c>
      <c r="P67" s="24">
        <v>118321.07328</v>
      </c>
      <c r="Q67" s="24">
        <v>121267.90583999999</v>
      </c>
      <c r="R67" s="24">
        <v>120883.09916735999</v>
      </c>
      <c r="S67" s="24"/>
      <c r="T67" s="25">
        <v>26</v>
      </c>
      <c r="U67" s="23" t="s">
        <v>72</v>
      </c>
      <c r="V67" s="23" t="s">
        <v>96</v>
      </c>
    </row>
    <row r="68" spans="1:22" ht="15.75">
      <c r="A68" s="26">
        <v>27</v>
      </c>
      <c r="B68" s="27" t="s">
        <v>73</v>
      </c>
      <c r="C68" s="28" t="s">
        <v>95</v>
      </c>
      <c r="D68" s="29">
        <v>2294408.4299999997</v>
      </c>
      <c r="E68" s="29">
        <v>2450671.7400000002</v>
      </c>
      <c r="F68" s="29">
        <v>2866328.574</v>
      </c>
      <c r="G68" s="29">
        <v>2601858.9316140004</v>
      </c>
      <c r="H68" s="29">
        <v>2706499.6155000003</v>
      </c>
      <c r="I68" s="29">
        <v>3179136.38424</v>
      </c>
      <c r="J68" s="29">
        <v>3504479.1056272499</v>
      </c>
      <c r="L68" s="29">
        <v>2294408.4299999997</v>
      </c>
      <c r="M68" s="29">
        <v>2361374.46</v>
      </c>
      <c r="N68" s="29">
        <v>2399968.2779999999</v>
      </c>
      <c r="O68" s="29">
        <v>1993632.8914799998</v>
      </c>
      <c r="P68" s="29">
        <v>2045705.9219999998</v>
      </c>
      <c r="Q68" s="29">
        <v>2252572.1227619997</v>
      </c>
      <c r="R68" s="29">
        <v>2172661.9269300001</v>
      </c>
      <c r="S68" s="29"/>
      <c r="T68" s="30">
        <v>27</v>
      </c>
      <c r="U68" s="28" t="s">
        <v>74</v>
      </c>
      <c r="V68" s="28" t="s">
        <v>96</v>
      </c>
    </row>
    <row r="69" spans="1:22" ht="15.75">
      <c r="A69" s="21">
        <v>28</v>
      </c>
      <c r="B69" s="22" t="s">
        <v>75</v>
      </c>
      <c r="C69" s="23" t="s">
        <v>95</v>
      </c>
      <c r="D69" s="24">
        <v>94845.880799999999</v>
      </c>
      <c r="E69" s="24">
        <v>108174.34010100001</v>
      </c>
      <c r="F69" s="24">
        <v>113942.23514100001</v>
      </c>
      <c r="G69" s="24">
        <v>123090.28708950001</v>
      </c>
      <c r="H69" s="24">
        <v>134847.16064999998</v>
      </c>
      <c r="I69" s="24">
        <v>138691.53628899003</v>
      </c>
      <c r="J69" s="24">
        <v>154767.90077159999</v>
      </c>
      <c r="L69" s="24">
        <v>94845.880799999999</v>
      </c>
      <c r="M69" s="24">
        <v>93408.854379000011</v>
      </c>
      <c r="N69" s="24">
        <v>92990.398254000014</v>
      </c>
      <c r="O69" s="24">
        <v>96910.344297000003</v>
      </c>
      <c r="P69" s="24">
        <v>103275.881469</v>
      </c>
      <c r="Q69" s="24">
        <v>101678.8061905998</v>
      </c>
      <c r="R69" s="24">
        <v>100870.6465863</v>
      </c>
      <c r="S69" s="24"/>
      <c r="T69" s="25">
        <v>28</v>
      </c>
      <c r="U69" s="23" t="s">
        <v>76</v>
      </c>
      <c r="V69" s="23" t="s">
        <v>96</v>
      </c>
    </row>
    <row r="70" spans="1:22" ht="15.75">
      <c r="A70" s="26">
        <v>29</v>
      </c>
      <c r="B70" s="27" t="s">
        <v>77</v>
      </c>
      <c r="C70" s="28" t="s">
        <v>95</v>
      </c>
      <c r="D70" s="29">
        <v>2189236.4264969993</v>
      </c>
      <c r="E70" s="29">
        <v>2848767.392</v>
      </c>
      <c r="F70" s="29">
        <v>3428695.0947360005</v>
      </c>
      <c r="G70" s="29">
        <v>3458926.43358</v>
      </c>
      <c r="H70" s="29">
        <v>3693018.8483510995</v>
      </c>
      <c r="I70" s="29">
        <v>3585802.9774893383</v>
      </c>
      <c r="J70" s="29">
        <v>3567501.0620396999</v>
      </c>
      <c r="L70" s="29">
        <v>2189236.4264969993</v>
      </c>
      <c r="M70" s="29">
        <v>2246983.5092040002</v>
      </c>
      <c r="N70" s="29">
        <v>2292633.6848865002</v>
      </c>
      <c r="O70" s="29">
        <v>2199542.080662</v>
      </c>
      <c r="P70" s="29">
        <v>2381829.5677130995</v>
      </c>
      <c r="Q70" s="29">
        <v>2290483.3877980332</v>
      </c>
      <c r="R70" s="29">
        <v>2237343.8800959</v>
      </c>
      <c r="S70" s="29"/>
      <c r="T70" s="30">
        <v>29</v>
      </c>
      <c r="U70" s="28" t="s">
        <v>78</v>
      </c>
      <c r="V70" s="28" t="s">
        <v>96</v>
      </c>
    </row>
    <row r="71" spans="1:22" ht="15.75">
      <c r="A71" s="21">
        <v>30</v>
      </c>
      <c r="B71" s="22" t="s">
        <v>79</v>
      </c>
      <c r="C71" s="23" t="s">
        <v>95</v>
      </c>
      <c r="D71" s="24">
        <v>3600</v>
      </c>
      <c r="E71" s="24">
        <v>5395.5</v>
      </c>
      <c r="F71" s="24">
        <v>3660</v>
      </c>
      <c r="G71" s="24">
        <v>3123.3362509682406</v>
      </c>
      <c r="H71" s="24">
        <v>4031.4</v>
      </c>
      <c r="I71" s="24">
        <v>2685.1600890868594</v>
      </c>
      <c r="J71" s="24">
        <v>3736.4628777728294</v>
      </c>
      <c r="L71" s="24">
        <v>3600</v>
      </c>
      <c r="M71" s="24">
        <v>3597</v>
      </c>
      <c r="N71" s="24">
        <v>2440</v>
      </c>
      <c r="O71" s="24">
        <v>1967.8999999999996</v>
      </c>
      <c r="P71" s="24">
        <v>2015.7</v>
      </c>
      <c r="Q71" s="24">
        <v>1259.3699999999999</v>
      </c>
      <c r="R71" s="24">
        <v>1684.4094700000005</v>
      </c>
      <c r="S71" s="24"/>
      <c r="T71" s="25">
        <v>30</v>
      </c>
      <c r="U71" s="23" t="s">
        <v>80</v>
      </c>
      <c r="V71" s="23" t="s">
        <v>96</v>
      </c>
    </row>
    <row r="72" spans="1:22" ht="15.75">
      <c r="A72" s="26">
        <v>31</v>
      </c>
      <c r="B72" s="27" t="s">
        <v>81</v>
      </c>
      <c r="C72" s="28" t="s">
        <v>95</v>
      </c>
      <c r="D72" s="29">
        <v>11.433</v>
      </c>
      <c r="E72" s="29">
        <v>13.44</v>
      </c>
      <c r="F72" s="29">
        <v>14.257</v>
      </c>
      <c r="G72" s="29">
        <v>14</v>
      </c>
      <c r="H72" s="29">
        <v>14.935</v>
      </c>
      <c r="I72" s="29">
        <v>6.3420000000000005</v>
      </c>
      <c r="J72" s="29">
        <v>6.2407500000000002</v>
      </c>
      <c r="L72" s="29">
        <v>11.433</v>
      </c>
      <c r="M72" s="29">
        <v>11.654999999999999</v>
      </c>
      <c r="N72" s="29">
        <v>11.765999999999998</v>
      </c>
      <c r="O72" s="29">
        <v>11.1</v>
      </c>
      <c r="P72" s="29">
        <v>11.433</v>
      </c>
      <c r="Q72" s="29">
        <v>4.6620000000000008</v>
      </c>
      <c r="R72" s="29">
        <v>4.4122500000000002</v>
      </c>
      <c r="S72" s="29"/>
      <c r="T72" s="30">
        <v>31</v>
      </c>
      <c r="U72" s="28" t="s">
        <v>82</v>
      </c>
      <c r="V72" s="28" t="s">
        <v>96</v>
      </c>
    </row>
    <row r="73" spans="1:22" ht="15.75">
      <c r="A73" s="21">
        <v>32</v>
      </c>
      <c r="B73" s="22" t="s">
        <v>83</v>
      </c>
      <c r="C73" s="23" t="s">
        <v>95</v>
      </c>
      <c r="D73" s="24">
        <v>2915.8290000000002</v>
      </c>
      <c r="E73" s="24">
        <v>4278.8499599999996</v>
      </c>
      <c r="F73" s="24">
        <v>4094.6624999999999</v>
      </c>
      <c r="G73" s="24">
        <v>4332.5398721920983</v>
      </c>
      <c r="H73" s="24">
        <v>6157.2232377362507</v>
      </c>
      <c r="I73" s="24">
        <v>5655.2735532145625</v>
      </c>
      <c r="J73" s="24">
        <v>5890.6273315259486</v>
      </c>
      <c r="L73" s="24">
        <v>2915.8290000000002</v>
      </c>
      <c r="M73" s="24">
        <v>4290.3445199999996</v>
      </c>
      <c r="N73" s="24">
        <v>3997.5075000000002</v>
      </c>
      <c r="O73" s="24">
        <v>3997.5075000000002</v>
      </c>
      <c r="P73" s="24">
        <v>5761.2234855000015</v>
      </c>
      <c r="Q73" s="24">
        <v>4963.5979400000006</v>
      </c>
      <c r="R73" s="24">
        <v>4969.4505000000008</v>
      </c>
      <c r="S73" s="24"/>
      <c r="T73" s="25">
        <v>32</v>
      </c>
      <c r="U73" s="23" t="s">
        <v>84</v>
      </c>
      <c r="V73" s="23" t="s">
        <v>96</v>
      </c>
    </row>
    <row r="74" spans="1:22" ht="15.75">
      <c r="A74" s="26">
        <v>33</v>
      </c>
      <c r="B74" s="27" t="s">
        <v>85</v>
      </c>
      <c r="C74" s="28" t="s">
        <v>95</v>
      </c>
      <c r="D74" s="29">
        <v>517.32449999999994</v>
      </c>
      <c r="E74" s="29">
        <v>607.61612352000009</v>
      </c>
      <c r="F74" s="29">
        <v>716.74200000000008</v>
      </c>
      <c r="G74" s="29">
        <v>758.38076839659175</v>
      </c>
      <c r="H74" s="29">
        <v>421.69431367157233</v>
      </c>
      <c r="I74" s="29">
        <v>449.70445614252503</v>
      </c>
      <c r="J74" s="29">
        <v>502.00409258728109</v>
      </c>
      <c r="L74" s="29">
        <v>517.32449999999994</v>
      </c>
      <c r="M74" s="29">
        <v>536.76336000000003</v>
      </c>
      <c r="N74" s="29">
        <v>564.35400000000004</v>
      </c>
      <c r="O74" s="29">
        <v>564.35400000000004</v>
      </c>
      <c r="P74" s="29">
        <v>318.23294999999996</v>
      </c>
      <c r="Q74" s="29">
        <v>318.33745999999991</v>
      </c>
      <c r="R74" s="29">
        <v>341.56365788999994</v>
      </c>
      <c r="S74" s="29"/>
      <c r="T74" s="30">
        <v>33</v>
      </c>
      <c r="U74" s="28" t="s">
        <v>86</v>
      </c>
      <c r="V74" s="28" t="s">
        <v>96</v>
      </c>
    </row>
    <row r="75" spans="1:22" ht="15.75">
      <c r="A75" s="21">
        <v>34</v>
      </c>
      <c r="B75" s="22" t="s">
        <v>87</v>
      </c>
      <c r="C75" s="23" t="s">
        <v>95</v>
      </c>
      <c r="D75" s="24">
        <v>3762.9900000000007</v>
      </c>
      <c r="E75" s="24">
        <v>4170.6400000000003</v>
      </c>
      <c r="F75" s="24">
        <v>4737.8370000000004</v>
      </c>
      <c r="G75" s="24">
        <v>4395.2299999999996</v>
      </c>
      <c r="H75" s="24">
        <v>4473.6207999999997</v>
      </c>
      <c r="I75" s="24">
        <v>4388.5244999999995</v>
      </c>
      <c r="J75" s="24">
        <v>4679.5951067999995</v>
      </c>
      <c r="L75" s="24">
        <v>3762.9900000000007</v>
      </c>
      <c r="M75" s="24">
        <v>3750.32</v>
      </c>
      <c r="N75" s="24">
        <v>3754.1209999999996</v>
      </c>
      <c r="O75" s="24">
        <v>3281.53</v>
      </c>
      <c r="P75" s="24">
        <v>3282.0367999999994</v>
      </c>
      <c r="Q75" s="24">
        <v>3280.3896999999997</v>
      </c>
      <c r="R75" s="24">
        <v>3199.7015651999995</v>
      </c>
      <c r="S75" s="24"/>
      <c r="T75" s="25">
        <v>34</v>
      </c>
      <c r="U75" s="23" t="s">
        <v>88</v>
      </c>
      <c r="V75" s="23" t="s">
        <v>96</v>
      </c>
    </row>
    <row r="76" spans="1:22" ht="15.75">
      <c r="A76" s="26">
        <v>35</v>
      </c>
      <c r="B76" s="27" t="s">
        <v>89</v>
      </c>
      <c r="C76" s="28" t="s">
        <v>95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/>
      <c r="T76" s="30">
        <v>35</v>
      </c>
      <c r="U76" s="28" t="s">
        <v>90</v>
      </c>
      <c r="V76" s="28" t="s">
        <v>96</v>
      </c>
    </row>
    <row r="77" spans="1:22" ht="15.75">
      <c r="A77" s="21">
        <v>36</v>
      </c>
      <c r="B77" s="22" t="s">
        <v>91</v>
      </c>
      <c r="C77" s="23" t="s">
        <v>95</v>
      </c>
      <c r="D77" s="24">
        <v>7696.6875000000009</v>
      </c>
      <c r="E77" s="24">
        <v>9496.8538500000013</v>
      </c>
      <c r="F77" s="24">
        <v>12925.723199999999</v>
      </c>
      <c r="G77" s="24">
        <v>12655.63365</v>
      </c>
      <c r="H77" s="24">
        <v>11815.767</v>
      </c>
      <c r="I77" s="24">
        <v>13133.591100000001</v>
      </c>
      <c r="J77" s="24">
        <v>10858.101943170001</v>
      </c>
      <c r="L77" s="24">
        <v>7696.6875000000009</v>
      </c>
      <c r="M77" s="24">
        <v>8635.0893750000014</v>
      </c>
      <c r="N77" s="24">
        <v>9240.66</v>
      </c>
      <c r="O77" s="24">
        <v>9785.2837499999987</v>
      </c>
      <c r="P77" s="24">
        <v>8145.9674999999988</v>
      </c>
      <c r="Q77" s="24">
        <v>9682.942500000001</v>
      </c>
      <c r="R77" s="24">
        <v>7888.2829368750008</v>
      </c>
      <c r="S77" s="24"/>
      <c r="T77" s="25">
        <v>36</v>
      </c>
      <c r="U77" s="23" t="s">
        <v>92</v>
      </c>
      <c r="V77" s="23" t="s">
        <v>96</v>
      </c>
    </row>
    <row r="78" spans="1:22" s="36" customFormat="1" ht="15.75">
      <c r="A78" s="32"/>
      <c r="B78" s="33" t="s">
        <v>93</v>
      </c>
      <c r="C78" s="34" t="s">
        <v>95</v>
      </c>
      <c r="D78" s="35">
        <f t="shared" ref="D78:J78" si="8">SUM(D42:D77)</f>
        <v>17059496.157905396</v>
      </c>
      <c r="E78" s="35">
        <f t="shared" si="8"/>
        <v>19826566.787279546</v>
      </c>
      <c r="F78" s="35">
        <f t="shared" si="8"/>
        <v>22063543.679900866</v>
      </c>
      <c r="G78" s="35">
        <f t="shared" si="8"/>
        <v>22664360.268683329</v>
      </c>
      <c r="H78" s="35">
        <f t="shared" si="8"/>
        <v>22818135.05599504</v>
      </c>
      <c r="I78" s="35">
        <f t="shared" si="8"/>
        <v>25060160.898178034</v>
      </c>
      <c r="J78" s="35">
        <f t="shared" si="8"/>
        <v>27455636.558293462</v>
      </c>
      <c r="K78" s="8"/>
      <c r="L78" s="35">
        <f t="shared" ref="L78:R78" si="9">SUM(L42:L77)</f>
        <v>17059496.157905396</v>
      </c>
      <c r="M78" s="35">
        <f t="shared" si="9"/>
        <v>16977311.38576331</v>
      </c>
      <c r="N78" s="35">
        <f t="shared" si="9"/>
        <v>17214387.219915498</v>
      </c>
      <c r="O78" s="35">
        <f t="shared" si="9"/>
        <v>17027216.458636004</v>
      </c>
      <c r="P78" s="35">
        <f t="shared" si="9"/>
        <v>16802842.19800058</v>
      </c>
      <c r="Q78" s="35">
        <f t="shared" si="9"/>
        <v>17624435.077141467</v>
      </c>
      <c r="R78" s="35">
        <f t="shared" si="9"/>
        <v>18033100.136291124</v>
      </c>
      <c r="S78" s="35"/>
      <c r="T78" s="35"/>
      <c r="U78" s="34" t="s">
        <v>94</v>
      </c>
      <c r="V78" s="34" t="s">
        <v>96</v>
      </c>
    </row>
    <row r="79" spans="1:22" ht="15.75">
      <c r="A79" s="16">
        <v>1</v>
      </c>
      <c r="B79" s="17" t="s">
        <v>19</v>
      </c>
      <c r="C79" s="18" t="s">
        <v>97</v>
      </c>
      <c r="D79" s="19">
        <v>40.633259999999993</v>
      </c>
      <c r="E79" s="19">
        <v>85.6769046</v>
      </c>
      <c r="F79" s="19">
        <v>682.13199999999995</v>
      </c>
      <c r="G79" s="19">
        <v>0</v>
      </c>
      <c r="H79" s="19">
        <v>0</v>
      </c>
      <c r="I79" s="19">
        <v>0</v>
      </c>
      <c r="J79" s="19">
        <v>0</v>
      </c>
      <c r="L79" s="19">
        <v>40.633259999999993</v>
      </c>
      <c r="M79" s="19">
        <v>63.899975999999995</v>
      </c>
      <c r="N79" s="19">
        <v>445.29599999999999</v>
      </c>
      <c r="O79" s="19">
        <v>0</v>
      </c>
      <c r="P79" s="19">
        <v>0</v>
      </c>
      <c r="Q79" s="19">
        <v>0</v>
      </c>
      <c r="R79" s="19">
        <v>0</v>
      </c>
      <c r="S79" s="19"/>
      <c r="T79" s="20">
        <v>1</v>
      </c>
      <c r="U79" s="18" t="s">
        <v>21</v>
      </c>
      <c r="V79" s="18" t="s">
        <v>98</v>
      </c>
    </row>
    <row r="80" spans="1:22" ht="15.75">
      <c r="A80" s="21">
        <v>2</v>
      </c>
      <c r="B80" s="22" t="s">
        <v>23</v>
      </c>
      <c r="C80" s="23" t="s">
        <v>97</v>
      </c>
      <c r="D80" s="24">
        <v>890.5</v>
      </c>
      <c r="E80" s="24">
        <v>607.33799999999997</v>
      </c>
      <c r="F80" s="24">
        <v>621.33000000000004</v>
      </c>
      <c r="G80" s="24">
        <v>1050</v>
      </c>
      <c r="H80" s="24">
        <v>1155</v>
      </c>
      <c r="I80" s="24">
        <v>1232</v>
      </c>
      <c r="J80" s="24">
        <v>1316.1570000000002</v>
      </c>
      <c r="L80" s="24">
        <v>890.5</v>
      </c>
      <c r="M80" s="24">
        <v>602.93700000000001</v>
      </c>
      <c r="N80" s="24">
        <v>612.39</v>
      </c>
      <c r="O80" s="24">
        <v>1027.5</v>
      </c>
      <c r="P80" s="24">
        <v>1054.9000000000001</v>
      </c>
      <c r="Q80" s="24">
        <v>1054.9000000000001</v>
      </c>
      <c r="R80" s="24">
        <v>1060.6677</v>
      </c>
      <c r="S80" s="24"/>
      <c r="T80" s="25">
        <v>2</v>
      </c>
      <c r="U80" s="23" t="s">
        <v>24</v>
      </c>
      <c r="V80" s="23" t="s">
        <v>98</v>
      </c>
    </row>
    <row r="81" spans="1:22" ht="15.75">
      <c r="A81" s="26">
        <v>3</v>
      </c>
      <c r="B81" s="27" t="s">
        <v>25</v>
      </c>
      <c r="C81" s="28" t="s">
        <v>97</v>
      </c>
      <c r="D81" s="29">
        <v>7185.2876999999989</v>
      </c>
      <c r="E81" s="29">
        <v>5437.2701699999998</v>
      </c>
      <c r="F81" s="29">
        <v>5098.7156400000003</v>
      </c>
      <c r="G81" s="29">
        <v>3955.9037699999999</v>
      </c>
      <c r="H81" s="29">
        <v>4898.2727429999995</v>
      </c>
      <c r="I81" s="29">
        <v>3398.7191399999997</v>
      </c>
      <c r="J81" s="29">
        <v>6450.0377634000006</v>
      </c>
      <c r="L81" s="29">
        <v>7185.2876999999989</v>
      </c>
      <c r="M81" s="29">
        <v>5265.6362099999997</v>
      </c>
      <c r="N81" s="29">
        <v>4818.7899600000001</v>
      </c>
      <c r="O81" s="29">
        <v>3428.2044299999998</v>
      </c>
      <c r="P81" s="29">
        <v>4082.7448169999993</v>
      </c>
      <c r="Q81" s="29">
        <v>2794.7551860000003</v>
      </c>
      <c r="R81" s="29">
        <v>2937.4356959640004</v>
      </c>
      <c r="S81" s="29"/>
      <c r="T81" s="30">
        <v>3</v>
      </c>
      <c r="U81" s="28" t="s">
        <v>26</v>
      </c>
      <c r="V81" s="28" t="s">
        <v>98</v>
      </c>
    </row>
    <row r="82" spans="1:22" ht="15.75">
      <c r="A82" s="21">
        <v>4</v>
      </c>
      <c r="B82" s="22" t="s">
        <v>27</v>
      </c>
      <c r="C82" s="23" t="s">
        <v>97</v>
      </c>
      <c r="D82" s="24">
        <v>613289.65</v>
      </c>
      <c r="E82" s="24">
        <v>799348.53119220003</v>
      </c>
      <c r="F82" s="24">
        <v>742733.58279999997</v>
      </c>
      <c r="G82" s="24">
        <v>648163.33860000002</v>
      </c>
      <c r="H82" s="24">
        <v>798542.87149440008</v>
      </c>
      <c r="I82" s="24">
        <v>953594.63344777783</v>
      </c>
      <c r="J82" s="24">
        <v>1111563.9453032636</v>
      </c>
      <c r="L82" s="24">
        <v>613289.65</v>
      </c>
      <c r="M82" s="24">
        <v>696704.48684100003</v>
      </c>
      <c r="N82" s="24">
        <v>616180.80149999994</v>
      </c>
      <c r="O82" s="24">
        <v>518506.74900000001</v>
      </c>
      <c r="P82" s="24">
        <v>615975.06240000005</v>
      </c>
      <c r="Q82" s="24">
        <v>664659.96877485001</v>
      </c>
      <c r="R82" s="24">
        <v>793838.18337275006</v>
      </c>
      <c r="S82" s="24"/>
      <c r="T82" s="25">
        <v>4</v>
      </c>
      <c r="U82" s="23" t="s">
        <v>28</v>
      </c>
      <c r="V82" s="23" t="s">
        <v>98</v>
      </c>
    </row>
    <row r="83" spans="1:22" ht="15.75">
      <c r="A83" s="26">
        <v>5</v>
      </c>
      <c r="B83" s="27" t="s">
        <v>29</v>
      </c>
      <c r="C83" s="28" t="s">
        <v>97</v>
      </c>
      <c r="D83" s="29">
        <v>19787.976999999999</v>
      </c>
      <c r="E83" s="29">
        <v>21494.32</v>
      </c>
      <c r="F83" s="29">
        <v>21683.88</v>
      </c>
      <c r="G83" s="29">
        <v>22037.664000000004</v>
      </c>
      <c r="H83" s="29">
        <v>27508.853999999999</v>
      </c>
      <c r="I83" s="29">
        <v>34160.114999999998</v>
      </c>
      <c r="J83" s="29">
        <v>21864.786244000003</v>
      </c>
      <c r="L83" s="29">
        <v>19787.976999999999</v>
      </c>
      <c r="M83" s="29">
        <v>21289.543999999998</v>
      </c>
      <c r="N83" s="29">
        <v>19921.78</v>
      </c>
      <c r="O83" s="29">
        <v>20115.050999999999</v>
      </c>
      <c r="P83" s="29">
        <v>20427.258000000002</v>
      </c>
      <c r="Q83" s="29">
        <v>23712.865000000002</v>
      </c>
      <c r="R83" s="29">
        <v>19424.187456800002</v>
      </c>
      <c r="S83" s="29"/>
      <c r="T83" s="30">
        <v>5</v>
      </c>
      <c r="U83" s="28" t="s">
        <v>30</v>
      </c>
      <c r="V83" s="28" t="s">
        <v>98</v>
      </c>
    </row>
    <row r="84" spans="1:22" ht="15.75">
      <c r="A84" s="21">
        <v>6</v>
      </c>
      <c r="B84" s="22" t="s">
        <v>31</v>
      </c>
      <c r="C84" s="23" t="s">
        <v>97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/>
      <c r="T84" s="25">
        <v>6</v>
      </c>
      <c r="U84" s="23" t="s">
        <v>32</v>
      </c>
      <c r="V84" s="23" t="s">
        <v>98</v>
      </c>
    </row>
    <row r="85" spans="1:22" ht="15.75">
      <c r="A85" s="26">
        <v>7</v>
      </c>
      <c r="B85" s="27" t="s">
        <v>33</v>
      </c>
      <c r="C85" s="28" t="s">
        <v>97</v>
      </c>
      <c r="D85" s="29">
        <v>528734.4</v>
      </c>
      <c r="E85" s="29">
        <v>488026.88</v>
      </c>
      <c r="F85" s="29">
        <v>828968.68</v>
      </c>
      <c r="G85" s="29">
        <v>495033.64</v>
      </c>
      <c r="H85" s="29">
        <v>422776.8</v>
      </c>
      <c r="I85" s="29">
        <v>641712.45518000005</v>
      </c>
      <c r="J85" s="29">
        <v>726982.56979999994</v>
      </c>
      <c r="L85" s="29">
        <v>528734.4</v>
      </c>
      <c r="M85" s="29">
        <v>382425.59999999998</v>
      </c>
      <c r="N85" s="29">
        <v>609532.19999999995</v>
      </c>
      <c r="O85" s="29">
        <v>397261.9</v>
      </c>
      <c r="P85" s="29">
        <v>322671.59999999998</v>
      </c>
      <c r="Q85" s="29">
        <v>355527.18040000001</v>
      </c>
      <c r="R85" s="29">
        <v>398608.57399999996</v>
      </c>
      <c r="S85" s="29"/>
      <c r="T85" s="30">
        <v>7</v>
      </c>
      <c r="U85" s="28" t="s">
        <v>34</v>
      </c>
      <c r="V85" s="28" t="s">
        <v>98</v>
      </c>
    </row>
    <row r="86" spans="1:22" ht="15.75">
      <c r="A86" s="21">
        <v>8</v>
      </c>
      <c r="B86" s="22" t="s">
        <v>35</v>
      </c>
      <c r="C86" s="23" t="s">
        <v>97</v>
      </c>
      <c r="D86" s="24">
        <v>1630112.4500000002</v>
      </c>
      <c r="E86" s="24">
        <v>1503679.2</v>
      </c>
      <c r="F86" s="24">
        <v>1654807.9365000001</v>
      </c>
      <c r="G86" s="24">
        <v>1508340.7480000001</v>
      </c>
      <c r="H86" s="24">
        <v>1734688.88</v>
      </c>
      <c r="I86" s="24">
        <v>1876439.2369999997</v>
      </c>
      <c r="J86" s="24">
        <v>1867885.8486736002</v>
      </c>
      <c r="L86" s="24">
        <v>1630112.4500000002</v>
      </c>
      <c r="M86" s="24">
        <v>1428534.5</v>
      </c>
      <c r="N86" s="24">
        <v>1516300</v>
      </c>
      <c r="O86" s="24">
        <v>1330489</v>
      </c>
      <c r="P86" s="24">
        <v>1458732</v>
      </c>
      <c r="Q86" s="24">
        <v>1483765.3420000002</v>
      </c>
      <c r="R86" s="24">
        <v>1383338.4800000002</v>
      </c>
      <c r="S86" s="24"/>
      <c r="T86" s="25">
        <v>8</v>
      </c>
      <c r="U86" s="23" t="s">
        <v>36</v>
      </c>
      <c r="V86" s="23" t="s">
        <v>98</v>
      </c>
    </row>
    <row r="87" spans="1:22" ht="15.75">
      <c r="A87" s="26">
        <v>9</v>
      </c>
      <c r="B87" s="27" t="s">
        <v>37</v>
      </c>
      <c r="C87" s="28" t="s">
        <v>97</v>
      </c>
      <c r="D87" s="29">
        <v>80426.499999999985</v>
      </c>
      <c r="E87" s="29">
        <v>82158.056999999986</v>
      </c>
      <c r="F87" s="29">
        <v>102808.076</v>
      </c>
      <c r="G87" s="29">
        <v>98817.875599999999</v>
      </c>
      <c r="H87" s="29">
        <v>107620.82760000002</v>
      </c>
      <c r="I87" s="29">
        <v>116193.005</v>
      </c>
      <c r="J87" s="29">
        <v>90528.803</v>
      </c>
      <c r="L87" s="29">
        <v>80426.499999999985</v>
      </c>
      <c r="M87" s="29">
        <v>82151.556999999986</v>
      </c>
      <c r="N87" s="29">
        <v>90540.7</v>
      </c>
      <c r="O87" s="29">
        <v>87272.1</v>
      </c>
      <c r="P87" s="29">
        <v>90129.104999999996</v>
      </c>
      <c r="Q87" s="29">
        <v>95064.955000000002</v>
      </c>
      <c r="R87" s="29">
        <v>76369.042999999991</v>
      </c>
      <c r="S87" s="29"/>
      <c r="T87" s="30">
        <v>9</v>
      </c>
      <c r="U87" s="28" t="s">
        <v>38</v>
      </c>
      <c r="V87" s="28" t="s">
        <v>98</v>
      </c>
    </row>
    <row r="88" spans="1:22" ht="15.75">
      <c r="A88" s="21">
        <v>10</v>
      </c>
      <c r="B88" s="22" t="s">
        <v>39</v>
      </c>
      <c r="C88" s="23" t="s">
        <v>97</v>
      </c>
      <c r="D88" s="24">
        <v>67776.78</v>
      </c>
      <c r="E88" s="24">
        <v>69001.289999999994</v>
      </c>
      <c r="F88" s="24">
        <v>97840.151999999987</v>
      </c>
      <c r="G88" s="24">
        <v>53811.583999999995</v>
      </c>
      <c r="H88" s="24">
        <v>102003.2208</v>
      </c>
      <c r="I88" s="24">
        <v>91060.746776999993</v>
      </c>
      <c r="J88" s="24">
        <v>93816.430400000012</v>
      </c>
      <c r="L88" s="24">
        <v>67776.78</v>
      </c>
      <c r="M88" s="24">
        <v>62640.252</v>
      </c>
      <c r="N88" s="24">
        <v>81551.027999999991</v>
      </c>
      <c r="O88" s="24">
        <v>42621.792000000001</v>
      </c>
      <c r="P88" s="24">
        <v>73886.948399999994</v>
      </c>
      <c r="Q88" s="24">
        <v>64479.567952800004</v>
      </c>
      <c r="R88" s="24">
        <v>66085.755648000006</v>
      </c>
      <c r="S88" s="24"/>
      <c r="T88" s="25">
        <v>10</v>
      </c>
      <c r="U88" s="23" t="s">
        <v>40</v>
      </c>
      <c r="V88" s="23" t="s">
        <v>98</v>
      </c>
    </row>
    <row r="89" spans="1:22" ht="15.75">
      <c r="A89" s="26">
        <v>11</v>
      </c>
      <c r="B89" s="27" t="s">
        <v>41</v>
      </c>
      <c r="C89" s="28" t="s">
        <v>97</v>
      </c>
      <c r="D89" s="29">
        <v>37976.300000000003</v>
      </c>
      <c r="E89" s="29">
        <v>45361.9</v>
      </c>
      <c r="F89" s="29">
        <v>57999.942000000003</v>
      </c>
      <c r="G89" s="29">
        <v>51116.16082626101</v>
      </c>
      <c r="H89" s="29">
        <v>46255.000427221777</v>
      </c>
      <c r="I89" s="29">
        <v>75763.772600800643</v>
      </c>
      <c r="J89" s="29">
        <v>84359.25413999999</v>
      </c>
      <c r="L89" s="29">
        <v>37976.300000000003</v>
      </c>
      <c r="M89" s="29">
        <v>40090.974999999999</v>
      </c>
      <c r="N89" s="29">
        <v>46481.434999999998</v>
      </c>
      <c r="O89" s="29">
        <v>41462.69</v>
      </c>
      <c r="P89" s="29">
        <v>36058.534500000002</v>
      </c>
      <c r="Q89" s="29">
        <v>53368.122000000003</v>
      </c>
      <c r="R89" s="29">
        <v>58817.146636499994</v>
      </c>
      <c r="S89" s="29"/>
      <c r="T89" s="30">
        <v>11</v>
      </c>
      <c r="U89" s="28" t="s">
        <v>42</v>
      </c>
      <c r="V89" s="28" t="s">
        <v>98</v>
      </c>
    </row>
    <row r="90" spans="1:22" ht="15.75">
      <c r="A90" s="21">
        <v>12</v>
      </c>
      <c r="B90" s="22" t="s">
        <v>43</v>
      </c>
      <c r="C90" s="23" t="s">
        <v>97</v>
      </c>
      <c r="D90" s="24">
        <v>28536.98</v>
      </c>
      <c r="E90" s="24">
        <v>32046.37</v>
      </c>
      <c r="F90" s="24">
        <v>39721.5</v>
      </c>
      <c r="G90" s="24">
        <v>48204.09</v>
      </c>
      <c r="H90" s="24">
        <v>31836.48</v>
      </c>
      <c r="I90" s="24">
        <v>37006.378230000002</v>
      </c>
      <c r="J90" s="24">
        <v>48985.474749999994</v>
      </c>
      <c r="L90" s="24">
        <v>28536.98</v>
      </c>
      <c r="M90" s="24">
        <v>26466.94</v>
      </c>
      <c r="N90" s="24">
        <v>31050.6</v>
      </c>
      <c r="O90" s="24">
        <v>38591.46</v>
      </c>
      <c r="P90" s="24">
        <v>23066.16</v>
      </c>
      <c r="Q90" s="24">
        <v>25347.49194</v>
      </c>
      <c r="R90" s="24">
        <v>34044.617140000002</v>
      </c>
      <c r="S90" s="24"/>
      <c r="T90" s="25">
        <v>12</v>
      </c>
      <c r="U90" s="23" t="s">
        <v>44</v>
      </c>
      <c r="V90" s="23" t="s">
        <v>98</v>
      </c>
    </row>
    <row r="91" spans="1:22" ht="15.75">
      <c r="A91" s="26">
        <v>13</v>
      </c>
      <c r="B91" s="27" t="s">
        <v>45</v>
      </c>
      <c r="C91" s="28" t="s">
        <v>97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/>
      <c r="T91" s="30">
        <v>13</v>
      </c>
      <c r="U91" s="28" t="s">
        <v>46</v>
      </c>
      <c r="V91" s="28" t="s">
        <v>98</v>
      </c>
    </row>
    <row r="92" spans="1:22" ht="15.75">
      <c r="A92" s="21">
        <v>14</v>
      </c>
      <c r="B92" s="22" t="s">
        <v>47</v>
      </c>
      <c r="C92" s="23" t="s">
        <v>97</v>
      </c>
      <c r="D92" s="24">
        <v>1426749.34345</v>
      </c>
      <c r="E92" s="24">
        <v>1823652.9959999998</v>
      </c>
      <c r="F92" s="24">
        <v>2003073.314</v>
      </c>
      <c r="G92" s="24">
        <v>2654456.3147800001</v>
      </c>
      <c r="H92" s="24">
        <v>2833118.8019999997</v>
      </c>
      <c r="I92" s="24">
        <v>3088973.9510000004</v>
      </c>
      <c r="J92" s="24">
        <v>3063577.0717500001</v>
      </c>
      <c r="L92" s="24">
        <v>1426749.34345</v>
      </c>
      <c r="M92" s="24">
        <v>1644679.79256</v>
      </c>
      <c r="N92" s="24">
        <v>1614869.7888180001</v>
      </c>
      <c r="O92" s="24">
        <v>2147951.7149100006</v>
      </c>
      <c r="P92" s="24">
        <v>2243702.41721325</v>
      </c>
      <c r="Q92" s="24">
        <v>2258758.1972478</v>
      </c>
      <c r="R92" s="24">
        <v>1994900.0789084998</v>
      </c>
      <c r="S92" s="24"/>
      <c r="T92" s="25">
        <v>14</v>
      </c>
      <c r="U92" s="23" t="s">
        <v>48</v>
      </c>
      <c r="V92" s="23" t="s">
        <v>98</v>
      </c>
    </row>
    <row r="93" spans="1:22" ht="15.75">
      <c r="A93" s="26">
        <v>15</v>
      </c>
      <c r="B93" s="27" t="s">
        <v>49</v>
      </c>
      <c r="C93" s="28" t="s">
        <v>97</v>
      </c>
      <c r="D93" s="29">
        <v>174874.33399999997</v>
      </c>
      <c r="E93" s="29">
        <v>182450.68230000001</v>
      </c>
      <c r="F93" s="29">
        <v>268500.48660000006</v>
      </c>
      <c r="G93" s="29">
        <v>217913.32320000001</v>
      </c>
      <c r="H93" s="29">
        <v>166856.72040000002</v>
      </c>
      <c r="I93" s="29">
        <v>344991.56020273996</v>
      </c>
      <c r="J93" s="29">
        <v>309030.65907200001</v>
      </c>
      <c r="L93" s="29">
        <v>174874.33399999997</v>
      </c>
      <c r="M93" s="29">
        <v>157302.114</v>
      </c>
      <c r="N93" s="29">
        <v>213376.788</v>
      </c>
      <c r="O93" s="29">
        <v>174217.75199999998</v>
      </c>
      <c r="P93" s="29">
        <v>130663.314</v>
      </c>
      <c r="Q93" s="29">
        <v>249748.79282759997</v>
      </c>
      <c r="R93" s="29">
        <v>225999.31699200001</v>
      </c>
      <c r="S93" s="29"/>
      <c r="T93" s="30">
        <v>15</v>
      </c>
      <c r="U93" s="28" t="s">
        <v>50</v>
      </c>
      <c r="V93" s="28" t="s">
        <v>98</v>
      </c>
    </row>
    <row r="94" spans="1:22" ht="15.75">
      <c r="A94" s="21">
        <v>16</v>
      </c>
      <c r="B94" s="22" t="s">
        <v>51</v>
      </c>
      <c r="C94" s="23" t="s">
        <v>97</v>
      </c>
      <c r="D94" s="24">
        <v>324.00000000000006</v>
      </c>
      <c r="E94" s="24">
        <v>415.08</v>
      </c>
      <c r="F94" s="24">
        <v>421.16280000000006</v>
      </c>
      <c r="G94" s="24">
        <v>420.21407676262839</v>
      </c>
      <c r="H94" s="24">
        <v>432.96480000000003</v>
      </c>
      <c r="I94" s="24">
        <v>479.16120000000001</v>
      </c>
      <c r="J94" s="24">
        <v>467.73800999999997</v>
      </c>
      <c r="L94" s="24">
        <v>324.00000000000006</v>
      </c>
      <c r="M94" s="24">
        <v>360</v>
      </c>
      <c r="N94" s="24">
        <v>337.2</v>
      </c>
      <c r="O94" s="24">
        <v>337.2</v>
      </c>
      <c r="P94" s="24">
        <v>337.2</v>
      </c>
      <c r="Q94" s="24">
        <v>337.2</v>
      </c>
      <c r="R94" s="24">
        <v>337.23</v>
      </c>
      <c r="S94" s="24"/>
      <c r="T94" s="25">
        <v>16</v>
      </c>
      <c r="U94" s="23" t="s">
        <v>52</v>
      </c>
      <c r="V94" s="23" t="s">
        <v>98</v>
      </c>
    </row>
    <row r="95" spans="1:22" ht="15.75">
      <c r="A95" s="26">
        <v>17</v>
      </c>
      <c r="B95" s="27" t="s">
        <v>53</v>
      </c>
      <c r="C95" s="28" t="s">
        <v>97</v>
      </c>
      <c r="D95" s="29">
        <v>74.79849999999999</v>
      </c>
      <c r="E95" s="29">
        <v>73.209000000000003</v>
      </c>
      <c r="F95" s="29">
        <v>86.228499999999997</v>
      </c>
      <c r="G95" s="29">
        <v>93.7684</v>
      </c>
      <c r="H95" s="29">
        <v>98.7</v>
      </c>
      <c r="I95" s="29">
        <v>105.42399999999999</v>
      </c>
      <c r="J95" s="29">
        <v>110.68262399999999</v>
      </c>
      <c r="L95" s="29">
        <v>74.79849999999999</v>
      </c>
      <c r="M95" s="29">
        <v>72.691499999999991</v>
      </c>
      <c r="N95" s="29">
        <v>83.226500000000001</v>
      </c>
      <c r="O95" s="29">
        <v>88.915399999999991</v>
      </c>
      <c r="P95" s="29">
        <v>92.181250000000006</v>
      </c>
      <c r="Q95" s="29">
        <v>92.707999999999998</v>
      </c>
      <c r="R95" s="29">
        <v>93.432808000000009</v>
      </c>
      <c r="S95" s="29"/>
      <c r="T95" s="30">
        <v>17</v>
      </c>
      <c r="U95" s="28" t="s">
        <v>54</v>
      </c>
      <c r="V95" s="28" t="s">
        <v>98</v>
      </c>
    </row>
    <row r="96" spans="1:22" ht="15.75">
      <c r="A96" s="21">
        <v>18</v>
      </c>
      <c r="B96" s="22" t="s">
        <v>55</v>
      </c>
      <c r="C96" s="23" t="s">
        <v>97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/>
      <c r="T96" s="25">
        <v>18</v>
      </c>
      <c r="U96" s="23" t="s">
        <v>56</v>
      </c>
      <c r="V96" s="23" t="s">
        <v>98</v>
      </c>
    </row>
    <row r="97" spans="1:22" ht="15.75">
      <c r="A97" s="26">
        <v>19</v>
      </c>
      <c r="B97" s="27" t="s">
        <v>57</v>
      </c>
      <c r="C97" s="28" t="s">
        <v>97</v>
      </c>
      <c r="D97" s="29">
        <v>918</v>
      </c>
      <c r="E97" s="29">
        <v>1119.0999999999999</v>
      </c>
      <c r="F97" s="29">
        <v>1094</v>
      </c>
      <c r="G97" s="29">
        <v>1209.5999999999999</v>
      </c>
      <c r="H97" s="29">
        <v>1320.9</v>
      </c>
      <c r="I97" s="29">
        <v>1424.38</v>
      </c>
      <c r="J97" s="29">
        <v>1577.7115200000001</v>
      </c>
      <c r="L97" s="29">
        <v>918</v>
      </c>
      <c r="M97" s="29">
        <v>1001.3</v>
      </c>
      <c r="N97" s="29">
        <v>929.9</v>
      </c>
      <c r="O97" s="29">
        <v>952</v>
      </c>
      <c r="P97" s="29">
        <v>1011.5</v>
      </c>
      <c r="Q97" s="29">
        <v>1057.4000000000001</v>
      </c>
      <c r="R97" s="29">
        <v>1064.3291999999999</v>
      </c>
      <c r="S97" s="29"/>
      <c r="T97" s="30">
        <v>19</v>
      </c>
      <c r="U97" s="28" t="s">
        <v>58</v>
      </c>
      <c r="V97" s="28" t="s">
        <v>98</v>
      </c>
    </row>
    <row r="98" spans="1:22" ht="15.75">
      <c r="A98" s="21">
        <v>20</v>
      </c>
      <c r="B98" s="22" t="s">
        <v>59</v>
      </c>
      <c r="C98" s="23" t="s">
        <v>97</v>
      </c>
      <c r="D98" s="24">
        <v>347.71199999999999</v>
      </c>
      <c r="E98" s="24">
        <v>296.72140000000002</v>
      </c>
      <c r="F98" s="24">
        <v>166.34220000000002</v>
      </c>
      <c r="G98" s="24">
        <v>102.67620000000001</v>
      </c>
      <c r="H98" s="24">
        <v>81.34</v>
      </c>
      <c r="I98" s="24">
        <v>13.978399999999999</v>
      </c>
      <c r="J98" s="24">
        <v>26.349882300000004</v>
      </c>
      <c r="L98" s="24">
        <v>347.71199999999999</v>
      </c>
      <c r="M98" s="24">
        <v>285.41360000000003</v>
      </c>
      <c r="N98" s="24">
        <v>155.02160000000001</v>
      </c>
      <c r="O98" s="24">
        <v>95.620800000000003</v>
      </c>
      <c r="P98" s="24">
        <v>70.991199999999992</v>
      </c>
      <c r="Q98" s="24">
        <v>11.590399999999999</v>
      </c>
      <c r="R98" s="24">
        <v>21.936280800000006</v>
      </c>
      <c r="S98" s="24"/>
      <c r="T98" s="25">
        <v>20</v>
      </c>
      <c r="U98" s="23" t="s">
        <v>60</v>
      </c>
      <c r="V98" s="23" t="s">
        <v>98</v>
      </c>
    </row>
    <row r="99" spans="1:22" ht="15.75">
      <c r="A99" s="26">
        <v>21</v>
      </c>
      <c r="B99" s="27" t="s">
        <v>61</v>
      </c>
      <c r="C99" s="28" t="s">
        <v>97</v>
      </c>
      <c r="D99" s="29">
        <v>2217733.5206999998</v>
      </c>
      <c r="E99" s="29">
        <v>2242008.2260000003</v>
      </c>
      <c r="F99" s="29">
        <v>2462757.5</v>
      </c>
      <c r="G99" s="29">
        <v>2183818.13</v>
      </c>
      <c r="H99" s="29">
        <v>2448034.5360000003</v>
      </c>
      <c r="I99" s="29">
        <v>2668741.9367999998</v>
      </c>
      <c r="J99" s="29">
        <v>3088966.9666999998</v>
      </c>
      <c r="L99" s="29">
        <v>2217733.5206999998</v>
      </c>
      <c r="M99" s="29">
        <v>2128401.122</v>
      </c>
      <c r="N99" s="29">
        <v>2260576.0750000002</v>
      </c>
      <c r="O99" s="29">
        <v>1931000.0150000001</v>
      </c>
      <c r="P99" s="29">
        <v>2062517.2170000002</v>
      </c>
      <c r="Q99" s="29">
        <v>2109656.9010439999</v>
      </c>
      <c r="R99" s="29">
        <v>2288017.2338689999</v>
      </c>
      <c r="S99" s="29"/>
      <c r="T99" s="30">
        <v>21</v>
      </c>
      <c r="U99" s="28" t="s">
        <v>62</v>
      </c>
      <c r="V99" s="28" t="s">
        <v>98</v>
      </c>
    </row>
    <row r="100" spans="1:22" ht="15.75">
      <c r="A100" s="21">
        <v>22</v>
      </c>
      <c r="B100" s="22" t="s">
        <v>63</v>
      </c>
      <c r="C100" s="23" t="s">
        <v>97</v>
      </c>
      <c r="D100" s="24">
        <v>1137988.24</v>
      </c>
      <c r="E100" s="24">
        <v>1380319.8377139999</v>
      </c>
      <c r="F100" s="24">
        <v>1425146.2235999999</v>
      </c>
      <c r="G100" s="24">
        <v>1382780.8267999999</v>
      </c>
      <c r="H100" s="24">
        <v>1603247.4991437502</v>
      </c>
      <c r="I100" s="24">
        <v>1435953.14564</v>
      </c>
      <c r="J100" s="24">
        <v>1589786.0381500002</v>
      </c>
      <c r="L100" s="24">
        <v>1137988.24</v>
      </c>
      <c r="M100" s="24">
        <v>1127037.3879999998</v>
      </c>
      <c r="N100" s="24">
        <v>1060540.7919999999</v>
      </c>
      <c r="O100" s="24">
        <v>1193325.1519999998</v>
      </c>
      <c r="P100" s="24">
        <v>1194639.30871</v>
      </c>
      <c r="Q100" s="24">
        <v>1091907.5632</v>
      </c>
      <c r="R100" s="24">
        <v>1140382.4933000002</v>
      </c>
      <c r="S100" s="24"/>
      <c r="T100" s="25">
        <v>22</v>
      </c>
      <c r="U100" s="23" t="s">
        <v>64</v>
      </c>
      <c r="V100" s="23" t="s">
        <v>98</v>
      </c>
    </row>
    <row r="101" spans="1:22" ht="15.75">
      <c r="A101" s="26">
        <v>23</v>
      </c>
      <c r="B101" s="27" t="s">
        <v>65</v>
      </c>
      <c r="C101" s="28" t="s">
        <v>97</v>
      </c>
      <c r="D101" s="29">
        <v>429.61629999999997</v>
      </c>
      <c r="E101" s="29">
        <v>102.44300000000001</v>
      </c>
      <c r="F101" s="29">
        <v>78.304199999999994</v>
      </c>
      <c r="G101" s="29">
        <v>92.4</v>
      </c>
      <c r="H101" s="29">
        <v>81.61999999999999</v>
      </c>
      <c r="I101" s="29">
        <v>75.591399999999993</v>
      </c>
      <c r="J101" s="29">
        <v>53.206223719999997</v>
      </c>
      <c r="L101" s="29">
        <v>429.61629999999997</v>
      </c>
      <c r="M101" s="29">
        <v>87.191500000000019</v>
      </c>
      <c r="N101" s="29">
        <v>61.826700000000002</v>
      </c>
      <c r="O101" s="29">
        <v>66.582599999999999</v>
      </c>
      <c r="P101" s="29">
        <v>55.485499999999995</v>
      </c>
      <c r="Q101" s="29">
        <v>45.973700000000001</v>
      </c>
      <c r="R101" s="29">
        <v>29.421265640000001</v>
      </c>
      <c r="S101" s="29"/>
      <c r="T101" s="30">
        <v>23</v>
      </c>
      <c r="U101" s="28" t="s">
        <v>66</v>
      </c>
      <c r="V101" s="28" t="s">
        <v>98</v>
      </c>
    </row>
    <row r="102" spans="1:22" ht="15.75">
      <c r="A102" s="21">
        <v>24</v>
      </c>
      <c r="B102" s="22" t="s">
        <v>67</v>
      </c>
      <c r="C102" s="23" t="s">
        <v>97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/>
      <c r="T102" s="25">
        <v>24</v>
      </c>
      <c r="U102" s="23" t="s">
        <v>68</v>
      </c>
      <c r="V102" s="23" t="s">
        <v>98</v>
      </c>
    </row>
    <row r="103" spans="1:22" ht="15.75">
      <c r="A103" s="26">
        <v>25</v>
      </c>
      <c r="B103" s="31" t="s">
        <v>69</v>
      </c>
      <c r="C103" s="28" t="s">
        <v>97</v>
      </c>
      <c r="D103" s="29">
        <v>1183.5978</v>
      </c>
      <c r="E103" s="29">
        <v>1287.2145600000001</v>
      </c>
      <c r="F103" s="29">
        <v>42.080999999999996</v>
      </c>
      <c r="G103" s="29">
        <v>932.01979000000006</v>
      </c>
      <c r="H103" s="29">
        <v>1181.5463840000002</v>
      </c>
      <c r="I103" s="29">
        <v>1184.37501</v>
      </c>
      <c r="J103" s="29">
        <v>963.27199999999993</v>
      </c>
      <c r="L103" s="29">
        <v>1183.5978</v>
      </c>
      <c r="M103" s="29">
        <v>1057.5971999999999</v>
      </c>
      <c r="N103" s="29">
        <v>33.659999999999997</v>
      </c>
      <c r="O103" s="29">
        <v>777.43380000000002</v>
      </c>
      <c r="P103" s="29">
        <v>951.45600000000002</v>
      </c>
      <c r="Q103" s="29">
        <v>831.73860000000002</v>
      </c>
      <c r="R103" s="29">
        <v>622.93439999999998</v>
      </c>
      <c r="S103" s="29"/>
      <c r="T103" s="30">
        <v>25</v>
      </c>
      <c r="U103" s="28" t="s">
        <v>70</v>
      </c>
      <c r="V103" s="28" t="s">
        <v>98</v>
      </c>
    </row>
    <row r="104" spans="1:22" ht="15.75">
      <c r="A104" s="21">
        <v>26</v>
      </c>
      <c r="B104" s="22" t="s">
        <v>71</v>
      </c>
      <c r="C104" s="23" t="s">
        <v>97</v>
      </c>
      <c r="D104" s="24">
        <v>42.97</v>
      </c>
      <c r="E104" s="24">
        <v>108.979</v>
      </c>
      <c r="F104" s="24">
        <v>27.576000000000001</v>
      </c>
      <c r="G104" s="24">
        <v>151.14664000000002</v>
      </c>
      <c r="H104" s="24">
        <v>57.830629999999992</v>
      </c>
      <c r="I104" s="24">
        <v>71.290800000000004</v>
      </c>
      <c r="J104" s="24">
        <v>63.945425700000008</v>
      </c>
      <c r="L104" s="24">
        <v>42.97</v>
      </c>
      <c r="M104" s="24">
        <v>111.72200000000001</v>
      </c>
      <c r="N104" s="24">
        <v>25.781999999999996</v>
      </c>
      <c r="O104" s="24">
        <v>112.06576000000001</v>
      </c>
      <c r="P104" s="24">
        <v>34.977579999999996</v>
      </c>
      <c r="Q104" s="24">
        <v>39.532400000000003</v>
      </c>
      <c r="R104" s="24">
        <v>34.036107300000005</v>
      </c>
      <c r="S104" s="24"/>
      <c r="T104" s="25">
        <v>26</v>
      </c>
      <c r="U104" s="23" t="s">
        <v>72</v>
      </c>
      <c r="V104" s="23" t="s">
        <v>98</v>
      </c>
    </row>
    <row r="105" spans="1:22" ht="15.75">
      <c r="A105" s="26">
        <v>27</v>
      </c>
      <c r="B105" s="27" t="s">
        <v>73</v>
      </c>
      <c r="C105" s="28" t="s">
        <v>97</v>
      </c>
      <c r="D105" s="29">
        <v>3620094.1903999997</v>
      </c>
      <c r="E105" s="29">
        <v>4234636.1807650002</v>
      </c>
      <c r="F105" s="29">
        <v>4264367.8875200003</v>
      </c>
      <c r="G105" s="29">
        <v>3260374.1959669995</v>
      </c>
      <c r="H105" s="29">
        <v>3955399.6670227502</v>
      </c>
      <c r="I105" s="29">
        <v>4863544.0999600003</v>
      </c>
      <c r="J105" s="29">
        <v>5461210.6162282648</v>
      </c>
      <c r="L105" s="29">
        <v>3620094.1903999997</v>
      </c>
      <c r="M105" s="29">
        <v>3573885.354458</v>
      </c>
      <c r="N105" s="29">
        <v>3524909.71312</v>
      </c>
      <c r="O105" s="29">
        <v>2662987.8986299997</v>
      </c>
      <c r="P105" s="29">
        <v>3001127.1874654996</v>
      </c>
      <c r="Q105" s="29">
        <v>3577517.6662570001</v>
      </c>
      <c r="R105" s="29">
        <v>3809322.934841549</v>
      </c>
      <c r="S105" s="29"/>
      <c r="T105" s="30">
        <v>27</v>
      </c>
      <c r="U105" s="28" t="s">
        <v>74</v>
      </c>
      <c r="V105" s="28" t="s">
        <v>98</v>
      </c>
    </row>
    <row r="106" spans="1:22" ht="15.75">
      <c r="A106" s="21">
        <v>28</v>
      </c>
      <c r="B106" s="22" t="s">
        <v>75</v>
      </c>
      <c r="C106" s="23" t="s">
        <v>97</v>
      </c>
      <c r="D106" s="24">
        <v>108142.39570000001</v>
      </c>
      <c r="E106" s="24">
        <v>122548.41077100001</v>
      </c>
      <c r="F106" s="24">
        <v>123487.17207799999</v>
      </c>
      <c r="G106" s="24">
        <v>101063.02304</v>
      </c>
      <c r="H106" s="24">
        <v>129952.25019999999</v>
      </c>
      <c r="I106" s="24">
        <v>150590.47121999998</v>
      </c>
      <c r="J106" s="24">
        <v>156632.68796159999</v>
      </c>
      <c r="L106" s="24">
        <v>108142.39570000001</v>
      </c>
      <c r="M106" s="24">
        <v>104878.452149</v>
      </c>
      <c r="N106" s="24">
        <v>102920.44648299999</v>
      </c>
      <c r="O106" s="24">
        <v>79940.419944999987</v>
      </c>
      <c r="P106" s="24">
        <v>94371.474193999995</v>
      </c>
      <c r="Q106" s="24">
        <v>107765.89648109999</v>
      </c>
      <c r="R106" s="24">
        <v>112527.6170532</v>
      </c>
      <c r="S106" s="24"/>
      <c r="T106" s="25">
        <v>28</v>
      </c>
      <c r="U106" s="23" t="s">
        <v>76</v>
      </c>
      <c r="V106" s="23" t="s">
        <v>98</v>
      </c>
    </row>
    <row r="107" spans="1:22" ht="15.75">
      <c r="A107" s="26">
        <v>29</v>
      </c>
      <c r="B107" s="27" t="s">
        <v>77</v>
      </c>
      <c r="C107" s="28" t="s">
        <v>97</v>
      </c>
      <c r="D107" s="29">
        <v>91873.93819999999</v>
      </c>
      <c r="E107" s="29">
        <v>125752.73479999999</v>
      </c>
      <c r="F107" s="29">
        <v>139541.847312</v>
      </c>
      <c r="G107" s="29">
        <v>152819.638075</v>
      </c>
      <c r="H107" s="29">
        <v>162219.264</v>
      </c>
      <c r="I107" s="29">
        <v>150969.25118560001</v>
      </c>
      <c r="J107" s="29">
        <v>52902.595199999996</v>
      </c>
      <c r="L107" s="29">
        <v>91873.93819999999</v>
      </c>
      <c r="M107" s="29">
        <v>94250.044139999984</v>
      </c>
      <c r="N107" s="29">
        <v>97606.912319999989</v>
      </c>
      <c r="O107" s="29">
        <v>98807.221499999985</v>
      </c>
      <c r="P107" s="29">
        <v>100990.08</v>
      </c>
      <c r="Q107" s="29">
        <v>90755.576975999997</v>
      </c>
      <c r="R107" s="29">
        <v>32821.775999999998</v>
      </c>
      <c r="S107" s="29"/>
      <c r="T107" s="30">
        <v>29</v>
      </c>
      <c r="U107" s="28" t="s">
        <v>78</v>
      </c>
      <c r="V107" s="28" t="s">
        <v>98</v>
      </c>
    </row>
    <row r="108" spans="1:22" ht="15.75">
      <c r="A108" s="21">
        <v>30</v>
      </c>
      <c r="B108" s="22" t="s">
        <v>79</v>
      </c>
      <c r="C108" s="23" t="s">
        <v>97</v>
      </c>
      <c r="D108" s="24">
        <v>0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/>
      <c r="T108" s="25">
        <v>30</v>
      </c>
      <c r="U108" s="23" t="s">
        <v>80</v>
      </c>
      <c r="V108" s="23" t="s">
        <v>98</v>
      </c>
    </row>
    <row r="109" spans="1:22" ht="15.75">
      <c r="A109" s="26">
        <v>31</v>
      </c>
      <c r="B109" s="27" t="s">
        <v>81</v>
      </c>
      <c r="C109" s="28" t="s">
        <v>97</v>
      </c>
      <c r="D109" s="29">
        <v>322.32000000000005</v>
      </c>
      <c r="E109" s="29">
        <v>349.65</v>
      </c>
      <c r="F109" s="29">
        <v>364</v>
      </c>
      <c r="G109" s="29">
        <v>362.5</v>
      </c>
      <c r="H109" s="29">
        <v>385.82499999999999</v>
      </c>
      <c r="I109" s="29">
        <v>420.0625</v>
      </c>
      <c r="J109" s="29">
        <v>442.57531499999999</v>
      </c>
      <c r="L109" s="29">
        <v>322.32000000000005</v>
      </c>
      <c r="M109" s="29">
        <v>306.91500000000002</v>
      </c>
      <c r="N109" s="29">
        <v>308.10000000000002</v>
      </c>
      <c r="O109" s="29">
        <v>296.25</v>
      </c>
      <c r="P109" s="29">
        <v>299.80499999999995</v>
      </c>
      <c r="Q109" s="29">
        <v>306.32249999999999</v>
      </c>
      <c r="R109" s="29">
        <v>304.02999899999998</v>
      </c>
      <c r="S109" s="29"/>
      <c r="T109" s="30">
        <v>31</v>
      </c>
      <c r="U109" s="28" t="s">
        <v>82</v>
      </c>
      <c r="V109" s="28" t="s">
        <v>98</v>
      </c>
    </row>
    <row r="110" spans="1:22" ht="15.75">
      <c r="A110" s="21">
        <v>32</v>
      </c>
      <c r="B110" s="22" t="s">
        <v>83</v>
      </c>
      <c r="C110" s="23" t="s">
        <v>97</v>
      </c>
      <c r="D110" s="24">
        <v>38.97</v>
      </c>
      <c r="E110" s="24">
        <v>39.240971400000006</v>
      </c>
      <c r="F110" s="24">
        <v>42.508216200000014</v>
      </c>
      <c r="G110" s="24">
        <v>42.412460989691397</v>
      </c>
      <c r="H110" s="24">
        <v>16.720857900000006</v>
      </c>
      <c r="I110" s="24">
        <v>16.982086800000005</v>
      </c>
      <c r="J110" s="24">
        <v>16.575759600000005</v>
      </c>
      <c r="L110" s="24">
        <v>38.97</v>
      </c>
      <c r="M110" s="24">
        <v>34.033799999999999</v>
      </c>
      <c r="N110" s="24">
        <v>34.033799999999999</v>
      </c>
      <c r="O110" s="24">
        <v>34.033799999999999</v>
      </c>
      <c r="P110" s="24">
        <v>13.022475000000002</v>
      </c>
      <c r="Q110" s="24">
        <v>11.950799999999999</v>
      </c>
      <c r="R110" s="24">
        <v>11.950799999999999</v>
      </c>
      <c r="S110" s="24"/>
      <c r="T110" s="25">
        <v>32</v>
      </c>
      <c r="U110" s="23" t="s">
        <v>84</v>
      </c>
      <c r="V110" s="23" t="s">
        <v>98</v>
      </c>
    </row>
    <row r="111" spans="1:22" ht="15.75">
      <c r="A111" s="26">
        <v>33</v>
      </c>
      <c r="B111" s="27" t="s">
        <v>85</v>
      </c>
      <c r="C111" s="28" t="s">
        <v>97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29">
        <v>0</v>
      </c>
      <c r="R111" s="29">
        <v>0</v>
      </c>
      <c r="S111" s="29"/>
      <c r="T111" s="30">
        <v>33</v>
      </c>
      <c r="U111" s="28" t="s">
        <v>86</v>
      </c>
      <c r="V111" s="28" t="s">
        <v>98</v>
      </c>
    </row>
    <row r="112" spans="1:22" ht="15.75">
      <c r="A112" s="21">
        <v>34</v>
      </c>
      <c r="B112" s="22" t="s">
        <v>87</v>
      </c>
      <c r="C112" s="23" t="s">
        <v>97</v>
      </c>
      <c r="D112" s="24">
        <v>10923.7</v>
      </c>
      <c r="E112" s="24">
        <v>8606.5400000000009</v>
      </c>
      <c r="F112" s="24">
        <v>13967.25</v>
      </c>
      <c r="G112" s="24">
        <v>13982.041999999999</v>
      </c>
      <c r="H112" s="24">
        <v>14099.958400000001</v>
      </c>
      <c r="I112" s="24">
        <v>14498.366600000001</v>
      </c>
      <c r="J112" s="24">
        <v>14915.111580000001</v>
      </c>
      <c r="L112" s="24">
        <v>10923.7</v>
      </c>
      <c r="M112" s="24">
        <v>8423.7000000000007</v>
      </c>
      <c r="N112" s="24">
        <v>10919.85</v>
      </c>
      <c r="O112" s="24">
        <v>11040.11</v>
      </c>
      <c r="P112" s="24">
        <v>11036.982000000002</v>
      </c>
      <c r="Q112" s="24">
        <v>11246.478000000001</v>
      </c>
      <c r="R112" s="24">
        <v>10760.902650000002</v>
      </c>
      <c r="S112" s="24"/>
      <c r="T112" s="25">
        <v>34</v>
      </c>
      <c r="U112" s="23" t="s">
        <v>88</v>
      </c>
      <c r="V112" s="23" t="s">
        <v>98</v>
      </c>
    </row>
    <row r="113" spans="1:22" ht="15.75">
      <c r="A113" s="26">
        <v>35</v>
      </c>
      <c r="B113" s="27" t="s">
        <v>89</v>
      </c>
      <c r="C113" s="28" t="s">
        <v>97</v>
      </c>
      <c r="D113" s="29">
        <v>0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29">
        <v>0</v>
      </c>
      <c r="R113" s="29">
        <v>0</v>
      </c>
      <c r="S113" s="29"/>
      <c r="T113" s="30">
        <v>35</v>
      </c>
      <c r="U113" s="28" t="s">
        <v>90</v>
      </c>
      <c r="V113" s="28" t="s">
        <v>98</v>
      </c>
    </row>
    <row r="114" spans="1:22" ht="15.75">
      <c r="A114" s="21">
        <v>36</v>
      </c>
      <c r="B114" s="22" t="s">
        <v>91</v>
      </c>
      <c r="C114" s="23" t="s">
        <v>97</v>
      </c>
      <c r="D114" s="24">
        <v>0</v>
      </c>
      <c r="E114" s="24">
        <v>0</v>
      </c>
      <c r="F114" s="24">
        <v>0</v>
      </c>
      <c r="G114" s="24">
        <v>0</v>
      </c>
      <c r="H114" s="24">
        <v>0</v>
      </c>
      <c r="I114" s="24">
        <v>0</v>
      </c>
      <c r="J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/>
      <c r="T114" s="25">
        <v>36</v>
      </c>
      <c r="U114" s="23" t="s">
        <v>92</v>
      </c>
      <c r="V114" s="23" t="s">
        <v>98</v>
      </c>
    </row>
    <row r="115" spans="1:22" s="36" customFormat="1" ht="15.75">
      <c r="A115" s="32"/>
      <c r="B115" s="33" t="s">
        <v>93</v>
      </c>
      <c r="C115" s="34" t="s">
        <v>97</v>
      </c>
      <c r="D115" s="35">
        <f t="shared" ref="D115:J115" si="10">SUM(D79:D114)</f>
        <v>11806819.105009999</v>
      </c>
      <c r="E115" s="35">
        <f t="shared" si="10"/>
        <v>13171014.079548197</v>
      </c>
      <c r="F115" s="35">
        <f t="shared" si="10"/>
        <v>14256129.810966199</v>
      </c>
      <c r="G115" s="35">
        <f t="shared" si="10"/>
        <v>12901145.236226015</v>
      </c>
      <c r="H115" s="35">
        <f t="shared" si="10"/>
        <v>14593872.351903019</v>
      </c>
      <c r="I115" s="35">
        <f t="shared" si="10"/>
        <v>16552615.090380719</v>
      </c>
      <c r="J115" s="35">
        <f t="shared" si="10"/>
        <v>17794497.110476445</v>
      </c>
      <c r="K115" s="8"/>
      <c r="L115" s="35">
        <f t="shared" ref="L115:R115" si="11">SUM(L79:L114)</f>
        <v>11806819.105009999</v>
      </c>
      <c r="M115" s="35">
        <f t="shared" si="11"/>
        <v>11588411.159933997</v>
      </c>
      <c r="N115" s="35">
        <f t="shared" si="11"/>
        <v>11905124.136800999</v>
      </c>
      <c r="O115" s="35">
        <f t="shared" si="11"/>
        <v>10782806.832574999</v>
      </c>
      <c r="P115" s="35">
        <f t="shared" si="11"/>
        <v>11487998.912704753</v>
      </c>
      <c r="Q115" s="35">
        <f t="shared" si="11"/>
        <v>12269866.636687152</v>
      </c>
      <c r="R115" s="35">
        <f t="shared" si="11"/>
        <v>12451775.745125001</v>
      </c>
      <c r="S115" s="35"/>
      <c r="T115" s="35"/>
      <c r="U115" s="34" t="s">
        <v>94</v>
      </c>
      <c r="V115" s="34" t="s">
        <v>98</v>
      </c>
    </row>
    <row r="116" spans="1:22" ht="15.75">
      <c r="A116" s="16">
        <v>1</v>
      </c>
      <c r="B116" s="17" t="s">
        <v>19</v>
      </c>
      <c r="C116" s="18" t="s">
        <v>99</v>
      </c>
      <c r="D116" s="19">
        <v>44237.540867399999</v>
      </c>
      <c r="E116" s="19">
        <v>53642.168608000007</v>
      </c>
      <c r="F116" s="19">
        <v>38174.2984</v>
      </c>
      <c r="G116" s="19">
        <v>43901.957399999999</v>
      </c>
      <c r="H116" s="19">
        <v>56504.837417000002</v>
      </c>
      <c r="I116" s="19">
        <v>37836.011919299999</v>
      </c>
      <c r="J116" s="19">
        <v>41466.510432000003</v>
      </c>
      <c r="L116" s="19">
        <v>44237.540867399999</v>
      </c>
      <c r="M116" s="19">
        <v>44674.560958000002</v>
      </c>
      <c r="N116" s="19">
        <v>33423.618200000004</v>
      </c>
      <c r="O116" s="19">
        <v>35965.572321</v>
      </c>
      <c r="P116" s="19">
        <v>44947.227317000004</v>
      </c>
      <c r="Q116" s="19">
        <v>24920.323032900003</v>
      </c>
      <c r="R116" s="19">
        <v>37756.123296000005</v>
      </c>
      <c r="S116" s="19"/>
      <c r="T116" s="20">
        <v>1</v>
      </c>
      <c r="U116" s="18" t="s">
        <v>21</v>
      </c>
      <c r="V116" s="18" t="s">
        <v>100</v>
      </c>
    </row>
    <row r="117" spans="1:22" ht="15.75">
      <c r="A117" s="21">
        <v>2</v>
      </c>
      <c r="B117" s="22" t="s">
        <v>23</v>
      </c>
      <c r="C117" s="23" t="s">
        <v>99</v>
      </c>
      <c r="D117" s="24">
        <v>0</v>
      </c>
      <c r="E117" s="24">
        <v>0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/>
      <c r="T117" s="25">
        <v>2</v>
      </c>
      <c r="U117" s="23" t="s">
        <v>24</v>
      </c>
      <c r="V117" s="23" t="s">
        <v>100</v>
      </c>
    </row>
    <row r="118" spans="1:22" ht="15.75">
      <c r="A118" s="26">
        <v>3</v>
      </c>
      <c r="B118" s="27" t="s">
        <v>25</v>
      </c>
      <c r="C118" s="28" t="s">
        <v>99</v>
      </c>
      <c r="D118" s="29">
        <v>0</v>
      </c>
      <c r="E118" s="29">
        <v>0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29">
        <v>0</v>
      </c>
      <c r="R118" s="29">
        <v>0</v>
      </c>
      <c r="S118" s="29"/>
      <c r="T118" s="30">
        <v>3</v>
      </c>
      <c r="U118" s="28" t="s">
        <v>26</v>
      </c>
      <c r="V118" s="28" t="s">
        <v>100</v>
      </c>
    </row>
    <row r="119" spans="1:22" ht="15.75">
      <c r="A119" s="21">
        <v>4</v>
      </c>
      <c r="B119" s="22" t="s">
        <v>27</v>
      </c>
      <c r="C119" s="23" t="s">
        <v>99</v>
      </c>
      <c r="D119" s="24">
        <v>309.32000000000005</v>
      </c>
      <c r="E119" s="24">
        <v>383.80425599999995</v>
      </c>
      <c r="F119" s="24">
        <v>187.0025</v>
      </c>
      <c r="G119" s="24">
        <v>234.56150000000002</v>
      </c>
      <c r="H119" s="24">
        <v>253.29839790000003</v>
      </c>
      <c r="I119" s="24">
        <v>309.03560399999998</v>
      </c>
      <c r="J119" s="24">
        <v>231.91203227920002</v>
      </c>
      <c r="L119" s="24">
        <v>309.32000000000005</v>
      </c>
      <c r="M119" s="24">
        <v>396.49199999999996</v>
      </c>
      <c r="N119" s="24">
        <v>184.18600000000004</v>
      </c>
      <c r="O119" s="24">
        <v>217.93</v>
      </c>
      <c r="P119" s="24">
        <v>240.84780000000003</v>
      </c>
      <c r="Q119" s="24">
        <v>268.82719999999995</v>
      </c>
      <c r="R119" s="24">
        <v>203.53649680000001</v>
      </c>
      <c r="S119" s="24"/>
      <c r="T119" s="25">
        <v>4</v>
      </c>
      <c r="U119" s="23" t="s">
        <v>28</v>
      </c>
      <c r="V119" s="23" t="s">
        <v>100</v>
      </c>
    </row>
    <row r="120" spans="1:22" ht="15.75">
      <c r="A120" s="26">
        <v>5</v>
      </c>
      <c r="B120" s="27" t="s">
        <v>29</v>
      </c>
      <c r="C120" s="28" t="s">
        <v>99</v>
      </c>
      <c r="D120" s="29">
        <v>402.21</v>
      </c>
      <c r="E120" s="29">
        <v>435.75</v>
      </c>
      <c r="F120" s="29">
        <v>464.86859504132235</v>
      </c>
      <c r="G120" s="29">
        <v>669.10140000000013</v>
      </c>
      <c r="H120" s="29">
        <v>739.53600000000006</v>
      </c>
      <c r="I120" s="29">
        <v>999.54</v>
      </c>
      <c r="J120" s="29">
        <v>853.85830859999987</v>
      </c>
      <c r="L120" s="29">
        <v>402.21</v>
      </c>
      <c r="M120" s="29">
        <v>343.35</v>
      </c>
      <c r="N120" s="29">
        <v>353.16</v>
      </c>
      <c r="O120" s="29">
        <v>414.96300000000002</v>
      </c>
      <c r="P120" s="29">
        <v>412.02</v>
      </c>
      <c r="Q120" s="29">
        <v>529.74</v>
      </c>
      <c r="R120" s="29">
        <v>522.28145699999993</v>
      </c>
      <c r="S120" s="29"/>
      <c r="T120" s="30">
        <v>5</v>
      </c>
      <c r="U120" s="28" t="s">
        <v>30</v>
      </c>
      <c r="V120" s="28" t="s">
        <v>100</v>
      </c>
    </row>
    <row r="121" spans="1:22" ht="15.75">
      <c r="A121" s="21">
        <v>6</v>
      </c>
      <c r="B121" s="22" t="s">
        <v>31</v>
      </c>
      <c r="C121" s="23" t="s">
        <v>99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/>
      <c r="T121" s="25">
        <v>6</v>
      </c>
      <c r="U121" s="23" t="s">
        <v>32</v>
      </c>
      <c r="V121" s="23" t="s">
        <v>100</v>
      </c>
    </row>
    <row r="122" spans="1:22" ht="15.75">
      <c r="A122" s="26">
        <v>7</v>
      </c>
      <c r="B122" s="27" t="s">
        <v>33</v>
      </c>
      <c r="C122" s="28" t="s">
        <v>99</v>
      </c>
      <c r="D122" s="29">
        <v>18771.95</v>
      </c>
      <c r="E122" s="29">
        <v>16142.02</v>
      </c>
      <c r="F122" s="29">
        <v>35771.75</v>
      </c>
      <c r="G122" s="29">
        <v>50054.55</v>
      </c>
      <c r="H122" s="29">
        <v>34609.019999999997</v>
      </c>
      <c r="I122" s="29">
        <v>26905.5</v>
      </c>
      <c r="J122" s="29">
        <v>27026.31525</v>
      </c>
      <c r="L122" s="29">
        <v>18771.95</v>
      </c>
      <c r="M122" s="29">
        <v>14450.35</v>
      </c>
      <c r="N122" s="29">
        <v>23633.75</v>
      </c>
      <c r="O122" s="29">
        <v>26334.75</v>
      </c>
      <c r="P122" s="29">
        <v>18636.900000000001</v>
      </c>
      <c r="Q122" s="29">
        <v>20257.5</v>
      </c>
      <c r="R122" s="29">
        <v>16885.976750000002</v>
      </c>
      <c r="S122" s="29"/>
      <c r="T122" s="30">
        <v>7</v>
      </c>
      <c r="U122" s="28" t="s">
        <v>34</v>
      </c>
      <c r="V122" s="28" t="s">
        <v>100</v>
      </c>
    </row>
    <row r="123" spans="1:22" ht="15.75">
      <c r="A123" s="21">
        <v>8</v>
      </c>
      <c r="B123" s="22" t="s">
        <v>35</v>
      </c>
      <c r="C123" s="23" t="s">
        <v>99</v>
      </c>
      <c r="D123" s="24">
        <v>4446.6872999999996</v>
      </c>
      <c r="E123" s="24">
        <v>4499.6000000000004</v>
      </c>
      <c r="F123" s="24">
        <v>6816.8</v>
      </c>
      <c r="G123" s="24">
        <v>4785.0322000000006</v>
      </c>
      <c r="H123" s="24">
        <v>5595.1</v>
      </c>
      <c r="I123" s="24">
        <v>6719.3973000000005</v>
      </c>
      <c r="J123" s="24">
        <v>5798.0188800000005</v>
      </c>
      <c r="L123" s="24">
        <v>4446.6872999999996</v>
      </c>
      <c r="M123" s="24">
        <v>3772.9467999999997</v>
      </c>
      <c r="N123" s="24">
        <v>5389.924</v>
      </c>
      <c r="O123" s="24">
        <v>3503.4506000000001</v>
      </c>
      <c r="P123" s="24">
        <v>3772.9467999999997</v>
      </c>
      <c r="Q123" s="24">
        <v>4446.6872999999996</v>
      </c>
      <c r="R123" s="24">
        <v>3356.8446671999995</v>
      </c>
      <c r="S123" s="24"/>
      <c r="T123" s="25">
        <v>8</v>
      </c>
      <c r="U123" s="23" t="s">
        <v>36</v>
      </c>
      <c r="V123" s="23" t="s">
        <v>100</v>
      </c>
    </row>
    <row r="124" spans="1:22" ht="15.75">
      <c r="A124" s="26">
        <v>9</v>
      </c>
      <c r="B124" s="27" t="s">
        <v>37</v>
      </c>
      <c r="C124" s="28" t="s">
        <v>99</v>
      </c>
      <c r="D124" s="29">
        <v>15.116075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L124" s="29">
        <v>15.116075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  <c r="R124" s="29">
        <v>0</v>
      </c>
      <c r="S124" s="29"/>
      <c r="T124" s="30">
        <v>9</v>
      </c>
      <c r="U124" s="28" t="s">
        <v>38</v>
      </c>
      <c r="V124" s="28" t="s">
        <v>100</v>
      </c>
    </row>
    <row r="125" spans="1:22" ht="15.75">
      <c r="A125" s="21">
        <v>10</v>
      </c>
      <c r="B125" s="22" t="s">
        <v>39</v>
      </c>
      <c r="C125" s="23" t="s">
        <v>99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2.6003250000000002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2.6003250000000002</v>
      </c>
      <c r="S125" s="24"/>
      <c r="T125" s="25">
        <v>10</v>
      </c>
      <c r="U125" s="23" t="s">
        <v>40</v>
      </c>
      <c r="V125" s="23" t="s">
        <v>100</v>
      </c>
    </row>
    <row r="126" spans="1:22" ht="15.75">
      <c r="A126" s="26">
        <v>11</v>
      </c>
      <c r="B126" s="27" t="s">
        <v>41</v>
      </c>
      <c r="C126" s="28" t="s">
        <v>99</v>
      </c>
      <c r="D126" s="29">
        <v>51.5</v>
      </c>
      <c r="E126" s="29">
        <v>149.39680000000001</v>
      </c>
      <c r="F126" s="29">
        <v>39.970000000000006</v>
      </c>
      <c r="G126" s="29">
        <v>47.747315737051785</v>
      </c>
      <c r="H126" s="29">
        <v>198.70586728087653</v>
      </c>
      <c r="I126" s="29">
        <v>485.55403012948204</v>
      </c>
      <c r="J126" s="29">
        <v>392.35594000000003</v>
      </c>
      <c r="L126" s="29">
        <v>51.5</v>
      </c>
      <c r="M126" s="29">
        <v>115.36000000000001</v>
      </c>
      <c r="N126" s="29">
        <v>28.840000000000003</v>
      </c>
      <c r="O126" s="29">
        <v>29.87</v>
      </c>
      <c r="P126" s="29">
        <v>126.381</v>
      </c>
      <c r="Q126" s="29">
        <v>282.529</v>
      </c>
      <c r="R126" s="29">
        <v>227.67696800000002</v>
      </c>
      <c r="S126" s="29"/>
      <c r="T126" s="30">
        <v>11</v>
      </c>
      <c r="U126" s="28" t="s">
        <v>42</v>
      </c>
      <c r="V126" s="28" t="s">
        <v>100</v>
      </c>
    </row>
    <row r="127" spans="1:22" ht="15.75">
      <c r="A127" s="21">
        <v>12</v>
      </c>
      <c r="B127" s="22" t="s">
        <v>43</v>
      </c>
      <c r="C127" s="23" t="s">
        <v>99</v>
      </c>
      <c r="D127" s="24">
        <v>222671.02</v>
      </c>
      <c r="E127" s="24">
        <v>206823.2</v>
      </c>
      <c r="F127" s="24">
        <v>216923.07</v>
      </c>
      <c r="G127" s="24">
        <v>206717.92</v>
      </c>
      <c r="H127" s="24">
        <v>187841.26144</v>
      </c>
      <c r="I127" s="24">
        <v>186146.28081</v>
      </c>
      <c r="J127" s="24">
        <v>258227.27559999999</v>
      </c>
      <c r="L127" s="24">
        <v>222671.02</v>
      </c>
      <c r="M127" s="24">
        <v>251125.55</v>
      </c>
      <c r="N127" s="24">
        <v>251507.49</v>
      </c>
      <c r="O127" s="24">
        <v>224198.78</v>
      </c>
      <c r="P127" s="24">
        <v>182369.322304</v>
      </c>
      <c r="Q127" s="24">
        <v>161576.08857000002</v>
      </c>
      <c r="R127" s="24">
        <v>217768.43815999999</v>
      </c>
      <c r="S127" s="24"/>
      <c r="T127" s="25">
        <v>12</v>
      </c>
      <c r="U127" s="23" t="s">
        <v>44</v>
      </c>
      <c r="V127" s="23" t="s">
        <v>100</v>
      </c>
    </row>
    <row r="128" spans="1:22" ht="15.75">
      <c r="A128" s="26">
        <v>13</v>
      </c>
      <c r="B128" s="27" t="s">
        <v>45</v>
      </c>
      <c r="C128" s="28" t="s">
        <v>99</v>
      </c>
      <c r="D128" s="29">
        <v>15.828000000000001</v>
      </c>
      <c r="E128" s="29">
        <v>10.9901</v>
      </c>
      <c r="F128" s="29">
        <v>10.36256611570248</v>
      </c>
      <c r="G128" s="29">
        <v>24</v>
      </c>
      <c r="H128" s="29">
        <v>26.4</v>
      </c>
      <c r="I128" s="29">
        <v>24.047410008779629</v>
      </c>
      <c r="J128" s="29">
        <v>30.392473859999996</v>
      </c>
      <c r="L128" s="29">
        <v>15.828000000000001</v>
      </c>
      <c r="M128" s="29">
        <v>8.7053999999999991</v>
      </c>
      <c r="N128" s="29">
        <v>7.9140000000000006</v>
      </c>
      <c r="O128" s="29">
        <v>9.4968000000000004</v>
      </c>
      <c r="P128" s="29">
        <v>10.446480000000001</v>
      </c>
      <c r="Q128" s="29">
        <v>8.7053999999999991</v>
      </c>
      <c r="R128" s="29">
        <v>11.002517639999999</v>
      </c>
      <c r="S128" s="29"/>
      <c r="T128" s="30">
        <v>13</v>
      </c>
      <c r="U128" s="28" t="s">
        <v>46</v>
      </c>
      <c r="V128" s="28" t="s">
        <v>100</v>
      </c>
    </row>
    <row r="129" spans="1:22" ht="15.75">
      <c r="A129" s="21">
        <v>14</v>
      </c>
      <c r="B129" s="22" t="s">
        <v>47</v>
      </c>
      <c r="C129" s="23" t="s">
        <v>99</v>
      </c>
      <c r="D129" s="24">
        <v>67247.070099999997</v>
      </c>
      <c r="E129" s="24">
        <v>62924.434999999998</v>
      </c>
      <c r="F129" s="24">
        <v>56400.73977</v>
      </c>
      <c r="G129" s="24">
        <v>61064.386500000001</v>
      </c>
      <c r="H129" s="24">
        <v>67200</v>
      </c>
      <c r="I129" s="24">
        <v>65349.812000000005</v>
      </c>
      <c r="J129" s="24">
        <v>104417.20327500001</v>
      </c>
      <c r="L129" s="24">
        <v>67247.070099999997</v>
      </c>
      <c r="M129" s="24">
        <v>62924.434999999998</v>
      </c>
      <c r="N129" s="24">
        <v>40851.637539999996</v>
      </c>
      <c r="O129" s="24">
        <v>41256.542600000001</v>
      </c>
      <c r="P129" s="24">
        <v>43773.52</v>
      </c>
      <c r="Q129" s="24">
        <v>41433.825355999994</v>
      </c>
      <c r="R129" s="24">
        <v>62390.233905300003</v>
      </c>
      <c r="S129" s="24"/>
      <c r="T129" s="25">
        <v>14</v>
      </c>
      <c r="U129" s="23" t="s">
        <v>48</v>
      </c>
      <c r="V129" s="23" t="s">
        <v>100</v>
      </c>
    </row>
    <row r="130" spans="1:22" ht="15.75">
      <c r="A130" s="26">
        <v>15</v>
      </c>
      <c r="B130" s="27" t="s">
        <v>49</v>
      </c>
      <c r="C130" s="28" t="s">
        <v>99</v>
      </c>
      <c r="D130" s="29">
        <v>477199.6</v>
      </c>
      <c r="E130" s="29">
        <v>317526.623073</v>
      </c>
      <c r="F130" s="29">
        <v>357460.09877800004</v>
      </c>
      <c r="G130" s="29">
        <v>380733.76289999997</v>
      </c>
      <c r="H130" s="29">
        <v>236810.1897282</v>
      </c>
      <c r="I130" s="29">
        <v>410845.29230383999</v>
      </c>
      <c r="J130" s="29">
        <v>286247.96296272002</v>
      </c>
      <c r="L130" s="29">
        <v>477199.6</v>
      </c>
      <c r="M130" s="29">
        <v>342936.22320000001</v>
      </c>
      <c r="N130" s="29">
        <v>401673.41600000003</v>
      </c>
      <c r="O130" s="29">
        <v>373714.8</v>
      </c>
      <c r="P130" s="29">
        <v>239621.0036</v>
      </c>
      <c r="Q130" s="29">
        <v>384591.90304000006</v>
      </c>
      <c r="R130" s="29">
        <v>284704.90096</v>
      </c>
      <c r="S130" s="29"/>
      <c r="T130" s="30">
        <v>15</v>
      </c>
      <c r="U130" s="28" t="s">
        <v>50</v>
      </c>
      <c r="V130" s="28" t="s">
        <v>100</v>
      </c>
    </row>
    <row r="131" spans="1:22" ht="15.75">
      <c r="A131" s="21">
        <v>16</v>
      </c>
      <c r="B131" s="22" t="s">
        <v>51</v>
      </c>
      <c r="C131" s="23" t="s">
        <v>99</v>
      </c>
      <c r="D131" s="24">
        <v>0</v>
      </c>
      <c r="E131" s="24">
        <v>0</v>
      </c>
      <c r="F131" s="24">
        <v>0</v>
      </c>
      <c r="G131" s="24">
        <v>0</v>
      </c>
      <c r="H131" s="24">
        <v>0</v>
      </c>
      <c r="I131" s="24">
        <v>0</v>
      </c>
      <c r="J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/>
      <c r="T131" s="25">
        <v>16</v>
      </c>
      <c r="U131" s="23" t="s">
        <v>52</v>
      </c>
      <c r="V131" s="23" t="s">
        <v>100</v>
      </c>
    </row>
    <row r="132" spans="1:22" ht="15.75">
      <c r="A132" s="26">
        <v>17</v>
      </c>
      <c r="B132" s="27" t="s">
        <v>53</v>
      </c>
      <c r="C132" s="28" t="s">
        <v>99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29">
        <v>0</v>
      </c>
      <c r="R132" s="29">
        <v>0</v>
      </c>
      <c r="S132" s="29"/>
      <c r="T132" s="30">
        <v>17</v>
      </c>
      <c r="U132" s="28" t="s">
        <v>54</v>
      </c>
      <c r="V132" s="28" t="s">
        <v>100</v>
      </c>
    </row>
    <row r="133" spans="1:22" ht="15.75">
      <c r="A133" s="21">
        <v>18</v>
      </c>
      <c r="B133" s="22" t="s">
        <v>55</v>
      </c>
      <c r="C133" s="23" t="s">
        <v>99</v>
      </c>
      <c r="D133" s="24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/>
      <c r="T133" s="25">
        <v>18</v>
      </c>
      <c r="U133" s="23" t="s">
        <v>56</v>
      </c>
      <c r="V133" s="23" t="s">
        <v>100</v>
      </c>
    </row>
    <row r="134" spans="1:22" ht="15.75">
      <c r="A134" s="26">
        <v>19</v>
      </c>
      <c r="B134" s="27" t="s">
        <v>57</v>
      </c>
      <c r="C134" s="28" t="s">
        <v>99</v>
      </c>
      <c r="D134" s="29">
        <v>14.5</v>
      </c>
      <c r="E134" s="29">
        <v>25.5</v>
      </c>
      <c r="F134" s="29">
        <v>35.200000000000003</v>
      </c>
      <c r="G134" s="29">
        <v>38.64</v>
      </c>
      <c r="H134" s="29">
        <v>42.96</v>
      </c>
      <c r="I134" s="29">
        <v>46.5</v>
      </c>
      <c r="J134" s="29">
        <v>55.122119999999995</v>
      </c>
      <c r="L134" s="29">
        <v>14.5</v>
      </c>
      <c r="M134" s="29">
        <v>24.65</v>
      </c>
      <c r="N134" s="29">
        <v>31.9</v>
      </c>
      <c r="O134" s="29">
        <v>33.35</v>
      </c>
      <c r="P134" s="29">
        <v>34.799999999999997</v>
      </c>
      <c r="Q134" s="29">
        <v>36.25</v>
      </c>
      <c r="R134" s="29">
        <v>37.701449999999994</v>
      </c>
      <c r="S134" s="29"/>
      <c r="T134" s="30">
        <v>19</v>
      </c>
      <c r="U134" s="28" t="s">
        <v>58</v>
      </c>
      <c r="V134" s="28" t="s">
        <v>100</v>
      </c>
    </row>
    <row r="135" spans="1:22" ht="15.75">
      <c r="A135" s="21">
        <v>20</v>
      </c>
      <c r="B135" s="22" t="s">
        <v>59</v>
      </c>
      <c r="C135" s="23" t="s">
        <v>99</v>
      </c>
      <c r="D135" s="24">
        <v>502.2</v>
      </c>
      <c r="E135" s="24">
        <v>455.7</v>
      </c>
      <c r="F135" s="24">
        <v>579.79719999999998</v>
      </c>
      <c r="G135" s="24">
        <v>594.14200000000005</v>
      </c>
      <c r="H135" s="24">
        <v>612.67499999999995</v>
      </c>
      <c r="I135" s="24">
        <v>541.79999999999995</v>
      </c>
      <c r="J135" s="24">
        <v>585.44978720000006</v>
      </c>
      <c r="L135" s="24">
        <v>502.2</v>
      </c>
      <c r="M135" s="24">
        <v>455.7</v>
      </c>
      <c r="N135" s="24">
        <v>433.38</v>
      </c>
      <c r="O135" s="24">
        <v>389.67</v>
      </c>
      <c r="P135" s="24">
        <v>361.77</v>
      </c>
      <c r="Q135" s="24">
        <v>319.92</v>
      </c>
      <c r="R135" s="24">
        <v>330.32112000000001</v>
      </c>
      <c r="S135" s="24"/>
      <c r="T135" s="25">
        <v>20</v>
      </c>
      <c r="U135" s="23" t="s">
        <v>60</v>
      </c>
      <c r="V135" s="23" t="s">
        <v>100</v>
      </c>
    </row>
    <row r="136" spans="1:22" ht="15.75">
      <c r="A136" s="26">
        <v>21</v>
      </c>
      <c r="B136" s="27" t="s">
        <v>61</v>
      </c>
      <c r="C136" s="28" t="s">
        <v>99</v>
      </c>
      <c r="D136" s="29">
        <v>9.91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L136" s="29">
        <v>9.91</v>
      </c>
      <c r="M136" s="29">
        <v>0</v>
      </c>
      <c r="N136" s="29">
        <v>0</v>
      </c>
      <c r="O136" s="29">
        <v>0</v>
      </c>
      <c r="P136" s="29">
        <v>0</v>
      </c>
      <c r="Q136" s="29">
        <v>0</v>
      </c>
      <c r="R136" s="29">
        <v>0</v>
      </c>
      <c r="S136" s="29"/>
      <c r="T136" s="30">
        <v>21</v>
      </c>
      <c r="U136" s="28" t="s">
        <v>62</v>
      </c>
      <c r="V136" s="28" t="s">
        <v>100</v>
      </c>
    </row>
    <row r="137" spans="1:22" ht="15.75">
      <c r="A137" s="21">
        <v>22</v>
      </c>
      <c r="B137" s="22" t="s">
        <v>63</v>
      </c>
      <c r="C137" s="23" t="s">
        <v>99</v>
      </c>
      <c r="D137" s="24">
        <v>50448.123139999996</v>
      </c>
      <c r="E137" s="24">
        <v>61647.839315999998</v>
      </c>
      <c r="F137" s="24">
        <v>58290.578100000006</v>
      </c>
      <c r="G137" s="24">
        <v>96092.115000000005</v>
      </c>
      <c r="H137" s="24">
        <v>60019.857459999999</v>
      </c>
      <c r="I137" s="24">
        <v>59869.38248</v>
      </c>
      <c r="J137" s="24">
        <v>52483.817887049998</v>
      </c>
      <c r="L137" s="24">
        <v>50448.123139999996</v>
      </c>
      <c r="M137" s="24">
        <v>51712.173899999994</v>
      </c>
      <c r="N137" s="24">
        <v>43873.976699999999</v>
      </c>
      <c r="O137" s="24">
        <v>62058.544999999998</v>
      </c>
      <c r="P137" s="24">
        <v>42348.529690000003</v>
      </c>
      <c r="Q137" s="24">
        <v>42997.038410000001</v>
      </c>
      <c r="R137" s="24">
        <v>37007.936017690001</v>
      </c>
      <c r="S137" s="24"/>
      <c r="T137" s="25">
        <v>22</v>
      </c>
      <c r="U137" s="23" t="s">
        <v>64</v>
      </c>
      <c r="V137" s="23" t="s">
        <v>100</v>
      </c>
    </row>
    <row r="138" spans="1:22" ht="15.75">
      <c r="A138" s="26">
        <v>23</v>
      </c>
      <c r="B138" s="27" t="s">
        <v>65</v>
      </c>
      <c r="C138" s="28" t="s">
        <v>99</v>
      </c>
      <c r="D138" s="29">
        <v>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0</v>
      </c>
      <c r="R138" s="29">
        <v>0</v>
      </c>
      <c r="S138" s="29"/>
      <c r="T138" s="30">
        <v>23</v>
      </c>
      <c r="U138" s="28" t="s">
        <v>66</v>
      </c>
      <c r="V138" s="28" t="s">
        <v>100</v>
      </c>
    </row>
    <row r="139" spans="1:22" ht="15.75">
      <c r="A139" s="21">
        <v>24</v>
      </c>
      <c r="B139" s="22" t="s">
        <v>67</v>
      </c>
      <c r="C139" s="23" t="s">
        <v>99</v>
      </c>
      <c r="D139" s="24">
        <v>38723.4</v>
      </c>
      <c r="E139" s="24">
        <v>32146.62</v>
      </c>
      <c r="F139" s="24">
        <v>90026.392500000002</v>
      </c>
      <c r="G139" s="24">
        <v>106097.1496</v>
      </c>
      <c r="H139" s="24">
        <v>96972.207900000009</v>
      </c>
      <c r="I139" s="24">
        <v>34982.344499999999</v>
      </c>
      <c r="J139" s="24">
        <v>108236.6944092</v>
      </c>
      <c r="L139" s="24">
        <v>38723.4</v>
      </c>
      <c r="M139" s="24">
        <v>26822.664000000001</v>
      </c>
      <c r="N139" s="24">
        <v>68946.055200000003</v>
      </c>
      <c r="O139" s="24">
        <v>78630.739200000011</v>
      </c>
      <c r="P139" s="24">
        <v>71770.946400000001</v>
      </c>
      <c r="Q139" s="24">
        <v>23597.503200000003</v>
      </c>
      <c r="R139" s="24">
        <v>66034.846857600001</v>
      </c>
      <c r="S139" s="24"/>
      <c r="T139" s="25">
        <v>24</v>
      </c>
      <c r="U139" s="23" t="s">
        <v>68</v>
      </c>
      <c r="V139" s="23" t="s">
        <v>100</v>
      </c>
    </row>
    <row r="140" spans="1:22" ht="15.75">
      <c r="A140" s="26">
        <v>25</v>
      </c>
      <c r="B140" s="31" t="s">
        <v>69</v>
      </c>
      <c r="C140" s="28" t="s">
        <v>99</v>
      </c>
      <c r="D140" s="29">
        <v>29036.039399999998</v>
      </c>
      <c r="E140" s="29">
        <v>22527.731999999996</v>
      </c>
      <c r="F140" s="29">
        <v>22197.78</v>
      </c>
      <c r="G140" s="29">
        <v>17427.783099999997</v>
      </c>
      <c r="H140" s="29">
        <v>16890.527837100002</v>
      </c>
      <c r="I140" s="29">
        <v>18611.906220000001</v>
      </c>
      <c r="J140" s="29">
        <v>17296.39516</v>
      </c>
      <c r="L140" s="29">
        <v>29036.039399999998</v>
      </c>
      <c r="M140" s="29">
        <v>23322.12</v>
      </c>
      <c r="N140" s="29">
        <v>22355.4</v>
      </c>
      <c r="O140" s="29">
        <v>16769.9738</v>
      </c>
      <c r="P140" s="29">
        <v>15246.584200000001</v>
      </c>
      <c r="Q140" s="29">
        <v>17662.981400000001</v>
      </c>
      <c r="R140" s="29">
        <v>14705.422399999998</v>
      </c>
      <c r="S140" s="29"/>
      <c r="T140" s="30">
        <v>25</v>
      </c>
      <c r="U140" s="28" t="s">
        <v>70</v>
      </c>
      <c r="V140" s="28" t="s">
        <v>100</v>
      </c>
    </row>
    <row r="141" spans="1:22" ht="15.75">
      <c r="A141" s="21">
        <v>26</v>
      </c>
      <c r="B141" s="22" t="s">
        <v>71</v>
      </c>
      <c r="C141" s="23" t="s">
        <v>99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L141" s="24">
        <v>0</v>
      </c>
      <c r="M141" s="24">
        <v>0</v>
      </c>
      <c r="N141" s="24">
        <v>0</v>
      </c>
      <c r="O141" s="24">
        <v>0</v>
      </c>
      <c r="P141" s="24">
        <v>0</v>
      </c>
      <c r="Q141" s="24">
        <v>0</v>
      </c>
      <c r="R141" s="24">
        <v>0</v>
      </c>
      <c r="S141" s="24"/>
      <c r="T141" s="25">
        <v>26</v>
      </c>
      <c r="U141" s="23" t="s">
        <v>72</v>
      </c>
      <c r="V141" s="23" t="s">
        <v>100</v>
      </c>
    </row>
    <row r="142" spans="1:22" ht="15.75">
      <c r="A142" s="26">
        <v>27</v>
      </c>
      <c r="B142" s="27" t="s">
        <v>73</v>
      </c>
      <c r="C142" s="28" t="s">
        <v>99</v>
      </c>
      <c r="D142" s="29">
        <v>26192.950800000002</v>
      </c>
      <c r="E142" s="29">
        <v>33385.462399999997</v>
      </c>
      <c r="F142" s="29">
        <v>23369.823679999998</v>
      </c>
      <c r="G142" s="29">
        <v>22468.1319</v>
      </c>
      <c r="H142" s="29">
        <v>16240.297500000001</v>
      </c>
      <c r="I142" s="29">
        <v>27243.21</v>
      </c>
      <c r="J142" s="29">
        <v>31721.627184000001</v>
      </c>
      <c r="L142" s="29">
        <v>26192.950800000002</v>
      </c>
      <c r="M142" s="29">
        <v>30496.9568</v>
      </c>
      <c r="N142" s="29">
        <v>21347.869759999998</v>
      </c>
      <c r="O142" s="29">
        <v>20044.370800000001</v>
      </c>
      <c r="P142" s="29">
        <v>12912.018</v>
      </c>
      <c r="Q142" s="29">
        <v>22503.802799999998</v>
      </c>
      <c r="R142" s="29">
        <v>26393.394507999998</v>
      </c>
      <c r="S142" s="29"/>
      <c r="T142" s="30">
        <v>27</v>
      </c>
      <c r="U142" s="28" t="s">
        <v>74</v>
      </c>
      <c r="V142" s="28" t="s">
        <v>100</v>
      </c>
    </row>
    <row r="143" spans="1:22" ht="15.75">
      <c r="A143" s="21">
        <v>28</v>
      </c>
      <c r="B143" s="22" t="s">
        <v>75</v>
      </c>
      <c r="C143" s="23" t="s">
        <v>99</v>
      </c>
      <c r="D143" s="24">
        <v>0</v>
      </c>
      <c r="E143" s="24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0</v>
      </c>
      <c r="R143" s="24">
        <v>0</v>
      </c>
      <c r="S143" s="24"/>
      <c r="T143" s="25">
        <v>28</v>
      </c>
      <c r="U143" s="23" t="s">
        <v>76</v>
      </c>
      <c r="V143" s="23" t="s">
        <v>100</v>
      </c>
    </row>
    <row r="144" spans="1:22" ht="15.75">
      <c r="A144" s="26">
        <v>29</v>
      </c>
      <c r="B144" s="27" t="s">
        <v>77</v>
      </c>
      <c r="C144" s="28" t="s">
        <v>99</v>
      </c>
      <c r="D144" s="29">
        <v>1.3960830000000002</v>
      </c>
      <c r="E144" s="29">
        <v>69.283349999999999</v>
      </c>
      <c r="F144" s="29">
        <v>1.7023330000000001</v>
      </c>
      <c r="G144" s="29">
        <v>2.0314999999999999</v>
      </c>
      <c r="H144" s="29">
        <v>3.2029312000000001</v>
      </c>
      <c r="I144" s="29">
        <v>2.16</v>
      </c>
      <c r="J144" s="29">
        <v>4.0797071999999988</v>
      </c>
      <c r="L144" s="29">
        <v>1.3960830000000002</v>
      </c>
      <c r="M144" s="29">
        <v>69.804149999999993</v>
      </c>
      <c r="N144" s="29">
        <v>1.3960830000000002</v>
      </c>
      <c r="O144" s="29">
        <v>1.3960830000000002</v>
      </c>
      <c r="P144" s="29">
        <v>2.2337327999999999</v>
      </c>
      <c r="Q144" s="29">
        <v>1.3960830000000002</v>
      </c>
      <c r="R144" s="29">
        <v>2.5129493999999992</v>
      </c>
      <c r="S144" s="29"/>
      <c r="T144" s="30">
        <v>29</v>
      </c>
      <c r="U144" s="28" t="s">
        <v>78</v>
      </c>
      <c r="V144" s="28" t="s">
        <v>100</v>
      </c>
    </row>
    <row r="145" spans="1:22" ht="15.75">
      <c r="A145" s="21">
        <v>30</v>
      </c>
      <c r="B145" s="22" t="s">
        <v>79</v>
      </c>
      <c r="C145" s="23" t="s">
        <v>99</v>
      </c>
      <c r="D145" s="24">
        <v>0</v>
      </c>
      <c r="E145" s="24">
        <v>0</v>
      </c>
      <c r="F145" s="24">
        <v>0</v>
      </c>
      <c r="G145" s="24">
        <v>0</v>
      </c>
      <c r="H145" s="24">
        <v>0</v>
      </c>
      <c r="I145" s="24">
        <v>0</v>
      </c>
      <c r="J145" s="24">
        <v>0</v>
      </c>
      <c r="L145" s="24">
        <v>0</v>
      </c>
      <c r="M145" s="24">
        <v>0</v>
      </c>
      <c r="N145" s="24">
        <v>0</v>
      </c>
      <c r="O145" s="24">
        <v>0</v>
      </c>
      <c r="P145" s="24">
        <v>0</v>
      </c>
      <c r="Q145" s="24">
        <v>0</v>
      </c>
      <c r="R145" s="24">
        <v>0</v>
      </c>
      <c r="S145" s="24"/>
      <c r="T145" s="25">
        <v>30</v>
      </c>
      <c r="U145" s="23" t="s">
        <v>80</v>
      </c>
      <c r="V145" s="23" t="s">
        <v>100</v>
      </c>
    </row>
    <row r="146" spans="1:22" ht="15.75">
      <c r="A146" s="26">
        <v>31</v>
      </c>
      <c r="B146" s="27" t="s">
        <v>81</v>
      </c>
      <c r="C146" s="28" t="s">
        <v>99</v>
      </c>
      <c r="D146" s="29">
        <v>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  <c r="R146" s="29">
        <v>0</v>
      </c>
      <c r="S146" s="29"/>
      <c r="T146" s="30">
        <v>31</v>
      </c>
      <c r="U146" s="28" t="s">
        <v>82</v>
      </c>
      <c r="V146" s="28" t="s">
        <v>100</v>
      </c>
    </row>
    <row r="147" spans="1:22" ht="15.75">
      <c r="A147" s="21">
        <v>32</v>
      </c>
      <c r="B147" s="22" t="s">
        <v>83</v>
      </c>
      <c r="C147" s="23" t="s">
        <v>99</v>
      </c>
      <c r="D147" s="24">
        <v>54.02</v>
      </c>
      <c r="E147" s="24">
        <v>49.676792000000006</v>
      </c>
      <c r="F147" s="24">
        <v>48.812472</v>
      </c>
      <c r="G147" s="24">
        <v>56.668696687480605</v>
      </c>
      <c r="H147" s="24">
        <v>0</v>
      </c>
      <c r="I147" s="24">
        <v>1.84950975</v>
      </c>
      <c r="J147" s="24">
        <v>1.8331687000000003</v>
      </c>
      <c r="L147" s="24">
        <v>54.02</v>
      </c>
      <c r="M147" s="24">
        <v>51.318999999999996</v>
      </c>
      <c r="N147" s="24">
        <v>48.618000000000002</v>
      </c>
      <c r="O147" s="24">
        <v>48.618000000000002</v>
      </c>
      <c r="P147" s="24">
        <v>0</v>
      </c>
      <c r="Q147" s="24">
        <v>1.4855499999999997</v>
      </c>
      <c r="R147" s="24">
        <v>1.4855499999999997</v>
      </c>
      <c r="S147" s="24"/>
      <c r="T147" s="25">
        <v>32</v>
      </c>
      <c r="U147" s="23" t="s">
        <v>84</v>
      </c>
      <c r="V147" s="23" t="s">
        <v>100</v>
      </c>
    </row>
    <row r="148" spans="1:22" ht="15.75">
      <c r="A148" s="26">
        <v>33</v>
      </c>
      <c r="B148" s="27" t="s">
        <v>85</v>
      </c>
      <c r="C148" s="28" t="s">
        <v>99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L148" s="29">
        <v>0</v>
      </c>
      <c r="M148" s="29">
        <v>0</v>
      </c>
      <c r="N148" s="29">
        <v>0</v>
      </c>
      <c r="O148" s="29">
        <v>0</v>
      </c>
      <c r="P148" s="29">
        <v>0</v>
      </c>
      <c r="Q148" s="29">
        <v>0</v>
      </c>
      <c r="R148" s="29">
        <v>0</v>
      </c>
      <c r="S148" s="29"/>
      <c r="T148" s="30">
        <v>33</v>
      </c>
      <c r="U148" s="28" t="s">
        <v>86</v>
      </c>
      <c r="V148" s="28" t="s">
        <v>100</v>
      </c>
    </row>
    <row r="149" spans="1:22" ht="15.75">
      <c r="A149" s="21">
        <v>34</v>
      </c>
      <c r="B149" s="22" t="s">
        <v>87</v>
      </c>
      <c r="C149" s="23" t="s">
        <v>99</v>
      </c>
      <c r="D149" s="24">
        <v>306</v>
      </c>
      <c r="E149" s="24">
        <v>448</v>
      </c>
      <c r="F149" s="24">
        <v>531</v>
      </c>
      <c r="G149" s="24">
        <v>643.58964143426283</v>
      </c>
      <c r="H149" s="24">
        <v>597.69600000000003</v>
      </c>
      <c r="I149" s="24">
        <v>643.65</v>
      </c>
      <c r="J149" s="24">
        <v>579.60095999999999</v>
      </c>
      <c r="L149" s="24">
        <v>306</v>
      </c>
      <c r="M149" s="24">
        <v>285.60000000000002</v>
      </c>
      <c r="N149" s="24">
        <v>300.89999999999998</v>
      </c>
      <c r="O149" s="24">
        <v>316.2</v>
      </c>
      <c r="P149" s="24">
        <v>317.52600000000001</v>
      </c>
      <c r="Q149" s="24">
        <v>312.63</v>
      </c>
      <c r="R149" s="24">
        <v>309.52512000000002</v>
      </c>
      <c r="S149" s="24"/>
      <c r="T149" s="25">
        <v>34</v>
      </c>
      <c r="U149" s="23" t="s">
        <v>88</v>
      </c>
      <c r="V149" s="23" t="s">
        <v>100</v>
      </c>
    </row>
    <row r="150" spans="1:22" ht="15.75">
      <c r="A150" s="26">
        <v>35</v>
      </c>
      <c r="B150" s="27" t="s">
        <v>89</v>
      </c>
      <c r="C150" s="28" t="s">
        <v>99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L150" s="29">
        <v>0</v>
      </c>
      <c r="M150" s="29">
        <v>0</v>
      </c>
      <c r="N150" s="29">
        <v>0</v>
      </c>
      <c r="O150" s="29">
        <v>0</v>
      </c>
      <c r="P150" s="29">
        <v>0</v>
      </c>
      <c r="Q150" s="29">
        <v>0</v>
      </c>
      <c r="R150" s="29">
        <v>0</v>
      </c>
      <c r="S150" s="29"/>
      <c r="T150" s="30">
        <v>35</v>
      </c>
      <c r="U150" s="28" t="s">
        <v>90</v>
      </c>
      <c r="V150" s="28" t="s">
        <v>100</v>
      </c>
    </row>
    <row r="151" spans="1:22" ht="15.75">
      <c r="A151" s="21">
        <v>36</v>
      </c>
      <c r="B151" s="22" t="s">
        <v>91</v>
      </c>
      <c r="C151" s="23" t="s">
        <v>99</v>
      </c>
      <c r="D151" s="24">
        <v>0.154</v>
      </c>
      <c r="E151" s="24">
        <v>0.48</v>
      </c>
      <c r="F151" s="24">
        <v>0.58200000000000007</v>
      </c>
      <c r="G151" s="24">
        <v>0.33</v>
      </c>
      <c r="H151" s="24">
        <v>0</v>
      </c>
      <c r="I151" s="24">
        <v>0.75</v>
      </c>
      <c r="J151" s="24">
        <v>38.400000000000006</v>
      </c>
      <c r="L151" s="24">
        <v>0.154</v>
      </c>
      <c r="M151" s="24">
        <v>0.46200000000000002</v>
      </c>
      <c r="N151" s="24">
        <v>0.46200000000000002</v>
      </c>
      <c r="O151" s="24">
        <v>0.23100000000000001</v>
      </c>
      <c r="P151" s="24">
        <v>0</v>
      </c>
      <c r="Q151" s="24">
        <v>0.38500000000000001</v>
      </c>
      <c r="R151" s="24">
        <v>14.784000000000002</v>
      </c>
      <c r="S151" s="24"/>
      <c r="T151" s="25">
        <v>36</v>
      </c>
      <c r="U151" s="23" t="s">
        <v>92</v>
      </c>
      <c r="V151" s="23" t="s">
        <v>100</v>
      </c>
    </row>
    <row r="152" spans="1:22" s="36" customFormat="1" ht="15.75">
      <c r="A152" s="32"/>
      <c r="B152" s="33" t="s">
        <v>93</v>
      </c>
      <c r="C152" s="34" t="s">
        <v>99</v>
      </c>
      <c r="D152" s="35">
        <f t="shared" ref="D152:J152" si="12">SUM(D116:D151)</f>
        <v>980656.53576540004</v>
      </c>
      <c r="E152" s="35">
        <f t="shared" si="12"/>
        <v>813294.2816949999</v>
      </c>
      <c r="F152" s="35">
        <f t="shared" si="12"/>
        <v>907330.62889415724</v>
      </c>
      <c r="G152" s="35">
        <f t="shared" si="12"/>
        <v>991653.60065385874</v>
      </c>
      <c r="H152" s="35">
        <f t="shared" si="12"/>
        <v>781157.77347868087</v>
      </c>
      <c r="I152" s="35">
        <f t="shared" si="12"/>
        <v>877564.02408702835</v>
      </c>
      <c r="J152" s="35">
        <f t="shared" si="12"/>
        <v>935697.42586280918</v>
      </c>
      <c r="K152" s="8"/>
      <c r="L152" s="35">
        <f t="shared" ref="L152:R152" si="13">SUM(L116:L151)</f>
        <v>980656.53576540004</v>
      </c>
      <c r="M152" s="35">
        <f t="shared" si="13"/>
        <v>853989.42320799991</v>
      </c>
      <c r="N152" s="35">
        <f t="shared" si="13"/>
        <v>914393.89348300034</v>
      </c>
      <c r="O152" s="35">
        <f t="shared" si="13"/>
        <v>883939.24920400011</v>
      </c>
      <c r="P152" s="35">
        <f t="shared" si="13"/>
        <v>676905.02332380007</v>
      </c>
      <c r="Q152" s="35">
        <f t="shared" si="13"/>
        <v>745749.52134190022</v>
      </c>
      <c r="R152" s="35">
        <f t="shared" si="13"/>
        <v>768667.54547563009</v>
      </c>
      <c r="S152" s="35"/>
      <c r="T152" s="35"/>
      <c r="U152" s="34" t="s">
        <v>94</v>
      </c>
      <c r="V152" s="34" t="s">
        <v>100</v>
      </c>
    </row>
    <row r="153" spans="1:22" ht="15.75">
      <c r="A153" s="16">
        <v>1</v>
      </c>
      <c r="B153" s="17" t="s">
        <v>19</v>
      </c>
      <c r="C153" s="18" t="s">
        <v>101</v>
      </c>
      <c r="D153" s="19">
        <v>5427.4543400000002</v>
      </c>
      <c r="E153" s="19">
        <v>13709.9176365</v>
      </c>
      <c r="F153" s="19">
        <v>9241.7956400000003</v>
      </c>
      <c r="G153" s="19">
        <v>4927.46</v>
      </c>
      <c r="H153" s="19">
        <v>9039.829077299999</v>
      </c>
      <c r="I153" s="19">
        <v>11521.589249800001</v>
      </c>
      <c r="J153" s="19">
        <v>11480.538772799999</v>
      </c>
      <c r="L153" s="19">
        <v>5427.4543400000002</v>
      </c>
      <c r="M153" s="19">
        <v>10388.124862499999</v>
      </c>
      <c r="N153" s="19">
        <v>7181.2895000000008</v>
      </c>
      <c r="O153" s="19">
        <v>4001.3049999999998</v>
      </c>
      <c r="P153" s="19">
        <v>6846.7593424999995</v>
      </c>
      <c r="Q153" s="19">
        <v>7576.4710175</v>
      </c>
      <c r="R153" s="19">
        <v>9739.5975600000002</v>
      </c>
      <c r="S153" s="19"/>
      <c r="T153" s="20">
        <v>1</v>
      </c>
      <c r="U153" s="18" t="s">
        <v>21</v>
      </c>
      <c r="V153" s="18" t="s">
        <v>102</v>
      </c>
    </row>
    <row r="154" spans="1:22" ht="15.75">
      <c r="A154" s="21">
        <v>2</v>
      </c>
      <c r="B154" s="22" t="s">
        <v>23</v>
      </c>
      <c r="C154" s="23" t="s">
        <v>101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0</v>
      </c>
      <c r="S154" s="24"/>
      <c r="T154" s="25">
        <v>2</v>
      </c>
      <c r="U154" s="23" t="s">
        <v>24</v>
      </c>
      <c r="V154" s="23" t="s">
        <v>102</v>
      </c>
    </row>
    <row r="155" spans="1:22" ht="15.75">
      <c r="A155" s="26">
        <v>3</v>
      </c>
      <c r="B155" s="27" t="s">
        <v>25</v>
      </c>
      <c r="C155" s="28" t="s">
        <v>101</v>
      </c>
      <c r="D155" s="29">
        <v>0</v>
      </c>
      <c r="E155" s="29">
        <v>0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9">
        <v>0</v>
      </c>
      <c r="R155" s="29">
        <v>0</v>
      </c>
      <c r="S155" s="29"/>
      <c r="T155" s="30">
        <v>3</v>
      </c>
      <c r="U155" s="28" t="s">
        <v>26</v>
      </c>
      <c r="V155" s="28" t="s">
        <v>102</v>
      </c>
    </row>
    <row r="156" spans="1:22" ht="15.75">
      <c r="A156" s="21">
        <v>4</v>
      </c>
      <c r="B156" s="22" t="s">
        <v>27</v>
      </c>
      <c r="C156" s="23" t="s">
        <v>101</v>
      </c>
      <c r="D156" s="24">
        <v>702.5</v>
      </c>
      <c r="E156" s="24">
        <v>821.73520000000008</v>
      </c>
      <c r="F156" s="24">
        <v>573</v>
      </c>
      <c r="G156" s="24">
        <v>754.76549999999997</v>
      </c>
      <c r="H156" s="24">
        <v>976.56284850000009</v>
      </c>
      <c r="I156" s="24">
        <v>987.07465300000001</v>
      </c>
      <c r="J156" s="24">
        <v>1211.7679833923999</v>
      </c>
      <c r="L156" s="24">
        <v>702.5</v>
      </c>
      <c r="M156" s="24">
        <v>680.02</v>
      </c>
      <c r="N156" s="24">
        <v>421.5</v>
      </c>
      <c r="O156" s="24">
        <v>524.06500000000005</v>
      </c>
      <c r="P156" s="24">
        <v>651.7795000000001</v>
      </c>
      <c r="Q156" s="24">
        <v>568.32249999999999</v>
      </c>
      <c r="R156" s="24">
        <v>697.69293299999993</v>
      </c>
      <c r="S156" s="24"/>
      <c r="T156" s="25">
        <v>4</v>
      </c>
      <c r="U156" s="23" t="s">
        <v>28</v>
      </c>
      <c r="V156" s="23" t="s">
        <v>102</v>
      </c>
    </row>
    <row r="157" spans="1:22" ht="15.75">
      <c r="A157" s="26">
        <v>5</v>
      </c>
      <c r="B157" s="27" t="s">
        <v>29</v>
      </c>
      <c r="C157" s="28" t="s">
        <v>101</v>
      </c>
      <c r="D157" s="29">
        <v>5.57003</v>
      </c>
      <c r="E157" s="29">
        <v>30.347060000000003</v>
      </c>
      <c r="F157" s="29">
        <v>34.173819999999999</v>
      </c>
      <c r="G157" s="29">
        <v>21.629000000000001</v>
      </c>
      <c r="H157" s="29">
        <v>0</v>
      </c>
      <c r="I157" s="29">
        <v>9.8533799999999996</v>
      </c>
      <c r="J157" s="29">
        <v>0</v>
      </c>
      <c r="L157" s="29">
        <v>5.57003</v>
      </c>
      <c r="M157" s="29">
        <v>30.347060000000003</v>
      </c>
      <c r="N157" s="29">
        <v>30.347060000000003</v>
      </c>
      <c r="O157" s="29">
        <v>19.207000000000001</v>
      </c>
      <c r="P157" s="29">
        <v>0</v>
      </c>
      <c r="Q157" s="29">
        <v>8.182182000000001</v>
      </c>
      <c r="R157" s="29">
        <v>0</v>
      </c>
      <c r="S157" s="29"/>
      <c r="T157" s="30">
        <v>5</v>
      </c>
      <c r="U157" s="28" t="s">
        <v>30</v>
      </c>
      <c r="V157" s="28" t="s">
        <v>102</v>
      </c>
    </row>
    <row r="158" spans="1:22" ht="15.75">
      <c r="A158" s="21">
        <v>6</v>
      </c>
      <c r="B158" s="22" t="s">
        <v>31</v>
      </c>
      <c r="C158" s="23" t="s">
        <v>101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/>
      <c r="T158" s="25">
        <v>6</v>
      </c>
      <c r="U158" s="23" t="s">
        <v>32</v>
      </c>
      <c r="V158" s="23" t="s">
        <v>102</v>
      </c>
    </row>
    <row r="159" spans="1:22" ht="15.75">
      <c r="A159" s="26">
        <v>7</v>
      </c>
      <c r="B159" s="27" t="s">
        <v>33</v>
      </c>
      <c r="C159" s="28" t="s">
        <v>101</v>
      </c>
      <c r="D159" s="29">
        <v>145298.43</v>
      </c>
      <c r="E159" s="29">
        <v>131460.48000000001</v>
      </c>
      <c r="F159" s="29">
        <v>153527.50880000001</v>
      </c>
      <c r="G159" s="29">
        <v>90742.13459999999</v>
      </c>
      <c r="H159" s="29">
        <v>114995.577123</v>
      </c>
      <c r="I159" s="29">
        <v>136251.85</v>
      </c>
      <c r="J159" s="29">
        <v>120858.86880000001</v>
      </c>
      <c r="L159" s="29">
        <v>145298.43</v>
      </c>
      <c r="M159" s="29">
        <v>123296.4</v>
      </c>
      <c r="N159" s="29">
        <v>142858.484</v>
      </c>
      <c r="O159" s="29">
        <v>91104.70199999999</v>
      </c>
      <c r="P159" s="29">
        <v>93033.139184999993</v>
      </c>
      <c r="Q159" s="29">
        <v>109951.1</v>
      </c>
      <c r="R159" s="29">
        <v>113932.25099999999</v>
      </c>
      <c r="S159" s="29"/>
      <c r="T159" s="30">
        <v>7</v>
      </c>
      <c r="U159" s="28" t="s">
        <v>34</v>
      </c>
      <c r="V159" s="28" t="s">
        <v>102</v>
      </c>
    </row>
    <row r="160" spans="1:22" ht="15.75">
      <c r="A160" s="21">
        <v>8</v>
      </c>
      <c r="B160" s="22" t="s">
        <v>35</v>
      </c>
      <c r="C160" s="23" t="s">
        <v>101</v>
      </c>
      <c r="D160" s="24">
        <v>113946.09500000002</v>
      </c>
      <c r="E160" s="24">
        <v>92959.7</v>
      </c>
      <c r="F160" s="24">
        <v>99487.32</v>
      </c>
      <c r="G160" s="24">
        <v>83986.778000000006</v>
      </c>
      <c r="H160" s="24">
        <v>83021.115999999995</v>
      </c>
      <c r="I160" s="24">
        <v>128884.00439999999</v>
      </c>
      <c r="J160" s="24">
        <v>90119.204370000007</v>
      </c>
      <c r="L160" s="24">
        <v>113946.09500000002</v>
      </c>
      <c r="M160" s="24">
        <v>76125.688999999998</v>
      </c>
      <c r="N160" s="24">
        <v>80586.557400000005</v>
      </c>
      <c r="O160" s="24">
        <v>64973.518000000011</v>
      </c>
      <c r="P160" s="24">
        <v>63227.960800000008</v>
      </c>
      <c r="Q160" s="24">
        <v>93484.285600000003</v>
      </c>
      <c r="R160" s="24">
        <v>69909.565860000002</v>
      </c>
      <c r="S160" s="24"/>
      <c r="T160" s="25">
        <v>8</v>
      </c>
      <c r="U160" s="23" t="s">
        <v>36</v>
      </c>
      <c r="V160" s="23" t="s">
        <v>102</v>
      </c>
    </row>
    <row r="161" spans="1:22" ht="15.75">
      <c r="A161" s="26">
        <v>9</v>
      </c>
      <c r="B161" s="27" t="s">
        <v>37</v>
      </c>
      <c r="C161" s="28" t="s">
        <v>101</v>
      </c>
      <c r="D161" s="29">
        <v>12.907080000000001</v>
      </c>
      <c r="E161" s="29">
        <v>153.40830999999997</v>
      </c>
      <c r="F161" s="29">
        <v>55.242600000000003</v>
      </c>
      <c r="G161" s="29">
        <v>49.017600000000002</v>
      </c>
      <c r="H161" s="29">
        <v>6.3990499999999999</v>
      </c>
      <c r="I161" s="29">
        <v>48.510750000000002</v>
      </c>
      <c r="J161" s="29">
        <v>7.2803339999999999</v>
      </c>
      <c r="L161" s="29">
        <v>12.907080000000001</v>
      </c>
      <c r="M161" s="29">
        <v>149.18723999999997</v>
      </c>
      <c r="N161" s="29">
        <v>48.837600000000002</v>
      </c>
      <c r="O161" s="29">
        <v>41.860799999999998</v>
      </c>
      <c r="P161" s="29">
        <v>5.46516</v>
      </c>
      <c r="Q161" s="29">
        <v>41.279399999999995</v>
      </c>
      <c r="R161" s="29">
        <v>6.7442399999999996</v>
      </c>
      <c r="S161" s="29"/>
      <c r="T161" s="30">
        <v>9</v>
      </c>
      <c r="U161" s="28" t="s">
        <v>38</v>
      </c>
      <c r="V161" s="28" t="s">
        <v>102</v>
      </c>
    </row>
    <row r="162" spans="1:22" ht="15.75">
      <c r="A162" s="21">
        <v>10</v>
      </c>
      <c r="B162" s="22" t="s">
        <v>39</v>
      </c>
      <c r="C162" s="23" t="s">
        <v>101</v>
      </c>
      <c r="D162" s="24">
        <v>750.4</v>
      </c>
      <c r="E162" s="24">
        <v>939.87599999999986</v>
      </c>
      <c r="F162" s="24">
        <v>562.13000000000011</v>
      </c>
      <c r="G162" s="24">
        <v>613.04697744360897</v>
      </c>
      <c r="H162" s="24">
        <v>361.28686060150375</v>
      </c>
      <c r="I162" s="24">
        <v>641.31634285714279</v>
      </c>
      <c r="J162" s="24">
        <v>521.54232439849613</v>
      </c>
      <c r="L162" s="24">
        <v>750.4</v>
      </c>
      <c r="M162" s="24">
        <v>783.23</v>
      </c>
      <c r="N162" s="24">
        <v>562.13000000000011</v>
      </c>
      <c r="O162" s="24">
        <v>629.13000000000011</v>
      </c>
      <c r="P162" s="24">
        <v>359.12669999999997</v>
      </c>
      <c r="Q162" s="24">
        <v>549.93600000000004</v>
      </c>
      <c r="R162" s="24">
        <v>498.67095</v>
      </c>
      <c r="S162" s="24"/>
      <c r="T162" s="25">
        <v>10</v>
      </c>
      <c r="U162" s="23" t="s">
        <v>40</v>
      </c>
      <c r="V162" s="23" t="s">
        <v>102</v>
      </c>
    </row>
    <row r="163" spans="1:22" ht="15.75">
      <c r="A163" s="26">
        <v>11</v>
      </c>
      <c r="B163" s="27" t="s">
        <v>41</v>
      </c>
      <c r="C163" s="28" t="s">
        <v>101</v>
      </c>
      <c r="D163" s="29">
        <v>14.05</v>
      </c>
      <c r="E163" s="29">
        <v>55.919000000000004</v>
      </c>
      <c r="F163" s="29">
        <v>17.190000000000001</v>
      </c>
      <c r="G163" s="29">
        <v>22.334075187969926</v>
      </c>
      <c r="H163" s="29">
        <v>21.904971428571429</v>
      </c>
      <c r="I163" s="29">
        <v>49.447745864661655</v>
      </c>
      <c r="J163" s="29">
        <v>78.867071999999993</v>
      </c>
      <c r="L163" s="29">
        <v>14.05</v>
      </c>
      <c r="M163" s="29">
        <v>55.919000000000004</v>
      </c>
      <c r="N163" s="29">
        <v>12.645</v>
      </c>
      <c r="O163" s="29">
        <v>16.86</v>
      </c>
      <c r="P163" s="29">
        <v>16.016999999999999</v>
      </c>
      <c r="Q163" s="29">
        <v>31.190999999999999</v>
      </c>
      <c r="R163" s="29">
        <v>49.689791999999997</v>
      </c>
      <c r="S163" s="29"/>
      <c r="T163" s="30">
        <v>11</v>
      </c>
      <c r="U163" s="28" t="s">
        <v>42</v>
      </c>
      <c r="V163" s="28" t="s">
        <v>102</v>
      </c>
    </row>
    <row r="164" spans="1:22" ht="15.75">
      <c r="A164" s="21">
        <v>12</v>
      </c>
      <c r="B164" s="22" t="s">
        <v>43</v>
      </c>
      <c r="C164" s="23" t="s">
        <v>101</v>
      </c>
      <c r="D164" s="24">
        <v>27496.98</v>
      </c>
      <c r="E164" s="24">
        <v>34174.35</v>
      </c>
      <c r="F164" s="24">
        <v>37998.800000000003</v>
      </c>
      <c r="G164" s="24">
        <v>26736.880000000001</v>
      </c>
      <c r="H164" s="24">
        <v>19814.83236</v>
      </c>
      <c r="I164" s="24">
        <v>36704.388350000001</v>
      </c>
      <c r="J164" s="24">
        <v>41593.580028000011</v>
      </c>
      <c r="L164" s="24">
        <v>27496.98</v>
      </c>
      <c r="M164" s="24">
        <v>28189.35</v>
      </c>
      <c r="N164" s="24">
        <v>32739.21</v>
      </c>
      <c r="O164" s="24">
        <v>24529.68</v>
      </c>
      <c r="P164" s="24">
        <v>14363.393688</v>
      </c>
      <c r="Q164" s="24">
        <v>25286.836049999998</v>
      </c>
      <c r="R164" s="24">
        <v>28356.913431000008</v>
      </c>
      <c r="S164" s="24"/>
      <c r="T164" s="25">
        <v>12</v>
      </c>
      <c r="U164" s="23" t="s">
        <v>44</v>
      </c>
      <c r="V164" s="23" t="s">
        <v>102</v>
      </c>
    </row>
    <row r="165" spans="1:22" ht="15.75">
      <c r="A165" s="26">
        <v>13</v>
      </c>
      <c r="B165" s="27" t="s">
        <v>45</v>
      </c>
      <c r="C165" s="28" t="s">
        <v>101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L165" s="29">
        <v>0</v>
      </c>
      <c r="M165" s="29">
        <v>0</v>
      </c>
      <c r="N165" s="29">
        <v>0</v>
      </c>
      <c r="O165" s="29">
        <v>0</v>
      </c>
      <c r="P165" s="29">
        <v>0</v>
      </c>
      <c r="Q165" s="29">
        <v>0</v>
      </c>
      <c r="R165" s="29">
        <v>0</v>
      </c>
      <c r="S165" s="29"/>
      <c r="T165" s="30">
        <v>13</v>
      </c>
      <c r="U165" s="28" t="s">
        <v>46</v>
      </c>
      <c r="V165" s="28" t="s">
        <v>102</v>
      </c>
    </row>
    <row r="166" spans="1:22" ht="15.75">
      <c r="A166" s="21">
        <v>14</v>
      </c>
      <c r="B166" s="22" t="s">
        <v>47</v>
      </c>
      <c r="C166" s="23" t="s">
        <v>101</v>
      </c>
      <c r="D166" s="24">
        <v>42735.700799999999</v>
      </c>
      <c r="E166" s="24">
        <v>35146.164299999997</v>
      </c>
      <c r="F166" s="24">
        <v>55071</v>
      </c>
      <c r="G166" s="24">
        <v>69637.916499999992</v>
      </c>
      <c r="H166" s="24">
        <v>118903.2</v>
      </c>
      <c r="I166" s="24">
        <v>135577.51200000002</v>
      </c>
      <c r="J166" s="24">
        <v>134873.20000000001</v>
      </c>
      <c r="L166" s="24">
        <v>42735.700799999999</v>
      </c>
      <c r="M166" s="24">
        <v>32556.471999999998</v>
      </c>
      <c r="N166" s="24">
        <v>41534.928</v>
      </c>
      <c r="O166" s="24">
        <v>48665.2</v>
      </c>
      <c r="P166" s="24">
        <v>67584.479999999996</v>
      </c>
      <c r="Q166" s="24">
        <v>74431.509600000005</v>
      </c>
      <c r="R166" s="24">
        <v>82566.8</v>
      </c>
      <c r="S166" s="24"/>
      <c r="T166" s="25">
        <v>14</v>
      </c>
      <c r="U166" s="23" t="s">
        <v>48</v>
      </c>
      <c r="V166" s="23" t="s">
        <v>102</v>
      </c>
    </row>
    <row r="167" spans="1:22" ht="15.75">
      <c r="A167" s="26">
        <v>15</v>
      </c>
      <c r="B167" s="27" t="s">
        <v>49</v>
      </c>
      <c r="C167" s="28" t="s">
        <v>101</v>
      </c>
      <c r="D167" s="29">
        <v>101948.302</v>
      </c>
      <c r="E167" s="29">
        <v>73144.411999999997</v>
      </c>
      <c r="F167" s="29">
        <v>114135.89</v>
      </c>
      <c r="G167" s="29">
        <v>77962.709799999997</v>
      </c>
      <c r="H167" s="29">
        <v>50106.177000000003</v>
      </c>
      <c r="I167" s="29">
        <v>131428.41467999999</v>
      </c>
      <c r="J167" s="29">
        <v>94217.428268399977</v>
      </c>
      <c r="L167" s="29">
        <v>101948.302</v>
      </c>
      <c r="M167" s="29">
        <v>62184.748</v>
      </c>
      <c r="N167" s="29">
        <v>97612.712</v>
      </c>
      <c r="O167" s="29">
        <v>66644.212</v>
      </c>
      <c r="P167" s="29">
        <v>41250.041999999994</v>
      </c>
      <c r="Q167" s="29">
        <v>99074.425199999998</v>
      </c>
      <c r="R167" s="29">
        <v>82873.192487999986</v>
      </c>
      <c r="S167" s="29"/>
      <c r="T167" s="30">
        <v>15</v>
      </c>
      <c r="U167" s="28" t="s">
        <v>50</v>
      </c>
      <c r="V167" s="28" t="s">
        <v>102</v>
      </c>
    </row>
    <row r="168" spans="1:22" ht="15.75">
      <c r="A168" s="21">
        <v>16</v>
      </c>
      <c r="B168" s="22" t="s">
        <v>51</v>
      </c>
      <c r="C168" s="23" t="s">
        <v>101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/>
      <c r="T168" s="25">
        <v>16</v>
      </c>
      <c r="U168" s="23" t="s">
        <v>52</v>
      </c>
      <c r="V168" s="23" t="s">
        <v>102</v>
      </c>
    </row>
    <row r="169" spans="1:22" ht="15.75">
      <c r="A169" s="26">
        <v>17</v>
      </c>
      <c r="B169" s="27" t="s">
        <v>53</v>
      </c>
      <c r="C169" s="28" t="s">
        <v>101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L169" s="29">
        <v>0</v>
      </c>
      <c r="M169" s="29">
        <v>0</v>
      </c>
      <c r="N169" s="29">
        <v>0</v>
      </c>
      <c r="O169" s="29">
        <v>0</v>
      </c>
      <c r="P169" s="29">
        <v>0</v>
      </c>
      <c r="Q169" s="29">
        <v>0</v>
      </c>
      <c r="R169" s="29">
        <v>0</v>
      </c>
      <c r="S169" s="29"/>
      <c r="T169" s="30">
        <v>17</v>
      </c>
      <c r="U169" s="28" t="s">
        <v>54</v>
      </c>
      <c r="V169" s="28" t="s">
        <v>102</v>
      </c>
    </row>
    <row r="170" spans="1:22" ht="15.75">
      <c r="A170" s="21">
        <v>18</v>
      </c>
      <c r="B170" s="22" t="s">
        <v>55</v>
      </c>
      <c r="C170" s="23" t="s">
        <v>101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0</v>
      </c>
      <c r="Q170" s="24">
        <v>0</v>
      </c>
      <c r="R170" s="24">
        <v>0</v>
      </c>
      <c r="S170" s="24"/>
      <c r="T170" s="25">
        <v>18</v>
      </c>
      <c r="U170" s="23" t="s">
        <v>56</v>
      </c>
      <c r="V170" s="23" t="s">
        <v>102</v>
      </c>
    </row>
    <row r="171" spans="1:22" ht="15.75">
      <c r="A171" s="26">
        <v>19</v>
      </c>
      <c r="B171" s="27" t="s">
        <v>57</v>
      </c>
      <c r="C171" s="28" t="s">
        <v>101</v>
      </c>
      <c r="D171" s="29">
        <v>87</v>
      </c>
      <c r="E171" s="29">
        <v>106.95</v>
      </c>
      <c r="F171" s="29">
        <v>115.5</v>
      </c>
      <c r="G171" s="29">
        <v>119</v>
      </c>
      <c r="H171" s="29">
        <v>123.2</v>
      </c>
      <c r="I171" s="29">
        <v>127.4</v>
      </c>
      <c r="J171" s="29">
        <v>146.21879999999999</v>
      </c>
      <c r="L171" s="29">
        <v>87</v>
      </c>
      <c r="M171" s="29">
        <v>100.05</v>
      </c>
      <c r="N171" s="29">
        <v>101.5</v>
      </c>
      <c r="O171" s="29">
        <v>101.5</v>
      </c>
      <c r="P171" s="29">
        <v>101.5</v>
      </c>
      <c r="Q171" s="29">
        <v>101.5</v>
      </c>
      <c r="R171" s="29">
        <v>102.92100000000001</v>
      </c>
      <c r="S171" s="29"/>
      <c r="T171" s="30">
        <v>19</v>
      </c>
      <c r="U171" s="28" t="s">
        <v>58</v>
      </c>
      <c r="V171" s="28" t="s">
        <v>102</v>
      </c>
    </row>
    <row r="172" spans="1:22" ht="15.75">
      <c r="A172" s="21">
        <v>20</v>
      </c>
      <c r="B172" s="22" t="s">
        <v>59</v>
      </c>
      <c r="C172" s="23" t="s">
        <v>101</v>
      </c>
      <c r="D172" s="24">
        <v>167.40899999999999</v>
      </c>
      <c r="E172" s="24">
        <v>184.52180000000001</v>
      </c>
      <c r="F172" s="24">
        <v>219.81700000000001</v>
      </c>
      <c r="G172" s="24">
        <v>184.01759999999999</v>
      </c>
      <c r="H172" s="24">
        <v>181.67070000000001</v>
      </c>
      <c r="I172" s="24">
        <v>160.36959999999999</v>
      </c>
      <c r="J172" s="24">
        <v>166.1396</v>
      </c>
      <c r="L172" s="24">
        <v>167.40899999999999</v>
      </c>
      <c r="M172" s="24">
        <v>152.43030000000002</v>
      </c>
      <c r="N172" s="24">
        <v>163.0035</v>
      </c>
      <c r="O172" s="24">
        <v>126.8784</v>
      </c>
      <c r="P172" s="24">
        <v>113.6619</v>
      </c>
      <c r="Q172" s="24">
        <v>99.564299999999989</v>
      </c>
      <c r="R172" s="24">
        <v>95.990558399999998</v>
      </c>
      <c r="S172" s="24"/>
      <c r="T172" s="25">
        <v>20</v>
      </c>
      <c r="U172" s="23" t="s">
        <v>60</v>
      </c>
      <c r="V172" s="23" t="s">
        <v>102</v>
      </c>
    </row>
    <row r="173" spans="1:22" ht="15.75">
      <c r="A173" s="26">
        <v>21</v>
      </c>
      <c r="B173" s="27" t="s">
        <v>61</v>
      </c>
      <c r="C173" s="28" t="s">
        <v>101</v>
      </c>
      <c r="D173" s="29">
        <v>338.25</v>
      </c>
      <c r="E173" s="29">
        <v>352.5</v>
      </c>
      <c r="F173" s="29">
        <v>96.4</v>
      </c>
      <c r="G173" s="29">
        <v>100</v>
      </c>
      <c r="H173" s="29">
        <v>100.8</v>
      </c>
      <c r="I173" s="29">
        <v>91.7</v>
      </c>
      <c r="J173" s="29">
        <v>79.234999999999999</v>
      </c>
      <c r="L173" s="29">
        <v>338.25</v>
      </c>
      <c r="M173" s="29">
        <v>338.25</v>
      </c>
      <c r="N173" s="29">
        <v>90.2</v>
      </c>
      <c r="O173" s="29">
        <v>90.2</v>
      </c>
      <c r="P173" s="29">
        <v>90.2</v>
      </c>
      <c r="Q173" s="29">
        <v>78.924999999999997</v>
      </c>
      <c r="R173" s="29">
        <v>67.424499999999995</v>
      </c>
      <c r="S173" s="29"/>
      <c r="T173" s="30">
        <v>21</v>
      </c>
      <c r="U173" s="28" t="s">
        <v>62</v>
      </c>
      <c r="V173" s="28" t="s">
        <v>102</v>
      </c>
    </row>
    <row r="174" spans="1:22" ht="15.75">
      <c r="A174" s="21">
        <v>22</v>
      </c>
      <c r="B174" s="22" t="s">
        <v>63</v>
      </c>
      <c r="C174" s="23" t="s">
        <v>101</v>
      </c>
      <c r="D174" s="24">
        <v>402042.79600000003</v>
      </c>
      <c r="E174" s="24">
        <v>490242.93153499998</v>
      </c>
      <c r="F174" s="24">
        <v>459092.60320000001</v>
      </c>
      <c r="G174" s="24">
        <v>525822.16</v>
      </c>
      <c r="H174" s="24">
        <v>479393.68640660093</v>
      </c>
      <c r="I174" s="24">
        <v>599602.99915000005</v>
      </c>
      <c r="J174" s="24">
        <v>460949.05694207997</v>
      </c>
      <c r="L174" s="24">
        <v>402042.79600000003</v>
      </c>
      <c r="M174" s="24">
        <v>339328.42630000005</v>
      </c>
      <c r="N174" s="24">
        <v>317512.44909999997</v>
      </c>
      <c r="O174" s="24">
        <v>390044.18359999999</v>
      </c>
      <c r="P174" s="24">
        <v>308743.50210558297</v>
      </c>
      <c r="Q174" s="24">
        <v>363684.08645000006</v>
      </c>
      <c r="R174" s="24">
        <v>328530.82773503999</v>
      </c>
      <c r="S174" s="24"/>
      <c r="T174" s="25">
        <v>22</v>
      </c>
      <c r="U174" s="23" t="s">
        <v>64</v>
      </c>
      <c r="V174" s="23" t="s">
        <v>102</v>
      </c>
    </row>
    <row r="175" spans="1:22" ht="15.75">
      <c r="A175" s="26">
        <v>23</v>
      </c>
      <c r="B175" s="27" t="s">
        <v>65</v>
      </c>
      <c r="C175" s="28" t="s">
        <v>101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  <c r="R175" s="29">
        <v>0</v>
      </c>
      <c r="S175" s="29"/>
      <c r="T175" s="30">
        <v>23</v>
      </c>
      <c r="U175" s="28" t="s">
        <v>66</v>
      </c>
      <c r="V175" s="28" t="s">
        <v>102</v>
      </c>
    </row>
    <row r="176" spans="1:22" ht="15.75">
      <c r="A176" s="21">
        <v>24</v>
      </c>
      <c r="B176" s="22" t="s">
        <v>67</v>
      </c>
      <c r="C176" s="23" t="s">
        <v>101</v>
      </c>
      <c r="D176" s="24">
        <v>14778.514999999999</v>
      </c>
      <c r="E176" s="24">
        <v>10293.513299999999</v>
      </c>
      <c r="F176" s="24">
        <v>22921.161700000001</v>
      </c>
      <c r="G176" s="24">
        <v>33033.347099999999</v>
      </c>
      <c r="H176" s="24">
        <v>29802.9375</v>
      </c>
      <c r="I176" s="24">
        <v>24838.953999999998</v>
      </c>
      <c r="J176" s="24">
        <v>27538.485202799999</v>
      </c>
      <c r="L176" s="24">
        <v>14778.514999999999</v>
      </c>
      <c r="M176" s="24">
        <v>7347.9551000000001</v>
      </c>
      <c r="N176" s="24">
        <v>15156.6901</v>
      </c>
      <c r="O176" s="24">
        <v>22918.959899999998</v>
      </c>
      <c r="P176" s="24">
        <v>18295.672500000001</v>
      </c>
      <c r="Q176" s="24">
        <v>13198.698199999999</v>
      </c>
      <c r="R176" s="24">
        <v>18524.037341699997</v>
      </c>
      <c r="S176" s="24"/>
      <c r="T176" s="25">
        <v>24</v>
      </c>
      <c r="U176" s="23" t="s">
        <v>68</v>
      </c>
      <c r="V176" s="23" t="s">
        <v>102</v>
      </c>
    </row>
    <row r="177" spans="1:22" ht="15.75">
      <c r="A177" s="26">
        <v>25</v>
      </c>
      <c r="B177" s="31" t="s">
        <v>69</v>
      </c>
      <c r="C177" s="28" t="s">
        <v>101</v>
      </c>
      <c r="D177" s="29">
        <v>1115.4100000000001</v>
      </c>
      <c r="E177" s="29">
        <v>2312.2184999999999</v>
      </c>
      <c r="F177" s="29">
        <v>1753.6</v>
      </c>
      <c r="G177" s="29">
        <v>1305.4470999999999</v>
      </c>
      <c r="H177" s="29">
        <v>912.27989999999988</v>
      </c>
      <c r="I177" s="29">
        <v>2384.9404799999998</v>
      </c>
      <c r="J177" s="29">
        <v>2543.4622710000003</v>
      </c>
      <c r="L177" s="29">
        <v>1115.4100000000001</v>
      </c>
      <c r="M177" s="29">
        <v>1939.3994999999998</v>
      </c>
      <c r="N177" s="29">
        <v>1571</v>
      </c>
      <c r="O177" s="29">
        <v>1651.1210000000001</v>
      </c>
      <c r="P177" s="29">
        <v>869.39139999999998</v>
      </c>
      <c r="Q177" s="29">
        <v>2280.1494000000002</v>
      </c>
      <c r="R177" s="29">
        <v>1494.4923000000001</v>
      </c>
      <c r="S177" s="29"/>
      <c r="T177" s="30">
        <v>25</v>
      </c>
      <c r="U177" s="28" t="s">
        <v>70</v>
      </c>
      <c r="V177" s="28" t="s">
        <v>102</v>
      </c>
    </row>
    <row r="178" spans="1:22" ht="15.75">
      <c r="A178" s="21">
        <v>26</v>
      </c>
      <c r="B178" s="22" t="s">
        <v>71</v>
      </c>
      <c r="C178" s="23" t="s">
        <v>101</v>
      </c>
      <c r="D178" s="24">
        <v>0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/>
      <c r="T178" s="25">
        <v>26</v>
      </c>
      <c r="U178" s="23" t="s">
        <v>72</v>
      </c>
      <c r="V178" s="23" t="s">
        <v>102</v>
      </c>
    </row>
    <row r="179" spans="1:22" ht="15.75">
      <c r="A179" s="26">
        <v>27</v>
      </c>
      <c r="B179" s="27" t="s">
        <v>73</v>
      </c>
      <c r="C179" s="28" t="s">
        <v>101</v>
      </c>
      <c r="D179" s="29">
        <v>136574.4853</v>
      </c>
      <c r="E179" s="29">
        <v>199456.17539999998</v>
      </c>
      <c r="F179" s="29">
        <v>225184.79473999998</v>
      </c>
      <c r="G179" s="29">
        <v>217928.54559999998</v>
      </c>
      <c r="H179" s="29">
        <v>221254.70598</v>
      </c>
      <c r="I179" s="29">
        <v>231946.96</v>
      </c>
      <c r="J179" s="29">
        <v>205077.43395000001</v>
      </c>
      <c r="L179" s="29">
        <v>136574.4853</v>
      </c>
      <c r="M179" s="29">
        <v>147028.74779999998</v>
      </c>
      <c r="N179" s="29">
        <v>156245.22562000001</v>
      </c>
      <c r="O179" s="29">
        <v>151210.4528</v>
      </c>
      <c r="P179" s="29">
        <v>148509.07136999999</v>
      </c>
      <c r="Q179" s="29">
        <v>145188.79759999999</v>
      </c>
      <c r="R179" s="29">
        <v>150081.39244999998</v>
      </c>
      <c r="S179" s="29"/>
      <c r="T179" s="30">
        <v>27</v>
      </c>
      <c r="U179" s="28" t="s">
        <v>74</v>
      </c>
      <c r="V179" s="28" t="s">
        <v>102</v>
      </c>
    </row>
    <row r="180" spans="1:22" ht="15.75">
      <c r="A180" s="21">
        <v>28</v>
      </c>
      <c r="B180" s="22" t="s">
        <v>75</v>
      </c>
      <c r="C180" s="23" t="s">
        <v>101</v>
      </c>
      <c r="D180" s="24">
        <v>0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4">
        <v>0</v>
      </c>
      <c r="S180" s="24"/>
      <c r="T180" s="25">
        <v>28</v>
      </c>
      <c r="U180" s="23" t="s">
        <v>76</v>
      </c>
      <c r="V180" s="23" t="s">
        <v>102</v>
      </c>
    </row>
    <row r="181" spans="1:22" ht="15.75">
      <c r="A181" s="26">
        <v>29</v>
      </c>
      <c r="B181" s="27" t="s">
        <v>77</v>
      </c>
      <c r="C181" s="28" t="s">
        <v>101</v>
      </c>
      <c r="D181" s="29">
        <v>2.956664</v>
      </c>
      <c r="E181" s="29">
        <v>4.4019060000000003</v>
      </c>
      <c r="F181" s="29">
        <v>7.2104960000000009</v>
      </c>
      <c r="G181" s="29">
        <v>10.755915000000002</v>
      </c>
      <c r="H181" s="29">
        <v>11.0227884</v>
      </c>
      <c r="I181" s="29">
        <v>11.2075397</v>
      </c>
      <c r="J181" s="29">
        <v>14.400191999999999</v>
      </c>
      <c r="L181" s="29">
        <v>2.956664</v>
      </c>
      <c r="M181" s="29">
        <v>4.4349959999999999</v>
      </c>
      <c r="N181" s="29">
        <v>5.9133279999999999</v>
      </c>
      <c r="O181" s="29">
        <v>7.3916600000000008</v>
      </c>
      <c r="P181" s="29">
        <v>7.6873263999999999</v>
      </c>
      <c r="Q181" s="29">
        <v>7.2438268000000008</v>
      </c>
      <c r="R181" s="29">
        <v>8.8699919999999999</v>
      </c>
      <c r="S181" s="29"/>
      <c r="T181" s="30">
        <v>29</v>
      </c>
      <c r="U181" s="28" t="s">
        <v>78</v>
      </c>
      <c r="V181" s="28" t="s">
        <v>102</v>
      </c>
    </row>
    <row r="182" spans="1:22" ht="15.75">
      <c r="A182" s="21">
        <v>30</v>
      </c>
      <c r="B182" s="22" t="s">
        <v>79</v>
      </c>
      <c r="C182" s="23" t="s">
        <v>101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/>
      <c r="T182" s="25">
        <v>30</v>
      </c>
      <c r="U182" s="23" t="s">
        <v>80</v>
      </c>
      <c r="V182" s="23" t="s">
        <v>102</v>
      </c>
    </row>
    <row r="183" spans="1:22" ht="15.75">
      <c r="A183" s="26">
        <v>31</v>
      </c>
      <c r="B183" s="27" t="s">
        <v>81</v>
      </c>
      <c r="C183" s="28" t="s">
        <v>101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0</v>
      </c>
      <c r="R183" s="29">
        <v>0</v>
      </c>
      <c r="S183" s="29"/>
      <c r="T183" s="30">
        <v>31</v>
      </c>
      <c r="U183" s="28" t="s">
        <v>82</v>
      </c>
      <c r="V183" s="28" t="s">
        <v>102</v>
      </c>
    </row>
    <row r="184" spans="1:22" ht="15.75">
      <c r="A184" s="21">
        <v>32</v>
      </c>
      <c r="B184" s="22" t="s">
        <v>83</v>
      </c>
      <c r="C184" s="23" t="s">
        <v>101</v>
      </c>
      <c r="D184" s="24">
        <v>0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/>
      <c r="T184" s="25">
        <v>32</v>
      </c>
      <c r="U184" s="23" t="s">
        <v>84</v>
      </c>
      <c r="V184" s="23" t="s">
        <v>102</v>
      </c>
    </row>
    <row r="185" spans="1:22" ht="15.75">
      <c r="A185" s="26">
        <v>33</v>
      </c>
      <c r="B185" s="27" t="s">
        <v>85</v>
      </c>
      <c r="C185" s="28" t="s">
        <v>101</v>
      </c>
      <c r="D185" s="29">
        <v>47.24</v>
      </c>
      <c r="E185" s="29">
        <v>53.99532</v>
      </c>
      <c r="F185" s="29">
        <v>67.255499999999998</v>
      </c>
      <c r="G185" s="29">
        <v>65.536186466165404</v>
      </c>
      <c r="H185" s="29">
        <v>103.05145218045111</v>
      </c>
      <c r="I185" s="29">
        <v>96.128297819548848</v>
      </c>
      <c r="J185" s="29">
        <v>104.34185818789474</v>
      </c>
      <c r="L185" s="29">
        <v>47.24</v>
      </c>
      <c r="M185" s="29">
        <v>44.996099999999998</v>
      </c>
      <c r="N185" s="29">
        <v>46.059000000000005</v>
      </c>
      <c r="O185" s="29">
        <v>46.059000000000005</v>
      </c>
      <c r="P185" s="29">
        <v>70.151399999999995</v>
      </c>
      <c r="Q185" s="29">
        <v>56.451799999999992</v>
      </c>
      <c r="R185" s="29">
        <v>68.323448200000016</v>
      </c>
      <c r="S185" s="29"/>
      <c r="T185" s="30">
        <v>33</v>
      </c>
      <c r="U185" s="28" t="s">
        <v>86</v>
      </c>
      <c r="V185" s="28" t="s">
        <v>102</v>
      </c>
    </row>
    <row r="186" spans="1:22" ht="15.75">
      <c r="A186" s="21">
        <v>34</v>
      </c>
      <c r="B186" s="22" t="s">
        <v>87</v>
      </c>
      <c r="C186" s="23" t="s">
        <v>101</v>
      </c>
      <c r="D186" s="24">
        <v>464.00749999999999</v>
      </c>
      <c r="E186" s="24">
        <v>204.45</v>
      </c>
      <c r="F186" s="24">
        <v>521.42999999999995</v>
      </c>
      <c r="G186" s="24">
        <v>519.52</v>
      </c>
      <c r="H186" s="24">
        <v>566.82450000000006</v>
      </c>
      <c r="I186" s="24">
        <v>552.34300000000007</v>
      </c>
      <c r="J186" s="24">
        <v>523.55740319999995</v>
      </c>
      <c r="L186" s="24">
        <v>464.00749999999999</v>
      </c>
      <c r="M186" s="24">
        <v>176.25</v>
      </c>
      <c r="N186" s="24">
        <v>448.85</v>
      </c>
      <c r="O186" s="24">
        <v>448.85</v>
      </c>
      <c r="P186" s="24">
        <v>448.4975</v>
      </c>
      <c r="Q186" s="24">
        <v>385.16500000000002</v>
      </c>
      <c r="R186" s="24">
        <v>382.57459499999999</v>
      </c>
      <c r="S186" s="24"/>
      <c r="T186" s="25">
        <v>34</v>
      </c>
      <c r="U186" s="23" t="s">
        <v>88</v>
      </c>
      <c r="V186" s="23" t="s">
        <v>102</v>
      </c>
    </row>
    <row r="187" spans="1:22" ht="15.75">
      <c r="A187" s="26">
        <v>35</v>
      </c>
      <c r="B187" s="27" t="s">
        <v>89</v>
      </c>
      <c r="C187" s="28" t="s">
        <v>101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L187" s="29">
        <v>0</v>
      </c>
      <c r="M187" s="29">
        <v>0</v>
      </c>
      <c r="N187" s="29">
        <v>0</v>
      </c>
      <c r="O187" s="29">
        <v>0</v>
      </c>
      <c r="P187" s="29">
        <v>0</v>
      </c>
      <c r="Q187" s="29">
        <v>0</v>
      </c>
      <c r="R187" s="29">
        <v>0</v>
      </c>
      <c r="S187" s="29"/>
      <c r="T187" s="30">
        <v>35</v>
      </c>
      <c r="U187" s="28" t="s">
        <v>90</v>
      </c>
      <c r="V187" s="28" t="s">
        <v>102</v>
      </c>
    </row>
    <row r="188" spans="1:22" ht="15.75">
      <c r="A188" s="21">
        <v>36</v>
      </c>
      <c r="B188" s="22" t="s">
        <v>91</v>
      </c>
      <c r="C188" s="23" t="s">
        <v>101</v>
      </c>
      <c r="D188" s="24">
        <v>7.4808000000000003</v>
      </c>
      <c r="E188" s="24">
        <v>13.51</v>
      </c>
      <c r="F188" s="24">
        <v>4.7119999999999997</v>
      </c>
      <c r="G188" s="24">
        <v>1.7239199999999999</v>
      </c>
      <c r="H188" s="24">
        <v>3.6167500000000001</v>
      </c>
      <c r="I188" s="24">
        <v>5.2170300000000012</v>
      </c>
      <c r="J188" s="24">
        <v>11.759706</v>
      </c>
      <c r="L188" s="24">
        <v>7.4808000000000003</v>
      </c>
      <c r="M188" s="24">
        <v>9.3510000000000009</v>
      </c>
      <c r="N188" s="24">
        <v>2.8988099999999997</v>
      </c>
      <c r="O188" s="24">
        <v>1.0286099999999998</v>
      </c>
      <c r="P188" s="24">
        <v>1.5896700000000001</v>
      </c>
      <c r="Q188" s="24">
        <v>1.9637100000000001</v>
      </c>
      <c r="R188" s="24">
        <v>3.6472640399999996</v>
      </c>
      <c r="S188" s="24"/>
      <c r="T188" s="25">
        <v>36</v>
      </c>
      <c r="U188" s="23" t="s">
        <v>92</v>
      </c>
      <c r="V188" s="23" t="s">
        <v>102</v>
      </c>
    </row>
    <row r="189" spans="1:22" s="36" customFormat="1" ht="15.75">
      <c r="A189" s="32"/>
      <c r="B189" s="33" t="s">
        <v>93</v>
      </c>
      <c r="C189" s="34" t="s">
        <v>101</v>
      </c>
      <c r="D189" s="35">
        <f t="shared" ref="D189:J189" si="14">SUM(D153:D188)</f>
        <v>993963.9395140002</v>
      </c>
      <c r="E189" s="35">
        <f t="shared" si="14"/>
        <v>1085821.4772675</v>
      </c>
      <c r="F189" s="35">
        <f t="shared" si="14"/>
        <v>1180688.535496</v>
      </c>
      <c r="G189" s="35">
        <f t="shared" si="14"/>
        <v>1134544.725474098</v>
      </c>
      <c r="H189" s="35">
        <f t="shared" si="14"/>
        <v>1129700.6812680117</v>
      </c>
      <c r="I189" s="35">
        <f t="shared" si="14"/>
        <v>1441922.1806490414</v>
      </c>
      <c r="J189" s="35">
        <f t="shared" si="14"/>
        <v>1192116.3688782589</v>
      </c>
      <c r="K189" s="8"/>
      <c r="L189" s="35">
        <f t="shared" ref="L189:R189" si="15">SUM(L153:L188)</f>
        <v>993963.9395140002</v>
      </c>
      <c r="M189" s="35">
        <f t="shared" si="15"/>
        <v>830909.77825850016</v>
      </c>
      <c r="N189" s="35">
        <f t="shared" si="15"/>
        <v>894932.43001800007</v>
      </c>
      <c r="O189" s="35">
        <f t="shared" si="15"/>
        <v>867796.36476999999</v>
      </c>
      <c r="P189" s="35">
        <f t="shared" si="15"/>
        <v>764589.08854748297</v>
      </c>
      <c r="Q189" s="35">
        <f t="shared" si="15"/>
        <v>936086.08383630018</v>
      </c>
      <c r="R189" s="35">
        <f t="shared" si="15"/>
        <v>887991.61943838</v>
      </c>
      <c r="S189" s="35"/>
      <c r="T189" s="35"/>
      <c r="U189" s="34" t="s">
        <v>94</v>
      </c>
      <c r="V189" s="34" t="s">
        <v>102</v>
      </c>
    </row>
    <row r="190" spans="1:22" ht="15.75">
      <c r="A190" s="16">
        <v>1</v>
      </c>
      <c r="B190" s="17" t="s">
        <v>19</v>
      </c>
      <c r="C190" s="18" t="s">
        <v>103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/>
      <c r="T190" s="20">
        <v>1</v>
      </c>
      <c r="U190" s="18" t="s">
        <v>21</v>
      </c>
      <c r="V190" s="18" t="s">
        <v>104</v>
      </c>
    </row>
    <row r="191" spans="1:22" ht="15.75">
      <c r="A191" s="21">
        <v>2</v>
      </c>
      <c r="B191" s="22" t="s">
        <v>23</v>
      </c>
      <c r="C191" s="23" t="s">
        <v>103</v>
      </c>
      <c r="D191" s="24">
        <v>0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0</v>
      </c>
      <c r="L191" s="24">
        <v>0</v>
      </c>
      <c r="M191" s="24">
        <v>0</v>
      </c>
      <c r="N191" s="24">
        <v>0</v>
      </c>
      <c r="O191" s="24">
        <v>0</v>
      </c>
      <c r="P191" s="24">
        <v>0</v>
      </c>
      <c r="Q191" s="24">
        <v>0</v>
      </c>
      <c r="R191" s="24">
        <v>0</v>
      </c>
      <c r="S191" s="24"/>
      <c r="T191" s="25">
        <v>2</v>
      </c>
      <c r="U191" s="23" t="s">
        <v>24</v>
      </c>
      <c r="V191" s="23" t="s">
        <v>104</v>
      </c>
    </row>
    <row r="192" spans="1:22" ht="15.75">
      <c r="A192" s="26">
        <v>3</v>
      </c>
      <c r="B192" s="27" t="s">
        <v>25</v>
      </c>
      <c r="C192" s="28" t="s">
        <v>103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L192" s="29">
        <v>0</v>
      </c>
      <c r="M192" s="29">
        <v>0</v>
      </c>
      <c r="N192" s="29">
        <v>0</v>
      </c>
      <c r="O192" s="29">
        <v>0</v>
      </c>
      <c r="P192" s="29">
        <v>0</v>
      </c>
      <c r="Q192" s="29">
        <v>0</v>
      </c>
      <c r="R192" s="29">
        <v>0</v>
      </c>
      <c r="S192" s="29"/>
      <c r="T192" s="30">
        <v>3</v>
      </c>
      <c r="U192" s="28" t="s">
        <v>26</v>
      </c>
      <c r="V192" s="28" t="s">
        <v>104</v>
      </c>
    </row>
    <row r="193" spans="1:22" ht="15.75">
      <c r="A193" s="21">
        <v>4</v>
      </c>
      <c r="B193" s="22" t="s">
        <v>27</v>
      </c>
      <c r="C193" s="23" t="s">
        <v>103</v>
      </c>
      <c r="D193" s="24">
        <v>2353.5309999999999</v>
      </c>
      <c r="E193" s="24">
        <v>2478.0733</v>
      </c>
      <c r="F193" s="24">
        <v>2419.65</v>
      </c>
      <c r="G193" s="24">
        <v>2311.7058999999999</v>
      </c>
      <c r="H193" s="24">
        <v>2437.7606225999998</v>
      </c>
      <c r="I193" s="24">
        <v>3434.9892210000003</v>
      </c>
      <c r="J193" s="24">
        <v>3472.9208644014002</v>
      </c>
      <c r="L193" s="24">
        <v>2353.5309999999999</v>
      </c>
      <c r="M193" s="24">
        <v>2146.3639000000003</v>
      </c>
      <c r="N193" s="24">
        <v>2008.2525000000001</v>
      </c>
      <c r="O193" s="24">
        <v>1892.6898999999999</v>
      </c>
      <c r="P193" s="24">
        <v>1958.6451399999999</v>
      </c>
      <c r="Q193" s="24">
        <v>2295.7496999999998</v>
      </c>
      <c r="R193" s="24">
        <v>2321.1010339799996</v>
      </c>
      <c r="S193" s="24"/>
      <c r="T193" s="25">
        <v>4</v>
      </c>
      <c r="U193" s="23" t="s">
        <v>28</v>
      </c>
      <c r="V193" s="23" t="s">
        <v>104</v>
      </c>
    </row>
    <row r="194" spans="1:22" ht="15.75">
      <c r="A194" s="26">
        <v>5</v>
      </c>
      <c r="B194" s="27" t="s">
        <v>29</v>
      </c>
      <c r="C194" s="28" t="s">
        <v>103</v>
      </c>
      <c r="D194" s="29">
        <v>274.26</v>
      </c>
      <c r="E194" s="29">
        <v>146.6</v>
      </c>
      <c r="F194" s="29">
        <v>589.48400000000004</v>
      </c>
      <c r="G194" s="29">
        <v>508.43395973154361</v>
      </c>
      <c r="H194" s="29">
        <v>207.3</v>
      </c>
      <c r="I194" s="29">
        <v>579.02499999999998</v>
      </c>
      <c r="J194" s="29">
        <v>508.94981519999993</v>
      </c>
      <c r="L194" s="29">
        <v>274.26</v>
      </c>
      <c r="M194" s="29">
        <v>130.6</v>
      </c>
      <c r="N194" s="29">
        <v>483.22</v>
      </c>
      <c r="O194" s="29">
        <v>391.8</v>
      </c>
      <c r="P194" s="29">
        <v>156.72</v>
      </c>
      <c r="Q194" s="29">
        <v>300.37999999999994</v>
      </c>
      <c r="R194" s="29">
        <v>270.66066399999994</v>
      </c>
      <c r="S194" s="29"/>
      <c r="T194" s="30">
        <v>5</v>
      </c>
      <c r="U194" s="28" t="s">
        <v>30</v>
      </c>
      <c r="V194" s="28" t="s">
        <v>104</v>
      </c>
    </row>
    <row r="195" spans="1:22" ht="15.75">
      <c r="A195" s="21">
        <v>6</v>
      </c>
      <c r="B195" s="22" t="s">
        <v>31</v>
      </c>
      <c r="C195" s="23" t="s">
        <v>103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L195" s="24">
        <v>0</v>
      </c>
      <c r="M195" s="24">
        <v>0</v>
      </c>
      <c r="N195" s="24">
        <v>0</v>
      </c>
      <c r="O195" s="24">
        <v>0</v>
      </c>
      <c r="P195" s="24">
        <v>0</v>
      </c>
      <c r="Q195" s="24">
        <v>0</v>
      </c>
      <c r="R195" s="24">
        <v>0</v>
      </c>
      <c r="S195" s="24"/>
      <c r="T195" s="25">
        <v>6</v>
      </c>
      <c r="U195" s="23" t="s">
        <v>32</v>
      </c>
      <c r="V195" s="23" t="s">
        <v>104</v>
      </c>
    </row>
    <row r="196" spans="1:22" ht="15.75">
      <c r="A196" s="26">
        <v>7</v>
      </c>
      <c r="B196" s="27" t="s">
        <v>33</v>
      </c>
      <c r="C196" s="28" t="s">
        <v>103</v>
      </c>
      <c r="D196" s="29">
        <v>0</v>
      </c>
      <c r="E196" s="29">
        <v>0</v>
      </c>
      <c r="F196" s="29">
        <v>0</v>
      </c>
      <c r="G196" s="29">
        <v>0</v>
      </c>
      <c r="H196" s="29">
        <v>869.89</v>
      </c>
      <c r="I196" s="29">
        <v>0</v>
      </c>
      <c r="J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869.89</v>
      </c>
      <c r="Q196" s="29">
        <v>0</v>
      </c>
      <c r="R196" s="29">
        <v>0</v>
      </c>
      <c r="S196" s="29"/>
      <c r="T196" s="30">
        <v>7</v>
      </c>
      <c r="U196" s="28" t="s">
        <v>34</v>
      </c>
      <c r="V196" s="28" t="s">
        <v>104</v>
      </c>
    </row>
    <row r="197" spans="1:22" ht="15.75">
      <c r="A197" s="21">
        <v>8</v>
      </c>
      <c r="B197" s="22" t="s">
        <v>35</v>
      </c>
      <c r="C197" s="23" t="s">
        <v>103</v>
      </c>
      <c r="D197" s="24">
        <v>17950.8495</v>
      </c>
      <c r="E197" s="24">
        <v>23258.036226</v>
      </c>
      <c r="F197" s="24">
        <v>17026.436699999998</v>
      </c>
      <c r="G197" s="24">
        <v>13818.8505</v>
      </c>
      <c r="H197" s="24">
        <v>13045.7745</v>
      </c>
      <c r="I197" s="24">
        <v>10322.499299999999</v>
      </c>
      <c r="J197" s="24">
        <v>8816.1576000000005</v>
      </c>
      <c r="L197" s="24">
        <v>17950.8495</v>
      </c>
      <c r="M197" s="24">
        <v>20119.408499999998</v>
      </c>
      <c r="N197" s="24">
        <v>18432.751499999998</v>
      </c>
      <c r="O197" s="24">
        <v>12649.9275</v>
      </c>
      <c r="P197" s="24">
        <v>11927.074499999999</v>
      </c>
      <c r="Q197" s="24">
        <v>8794.7114999999994</v>
      </c>
      <c r="R197" s="24">
        <v>8312.8094999999994</v>
      </c>
      <c r="S197" s="24"/>
      <c r="T197" s="25">
        <v>8</v>
      </c>
      <c r="U197" s="23" t="s">
        <v>36</v>
      </c>
      <c r="V197" s="23" t="s">
        <v>104</v>
      </c>
    </row>
    <row r="198" spans="1:22" ht="15.75">
      <c r="A198" s="26">
        <v>9</v>
      </c>
      <c r="B198" s="27" t="s">
        <v>37</v>
      </c>
      <c r="C198" s="28" t="s">
        <v>103</v>
      </c>
      <c r="D198" s="29">
        <v>4362.3999999999996</v>
      </c>
      <c r="E198" s="29">
        <v>5339.625</v>
      </c>
      <c r="F198" s="29">
        <v>5105.2089999999998</v>
      </c>
      <c r="G198" s="29">
        <v>7317.9859999999999</v>
      </c>
      <c r="H198" s="29">
        <v>7014.2318999999998</v>
      </c>
      <c r="I198" s="29">
        <v>7558.2309999999998</v>
      </c>
      <c r="J198" s="29">
        <v>7395.5673999999999</v>
      </c>
      <c r="L198" s="29">
        <v>4362.3999999999996</v>
      </c>
      <c r="M198" s="29">
        <v>5201.875</v>
      </c>
      <c r="N198" s="29">
        <v>4045.2649999999999</v>
      </c>
      <c r="O198" s="29">
        <v>5421.43</v>
      </c>
      <c r="P198" s="29">
        <v>4926.7855</v>
      </c>
      <c r="Q198" s="29">
        <v>5140.3135000000002</v>
      </c>
      <c r="R198" s="29">
        <v>4861.4929999999995</v>
      </c>
      <c r="S198" s="29"/>
      <c r="T198" s="30">
        <v>9</v>
      </c>
      <c r="U198" s="28" t="s">
        <v>38</v>
      </c>
      <c r="V198" s="28" t="s">
        <v>104</v>
      </c>
    </row>
    <row r="199" spans="1:22" ht="15.75">
      <c r="A199" s="21">
        <v>10</v>
      </c>
      <c r="B199" s="22" t="s">
        <v>39</v>
      </c>
      <c r="C199" s="23" t="s">
        <v>103</v>
      </c>
      <c r="D199" s="24">
        <v>281.39999999999998</v>
      </c>
      <c r="E199" s="24">
        <v>538.29139999999995</v>
      </c>
      <c r="F199" s="24">
        <v>475.7</v>
      </c>
      <c r="G199" s="24">
        <v>285.79996644295295</v>
      </c>
      <c r="H199" s="24">
        <v>300.75123003355691</v>
      </c>
      <c r="I199" s="24">
        <v>372.40578523489921</v>
      </c>
      <c r="J199" s="24">
        <v>262.97104722483209</v>
      </c>
      <c r="L199" s="24">
        <v>281.39999999999998</v>
      </c>
      <c r="M199" s="24">
        <v>465.65</v>
      </c>
      <c r="N199" s="24">
        <v>475.7</v>
      </c>
      <c r="O199" s="24">
        <v>268.67</v>
      </c>
      <c r="P199" s="24">
        <v>277.68819999999994</v>
      </c>
      <c r="Q199" s="24">
        <v>286.02299999999997</v>
      </c>
      <c r="R199" s="24">
        <v>222.945582</v>
      </c>
      <c r="S199" s="24"/>
      <c r="T199" s="25">
        <v>10</v>
      </c>
      <c r="U199" s="23" t="s">
        <v>40</v>
      </c>
      <c r="V199" s="23" t="s">
        <v>104</v>
      </c>
    </row>
    <row r="200" spans="1:22" ht="15.75">
      <c r="A200" s="26">
        <v>11</v>
      </c>
      <c r="B200" s="27" t="s">
        <v>41</v>
      </c>
      <c r="C200" s="28" t="s">
        <v>103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L200" s="29">
        <v>0</v>
      </c>
      <c r="M200" s="29">
        <v>0</v>
      </c>
      <c r="N200" s="29">
        <v>0</v>
      </c>
      <c r="O200" s="29">
        <v>0</v>
      </c>
      <c r="P200" s="29">
        <v>0</v>
      </c>
      <c r="Q200" s="29">
        <v>0</v>
      </c>
      <c r="R200" s="29">
        <v>0</v>
      </c>
      <c r="S200" s="29"/>
      <c r="T200" s="30">
        <v>11</v>
      </c>
      <c r="U200" s="28" t="s">
        <v>42</v>
      </c>
      <c r="V200" s="28" t="s">
        <v>104</v>
      </c>
    </row>
    <row r="201" spans="1:22" ht="15.75">
      <c r="A201" s="21">
        <v>12</v>
      </c>
      <c r="B201" s="22" t="s">
        <v>43</v>
      </c>
      <c r="C201" s="23" t="s">
        <v>103</v>
      </c>
      <c r="D201" s="24">
        <v>0</v>
      </c>
      <c r="E201" s="24">
        <v>0</v>
      </c>
      <c r="F201" s="24">
        <v>0</v>
      </c>
      <c r="G201" s="24">
        <v>0</v>
      </c>
      <c r="H201" s="24">
        <v>0</v>
      </c>
      <c r="I201" s="24">
        <v>0</v>
      </c>
      <c r="J201" s="24">
        <v>0</v>
      </c>
      <c r="L201" s="24">
        <v>0</v>
      </c>
      <c r="M201" s="24">
        <v>0</v>
      </c>
      <c r="N201" s="24">
        <v>0</v>
      </c>
      <c r="O201" s="24">
        <v>0</v>
      </c>
      <c r="P201" s="24">
        <v>0</v>
      </c>
      <c r="Q201" s="24">
        <v>0</v>
      </c>
      <c r="R201" s="24">
        <v>0</v>
      </c>
      <c r="S201" s="24"/>
      <c r="T201" s="25">
        <v>12</v>
      </c>
      <c r="U201" s="23" t="s">
        <v>44</v>
      </c>
      <c r="V201" s="23" t="s">
        <v>104</v>
      </c>
    </row>
    <row r="202" spans="1:22" ht="15.75">
      <c r="A202" s="26">
        <v>13</v>
      </c>
      <c r="B202" s="27" t="s">
        <v>45</v>
      </c>
      <c r="C202" s="28" t="s">
        <v>103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L202" s="29">
        <v>0</v>
      </c>
      <c r="M202" s="29">
        <v>0</v>
      </c>
      <c r="N202" s="29">
        <v>0</v>
      </c>
      <c r="O202" s="29">
        <v>0</v>
      </c>
      <c r="P202" s="29">
        <v>0</v>
      </c>
      <c r="Q202" s="29">
        <v>0</v>
      </c>
      <c r="R202" s="29">
        <v>0</v>
      </c>
      <c r="S202" s="29"/>
      <c r="T202" s="30">
        <v>13</v>
      </c>
      <c r="U202" s="28" t="s">
        <v>46</v>
      </c>
      <c r="V202" s="28" t="s">
        <v>104</v>
      </c>
    </row>
    <row r="203" spans="1:22" ht="15.75">
      <c r="A203" s="21">
        <v>14</v>
      </c>
      <c r="B203" s="22" t="s">
        <v>47</v>
      </c>
      <c r="C203" s="23" t="s">
        <v>103</v>
      </c>
      <c r="D203" s="24">
        <v>12521.656994000001</v>
      </c>
      <c r="E203" s="24">
        <v>14492.430000000002</v>
      </c>
      <c r="F203" s="24">
        <v>19785</v>
      </c>
      <c r="G203" s="24">
        <v>12061.725</v>
      </c>
      <c r="H203" s="24">
        <v>22395.083549999999</v>
      </c>
      <c r="I203" s="24">
        <v>38267.764320000002</v>
      </c>
      <c r="J203" s="24">
        <v>45557.967000000004</v>
      </c>
      <c r="L203" s="24">
        <v>12521.656994000001</v>
      </c>
      <c r="M203" s="24">
        <v>14112.235591380002</v>
      </c>
      <c r="N203" s="24">
        <v>14606.49</v>
      </c>
      <c r="O203" s="24">
        <v>10151.510549999999</v>
      </c>
      <c r="P203" s="24">
        <v>17157.805608300001</v>
      </c>
      <c r="Q203" s="24">
        <v>24629.112882239999</v>
      </c>
      <c r="R203" s="24">
        <v>28976.354861999997</v>
      </c>
      <c r="S203" s="24"/>
      <c r="T203" s="25">
        <v>14</v>
      </c>
      <c r="U203" s="23" t="s">
        <v>48</v>
      </c>
      <c r="V203" s="23" t="s">
        <v>104</v>
      </c>
    </row>
    <row r="204" spans="1:22" ht="15.75">
      <c r="A204" s="26">
        <v>15</v>
      </c>
      <c r="B204" s="27" t="s">
        <v>49</v>
      </c>
      <c r="C204" s="28" t="s">
        <v>103</v>
      </c>
      <c r="D204" s="29">
        <v>153.25399999999999</v>
      </c>
      <c r="E204" s="29">
        <v>176.9323</v>
      </c>
      <c r="F204" s="29">
        <v>0</v>
      </c>
      <c r="G204" s="29">
        <v>0</v>
      </c>
      <c r="H204" s="29">
        <v>0</v>
      </c>
      <c r="I204" s="29">
        <v>0</v>
      </c>
      <c r="J204" s="29">
        <v>3852.8233235015769</v>
      </c>
      <c r="L204" s="29">
        <v>153.25399999999999</v>
      </c>
      <c r="M204" s="29">
        <v>153.25399999999999</v>
      </c>
      <c r="N204" s="29">
        <v>0</v>
      </c>
      <c r="O204" s="29">
        <v>0</v>
      </c>
      <c r="P204" s="29">
        <v>0</v>
      </c>
      <c r="Q204" s="29">
        <v>0</v>
      </c>
      <c r="R204" s="29">
        <v>2605.3179999999998</v>
      </c>
      <c r="S204" s="29"/>
      <c r="T204" s="30">
        <v>15</v>
      </c>
      <c r="U204" s="28" t="s">
        <v>50</v>
      </c>
      <c r="V204" s="28" t="s">
        <v>104</v>
      </c>
    </row>
    <row r="205" spans="1:22" ht="15.75">
      <c r="A205" s="21">
        <v>16</v>
      </c>
      <c r="B205" s="22" t="s">
        <v>51</v>
      </c>
      <c r="C205" s="23" t="s">
        <v>103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0</v>
      </c>
      <c r="J205" s="24">
        <v>0</v>
      </c>
      <c r="L205" s="24">
        <v>0</v>
      </c>
      <c r="M205" s="24">
        <v>0</v>
      </c>
      <c r="N205" s="24">
        <v>0</v>
      </c>
      <c r="O205" s="24">
        <v>0</v>
      </c>
      <c r="P205" s="24">
        <v>0</v>
      </c>
      <c r="Q205" s="24">
        <v>0</v>
      </c>
      <c r="R205" s="24">
        <v>0</v>
      </c>
      <c r="S205" s="24"/>
      <c r="T205" s="25">
        <v>16</v>
      </c>
      <c r="U205" s="23" t="s">
        <v>52</v>
      </c>
      <c r="V205" s="23" t="s">
        <v>104</v>
      </c>
    </row>
    <row r="206" spans="1:22" ht="15.75">
      <c r="A206" s="26">
        <v>17</v>
      </c>
      <c r="B206" s="27" t="s">
        <v>53</v>
      </c>
      <c r="C206" s="28" t="s">
        <v>103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L206" s="29">
        <v>0</v>
      </c>
      <c r="M206" s="29">
        <v>0</v>
      </c>
      <c r="N206" s="29">
        <v>0</v>
      </c>
      <c r="O206" s="29">
        <v>0</v>
      </c>
      <c r="P206" s="29">
        <v>0</v>
      </c>
      <c r="Q206" s="29">
        <v>0</v>
      </c>
      <c r="R206" s="29">
        <v>0</v>
      </c>
      <c r="S206" s="29"/>
      <c r="T206" s="30">
        <v>17</v>
      </c>
      <c r="U206" s="28" t="s">
        <v>54</v>
      </c>
      <c r="V206" s="28" t="s">
        <v>104</v>
      </c>
    </row>
    <row r="207" spans="1:22" ht="15.75">
      <c r="A207" s="21">
        <v>18</v>
      </c>
      <c r="B207" s="22" t="s">
        <v>55</v>
      </c>
      <c r="C207" s="23" t="s">
        <v>103</v>
      </c>
      <c r="D207" s="24">
        <v>0</v>
      </c>
      <c r="E207" s="24">
        <v>0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L207" s="24">
        <v>0</v>
      </c>
      <c r="M207" s="24">
        <v>0</v>
      </c>
      <c r="N207" s="24">
        <v>0</v>
      </c>
      <c r="O207" s="24">
        <v>0</v>
      </c>
      <c r="P207" s="24">
        <v>0</v>
      </c>
      <c r="Q207" s="24">
        <v>0</v>
      </c>
      <c r="R207" s="24">
        <v>0</v>
      </c>
      <c r="S207" s="24"/>
      <c r="T207" s="25">
        <v>18</v>
      </c>
      <c r="U207" s="23" t="s">
        <v>56</v>
      </c>
      <c r="V207" s="23" t="s">
        <v>104</v>
      </c>
    </row>
    <row r="208" spans="1:22" ht="15.75">
      <c r="A208" s="26">
        <v>19</v>
      </c>
      <c r="B208" s="27" t="s">
        <v>57</v>
      </c>
      <c r="C208" s="28" t="s">
        <v>103</v>
      </c>
      <c r="D208" s="29">
        <v>94.5</v>
      </c>
      <c r="E208" s="29">
        <v>72.5</v>
      </c>
      <c r="F208" s="29">
        <v>83.7</v>
      </c>
      <c r="G208" s="29">
        <v>86.4</v>
      </c>
      <c r="H208" s="29">
        <v>90.72</v>
      </c>
      <c r="I208" s="29">
        <v>98.000000000000014</v>
      </c>
      <c r="J208" s="29">
        <v>115.09960000000001</v>
      </c>
      <c r="L208" s="29">
        <v>94.5</v>
      </c>
      <c r="M208" s="29">
        <v>67.5</v>
      </c>
      <c r="N208" s="29">
        <v>72.900000000000006</v>
      </c>
      <c r="O208" s="29">
        <v>72.900000000000006</v>
      </c>
      <c r="P208" s="29">
        <v>72.900000000000006</v>
      </c>
      <c r="Q208" s="29">
        <v>75.600000000000009</v>
      </c>
      <c r="R208" s="29">
        <v>76.923000000000016</v>
      </c>
      <c r="S208" s="29"/>
      <c r="T208" s="30">
        <v>19</v>
      </c>
      <c r="U208" s="28" t="s">
        <v>58</v>
      </c>
      <c r="V208" s="28" t="s">
        <v>104</v>
      </c>
    </row>
    <row r="209" spans="1:22" ht="15.75">
      <c r="A209" s="21">
        <v>20</v>
      </c>
      <c r="B209" s="22" t="s">
        <v>59</v>
      </c>
      <c r="C209" s="23" t="s">
        <v>103</v>
      </c>
      <c r="D209" s="24">
        <v>0</v>
      </c>
      <c r="E209" s="24">
        <v>0</v>
      </c>
      <c r="F209" s="24">
        <v>0</v>
      </c>
      <c r="G209" s="24">
        <v>0</v>
      </c>
      <c r="H209" s="24">
        <v>0</v>
      </c>
      <c r="I209" s="24">
        <v>0</v>
      </c>
      <c r="J209" s="24">
        <v>0</v>
      </c>
      <c r="L209" s="24">
        <v>0</v>
      </c>
      <c r="M209" s="24">
        <v>0</v>
      </c>
      <c r="N209" s="24">
        <v>0</v>
      </c>
      <c r="O209" s="24">
        <v>0</v>
      </c>
      <c r="P209" s="24">
        <v>0</v>
      </c>
      <c r="Q209" s="24">
        <v>0</v>
      </c>
      <c r="R209" s="24">
        <v>0</v>
      </c>
      <c r="S209" s="24"/>
      <c r="T209" s="25">
        <v>20</v>
      </c>
      <c r="U209" s="23" t="s">
        <v>60</v>
      </c>
      <c r="V209" s="23" t="s">
        <v>104</v>
      </c>
    </row>
    <row r="210" spans="1:22" ht="15.75">
      <c r="A210" s="26">
        <v>21</v>
      </c>
      <c r="B210" s="27" t="s">
        <v>61</v>
      </c>
      <c r="C210" s="28" t="s">
        <v>103</v>
      </c>
      <c r="D210" s="29">
        <v>5214.9790000000003</v>
      </c>
      <c r="E210" s="29">
        <v>5197.7299999999996</v>
      </c>
      <c r="F210" s="29">
        <v>5175</v>
      </c>
      <c r="G210" s="29">
        <v>4538.88</v>
      </c>
      <c r="H210" s="29">
        <v>4079.2499999999995</v>
      </c>
      <c r="I210" s="29">
        <v>4173.75</v>
      </c>
      <c r="J210" s="29">
        <v>4155.7516000000005</v>
      </c>
      <c r="L210" s="29">
        <v>5214.9790000000003</v>
      </c>
      <c r="M210" s="29">
        <v>5214.9790000000003</v>
      </c>
      <c r="N210" s="29">
        <v>5104.0219999999999</v>
      </c>
      <c r="O210" s="29">
        <v>4371.7057999999997</v>
      </c>
      <c r="P210" s="29">
        <v>3694.8681000000001</v>
      </c>
      <c r="Q210" s="29">
        <v>3495.1455000000005</v>
      </c>
      <c r="R210" s="29">
        <v>3314.9513320000005</v>
      </c>
      <c r="S210" s="29"/>
      <c r="T210" s="30">
        <v>21</v>
      </c>
      <c r="U210" s="28" t="s">
        <v>62</v>
      </c>
      <c r="V210" s="28" t="s">
        <v>104</v>
      </c>
    </row>
    <row r="211" spans="1:22" ht="15.75">
      <c r="A211" s="21">
        <v>22</v>
      </c>
      <c r="B211" s="22" t="s">
        <v>63</v>
      </c>
      <c r="C211" s="23" t="s">
        <v>103</v>
      </c>
      <c r="D211" s="24">
        <v>93940.773120000013</v>
      </c>
      <c r="E211" s="24">
        <v>102032.77766760001</v>
      </c>
      <c r="F211" s="24">
        <v>113599.3977</v>
      </c>
      <c r="G211" s="24">
        <v>116651.2919</v>
      </c>
      <c r="H211" s="24">
        <v>114972.17757999999</v>
      </c>
      <c r="I211" s="24">
        <v>116470.76383524001</v>
      </c>
      <c r="J211" s="24">
        <v>115991.59471200002</v>
      </c>
      <c r="L211" s="24">
        <v>93940.773120000013</v>
      </c>
      <c r="M211" s="24">
        <v>101490.53990399999</v>
      </c>
      <c r="N211" s="24">
        <v>112139.2512</v>
      </c>
      <c r="O211" s="24">
        <v>114562.9056</v>
      </c>
      <c r="P211" s="24">
        <v>91229.756160000004</v>
      </c>
      <c r="Q211" s="24">
        <v>100055.42128128001</v>
      </c>
      <c r="R211" s="24">
        <v>104318.82316800002</v>
      </c>
      <c r="S211" s="24"/>
      <c r="T211" s="25">
        <v>22</v>
      </c>
      <c r="U211" s="23" t="s">
        <v>64</v>
      </c>
      <c r="V211" s="23" t="s">
        <v>104</v>
      </c>
    </row>
    <row r="212" spans="1:22" ht="15.75">
      <c r="A212" s="26">
        <v>23</v>
      </c>
      <c r="B212" s="27" t="s">
        <v>65</v>
      </c>
      <c r="C212" s="28" t="s">
        <v>103</v>
      </c>
      <c r="D212" s="29">
        <v>118.6755</v>
      </c>
      <c r="E212" s="29">
        <v>134.874</v>
      </c>
      <c r="F212" s="29">
        <v>145.38189999999997</v>
      </c>
      <c r="G212" s="29">
        <v>135</v>
      </c>
      <c r="H212" s="29">
        <v>134.51400000000001</v>
      </c>
      <c r="I212" s="29">
        <v>153.55199999999999</v>
      </c>
      <c r="J212" s="29">
        <v>158.416944</v>
      </c>
      <c r="L212" s="29">
        <v>118.6755</v>
      </c>
      <c r="M212" s="29">
        <v>114.78449999999999</v>
      </c>
      <c r="N212" s="29">
        <v>114.78449999999999</v>
      </c>
      <c r="O212" s="29">
        <v>97.275000000000006</v>
      </c>
      <c r="P212" s="29">
        <v>91.438500000000005</v>
      </c>
      <c r="Q212" s="29">
        <v>93.384</v>
      </c>
      <c r="R212" s="29">
        <v>87.594192000000007</v>
      </c>
      <c r="S212" s="29"/>
      <c r="T212" s="30">
        <v>23</v>
      </c>
      <c r="U212" s="28" t="s">
        <v>66</v>
      </c>
      <c r="V212" s="28" t="s">
        <v>104</v>
      </c>
    </row>
    <row r="213" spans="1:22" ht="15.75">
      <c r="A213" s="21">
        <v>24</v>
      </c>
      <c r="B213" s="22" t="s">
        <v>67</v>
      </c>
      <c r="C213" s="23" t="s">
        <v>103</v>
      </c>
      <c r="D213" s="24">
        <v>0</v>
      </c>
      <c r="E213" s="24">
        <v>0</v>
      </c>
      <c r="F213" s="24">
        <v>0</v>
      </c>
      <c r="G213" s="24">
        <v>0</v>
      </c>
      <c r="H213" s="24">
        <v>0</v>
      </c>
      <c r="I213" s="24">
        <v>0</v>
      </c>
      <c r="J213" s="24">
        <v>0</v>
      </c>
      <c r="L213" s="24">
        <v>0</v>
      </c>
      <c r="M213" s="24">
        <v>0</v>
      </c>
      <c r="N213" s="24">
        <v>0</v>
      </c>
      <c r="O213" s="24">
        <v>0</v>
      </c>
      <c r="P213" s="24">
        <v>0</v>
      </c>
      <c r="Q213" s="24">
        <v>0</v>
      </c>
      <c r="R213" s="24">
        <v>0</v>
      </c>
      <c r="S213" s="24"/>
      <c r="T213" s="25">
        <v>24</v>
      </c>
      <c r="U213" s="23" t="s">
        <v>68</v>
      </c>
      <c r="V213" s="23" t="s">
        <v>104</v>
      </c>
    </row>
    <row r="214" spans="1:22" ht="15.75">
      <c r="A214" s="26">
        <v>25</v>
      </c>
      <c r="B214" s="31" t="s">
        <v>69</v>
      </c>
      <c r="C214" s="28" t="s">
        <v>103</v>
      </c>
      <c r="D214" s="29">
        <v>0</v>
      </c>
      <c r="E214" s="29">
        <v>0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L214" s="29">
        <v>0</v>
      </c>
      <c r="M214" s="29">
        <v>0</v>
      </c>
      <c r="N214" s="29">
        <v>0</v>
      </c>
      <c r="O214" s="29">
        <v>0</v>
      </c>
      <c r="P214" s="29">
        <v>0</v>
      </c>
      <c r="Q214" s="29">
        <v>0</v>
      </c>
      <c r="R214" s="29">
        <v>0</v>
      </c>
      <c r="S214" s="29"/>
      <c r="T214" s="30">
        <v>25</v>
      </c>
      <c r="U214" s="28" t="s">
        <v>70</v>
      </c>
      <c r="V214" s="28" t="s">
        <v>104</v>
      </c>
    </row>
    <row r="215" spans="1:22" ht="15.75">
      <c r="A215" s="21">
        <v>26</v>
      </c>
      <c r="B215" s="22" t="s">
        <v>71</v>
      </c>
      <c r="C215" s="23" t="s">
        <v>103</v>
      </c>
      <c r="D215" s="24">
        <v>0</v>
      </c>
      <c r="E215" s="24">
        <v>0</v>
      </c>
      <c r="F215" s="24">
        <v>0</v>
      </c>
      <c r="G215" s="24">
        <v>0</v>
      </c>
      <c r="H215" s="24">
        <v>0</v>
      </c>
      <c r="I215" s="24">
        <v>0</v>
      </c>
      <c r="J215" s="24">
        <v>0</v>
      </c>
      <c r="L215" s="24">
        <v>0</v>
      </c>
      <c r="M215" s="24">
        <v>0</v>
      </c>
      <c r="N215" s="24">
        <v>0</v>
      </c>
      <c r="O215" s="24">
        <v>0</v>
      </c>
      <c r="P215" s="24">
        <v>0</v>
      </c>
      <c r="Q215" s="24">
        <v>0</v>
      </c>
      <c r="R215" s="24">
        <v>0</v>
      </c>
      <c r="S215" s="24"/>
      <c r="T215" s="25">
        <v>26</v>
      </c>
      <c r="U215" s="23" t="s">
        <v>72</v>
      </c>
      <c r="V215" s="23" t="s">
        <v>104</v>
      </c>
    </row>
    <row r="216" spans="1:22" ht="15.75">
      <c r="A216" s="26">
        <v>27</v>
      </c>
      <c r="B216" s="27" t="s">
        <v>73</v>
      </c>
      <c r="C216" s="28" t="s">
        <v>103</v>
      </c>
      <c r="D216" s="29">
        <v>48636.4692</v>
      </c>
      <c r="E216" s="29">
        <v>54213.931399999994</v>
      </c>
      <c r="F216" s="29">
        <v>55850.04</v>
      </c>
      <c r="G216" s="29">
        <v>42908.859000000004</v>
      </c>
      <c r="H216" s="29">
        <v>40416.813220000004</v>
      </c>
      <c r="I216" s="29">
        <v>69441.600000000006</v>
      </c>
      <c r="J216" s="29">
        <v>62078.150692800002</v>
      </c>
      <c r="L216" s="29">
        <v>48636.4692</v>
      </c>
      <c r="M216" s="29">
        <v>53692.735800000002</v>
      </c>
      <c r="N216" s="29">
        <v>54174.285000000003</v>
      </c>
      <c r="O216" s="29">
        <v>37921.999499999998</v>
      </c>
      <c r="P216" s="29">
        <v>32528.64846</v>
      </c>
      <c r="Q216" s="29">
        <v>55378.157999999996</v>
      </c>
      <c r="R216" s="29">
        <v>48557.49513119999</v>
      </c>
      <c r="S216" s="29"/>
      <c r="T216" s="30">
        <v>27</v>
      </c>
      <c r="U216" s="28" t="s">
        <v>74</v>
      </c>
      <c r="V216" s="28" t="s">
        <v>104</v>
      </c>
    </row>
    <row r="217" spans="1:22" ht="15.75">
      <c r="A217" s="21">
        <v>28</v>
      </c>
      <c r="B217" s="22" t="s">
        <v>75</v>
      </c>
      <c r="C217" s="23" t="s">
        <v>103</v>
      </c>
      <c r="D217" s="24">
        <v>3729.6</v>
      </c>
      <c r="E217" s="24">
        <v>4629.0688639999998</v>
      </c>
      <c r="F217" s="24">
        <v>4545.7911480000002</v>
      </c>
      <c r="G217" s="24">
        <v>3646.0989149999996</v>
      </c>
      <c r="H217" s="24">
        <v>3350.0387000000001</v>
      </c>
      <c r="I217" s="24">
        <v>5215.9771799999999</v>
      </c>
      <c r="J217" s="24">
        <v>4911.6459839999998</v>
      </c>
      <c r="L217" s="24">
        <v>3729.6</v>
      </c>
      <c r="M217" s="24">
        <v>4093.2359999999999</v>
      </c>
      <c r="N217" s="24">
        <v>4191.8040000000001</v>
      </c>
      <c r="O217" s="24">
        <v>3256.74</v>
      </c>
      <c r="P217" s="24">
        <v>2468.1959999999999</v>
      </c>
      <c r="Q217" s="24">
        <v>3517.2791999999999</v>
      </c>
      <c r="R217" s="24">
        <v>3561.768</v>
      </c>
      <c r="S217" s="24"/>
      <c r="T217" s="25">
        <v>28</v>
      </c>
      <c r="U217" s="23" t="s">
        <v>76</v>
      </c>
      <c r="V217" s="23" t="s">
        <v>104</v>
      </c>
    </row>
    <row r="218" spans="1:22" ht="15.75">
      <c r="A218" s="26">
        <v>29</v>
      </c>
      <c r="B218" s="27" t="s">
        <v>77</v>
      </c>
      <c r="C218" s="28" t="s">
        <v>103</v>
      </c>
      <c r="D218" s="29">
        <v>479.22633000000002</v>
      </c>
      <c r="E218" s="29">
        <v>550.76</v>
      </c>
      <c r="F218" s="29">
        <v>551.28586000000007</v>
      </c>
      <c r="G218" s="29">
        <v>595.90438199999994</v>
      </c>
      <c r="H218" s="29">
        <v>613.72744999999998</v>
      </c>
      <c r="I218" s="29">
        <v>748.46984400000019</v>
      </c>
      <c r="J218" s="29">
        <v>830.50399999999991</v>
      </c>
      <c r="L218" s="29">
        <v>479.22633000000002</v>
      </c>
      <c r="M218" s="29">
        <v>508.27035000000001</v>
      </c>
      <c r="N218" s="29">
        <v>493.74834000000004</v>
      </c>
      <c r="O218" s="29">
        <v>502.461546</v>
      </c>
      <c r="P218" s="29">
        <v>508.27035000000001</v>
      </c>
      <c r="Q218" s="29">
        <v>524.97066150000001</v>
      </c>
      <c r="R218" s="29">
        <v>580.88040000000001</v>
      </c>
      <c r="S218" s="29"/>
      <c r="T218" s="30">
        <v>29</v>
      </c>
      <c r="U218" s="28" t="s">
        <v>78</v>
      </c>
      <c r="V218" s="28" t="s">
        <v>104</v>
      </c>
    </row>
    <row r="219" spans="1:22" ht="15.75">
      <c r="A219" s="21">
        <v>30</v>
      </c>
      <c r="B219" s="22" t="s">
        <v>79</v>
      </c>
      <c r="C219" s="23" t="s">
        <v>103</v>
      </c>
      <c r="D219" s="24">
        <v>0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0</v>
      </c>
      <c r="L219" s="24">
        <v>0</v>
      </c>
      <c r="M219" s="24">
        <v>0</v>
      </c>
      <c r="N219" s="24">
        <v>0</v>
      </c>
      <c r="O219" s="24">
        <v>0</v>
      </c>
      <c r="P219" s="24">
        <v>0</v>
      </c>
      <c r="Q219" s="24">
        <v>0</v>
      </c>
      <c r="R219" s="24">
        <v>0</v>
      </c>
      <c r="S219" s="24"/>
      <c r="T219" s="25">
        <v>30</v>
      </c>
      <c r="U219" s="23" t="s">
        <v>80</v>
      </c>
      <c r="V219" s="23" t="s">
        <v>104</v>
      </c>
    </row>
    <row r="220" spans="1:22" ht="15.75">
      <c r="A220" s="26">
        <v>31</v>
      </c>
      <c r="B220" s="27" t="s">
        <v>81</v>
      </c>
      <c r="C220" s="28" t="s">
        <v>103</v>
      </c>
      <c r="D220" s="29">
        <v>2.4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L220" s="29">
        <v>2.4</v>
      </c>
      <c r="M220" s="29">
        <v>0</v>
      </c>
      <c r="N220" s="29">
        <v>0</v>
      </c>
      <c r="O220" s="29">
        <v>0</v>
      </c>
      <c r="P220" s="29">
        <v>0</v>
      </c>
      <c r="Q220" s="29">
        <v>0</v>
      </c>
      <c r="R220" s="29">
        <v>0</v>
      </c>
      <c r="S220" s="29"/>
      <c r="T220" s="30">
        <v>31</v>
      </c>
      <c r="U220" s="28" t="s">
        <v>82</v>
      </c>
      <c r="V220" s="28" t="s">
        <v>104</v>
      </c>
    </row>
    <row r="221" spans="1:22" ht="15.75">
      <c r="A221" s="21">
        <v>32</v>
      </c>
      <c r="B221" s="22" t="s">
        <v>83</v>
      </c>
      <c r="C221" s="23" t="s">
        <v>103</v>
      </c>
      <c r="D221" s="24">
        <v>0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L221" s="24">
        <v>0</v>
      </c>
      <c r="M221" s="24">
        <v>0</v>
      </c>
      <c r="N221" s="24">
        <v>0</v>
      </c>
      <c r="O221" s="24">
        <v>0</v>
      </c>
      <c r="P221" s="24">
        <v>0</v>
      </c>
      <c r="Q221" s="24">
        <v>0</v>
      </c>
      <c r="R221" s="24">
        <v>0</v>
      </c>
      <c r="S221" s="24"/>
      <c r="T221" s="25">
        <v>32</v>
      </c>
      <c r="U221" s="23" t="s">
        <v>84</v>
      </c>
      <c r="V221" s="23" t="s">
        <v>104</v>
      </c>
    </row>
    <row r="222" spans="1:22" ht="15.75">
      <c r="A222" s="26">
        <v>33</v>
      </c>
      <c r="B222" s="27" t="s">
        <v>85</v>
      </c>
      <c r="C222" s="28" t="s">
        <v>103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L222" s="29">
        <v>0</v>
      </c>
      <c r="M222" s="29">
        <v>0</v>
      </c>
      <c r="N222" s="29">
        <v>0</v>
      </c>
      <c r="O222" s="29">
        <v>0</v>
      </c>
      <c r="P222" s="29">
        <v>0</v>
      </c>
      <c r="Q222" s="29">
        <v>0</v>
      </c>
      <c r="R222" s="29">
        <v>0</v>
      </c>
      <c r="S222" s="29"/>
      <c r="T222" s="30">
        <v>33</v>
      </c>
      <c r="U222" s="28" t="s">
        <v>86</v>
      </c>
      <c r="V222" s="28" t="s">
        <v>104</v>
      </c>
    </row>
    <row r="223" spans="1:22" ht="15.75">
      <c r="A223" s="21">
        <v>34</v>
      </c>
      <c r="B223" s="22" t="s">
        <v>87</v>
      </c>
      <c r="C223" s="23" t="s">
        <v>103</v>
      </c>
      <c r="D223" s="24">
        <v>25.1175</v>
      </c>
      <c r="E223" s="24">
        <v>29.76</v>
      </c>
      <c r="F223" s="24">
        <v>25.2</v>
      </c>
      <c r="G223" s="24">
        <v>26.98</v>
      </c>
      <c r="H223" s="24">
        <v>2.7211799999999999</v>
      </c>
      <c r="I223" s="24">
        <v>30.727999999999998</v>
      </c>
      <c r="J223" s="24">
        <v>28.323056999999999</v>
      </c>
      <c r="L223" s="24">
        <v>25.1175</v>
      </c>
      <c r="M223" s="24">
        <v>25.5</v>
      </c>
      <c r="N223" s="24">
        <v>22.95</v>
      </c>
      <c r="O223" s="24">
        <v>24.225000000000001</v>
      </c>
      <c r="P223" s="24">
        <v>2.3714999999999997</v>
      </c>
      <c r="Q223" s="24">
        <v>23.46</v>
      </c>
      <c r="R223" s="24">
        <v>23.074695000000002</v>
      </c>
      <c r="S223" s="24"/>
      <c r="T223" s="25">
        <v>34</v>
      </c>
      <c r="U223" s="23" t="s">
        <v>88</v>
      </c>
      <c r="V223" s="23" t="s">
        <v>104</v>
      </c>
    </row>
    <row r="224" spans="1:22" ht="15.75">
      <c r="A224" s="26">
        <v>35</v>
      </c>
      <c r="B224" s="27" t="s">
        <v>89</v>
      </c>
      <c r="C224" s="28" t="s">
        <v>103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L224" s="29">
        <v>0</v>
      </c>
      <c r="M224" s="29">
        <v>0</v>
      </c>
      <c r="N224" s="29">
        <v>0</v>
      </c>
      <c r="O224" s="29">
        <v>0</v>
      </c>
      <c r="P224" s="29">
        <v>0</v>
      </c>
      <c r="Q224" s="29">
        <v>0</v>
      </c>
      <c r="R224" s="29">
        <v>0</v>
      </c>
      <c r="S224" s="29"/>
      <c r="T224" s="30">
        <v>35</v>
      </c>
      <c r="U224" s="28" t="s">
        <v>90</v>
      </c>
      <c r="V224" s="28" t="s">
        <v>104</v>
      </c>
    </row>
    <row r="225" spans="1:22" ht="15.75">
      <c r="A225" s="21">
        <v>36</v>
      </c>
      <c r="B225" s="22" t="s">
        <v>91</v>
      </c>
      <c r="C225" s="23" t="s">
        <v>103</v>
      </c>
      <c r="D225" s="24">
        <v>0</v>
      </c>
      <c r="E225" s="24">
        <v>0</v>
      </c>
      <c r="F225" s="24">
        <v>0</v>
      </c>
      <c r="G225" s="24">
        <v>0</v>
      </c>
      <c r="H225" s="24">
        <v>0</v>
      </c>
      <c r="I225" s="24">
        <v>0</v>
      </c>
      <c r="J225" s="24">
        <v>0</v>
      </c>
      <c r="L225" s="24">
        <v>0</v>
      </c>
      <c r="M225" s="24">
        <v>0</v>
      </c>
      <c r="N225" s="24">
        <v>0</v>
      </c>
      <c r="O225" s="24">
        <v>0</v>
      </c>
      <c r="P225" s="24">
        <v>0</v>
      </c>
      <c r="Q225" s="24">
        <v>0</v>
      </c>
      <c r="R225" s="24">
        <v>0</v>
      </c>
      <c r="S225" s="24"/>
      <c r="T225" s="25">
        <v>36</v>
      </c>
      <c r="U225" s="23" t="s">
        <v>92</v>
      </c>
      <c r="V225" s="23" t="s">
        <v>104</v>
      </c>
    </row>
    <row r="226" spans="1:22" s="36" customFormat="1" ht="15.75">
      <c r="A226" s="32"/>
      <c r="B226" s="33" t="s">
        <v>93</v>
      </c>
      <c r="C226" s="34" t="s">
        <v>103</v>
      </c>
      <c r="D226" s="35">
        <f t="shared" ref="D226:J226" si="16">SUM(D190:D225)</f>
        <v>190139.09214400002</v>
      </c>
      <c r="E226" s="35">
        <f t="shared" si="16"/>
        <v>213291.39015760002</v>
      </c>
      <c r="F226" s="35">
        <f t="shared" si="16"/>
        <v>225377.27630800003</v>
      </c>
      <c r="G226" s="35">
        <f t="shared" si="16"/>
        <v>204893.91552317451</v>
      </c>
      <c r="H226" s="35">
        <f t="shared" si="16"/>
        <v>209930.75393263355</v>
      </c>
      <c r="I226" s="35">
        <f t="shared" si="16"/>
        <v>256867.75548547492</v>
      </c>
      <c r="J226" s="35">
        <f t="shared" si="16"/>
        <v>258136.84364012783</v>
      </c>
      <c r="K226" s="8"/>
      <c r="L226" s="35">
        <f t="shared" ref="L226:R226" si="17">SUM(L190:L225)</f>
        <v>190139.09214400002</v>
      </c>
      <c r="M226" s="35">
        <f t="shared" si="17"/>
        <v>207536.93254538</v>
      </c>
      <c r="N226" s="35">
        <f t="shared" si="17"/>
        <v>216365.42404000001</v>
      </c>
      <c r="O226" s="35">
        <f t="shared" si="17"/>
        <v>191586.24039599998</v>
      </c>
      <c r="P226" s="35">
        <f t="shared" si="17"/>
        <v>167871.05801829998</v>
      </c>
      <c r="Q226" s="35">
        <f t="shared" si="17"/>
        <v>204609.70922501996</v>
      </c>
      <c r="R226" s="35">
        <f t="shared" si="17"/>
        <v>208092.19256018</v>
      </c>
      <c r="S226" s="35"/>
      <c r="T226" s="35"/>
      <c r="U226" s="34" t="s">
        <v>94</v>
      </c>
      <c r="V226" s="34" t="s">
        <v>104</v>
      </c>
    </row>
    <row r="227" spans="1:22" ht="15.75">
      <c r="A227" s="16">
        <v>1</v>
      </c>
      <c r="B227" s="17" t="s">
        <v>19</v>
      </c>
      <c r="C227" s="18" t="s">
        <v>105</v>
      </c>
      <c r="D227" s="19">
        <v>190723.83715559996</v>
      </c>
      <c r="E227" s="19">
        <v>235108.90872819998</v>
      </c>
      <c r="F227" s="19">
        <v>259968.48250000001</v>
      </c>
      <c r="G227" s="19">
        <v>232695.66</v>
      </c>
      <c r="H227" s="19">
        <v>187350.34618059997</v>
      </c>
      <c r="I227" s="19">
        <v>231323.8255302</v>
      </c>
      <c r="J227" s="19">
        <v>273892.37080499995</v>
      </c>
      <c r="L227" s="19">
        <v>190723.83715559996</v>
      </c>
      <c r="M227" s="19">
        <v>206701.78988130001</v>
      </c>
      <c r="N227" s="19">
        <v>225802.57874999999</v>
      </c>
      <c r="O227" s="19">
        <v>209631.32819999999</v>
      </c>
      <c r="P227" s="19">
        <v>152700.62993429997</v>
      </c>
      <c r="Q227" s="19">
        <v>178792.48297889999</v>
      </c>
      <c r="R227" s="19">
        <v>251219.02518299996</v>
      </c>
      <c r="S227" s="19"/>
      <c r="T227" s="20">
        <v>1</v>
      </c>
      <c r="U227" s="18" t="s">
        <v>21</v>
      </c>
      <c r="V227" s="18" t="s">
        <v>106</v>
      </c>
    </row>
    <row r="228" spans="1:22" ht="15.75">
      <c r="A228" s="21">
        <v>2</v>
      </c>
      <c r="B228" s="22" t="s">
        <v>23</v>
      </c>
      <c r="C228" s="23" t="s">
        <v>105</v>
      </c>
      <c r="D228" s="24">
        <v>7535</v>
      </c>
      <c r="E228" s="24">
        <v>7637.5040000000017</v>
      </c>
      <c r="F228" s="24">
        <v>9105.36</v>
      </c>
      <c r="G228" s="24">
        <v>14250</v>
      </c>
      <c r="H228" s="24">
        <v>15045.2</v>
      </c>
      <c r="I228" s="24">
        <v>16221.749999999998</v>
      </c>
      <c r="J228" s="24">
        <v>17378.551125000002</v>
      </c>
      <c r="L228" s="24">
        <v>7535</v>
      </c>
      <c r="M228" s="24">
        <v>7501.1200000000008</v>
      </c>
      <c r="N228" s="24">
        <v>7587.8</v>
      </c>
      <c r="O228" s="24">
        <v>8250</v>
      </c>
      <c r="P228" s="24">
        <v>8274.86</v>
      </c>
      <c r="Q228" s="24">
        <v>8299.4999999999982</v>
      </c>
      <c r="R228" s="24">
        <v>8496.1805500000009</v>
      </c>
      <c r="S228" s="24"/>
      <c r="T228" s="25">
        <v>2</v>
      </c>
      <c r="U228" s="23" t="s">
        <v>24</v>
      </c>
      <c r="V228" s="23" t="s">
        <v>106</v>
      </c>
    </row>
    <row r="229" spans="1:22" ht="15.75">
      <c r="A229" s="26">
        <v>3</v>
      </c>
      <c r="B229" s="27" t="s">
        <v>25</v>
      </c>
      <c r="C229" s="28" t="s">
        <v>105</v>
      </c>
      <c r="D229" s="29">
        <v>1746.8920000000001</v>
      </c>
      <c r="E229" s="29">
        <v>2147.9828400000001</v>
      </c>
      <c r="F229" s="29">
        <v>2248.8907800000002</v>
      </c>
      <c r="G229" s="29">
        <v>9702.6470399999998</v>
      </c>
      <c r="H229" s="29">
        <v>9423.7039999999997</v>
      </c>
      <c r="I229" s="29">
        <v>10272.17159</v>
      </c>
      <c r="J229" s="29">
        <v>11117.000644199999</v>
      </c>
      <c r="L229" s="29">
        <v>1746.8920000000001</v>
      </c>
      <c r="M229" s="29">
        <v>2086.4564</v>
      </c>
      <c r="N229" s="29">
        <v>2121.7868000000003</v>
      </c>
      <c r="O229" s="29">
        <v>9144.6851999999999</v>
      </c>
      <c r="P229" s="29">
        <v>8557.8080000000009</v>
      </c>
      <c r="Q229" s="29">
        <v>8952.2326599999997</v>
      </c>
      <c r="R229" s="29">
        <v>9693.6689757599997</v>
      </c>
      <c r="S229" s="29"/>
      <c r="T229" s="30">
        <v>3</v>
      </c>
      <c r="U229" s="28" t="s">
        <v>26</v>
      </c>
      <c r="V229" s="28" t="s">
        <v>106</v>
      </c>
    </row>
    <row r="230" spans="1:22" ht="15.75">
      <c r="A230" s="21">
        <v>4</v>
      </c>
      <c r="B230" s="22" t="s">
        <v>27</v>
      </c>
      <c r="C230" s="23" t="s">
        <v>105</v>
      </c>
      <c r="D230" s="24">
        <v>157574.78099999999</v>
      </c>
      <c r="E230" s="24">
        <v>275661.127866</v>
      </c>
      <c r="F230" s="24">
        <v>291236.09010000003</v>
      </c>
      <c r="G230" s="24">
        <v>332558.80320000002</v>
      </c>
      <c r="H230" s="24">
        <v>379981.41600000003</v>
      </c>
      <c r="I230" s="24">
        <v>443341.47742001998</v>
      </c>
      <c r="J230" s="24">
        <v>388065.73266125994</v>
      </c>
      <c r="L230" s="24">
        <v>157574.78099999999</v>
      </c>
      <c r="M230" s="24">
        <v>242212.39571700004</v>
      </c>
      <c r="N230" s="24">
        <v>206625.76470000003</v>
      </c>
      <c r="O230" s="24">
        <v>228969.15839999999</v>
      </c>
      <c r="P230" s="24">
        <v>246247.89300000001</v>
      </c>
      <c r="Q230" s="24">
        <v>263191.37788619997</v>
      </c>
      <c r="R230" s="24">
        <v>230376.71883059994</v>
      </c>
      <c r="S230" s="24"/>
      <c r="T230" s="25">
        <v>4</v>
      </c>
      <c r="U230" s="23" t="s">
        <v>28</v>
      </c>
      <c r="V230" s="23" t="s">
        <v>106</v>
      </c>
    </row>
    <row r="231" spans="1:22" ht="15.75">
      <c r="A231" s="26">
        <v>5</v>
      </c>
      <c r="B231" s="27" t="s">
        <v>29</v>
      </c>
      <c r="C231" s="28" t="s">
        <v>105</v>
      </c>
      <c r="D231" s="29">
        <v>22920.720000000001</v>
      </c>
      <c r="E231" s="29">
        <v>28054</v>
      </c>
      <c r="F231" s="29">
        <v>32834.611999999994</v>
      </c>
      <c r="G231" s="29">
        <v>37426.053</v>
      </c>
      <c r="H231" s="29">
        <v>34161.126000000004</v>
      </c>
      <c r="I231" s="29">
        <v>64021.383000000002</v>
      </c>
      <c r="J231" s="29">
        <v>41089.719678000001</v>
      </c>
      <c r="L231" s="29">
        <v>22920.720000000001</v>
      </c>
      <c r="M231" s="29">
        <v>27651.45</v>
      </c>
      <c r="N231" s="29">
        <v>30529.866000000002</v>
      </c>
      <c r="O231" s="29">
        <v>30689.778000000002</v>
      </c>
      <c r="P231" s="29">
        <v>25825.788000000004</v>
      </c>
      <c r="Q231" s="29">
        <v>43029.653999999995</v>
      </c>
      <c r="R231" s="29">
        <v>42312.155508000003</v>
      </c>
      <c r="S231" s="29"/>
      <c r="T231" s="30">
        <v>5</v>
      </c>
      <c r="U231" s="28" t="s">
        <v>30</v>
      </c>
      <c r="V231" s="28" t="s">
        <v>106</v>
      </c>
    </row>
    <row r="232" spans="1:22" ht="15.75">
      <c r="A232" s="21">
        <v>6</v>
      </c>
      <c r="B232" s="22" t="s">
        <v>31</v>
      </c>
      <c r="C232" s="23" t="s">
        <v>105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v>0</v>
      </c>
      <c r="Q232" s="24">
        <v>0</v>
      </c>
      <c r="R232" s="24">
        <v>0</v>
      </c>
      <c r="S232" s="24"/>
      <c r="T232" s="25">
        <v>6</v>
      </c>
      <c r="U232" s="23" t="s">
        <v>32</v>
      </c>
      <c r="V232" s="23" t="s">
        <v>106</v>
      </c>
    </row>
    <row r="233" spans="1:22" ht="15.75">
      <c r="A233" s="26">
        <v>7</v>
      </c>
      <c r="B233" s="27" t="s">
        <v>33</v>
      </c>
      <c r="C233" s="28" t="s">
        <v>105</v>
      </c>
      <c r="D233" s="29">
        <v>84046.98</v>
      </c>
      <c r="E233" s="29">
        <v>97269.27</v>
      </c>
      <c r="F233" s="29">
        <v>89367.63</v>
      </c>
      <c r="G233" s="29">
        <v>81518.89</v>
      </c>
      <c r="H233" s="29">
        <v>86000.2</v>
      </c>
      <c r="I233" s="29">
        <v>114070.41</v>
      </c>
      <c r="J233" s="29">
        <v>88904.725499999986</v>
      </c>
      <c r="L233" s="29">
        <v>84046.98</v>
      </c>
      <c r="M233" s="29">
        <v>84581.63</v>
      </c>
      <c r="N233" s="29">
        <v>72819.33</v>
      </c>
      <c r="O233" s="29">
        <v>67472.83</v>
      </c>
      <c r="P233" s="29">
        <v>61163.96</v>
      </c>
      <c r="Q233" s="29">
        <v>85650.93</v>
      </c>
      <c r="R233" s="29">
        <v>71210.354289999988</v>
      </c>
      <c r="S233" s="29"/>
      <c r="T233" s="30">
        <v>7</v>
      </c>
      <c r="U233" s="28" t="s">
        <v>34</v>
      </c>
      <c r="V233" s="28" t="s">
        <v>106</v>
      </c>
    </row>
    <row r="234" spans="1:22" ht="15.75">
      <c r="A234" s="21">
        <v>8</v>
      </c>
      <c r="B234" s="22" t="s">
        <v>35</v>
      </c>
      <c r="C234" s="23" t="s">
        <v>105</v>
      </c>
      <c r="D234" s="24">
        <v>3214.5689999999995</v>
      </c>
      <c r="E234" s="24">
        <v>2786.4270000000001</v>
      </c>
      <c r="F234" s="24">
        <v>3513.8583000000003</v>
      </c>
      <c r="G234" s="24">
        <v>2392.3098</v>
      </c>
      <c r="H234" s="24">
        <v>2402.7290000000003</v>
      </c>
      <c r="I234" s="24">
        <v>2371.6325999999999</v>
      </c>
      <c r="J234" s="24">
        <v>2528.5201319999996</v>
      </c>
      <c r="L234" s="24">
        <v>3214.5689999999995</v>
      </c>
      <c r="M234" s="24">
        <v>2464.5029</v>
      </c>
      <c r="N234" s="24">
        <v>2893.1120999999998</v>
      </c>
      <c r="O234" s="24">
        <v>1928.7413999999999</v>
      </c>
      <c r="P234" s="24">
        <v>1821.5891000000001</v>
      </c>
      <c r="Q234" s="24">
        <v>1821.5891000000001</v>
      </c>
      <c r="R234" s="24">
        <v>2036.1080045999997</v>
      </c>
      <c r="S234" s="24"/>
      <c r="T234" s="25">
        <v>8</v>
      </c>
      <c r="U234" s="23" t="s">
        <v>36</v>
      </c>
      <c r="V234" s="23" t="s">
        <v>106</v>
      </c>
    </row>
    <row r="235" spans="1:22" ht="15.75">
      <c r="A235" s="26">
        <v>9</v>
      </c>
      <c r="B235" s="27" t="s">
        <v>37</v>
      </c>
      <c r="C235" s="28" t="s">
        <v>105</v>
      </c>
      <c r="D235" s="29">
        <v>89639.62</v>
      </c>
      <c r="E235" s="29">
        <v>82145</v>
      </c>
      <c r="F235" s="29">
        <v>87503.957100000014</v>
      </c>
      <c r="G235" s="29">
        <v>81061.399999999994</v>
      </c>
      <c r="H235" s="29">
        <v>107254.31</v>
      </c>
      <c r="I235" s="29">
        <v>125486.39999999999</v>
      </c>
      <c r="J235" s="29">
        <v>117902.70120000001</v>
      </c>
      <c r="L235" s="29">
        <v>89639.62</v>
      </c>
      <c r="M235" s="29">
        <v>82342.148000000001</v>
      </c>
      <c r="N235" s="29">
        <v>81706.877000000008</v>
      </c>
      <c r="O235" s="29">
        <v>72549.952999999994</v>
      </c>
      <c r="P235" s="29">
        <v>92427.544999999998</v>
      </c>
      <c r="Q235" s="29">
        <v>98271.536999999997</v>
      </c>
      <c r="R235" s="29">
        <v>89102.584199999998</v>
      </c>
      <c r="S235" s="29"/>
      <c r="T235" s="30">
        <v>9</v>
      </c>
      <c r="U235" s="28" t="s">
        <v>38</v>
      </c>
      <c r="V235" s="28" t="s">
        <v>106</v>
      </c>
    </row>
    <row r="236" spans="1:22" ht="15.75">
      <c r="A236" s="21">
        <v>10</v>
      </c>
      <c r="B236" s="22" t="s">
        <v>39</v>
      </c>
      <c r="C236" s="23" t="s">
        <v>105</v>
      </c>
      <c r="D236" s="24">
        <v>72619</v>
      </c>
      <c r="E236" s="24">
        <v>79918.799999999988</v>
      </c>
      <c r="F236" s="24">
        <v>91516.425000000003</v>
      </c>
      <c r="G236" s="24">
        <v>63784.911999999989</v>
      </c>
      <c r="H236" s="24">
        <v>97129.469500000007</v>
      </c>
      <c r="I236" s="24">
        <v>112552.96000000001</v>
      </c>
      <c r="J236" s="24">
        <v>113576.60704</v>
      </c>
      <c r="L236" s="24">
        <v>72619</v>
      </c>
      <c r="M236" s="24">
        <v>73668.739999999991</v>
      </c>
      <c r="N236" s="24">
        <v>76290.213999999993</v>
      </c>
      <c r="O236" s="24">
        <v>51762.248</v>
      </c>
      <c r="P236" s="24">
        <v>75294.974200000011</v>
      </c>
      <c r="Q236" s="24">
        <v>77813.055999999997</v>
      </c>
      <c r="R236" s="24">
        <v>78520.750444000005</v>
      </c>
      <c r="S236" s="24"/>
      <c r="T236" s="25">
        <v>10</v>
      </c>
      <c r="U236" s="23" t="s">
        <v>40</v>
      </c>
      <c r="V236" s="23" t="s">
        <v>106</v>
      </c>
    </row>
    <row r="237" spans="1:22" ht="15.75">
      <c r="A237" s="26">
        <v>11</v>
      </c>
      <c r="B237" s="27" t="s">
        <v>41</v>
      </c>
      <c r="C237" s="28" t="s">
        <v>105</v>
      </c>
      <c r="D237" s="29">
        <v>32632.25</v>
      </c>
      <c r="E237" s="29">
        <v>51176.476999999999</v>
      </c>
      <c r="F237" s="29">
        <v>68191.0867</v>
      </c>
      <c r="G237" s="29">
        <v>63105.812200000008</v>
      </c>
      <c r="H237" s="29">
        <v>54085.658390042197</v>
      </c>
      <c r="I237" s="29">
        <v>87094.704507341754</v>
      </c>
      <c r="J237" s="29">
        <v>92209.346315999996</v>
      </c>
      <c r="L237" s="29">
        <v>32632.25</v>
      </c>
      <c r="M237" s="29">
        <v>45846.535000000003</v>
      </c>
      <c r="N237" s="29">
        <v>52478.544999999998</v>
      </c>
      <c r="O237" s="29">
        <v>48279.49</v>
      </c>
      <c r="P237" s="29">
        <v>39070.598000000005</v>
      </c>
      <c r="Q237" s="29">
        <v>57634.542000000001</v>
      </c>
      <c r="R237" s="29">
        <v>60577.661172</v>
      </c>
      <c r="S237" s="29"/>
      <c r="T237" s="30">
        <v>11</v>
      </c>
      <c r="U237" s="28" t="s">
        <v>42</v>
      </c>
      <c r="V237" s="28" t="s">
        <v>106</v>
      </c>
    </row>
    <row r="238" spans="1:22" ht="15.75">
      <c r="A238" s="21">
        <v>12</v>
      </c>
      <c r="B238" s="22" t="s">
        <v>43</v>
      </c>
      <c r="C238" s="23" t="s">
        <v>105</v>
      </c>
      <c r="D238" s="24">
        <v>433418.5</v>
      </c>
      <c r="E238" s="24">
        <v>454981.75</v>
      </c>
      <c r="F238" s="24">
        <v>466665.81120000005</v>
      </c>
      <c r="G238" s="24">
        <v>468554.66</v>
      </c>
      <c r="H238" s="24">
        <v>464095.1</v>
      </c>
      <c r="I238" s="24">
        <v>469965.75480000005</v>
      </c>
      <c r="J238" s="24">
        <v>460538.214638</v>
      </c>
      <c r="L238" s="24">
        <v>433418.5</v>
      </c>
      <c r="M238" s="24">
        <v>368697.5</v>
      </c>
      <c r="N238" s="24">
        <v>422756.511</v>
      </c>
      <c r="O238" s="24">
        <v>447105.4</v>
      </c>
      <c r="P238" s="24">
        <v>351191</v>
      </c>
      <c r="Q238" s="24">
        <v>351645.74460000003</v>
      </c>
      <c r="R238" s="24">
        <v>408862.05817999993</v>
      </c>
      <c r="S238" s="24"/>
      <c r="T238" s="25">
        <v>12</v>
      </c>
      <c r="U238" s="23" t="s">
        <v>44</v>
      </c>
      <c r="V238" s="23" t="s">
        <v>106</v>
      </c>
    </row>
    <row r="239" spans="1:22" ht="15.75">
      <c r="A239" s="26">
        <v>13</v>
      </c>
      <c r="B239" s="27" t="s">
        <v>45</v>
      </c>
      <c r="C239" s="28" t="s">
        <v>105</v>
      </c>
      <c r="D239" s="29">
        <v>0</v>
      </c>
      <c r="E239" s="29">
        <v>0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L239" s="29">
        <v>0</v>
      </c>
      <c r="M239" s="29">
        <v>0</v>
      </c>
      <c r="N239" s="29">
        <v>0</v>
      </c>
      <c r="O239" s="29">
        <v>0</v>
      </c>
      <c r="P239" s="29">
        <v>0</v>
      </c>
      <c r="Q239" s="29">
        <v>0</v>
      </c>
      <c r="R239" s="29">
        <v>0</v>
      </c>
      <c r="S239" s="29"/>
      <c r="T239" s="30">
        <v>13</v>
      </c>
      <c r="U239" s="28" t="s">
        <v>46</v>
      </c>
      <c r="V239" s="28" t="s">
        <v>106</v>
      </c>
    </row>
    <row r="240" spans="1:22" ht="15.75">
      <c r="A240" s="21">
        <v>14</v>
      </c>
      <c r="B240" s="22" t="s">
        <v>47</v>
      </c>
      <c r="C240" s="23" t="s">
        <v>105</v>
      </c>
      <c r="D240" s="24">
        <v>132445</v>
      </c>
      <c r="E240" s="24">
        <v>175078.59318719999</v>
      </c>
      <c r="F240" s="24">
        <v>225418.8456</v>
      </c>
      <c r="G240" s="24">
        <v>289900.08335999999</v>
      </c>
      <c r="H240" s="24">
        <v>395766.41400000005</v>
      </c>
      <c r="I240" s="24">
        <v>527186.91899999999</v>
      </c>
      <c r="J240" s="24">
        <v>537550.1422</v>
      </c>
      <c r="L240" s="24">
        <v>132445</v>
      </c>
      <c r="M240" s="24">
        <v>151360.41599999997</v>
      </c>
      <c r="N240" s="24">
        <v>153400</v>
      </c>
      <c r="O240" s="24">
        <v>212816</v>
      </c>
      <c r="P240" s="24">
        <v>258030</v>
      </c>
      <c r="Q240" s="24">
        <v>334085.5</v>
      </c>
      <c r="R240" s="24">
        <v>353744.5</v>
      </c>
      <c r="S240" s="24"/>
      <c r="T240" s="25">
        <v>14</v>
      </c>
      <c r="U240" s="23" t="s">
        <v>48</v>
      </c>
      <c r="V240" s="23" t="s">
        <v>106</v>
      </c>
    </row>
    <row r="241" spans="1:22" ht="15.75">
      <c r="A241" s="26">
        <v>15</v>
      </c>
      <c r="B241" s="27" t="s">
        <v>49</v>
      </c>
      <c r="C241" s="28" t="s">
        <v>105</v>
      </c>
      <c r="D241" s="29">
        <v>268251.43540000002</v>
      </c>
      <c r="E241" s="29">
        <v>232629.85919999998</v>
      </c>
      <c r="F241" s="29">
        <v>336718.17854399997</v>
      </c>
      <c r="G241" s="29">
        <v>275037.06660000002</v>
      </c>
      <c r="H241" s="29">
        <v>247501.04578108003</v>
      </c>
      <c r="I241" s="29">
        <v>483891.75713807991</v>
      </c>
      <c r="J241" s="29">
        <v>385753.80409004999</v>
      </c>
      <c r="L241" s="29">
        <v>268251.43540000002</v>
      </c>
      <c r="M241" s="29">
        <v>199133.37599999999</v>
      </c>
      <c r="N241" s="29">
        <v>297982.79081999999</v>
      </c>
      <c r="O241" s="29">
        <v>240401.14800000002</v>
      </c>
      <c r="P241" s="29">
        <v>199402.68642320001</v>
      </c>
      <c r="Q241" s="29">
        <v>376973.04017879994</v>
      </c>
      <c r="R241" s="29">
        <v>333125.97784180002</v>
      </c>
      <c r="S241" s="29"/>
      <c r="T241" s="30">
        <v>15</v>
      </c>
      <c r="U241" s="28" t="s">
        <v>50</v>
      </c>
      <c r="V241" s="28" t="s">
        <v>106</v>
      </c>
    </row>
    <row r="242" spans="1:22" ht="15.75">
      <c r="A242" s="21">
        <v>16</v>
      </c>
      <c r="B242" s="22" t="s">
        <v>51</v>
      </c>
      <c r="C242" s="23" t="s">
        <v>105</v>
      </c>
      <c r="D242" s="24">
        <v>4719.2084999999997</v>
      </c>
      <c r="E242" s="24">
        <v>5335.9339959999998</v>
      </c>
      <c r="F242" s="24">
        <v>7009.7559999999994</v>
      </c>
      <c r="G242" s="24">
        <v>8089.875</v>
      </c>
      <c r="H242" s="24">
        <v>8772.2999999999993</v>
      </c>
      <c r="I242" s="24">
        <v>8802.36</v>
      </c>
      <c r="J242" s="24">
        <v>12171.409371</v>
      </c>
      <c r="L242" s="24">
        <v>4719.2084999999997</v>
      </c>
      <c r="M242" s="24">
        <v>4599.9431000000004</v>
      </c>
      <c r="N242" s="24">
        <v>6025.9871499999999</v>
      </c>
      <c r="O242" s="24">
        <v>6040.3812500000004</v>
      </c>
      <c r="P242" s="24">
        <v>6329.2914000000001</v>
      </c>
      <c r="Q242" s="24">
        <v>6045.5219999999999</v>
      </c>
      <c r="R242" s="24">
        <v>6487.3170268499998</v>
      </c>
      <c r="S242" s="24"/>
      <c r="T242" s="25">
        <v>16</v>
      </c>
      <c r="U242" s="23" t="s">
        <v>52</v>
      </c>
      <c r="V242" s="23" t="s">
        <v>106</v>
      </c>
    </row>
    <row r="243" spans="1:22" ht="15.75">
      <c r="A243" s="26">
        <v>17</v>
      </c>
      <c r="B243" s="27" t="s">
        <v>53</v>
      </c>
      <c r="C243" s="28" t="s">
        <v>105</v>
      </c>
      <c r="D243" s="29">
        <v>2315.5744300000001</v>
      </c>
      <c r="E243" s="29">
        <v>2414.2750000000001</v>
      </c>
      <c r="F243" s="29">
        <v>3726.8501999999994</v>
      </c>
      <c r="G243" s="29">
        <v>3968.25</v>
      </c>
      <c r="H243" s="29">
        <v>4548.9925999999996</v>
      </c>
      <c r="I243" s="29">
        <v>5206.2082</v>
      </c>
      <c r="J243" s="29">
        <v>5661.0811213599991</v>
      </c>
      <c r="L243" s="29">
        <v>2315.5744300000001</v>
      </c>
      <c r="M243" s="29">
        <v>2304.5229999999997</v>
      </c>
      <c r="N243" s="29">
        <v>3397.6721999999995</v>
      </c>
      <c r="O243" s="29">
        <v>3486.7690000000002</v>
      </c>
      <c r="P243" s="29">
        <v>3533.2021399999999</v>
      </c>
      <c r="Q243" s="29">
        <v>3558.7318</v>
      </c>
      <c r="R243" s="29">
        <v>3565.8026591199996</v>
      </c>
      <c r="S243" s="29"/>
      <c r="T243" s="30">
        <v>17</v>
      </c>
      <c r="U243" s="28" t="s">
        <v>54</v>
      </c>
      <c r="V243" s="28" t="s">
        <v>106</v>
      </c>
    </row>
    <row r="244" spans="1:22" ht="15.75">
      <c r="A244" s="21">
        <v>18</v>
      </c>
      <c r="B244" s="22" t="s">
        <v>55</v>
      </c>
      <c r="C244" s="23" t="s">
        <v>105</v>
      </c>
      <c r="D244" s="24">
        <v>756</v>
      </c>
      <c r="E244" s="24">
        <v>928.03850000000011</v>
      </c>
      <c r="F244" s="24">
        <v>985.20000000000016</v>
      </c>
      <c r="G244" s="24">
        <v>1152.5113600000002</v>
      </c>
      <c r="H244" s="24">
        <v>1483.20065</v>
      </c>
      <c r="I244" s="24">
        <v>1572.7915</v>
      </c>
      <c r="J244" s="24">
        <v>1738.7470799999996</v>
      </c>
      <c r="L244" s="24">
        <v>756</v>
      </c>
      <c r="M244" s="24">
        <v>719.1</v>
      </c>
      <c r="N244" s="24">
        <v>738.90000000000009</v>
      </c>
      <c r="O244" s="24">
        <v>776.16</v>
      </c>
      <c r="P244" s="24">
        <v>926.55</v>
      </c>
      <c r="Q244" s="24">
        <v>801.99</v>
      </c>
      <c r="R244" s="24">
        <v>852.32699999999977</v>
      </c>
      <c r="S244" s="24"/>
      <c r="T244" s="25">
        <v>18</v>
      </c>
      <c r="U244" s="23" t="s">
        <v>56</v>
      </c>
      <c r="V244" s="23" t="s">
        <v>106</v>
      </c>
    </row>
    <row r="245" spans="1:22" ht="15.75">
      <c r="A245" s="26">
        <v>19</v>
      </c>
      <c r="B245" s="27" t="s">
        <v>57</v>
      </c>
      <c r="C245" s="28" t="s">
        <v>105</v>
      </c>
      <c r="D245" s="29">
        <v>18802.000000000004</v>
      </c>
      <c r="E245" s="29">
        <v>21544</v>
      </c>
      <c r="F245" s="29">
        <v>23024.799999999999</v>
      </c>
      <c r="G245" s="29">
        <v>25284.84</v>
      </c>
      <c r="H245" s="29">
        <v>28226.520000000004</v>
      </c>
      <c r="I245" s="29">
        <v>29765.720000000005</v>
      </c>
      <c r="J245" s="29">
        <v>32825.397600000004</v>
      </c>
      <c r="L245" s="29">
        <v>18802.000000000004</v>
      </c>
      <c r="M245" s="29">
        <v>18851</v>
      </c>
      <c r="N245" s="29">
        <v>18961.599999999999</v>
      </c>
      <c r="O245" s="29">
        <v>19031.599999999999</v>
      </c>
      <c r="P245" s="29">
        <v>19090.400000000001</v>
      </c>
      <c r="Q245" s="29">
        <v>19115.600000000002</v>
      </c>
      <c r="R245" s="29">
        <v>19148.1486</v>
      </c>
      <c r="S245" s="29"/>
      <c r="T245" s="30">
        <v>19</v>
      </c>
      <c r="U245" s="28" t="s">
        <v>58</v>
      </c>
      <c r="V245" s="28" t="s">
        <v>106</v>
      </c>
    </row>
    <row r="246" spans="1:22" ht="15.75">
      <c r="A246" s="21">
        <v>20</v>
      </c>
      <c r="B246" s="22" t="s">
        <v>59</v>
      </c>
      <c r="C246" s="23" t="s">
        <v>105</v>
      </c>
      <c r="D246" s="24">
        <v>21155.342999999997</v>
      </c>
      <c r="E246" s="24">
        <v>24381.174999999999</v>
      </c>
      <c r="F246" s="24">
        <v>29832.107169999996</v>
      </c>
      <c r="G246" s="24">
        <v>22920.877999999997</v>
      </c>
      <c r="H246" s="24">
        <v>14612.736599999998</v>
      </c>
      <c r="I246" s="24">
        <v>27362.332299999998</v>
      </c>
      <c r="J246" s="24">
        <v>16294.2025995</v>
      </c>
      <c r="L246" s="24">
        <v>21155.342999999997</v>
      </c>
      <c r="M246" s="24">
        <v>22681.75</v>
      </c>
      <c r="N246" s="24">
        <v>26283.911</v>
      </c>
      <c r="O246" s="24">
        <v>18763.54</v>
      </c>
      <c r="P246" s="24">
        <v>11064.705999999998</v>
      </c>
      <c r="Q246" s="24">
        <v>20405.598999999998</v>
      </c>
      <c r="R246" s="24">
        <v>11759.189281000001</v>
      </c>
      <c r="S246" s="24"/>
      <c r="T246" s="25">
        <v>20</v>
      </c>
      <c r="U246" s="23" t="s">
        <v>60</v>
      </c>
      <c r="V246" s="23" t="s">
        <v>106</v>
      </c>
    </row>
    <row r="247" spans="1:22" ht="15.75">
      <c r="A247" s="26">
        <v>21</v>
      </c>
      <c r="B247" s="27" t="s">
        <v>61</v>
      </c>
      <c r="C247" s="28" t="s">
        <v>105</v>
      </c>
      <c r="D247" s="29">
        <v>54347.524000000005</v>
      </c>
      <c r="E247" s="29">
        <v>55765</v>
      </c>
      <c r="F247" s="29">
        <v>60743.67</v>
      </c>
      <c r="G247" s="29">
        <v>59800</v>
      </c>
      <c r="H247" s="29">
        <v>56180</v>
      </c>
      <c r="I247" s="29">
        <v>60742.5</v>
      </c>
      <c r="J247" s="29">
        <v>60236.46</v>
      </c>
      <c r="L247" s="29">
        <v>54347.524000000005</v>
      </c>
      <c r="M247" s="29">
        <v>51424.45</v>
      </c>
      <c r="N247" s="29">
        <v>54888.834000000003</v>
      </c>
      <c r="O247" s="29">
        <v>49800.52</v>
      </c>
      <c r="P247" s="29">
        <v>45903.088000000011</v>
      </c>
      <c r="Q247" s="29">
        <v>48176.59</v>
      </c>
      <c r="R247" s="29">
        <v>45763.646544000003</v>
      </c>
      <c r="S247" s="29"/>
      <c r="T247" s="30">
        <v>21</v>
      </c>
      <c r="U247" s="28" t="s">
        <v>62</v>
      </c>
      <c r="V247" s="28" t="s">
        <v>106</v>
      </c>
    </row>
    <row r="248" spans="1:22" ht="15.75">
      <c r="A248" s="21">
        <v>22</v>
      </c>
      <c r="B248" s="22" t="s">
        <v>63</v>
      </c>
      <c r="C248" s="23" t="s">
        <v>105</v>
      </c>
      <c r="D248" s="24">
        <v>176118.55</v>
      </c>
      <c r="E248" s="24">
        <v>230186.5625916</v>
      </c>
      <c r="F248" s="24">
        <v>209840.92110000001</v>
      </c>
      <c r="G248" s="24">
        <v>195969.41250000001</v>
      </c>
      <c r="H248" s="24">
        <v>167798.33951999995</v>
      </c>
      <c r="I248" s="24">
        <v>202217.85350999999</v>
      </c>
      <c r="J248" s="24">
        <v>223700.65105024003</v>
      </c>
      <c r="L248" s="24">
        <v>176118.55</v>
      </c>
      <c r="M248" s="24">
        <v>185423.432868</v>
      </c>
      <c r="N248" s="24">
        <v>158706.37350000002</v>
      </c>
      <c r="O248" s="24">
        <v>163889.5625</v>
      </c>
      <c r="P248" s="24">
        <v>123007.87239999998</v>
      </c>
      <c r="Q248" s="24">
        <v>145722.09414999999</v>
      </c>
      <c r="R248" s="24">
        <v>189572.26103679999</v>
      </c>
      <c r="S248" s="24"/>
      <c r="T248" s="25">
        <v>22</v>
      </c>
      <c r="U248" s="23" t="s">
        <v>64</v>
      </c>
      <c r="V248" s="23" t="s">
        <v>106</v>
      </c>
    </row>
    <row r="249" spans="1:22" ht="15.75">
      <c r="A249" s="26">
        <v>23</v>
      </c>
      <c r="B249" s="27" t="s">
        <v>65</v>
      </c>
      <c r="C249" s="28" t="s">
        <v>105</v>
      </c>
      <c r="D249" s="29">
        <v>11190.089599999999</v>
      </c>
      <c r="E249" s="29">
        <v>13235.7981</v>
      </c>
      <c r="F249" s="29">
        <v>14448.105300000001</v>
      </c>
      <c r="G249" s="29">
        <v>15844.7</v>
      </c>
      <c r="H249" s="29">
        <v>16653.977999999999</v>
      </c>
      <c r="I249" s="29">
        <v>18715.986800000002</v>
      </c>
      <c r="J249" s="29">
        <v>20367.558319919997</v>
      </c>
      <c r="L249" s="29">
        <v>11190.089599999999</v>
      </c>
      <c r="M249" s="29">
        <v>11264.668100000001</v>
      </c>
      <c r="N249" s="29">
        <v>11407.195900000001</v>
      </c>
      <c r="O249" s="29">
        <v>11417.1397</v>
      </c>
      <c r="P249" s="29">
        <v>11321.016300000001</v>
      </c>
      <c r="Q249" s="29">
        <v>11382.336400000002</v>
      </c>
      <c r="R249" s="29">
        <v>11262.229548779998</v>
      </c>
      <c r="S249" s="29"/>
      <c r="T249" s="30">
        <v>23</v>
      </c>
      <c r="U249" s="28" t="s">
        <v>66</v>
      </c>
      <c r="V249" s="28" t="s">
        <v>106</v>
      </c>
    </row>
    <row r="250" spans="1:22" ht="15.75">
      <c r="A250" s="21">
        <v>24</v>
      </c>
      <c r="B250" s="22" t="s">
        <v>67</v>
      </c>
      <c r="C250" s="23" t="s">
        <v>105</v>
      </c>
      <c r="D250" s="24">
        <v>203103.94500000001</v>
      </c>
      <c r="E250" s="24">
        <v>142914.04800000001</v>
      </c>
      <c r="F250" s="24">
        <v>284597.02740000002</v>
      </c>
      <c r="G250" s="24">
        <v>302322.59399999998</v>
      </c>
      <c r="H250" s="24">
        <v>403242.43595499999</v>
      </c>
      <c r="I250" s="24">
        <v>163971.82619999998</v>
      </c>
      <c r="J250" s="24">
        <v>488738.11675919994</v>
      </c>
      <c r="L250" s="24">
        <v>203103.94500000001</v>
      </c>
      <c r="M250" s="24">
        <v>113345.29800000001</v>
      </c>
      <c r="N250" s="24">
        <v>222227.22060000003</v>
      </c>
      <c r="O250" s="24">
        <v>247710.14730000001</v>
      </c>
      <c r="P250" s="24">
        <v>298193.78605500003</v>
      </c>
      <c r="Q250" s="24">
        <v>114205.39019999999</v>
      </c>
      <c r="R250" s="24">
        <v>310456.77699959994</v>
      </c>
      <c r="S250" s="24"/>
      <c r="T250" s="25">
        <v>24</v>
      </c>
      <c r="U250" s="23" t="s">
        <v>68</v>
      </c>
      <c r="V250" s="23" t="s">
        <v>106</v>
      </c>
    </row>
    <row r="251" spans="1:22" ht="15.75">
      <c r="A251" s="26">
        <v>25</v>
      </c>
      <c r="B251" s="31" t="s">
        <v>69</v>
      </c>
      <c r="C251" s="28" t="s">
        <v>105</v>
      </c>
      <c r="D251" s="29">
        <v>192710.72925</v>
      </c>
      <c r="E251" s="29">
        <v>362328.29480999999</v>
      </c>
      <c r="F251" s="29">
        <v>348502.32</v>
      </c>
      <c r="G251" s="29">
        <v>275258.16226000001</v>
      </c>
      <c r="H251" s="29">
        <v>238659.65400420001</v>
      </c>
      <c r="I251" s="29">
        <v>375776.109</v>
      </c>
      <c r="J251" s="29">
        <v>364178.37937500002</v>
      </c>
      <c r="L251" s="29">
        <v>192710.72925</v>
      </c>
      <c r="M251" s="29">
        <v>299795.97188999999</v>
      </c>
      <c r="N251" s="29">
        <v>282547.701</v>
      </c>
      <c r="O251" s="29">
        <v>235028.83332999999</v>
      </c>
      <c r="P251" s="29">
        <v>178311.86541999999</v>
      </c>
      <c r="Q251" s="29">
        <v>271192.63770000002</v>
      </c>
      <c r="R251" s="29">
        <v>260240.59208249996</v>
      </c>
      <c r="S251" s="29"/>
      <c r="T251" s="30">
        <v>25</v>
      </c>
      <c r="U251" s="28" t="s">
        <v>70</v>
      </c>
      <c r="V251" s="28" t="s">
        <v>106</v>
      </c>
    </row>
    <row r="252" spans="1:22" ht="15.75">
      <c r="A252" s="21">
        <v>26</v>
      </c>
      <c r="B252" s="22" t="s">
        <v>71</v>
      </c>
      <c r="C252" s="23" t="s">
        <v>105</v>
      </c>
      <c r="D252" s="24">
        <v>280.80599999999998</v>
      </c>
      <c r="E252" s="24">
        <v>300.18711999999994</v>
      </c>
      <c r="F252" s="24">
        <v>369.81</v>
      </c>
      <c r="G252" s="24">
        <v>528.29999999999995</v>
      </c>
      <c r="H252" s="24">
        <v>1152.8525316455696</v>
      </c>
      <c r="I252" s="24">
        <v>2369.5970585</v>
      </c>
      <c r="J252" s="24">
        <v>2599.0332503324003</v>
      </c>
      <c r="L252" s="24">
        <v>280.80599999999998</v>
      </c>
      <c r="M252" s="24">
        <v>258.78199999999998</v>
      </c>
      <c r="N252" s="24">
        <v>323.2022</v>
      </c>
      <c r="O252" s="24">
        <v>323.2022</v>
      </c>
      <c r="P252" s="24">
        <v>665.9507000000001</v>
      </c>
      <c r="Q252" s="24">
        <v>1128.4547</v>
      </c>
      <c r="R252" s="24">
        <v>1237.7173056800002</v>
      </c>
      <c r="S252" s="24"/>
      <c r="T252" s="25">
        <v>26</v>
      </c>
      <c r="U252" s="23" t="s">
        <v>72</v>
      </c>
      <c r="V252" s="23" t="s">
        <v>106</v>
      </c>
    </row>
    <row r="253" spans="1:22" ht="15.75">
      <c r="A253" s="26">
        <v>27</v>
      </c>
      <c r="B253" s="27" t="s">
        <v>73</v>
      </c>
      <c r="C253" s="28" t="s">
        <v>105</v>
      </c>
      <c r="D253" s="29">
        <v>131516.3916</v>
      </c>
      <c r="E253" s="29">
        <v>159025.407702</v>
      </c>
      <c r="F253" s="29">
        <v>176597.49526999998</v>
      </c>
      <c r="G253" s="29">
        <v>172948.29849999998</v>
      </c>
      <c r="H253" s="29">
        <v>175016.66820000001</v>
      </c>
      <c r="I253" s="29">
        <v>215543.5</v>
      </c>
      <c r="J253" s="29">
        <v>196388.9568896</v>
      </c>
      <c r="L253" s="29">
        <v>131516.3916</v>
      </c>
      <c r="M253" s="29">
        <v>124125.33126840001</v>
      </c>
      <c r="N253" s="29">
        <v>131333.39478600002</v>
      </c>
      <c r="O253" s="29">
        <v>128600.5083</v>
      </c>
      <c r="P253" s="29">
        <v>131315.29620000001</v>
      </c>
      <c r="Q253" s="29">
        <v>153335.24249999999</v>
      </c>
      <c r="R253" s="29">
        <v>160724.29187760002</v>
      </c>
      <c r="S253" s="29"/>
      <c r="T253" s="30">
        <v>27</v>
      </c>
      <c r="U253" s="28" t="s">
        <v>74</v>
      </c>
      <c r="V253" s="28" t="s">
        <v>106</v>
      </c>
    </row>
    <row r="254" spans="1:22" ht="15.75">
      <c r="A254" s="21">
        <v>28</v>
      </c>
      <c r="B254" s="22" t="s">
        <v>75</v>
      </c>
      <c r="C254" s="23" t="s">
        <v>105</v>
      </c>
      <c r="D254" s="24">
        <v>4328.7307999999994</v>
      </c>
      <c r="E254" s="24">
        <v>5582.2162260000005</v>
      </c>
      <c r="F254" s="24">
        <v>5108.527732999999</v>
      </c>
      <c r="G254" s="24">
        <v>6454.1108249999997</v>
      </c>
      <c r="H254" s="24">
        <v>5714.45</v>
      </c>
      <c r="I254" s="24">
        <v>6045.8</v>
      </c>
      <c r="J254" s="24">
        <v>7119.8561940000009</v>
      </c>
      <c r="L254" s="24">
        <v>4328.7307999999994</v>
      </c>
      <c r="M254" s="24">
        <v>4267.4950959999996</v>
      </c>
      <c r="N254" s="24">
        <v>3744.8800359999996</v>
      </c>
      <c r="O254" s="24">
        <v>5368.6819799999994</v>
      </c>
      <c r="P254" s="24">
        <v>4160.8605079999988</v>
      </c>
      <c r="Q254" s="24">
        <v>3906.4155999999998</v>
      </c>
      <c r="R254" s="24">
        <v>4575.7851919999994</v>
      </c>
      <c r="S254" s="24"/>
      <c r="T254" s="25">
        <v>28</v>
      </c>
      <c r="U254" s="23" t="s">
        <v>76</v>
      </c>
      <c r="V254" s="23" t="s">
        <v>106</v>
      </c>
    </row>
    <row r="255" spans="1:22" ht="15.75">
      <c r="A255" s="26">
        <v>29</v>
      </c>
      <c r="B255" s="27" t="s">
        <v>77</v>
      </c>
      <c r="C255" s="28" t="s">
        <v>105</v>
      </c>
      <c r="D255" s="29">
        <v>35616.262000000002</v>
      </c>
      <c r="E255" s="29">
        <v>46573.714083999999</v>
      </c>
      <c r="F255" s="29">
        <v>58221.166560000005</v>
      </c>
      <c r="G255" s="29">
        <v>75368.542790000007</v>
      </c>
      <c r="H255" s="29">
        <v>89490.186500000011</v>
      </c>
      <c r="I255" s="29">
        <v>105447.661712</v>
      </c>
      <c r="J255" s="29">
        <v>190569.0496</v>
      </c>
      <c r="L255" s="29">
        <v>35616.262000000002</v>
      </c>
      <c r="M255" s="29">
        <v>40768.441399999996</v>
      </c>
      <c r="N255" s="29">
        <v>51101.167999999998</v>
      </c>
      <c r="O255" s="29">
        <v>64864.442000000003</v>
      </c>
      <c r="P255" s="29">
        <v>69941.3</v>
      </c>
      <c r="Q255" s="29">
        <v>68962.708719999995</v>
      </c>
      <c r="R255" s="29">
        <v>111013.9616</v>
      </c>
      <c r="S255" s="29"/>
      <c r="T255" s="30">
        <v>29</v>
      </c>
      <c r="U255" s="28" t="s">
        <v>78</v>
      </c>
      <c r="V255" s="28" t="s">
        <v>106</v>
      </c>
    </row>
    <row r="256" spans="1:22" ht="15.75">
      <c r="A256" s="21">
        <v>30</v>
      </c>
      <c r="B256" s="22" t="s">
        <v>79</v>
      </c>
      <c r="C256" s="23" t="s">
        <v>105</v>
      </c>
      <c r="D256" s="24">
        <v>75</v>
      </c>
      <c r="E256" s="24">
        <v>50</v>
      </c>
      <c r="F256" s="24">
        <v>72.499999999999986</v>
      </c>
      <c r="G256" s="24">
        <v>150.75</v>
      </c>
      <c r="H256" s="24">
        <v>95.04</v>
      </c>
      <c r="I256" s="24">
        <v>63.664063745019909</v>
      </c>
      <c r="J256" s="24">
        <v>10.731155378486056</v>
      </c>
      <c r="L256" s="24">
        <v>75</v>
      </c>
      <c r="M256" s="24">
        <v>50</v>
      </c>
      <c r="N256" s="24">
        <v>72.499999999999986</v>
      </c>
      <c r="O256" s="24">
        <v>150.75</v>
      </c>
      <c r="P256" s="24">
        <v>88</v>
      </c>
      <c r="Q256" s="24">
        <v>54</v>
      </c>
      <c r="R256" s="24">
        <v>10</v>
      </c>
      <c r="S256" s="24"/>
      <c r="T256" s="25">
        <v>30</v>
      </c>
      <c r="U256" s="23" t="s">
        <v>80</v>
      </c>
      <c r="V256" s="23" t="s">
        <v>106</v>
      </c>
    </row>
    <row r="257" spans="1:22" ht="15.75">
      <c r="A257" s="26">
        <v>31</v>
      </c>
      <c r="B257" s="27" t="s">
        <v>81</v>
      </c>
      <c r="C257" s="28" t="s">
        <v>105</v>
      </c>
      <c r="D257" s="29">
        <v>5.7145000000000001</v>
      </c>
      <c r="E257" s="29">
        <v>6.6918000000000006</v>
      </c>
      <c r="F257" s="29">
        <v>6.8285999999999998</v>
      </c>
      <c r="G257" s="29">
        <v>6.4950000000000001</v>
      </c>
      <c r="H257" s="29">
        <v>5.3</v>
      </c>
      <c r="I257" s="29">
        <v>0</v>
      </c>
      <c r="J257" s="29">
        <v>0</v>
      </c>
      <c r="L257" s="29">
        <v>5.7145000000000001</v>
      </c>
      <c r="M257" s="29">
        <v>5.9222999999999999</v>
      </c>
      <c r="N257" s="29">
        <v>5.9222999999999999</v>
      </c>
      <c r="O257" s="29">
        <v>5.1950000000000003</v>
      </c>
      <c r="P257" s="29">
        <v>4.1560000000000006</v>
      </c>
      <c r="Q257" s="29">
        <v>0</v>
      </c>
      <c r="R257" s="29">
        <v>0</v>
      </c>
      <c r="S257" s="29"/>
      <c r="T257" s="30">
        <v>31</v>
      </c>
      <c r="U257" s="28" t="s">
        <v>82</v>
      </c>
      <c r="V257" s="28" t="s">
        <v>106</v>
      </c>
    </row>
    <row r="258" spans="1:22" ht="15.75">
      <c r="A258" s="21">
        <v>32</v>
      </c>
      <c r="B258" s="22" t="s">
        <v>83</v>
      </c>
      <c r="C258" s="23" t="s">
        <v>105</v>
      </c>
      <c r="D258" s="24">
        <v>21.385999999999999</v>
      </c>
      <c r="E258" s="24">
        <v>13.644268</v>
      </c>
      <c r="F258" s="24">
        <v>15.795699599999999</v>
      </c>
      <c r="G258" s="24">
        <v>15.091882646632948</v>
      </c>
      <c r="H258" s="24">
        <v>0</v>
      </c>
      <c r="I258" s="24">
        <v>0.58597639999999984</v>
      </c>
      <c r="J258" s="24">
        <v>0.5333668399999999</v>
      </c>
      <c r="L258" s="24">
        <v>21.385999999999999</v>
      </c>
      <c r="M258" s="24">
        <v>11.7623</v>
      </c>
      <c r="N258" s="24">
        <v>12.831599999999998</v>
      </c>
      <c r="O258" s="24">
        <v>12.831599999999998</v>
      </c>
      <c r="P258" s="24">
        <v>0</v>
      </c>
      <c r="Q258" s="24">
        <v>0.42771999999999999</v>
      </c>
      <c r="R258" s="24">
        <v>0.42771999999999999</v>
      </c>
      <c r="S258" s="24"/>
      <c r="T258" s="25">
        <v>32</v>
      </c>
      <c r="U258" s="23" t="s">
        <v>84</v>
      </c>
      <c r="V258" s="23" t="s">
        <v>106</v>
      </c>
    </row>
    <row r="259" spans="1:22" ht="15.75">
      <c r="A259" s="26">
        <v>33</v>
      </c>
      <c r="B259" s="27" t="s">
        <v>85</v>
      </c>
      <c r="C259" s="28" t="s">
        <v>105</v>
      </c>
      <c r="D259" s="29">
        <v>0</v>
      </c>
      <c r="E259" s="29">
        <v>0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L259" s="29">
        <v>0</v>
      </c>
      <c r="M259" s="29">
        <v>0</v>
      </c>
      <c r="N259" s="29">
        <v>0</v>
      </c>
      <c r="O259" s="29">
        <v>0</v>
      </c>
      <c r="P259" s="29">
        <v>0</v>
      </c>
      <c r="Q259" s="29">
        <v>0</v>
      </c>
      <c r="R259" s="29">
        <v>0</v>
      </c>
      <c r="S259" s="29"/>
      <c r="T259" s="30">
        <v>33</v>
      </c>
      <c r="U259" s="28" t="s">
        <v>86</v>
      </c>
      <c r="V259" s="28" t="s">
        <v>106</v>
      </c>
    </row>
    <row r="260" spans="1:22" ht="15.75">
      <c r="A260" s="21">
        <v>34</v>
      </c>
      <c r="B260" s="22" t="s">
        <v>87</v>
      </c>
      <c r="C260" s="23" t="s">
        <v>105</v>
      </c>
      <c r="D260" s="24">
        <v>97.2</v>
      </c>
      <c r="E260" s="24">
        <v>31</v>
      </c>
      <c r="F260" s="24">
        <v>141.1</v>
      </c>
      <c r="G260" s="24">
        <v>132.6</v>
      </c>
      <c r="H260" s="24">
        <v>137.02500000000001</v>
      </c>
      <c r="I260" s="24">
        <v>27.84</v>
      </c>
      <c r="J260" s="24">
        <v>25.231739999999999</v>
      </c>
      <c r="L260" s="24">
        <v>97.2</v>
      </c>
      <c r="M260" s="24">
        <v>24.3</v>
      </c>
      <c r="N260" s="24">
        <v>100.845</v>
      </c>
      <c r="O260" s="24">
        <v>94.77</v>
      </c>
      <c r="P260" s="24">
        <v>95.134500000000003</v>
      </c>
      <c r="Q260" s="24">
        <v>21.140999999999998</v>
      </c>
      <c r="R260" s="24">
        <v>21.142458000000001</v>
      </c>
      <c r="S260" s="24"/>
      <c r="T260" s="25">
        <v>34</v>
      </c>
      <c r="U260" s="23" t="s">
        <v>88</v>
      </c>
      <c r="V260" s="23" t="s">
        <v>106</v>
      </c>
    </row>
    <row r="261" spans="1:22" ht="15.75">
      <c r="A261" s="26">
        <v>35</v>
      </c>
      <c r="B261" s="27" t="s">
        <v>89</v>
      </c>
      <c r="C261" s="28" t="s">
        <v>105</v>
      </c>
      <c r="D261" s="29">
        <v>0</v>
      </c>
      <c r="E261" s="29">
        <v>0</v>
      </c>
      <c r="F261" s="29">
        <v>0</v>
      </c>
      <c r="G261" s="29">
        <v>0</v>
      </c>
      <c r="H261" s="29">
        <v>0</v>
      </c>
      <c r="I261" s="29">
        <v>0</v>
      </c>
      <c r="J261" s="29">
        <v>0</v>
      </c>
      <c r="L261" s="29">
        <v>0</v>
      </c>
      <c r="M261" s="29">
        <v>0</v>
      </c>
      <c r="N261" s="29">
        <v>0</v>
      </c>
      <c r="O261" s="29">
        <v>0</v>
      </c>
      <c r="P261" s="29">
        <v>0</v>
      </c>
      <c r="Q261" s="29">
        <v>0</v>
      </c>
      <c r="R261" s="29">
        <v>0</v>
      </c>
      <c r="S261" s="29"/>
      <c r="T261" s="30">
        <v>35</v>
      </c>
      <c r="U261" s="28" t="s">
        <v>90</v>
      </c>
      <c r="V261" s="28" t="s">
        <v>106</v>
      </c>
    </row>
    <row r="262" spans="1:22" ht="15.75">
      <c r="A262" s="21">
        <v>36</v>
      </c>
      <c r="B262" s="22" t="s">
        <v>91</v>
      </c>
      <c r="C262" s="23" t="s">
        <v>105</v>
      </c>
      <c r="D262" s="24">
        <v>0</v>
      </c>
      <c r="E262" s="24">
        <v>0</v>
      </c>
      <c r="F262" s="24">
        <v>0</v>
      </c>
      <c r="G262" s="24">
        <v>0</v>
      </c>
      <c r="H262" s="24">
        <v>0</v>
      </c>
      <c r="I262" s="24">
        <v>0</v>
      </c>
      <c r="J262" s="24">
        <v>0</v>
      </c>
      <c r="L262" s="24">
        <v>0</v>
      </c>
      <c r="M262" s="24">
        <v>0</v>
      </c>
      <c r="N262" s="24">
        <v>0</v>
      </c>
      <c r="O262" s="24">
        <v>0</v>
      </c>
      <c r="P262" s="24">
        <v>0</v>
      </c>
      <c r="Q262" s="24">
        <v>0</v>
      </c>
      <c r="R262" s="24">
        <v>0</v>
      </c>
      <c r="S262" s="24"/>
      <c r="T262" s="25">
        <v>36</v>
      </c>
      <c r="U262" s="23" t="s">
        <v>92</v>
      </c>
      <c r="V262" s="23" t="s">
        <v>106</v>
      </c>
    </row>
    <row r="263" spans="1:22" s="36" customFormat="1" ht="15.75">
      <c r="A263" s="32"/>
      <c r="B263" s="33" t="s">
        <v>93</v>
      </c>
      <c r="C263" s="34" t="s">
        <v>105</v>
      </c>
      <c r="D263" s="35">
        <f t="shared" ref="D263:J263" si="18">SUM(D227:D262)</f>
        <v>2353929.0392356003</v>
      </c>
      <c r="E263" s="35">
        <f t="shared" si="18"/>
        <v>2795211.6870189998</v>
      </c>
      <c r="F263" s="35">
        <f t="shared" si="18"/>
        <v>3187533.2088565999</v>
      </c>
      <c r="G263" s="35">
        <f t="shared" si="18"/>
        <v>3118203.7093176469</v>
      </c>
      <c r="H263" s="35">
        <f t="shared" si="18"/>
        <v>3291986.3984125676</v>
      </c>
      <c r="I263" s="35">
        <f t="shared" si="18"/>
        <v>3911433.4819062874</v>
      </c>
      <c r="J263" s="35">
        <f t="shared" si="18"/>
        <v>4153132.8315018807</v>
      </c>
      <c r="K263" s="8"/>
      <c r="L263" s="35">
        <f t="shared" ref="L263:R263" si="19">SUM(L227:L262)</f>
        <v>2353929.0392356003</v>
      </c>
      <c r="M263" s="35">
        <f t="shared" si="19"/>
        <v>2374170.2312207003</v>
      </c>
      <c r="N263" s="35">
        <f t="shared" si="19"/>
        <v>2604875.315442001</v>
      </c>
      <c r="O263" s="35">
        <f t="shared" si="19"/>
        <v>2584365.7943599997</v>
      </c>
      <c r="P263" s="35">
        <f t="shared" si="19"/>
        <v>2423961.8072805</v>
      </c>
      <c r="Q263" s="35">
        <f t="shared" si="19"/>
        <v>2754176.0678938995</v>
      </c>
      <c r="R263" s="35">
        <f t="shared" si="19"/>
        <v>3075969.3601116897</v>
      </c>
      <c r="S263" s="35"/>
      <c r="T263" s="35"/>
      <c r="U263" s="34" t="s">
        <v>94</v>
      </c>
      <c r="V263" s="34" t="s">
        <v>106</v>
      </c>
    </row>
    <row r="264" spans="1:22" ht="15.75">
      <c r="A264" s="16">
        <v>1</v>
      </c>
      <c r="B264" s="17" t="s">
        <v>19</v>
      </c>
      <c r="C264" s="18" t="s">
        <v>107</v>
      </c>
      <c r="D264" s="19">
        <v>4091.1744588000001</v>
      </c>
      <c r="E264" s="19">
        <v>5828.3443667999991</v>
      </c>
      <c r="F264" s="19">
        <v>7500.5329999999994</v>
      </c>
      <c r="G264" s="19">
        <v>5855.14</v>
      </c>
      <c r="H264" s="19">
        <v>5454.7193517999995</v>
      </c>
      <c r="I264" s="19">
        <v>6771.8004345000008</v>
      </c>
      <c r="J264" s="19">
        <v>8902.189198</v>
      </c>
      <c r="L264" s="19">
        <v>4091.1744588000001</v>
      </c>
      <c r="M264" s="19">
        <v>4525.0281362000005</v>
      </c>
      <c r="N264" s="19">
        <v>4632.6566000000003</v>
      </c>
      <c r="O264" s="19">
        <v>3663.0308</v>
      </c>
      <c r="P264" s="19">
        <v>3660.2296587999999</v>
      </c>
      <c r="Q264" s="19">
        <v>3720.4541946000008</v>
      </c>
      <c r="R264" s="19">
        <v>4815.2694590000001</v>
      </c>
      <c r="S264" s="19"/>
      <c r="T264" s="20">
        <v>1</v>
      </c>
      <c r="U264" s="18" t="s">
        <v>21</v>
      </c>
      <c r="V264" s="18" t="s">
        <v>108</v>
      </c>
    </row>
    <row r="265" spans="1:22" ht="15.75">
      <c r="A265" s="21">
        <v>2</v>
      </c>
      <c r="B265" s="22" t="s">
        <v>23</v>
      </c>
      <c r="C265" s="23" t="s">
        <v>107</v>
      </c>
      <c r="D265" s="24">
        <v>0</v>
      </c>
      <c r="E265" s="24">
        <v>0</v>
      </c>
      <c r="F265" s="24">
        <v>0</v>
      </c>
      <c r="G265" s="24">
        <v>0</v>
      </c>
      <c r="H265" s="24">
        <v>0</v>
      </c>
      <c r="I265" s="24">
        <v>0</v>
      </c>
      <c r="J265" s="24">
        <v>0</v>
      </c>
      <c r="L265" s="24">
        <v>0</v>
      </c>
      <c r="M265" s="24">
        <v>0</v>
      </c>
      <c r="N265" s="24">
        <v>0</v>
      </c>
      <c r="O265" s="24">
        <v>0</v>
      </c>
      <c r="P265" s="24">
        <v>0</v>
      </c>
      <c r="Q265" s="24">
        <v>0</v>
      </c>
      <c r="R265" s="24">
        <v>0</v>
      </c>
      <c r="S265" s="24"/>
      <c r="T265" s="25">
        <v>2</v>
      </c>
      <c r="U265" s="23" t="s">
        <v>24</v>
      </c>
      <c r="V265" s="23" t="s">
        <v>108</v>
      </c>
    </row>
    <row r="266" spans="1:22" ht="15.75">
      <c r="A266" s="26">
        <v>3</v>
      </c>
      <c r="B266" s="27" t="s">
        <v>25</v>
      </c>
      <c r="C266" s="28" t="s">
        <v>107</v>
      </c>
      <c r="D266" s="29">
        <v>0</v>
      </c>
      <c r="E266" s="29">
        <v>0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L266" s="29">
        <v>0</v>
      </c>
      <c r="M266" s="29">
        <v>0</v>
      </c>
      <c r="N266" s="29">
        <v>0</v>
      </c>
      <c r="O266" s="29">
        <v>0</v>
      </c>
      <c r="P266" s="29">
        <v>0</v>
      </c>
      <c r="Q266" s="29">
        <v>0</v>
      </c>
      <c r="R266" s="29">
        <v>0</v>
      </c>
      <c r="S266" s="29"/>
      <c r="T266" s="30">
        <v>3</v>
      </c>
      <c r="U266" s="28" t="s">
        <v>26</v>
      </c>
      <c r="V266" s="28" t="s">
        <v>108</v>
      </c>
    </row>
    <row r="267" spans="1:22" ht="15.75">
      <c r="A267" s="21">
        <v>4</v>
      </c>
      <c r="B267" s="22" t="s">
        <v>27</v>
      </c>
      <c r="C267" s="23" t="s">
        <v>107</v>
      </c>
      <c r="D267" s="24">
        <v>1753.3820000000001</v>
      </c>
      <c r="E267" s="24">
        <v>2084.8249999999998</v>
      </c>
      <c r="F267" s="24">
        <v>1588.65</v>
      </c>
      <c r="G267" s="24">
        <v>2189.4</v>
      </c>
      <c r="H267" s="24">
        <v>2217.5911368000002</v>
      </c>
      <c r="I267" s="24">
        <v>955.60991999999999</v>
      </c>
      <c r="J267" s="24">
        <v>1364.2709326890001</v>
      </c>
      <c r="L267" s="24">
        <v>1753.3820000000001</v>
      </c>
      <c r="M267" s="24">
        <v>1747.7860999999998</v>
      </c>
      <c r="N267" s="24">
        <v>1331.8241999999998</v>
      </c>
      <c r="O267" s="24">
        <v>1835.4551999999999</v>
      </c>
      <c r="P267" s="24">
        <v>1845.3412900000001</v>
      </c>
      <c r="Q267" s="24">
        <v>644.64767999999992</v>
      </c>
      <c r="R267" s="24">
        <v>780.76496301999998</v>
      </c>
      <c r="S267" s="24"/>
      <c r="T267" s="25">
        <v>4</v>
      </c>
      <c r="U267" s="23" t="s">
        <v>28</v>
      </c>
      <c r="V267" s="23" t="s">
        <v>108</v>
      </c>
    </row>
    <row r="268" spans="1:22" ht="15.75">
      <c r="A268" s="26">
        <v>5</v>
      </c>
      <c r="B268" s="27" t="s">
        <v>29</v>
      </c>
      <c r="C268" s="28" t="s">
        <v>107</v>
      </c>
      <c r="D268" s="29">
        <v>215.565</v>
      </c>
      <c r="E268" s="29">
        <v>275.99999999999994</v>
      </c>
      <c r="F268" s="29">
        <v>197.92500000000001</v>
      </c>
      <c r="G268" s="29">
        <v>286.88400000000001</v>
      </c>
      <c r="H268" s="29">
        <v>212.875</v>
      </c>
      <c r="I268" s="29">
        <v>302.82</v>
      </c>
      <c r="J268" s="29">
        <v>336.89249999999998</v>
      </c>
      <c r="L268" s="29">
        <v>215.565</v>
      </c>
      <c r="M268" s="29">
        <v>241.49999999999997</v>
      </c>
      <c r="N268" s="29">
        <v>136.5</v>
      </c>
      <c r="O268" s="29">
        <v>189</v>
      </c>
      <c r="P268" s="29">
        <v>136.5</v>
      </c>
      <c r="Q268" s="29">
        <v>157.5</v>
      </c>
      <c r="R268" s="29">
        <v>126.78749999999999</v>
      </c>
      <c r="S268" s="29"/>
      <c r="T268" s="30">
        <v>5</v>
      </c>
      <c r="U268" s="28" t="s">
        <v>30</v>
      </c>
      <c r="V268" s="28" t="s">
        <v>108</v>
      </c>
    </row>
    <row r="269" spans="1:22" ht="15.75">
      <c r="A269" s="21">
        <v>6</v>
      </c>
      <c r="B269" s="22" t="s">
        <v>31</v>
      </c>
      <c r="C269" s="23" t="s">
        <v>107</v>
      </c>
      <c r="D269" s="24">
        <v>19.899000000000001</v>
      </c>
      <c r="E269" s="24">
        <v>7.6754999999999995</v>
      </c>
      <c r="F269" s="24">
        <v>2.5299999999999998</v>
      </c>
      <c r="G269" s="24">
        <v>0</v>
      </c>
      <c r="H269" s="24">
        <v>0</v>
      </c>
      <c r="I269" s="24">
        <v>0</v>
      </c>
      <c r="J269" s="24">
        <v>0</v>
      </c>
      <c r="L269" s="24">
        <v>19.899000000000001</v>
      </c>
      <c r="M269" s="24">
        <v>7.5734999999999992</v>
      </c>
      <c r="N269" s="24">
        <v>1.4850000000000001</v>
      </c>
      <c r="O269" s="24">
        <v>0</v>
      </c>
      <c r="P269" s="24">
        <v>0</v>
      </c>
      <c r="Q269" s="24">
        <v>0</v>
      </c>
      <c r="R269" s="24">
        <v>0</v>
      </c>
      <c r="S269" s="24"/>
      <c r="T269" s="25">
        <v>6</v>
      </c>
      <c r="U269" s="23" t="s">
        <v>32</v>
      </c>
      <c r="V269" s="23" t="s">
        <v>108</v>
      </c>
    </row>
    <row r="270" spans="1:22" ht="15.75">
      <c r="A270" s="26">
        <v>7</v>
      </c>
      <c r="B270" s="27" t="s">
        <v>33</v>
      </c>
      <c r="C270" s="28" t="s">
        <v>107</v>
      </c>
      <c r="D270" s="29">
        <v>1329.77</v>
      </c>
      <c r="E270" s="29">
        <v>2039.94</v>
      </c>
      <c r="F270" s="29">
        <v>2237.7600000000002</v>
      </c>
      <c r="G270" s="29">
        <v>2977.92</v>
      </c>
      <c r="H270" s="29">
        <v>2811.3</v>
      </c>
      <c r="I270" s="29">
        <v>5044.1400000000003</v>
      </c>
      <c r="J270" s="29">
        <v>2367.6979200000001</v>
      </c>
      <c r="L270" s="29">
        <v>1329.77</v>
      </c>
      <c r="M270" s="29">
        <v>1432.06</v>
      </c>
      <c r="N270" s="29">
        <v>1432.06</v>
      </c>
      <c r="O270" s="29">
        <v>1636.64</v>
      </c>
      <c r="P270" s="29">
        <v>1534.35</v>
      </c>
      <c r="Q270" s="29">
        <v>2761.83</v>
      </c>
      <c r="R270" s="29">
        <v>1099.8220800000001</v>
      </c>
      <c r="S270" s="29"/>
      <c r="T270" s="30">
        <v>7</v>
      </c>
      <c r="U270" s="28" t="s">
        <v>34</v>
      </c>
      <c r="V270" s="28" t="s">
        <v>108</v>
      </c>
    </row>
    <row r="271" spans="1:22" ht="15.75">
      <c r="A271" s="21">
        <v>8</v>
      </c>
      <c r="B271" s="22" t="s">
        <v>35</v>
      </c>
      <c r="C271" s="23" t="s">
        <v>107</v>
      </c>
      <c r="D271" s="24">
        <v>0</v>
      </c>
      <c r="E271" s="24">
        <v>0</v>
      </c>
      <c r="F271" s="24">
        <v>0</v>
      </c>
      <c r="G271" s="24">
        <v>0</v>
      </c>
      <c r="H271" s="24">
        <v>0</v>
      </c>
      <c r="I271" s="24">
        <v>0</v>
      </c>
      <c r="J271" s="24">
        <v>0</v>
      </c>
      <c r="L271" s="24">
        <v>0</v>
      </c>
      <c r="M271" s="24">
        <v>0</v>
      </c>
      <c r="N271" s="24">
        <v>0</v>
      </c>
      <c r="O271" s="24">
        <v>0</v>
      </c>
      <c r="P271" s="24">
        <v>0</v>
      </c>
      <c r="Q271" s="24">
        <v>0</v>
      </c>
      <c r="R271" s="24">
        <v>0</v>
      </c>
      <c r="S271" s="24"/>
      <c r="T271" s="25">
        <v>8</v>
      </c>
      <c r="U271" s="23" t="s">
        <v>36</v>
      </c>
      <c r="V271" s="23" t="s">
        <v>108</v>
      </c>
    </row>
    <row r="272" spans="1:22" ht="15.75">
      <c r="A272" s="26">
        <v>9</v>
      </c>
      <c r="B272" s="27" t="s">
        <v>37</v>
      </c>
      <c r="C272" s="28" t="s">
        <v>107</v>
      </c>
      <c r="D272" s="29">
        <v>272.94399999999996</v>
      </c>
      <c r="E272" s="29">
        <v>325.94859999999994</v>
      </c>
      <c r="F272" s="29">
        <v>309.99919999999997</v>
      </c>
      <c r="G272" s="29">
        <v>311.13899999999995</v>
      </c>
      <c r="H272" s="29">
        <v>317.06052</v>
      </c>
      <c r="I272" s="29">
        <v>357.77238300000005</v>
      </c>
      <c r="J272" s="29">
        <v>446.31706559999998</v>
      </c>
      <c r="L272" s="29">
        <v>272.94399999999996</v>
      </c>
      <c r="M272" s="29">
        <v>244.6748</v>
      </c>
      <c r="N272" s="29">
        <v>192.03560000000002</v>
      </c>
      <c r="O272" s="29">
        <v>186.18680000000001</v>
      </c>
      <c r="P272" s="29">
        <v>188.33135999999999</v>
      </c>
      <c r="Q272" s="29">
        <v>206.85255999999998</v>
      </c>
      <c r="R272" s="29">
        <v>186.96664000000001</v>
      </c>
      <c r="S272" s="29"/>
      <c r="T272" s="30">
        <v>9</v>
      </c>
      <c r="U272" s="28" t="s">
        <v>38</v>
      </c>
      <c r="V272" s="28" t="s">
        <v>108</v>
      </c>
    </row>
    <row r="273" spans="1:22" ht="15.75">
      <c r="A273" s="21">
        <v>10</v>
      </c>
      <c r="B273" s="22" t="s">
        <v>39</v>
      </c>
      <c r="C273" s="23" t="s">
        <v>107</v>
      </c>
      <c r="D273" s="24">
        <v>328.97</v>
      </c>
      <c r="E273" s="24">
        <v>348.68675999999999</v>
      </c>
      <c r="F273" s="24">
        <v>191.62</v>
      </c>
      <c r="G273" s="24">
        <v>267.26000000000005</v>
      </c>
      <c r="H273" s="24">
        <v>286.92776000000003</v>
      </c>
      <c r="I273" s="24">
        <v>285.98400000000004</v>
      </c>
      <c r="J273" s="24">
        <v>454.15399999999994</v>
      </c>
      <c r="L273" s="24">
        <v>328.97</v>
      </c>
      <c r="M273" s="24">
        <v>249.24</v>
      </c>
      <c r="N273" s="24">
        <v>191.62</v>
      </c>
      <c r="O273" s="24">
        <v>278.05</v>
      </c>
      <c r="P273" s="24">
        <v>298.51179999999999</v>
      </c>
      <c r="Q273" s="24">
        <v>241.2</v>
      </c>
      <c r="R273" s="24">
        <v>324.95</v>
      </c>
      <c r="S273" s="24"/>
      <c r="T273" s="25">
        <v>10</v>
      </c>
      <c r="U273" s="23" t="s">
        <v>40</v>
      </c>
      <c r="V273" s="23" t="s">
        <v>108</v>
      </c>
    </row>
    <row r="274" spans="1:22" ht="15.75">
      <c r="A274" s="26">
        <v>11</v>
      </c>
      <c r="B274" s="27" t="s">
        <v>41</v>
      </c>
      <c r="C274" s="28" t="s">
        <v>107</v>
      </c>
      <c r="D274" s="29">
        <v>665.18</v>
      </c>
      <c r="E274" s="29">
        <v>1246.3239999999998</v>
      </c>
      <c r="F274" s="29">
        <v>1154.075</v>
      </c>
      <c r="G274" s="29">
        <v>1483.7231343283584</v>
      </c>
      <c r="H274" s="29">
        <v>1176.407776119403</v>
      </c>
      <c r="I274" s="29">
        <v>3604.5</v>
      </c>
      <c r="J274" s="29">
        <v>3404.1331511999997</v>
      </c>
      <c r="L274" s="29">
        <v>665.18</v>
      </c>
      <c r="M274" s="29">
        <v>890.83600000000001</v>
      </c>
      <c r="N274" s="29">
        <v>733.38200000000006</v>
      </c>
      <c r="O274" s="29">
        <v>980.93</v>
      </c>
      <c r="P274" s="29">
        <v>777.7553999999999</v>
      </c>
      <c r="Q274" s="29">
        <v>1686.105</v>
      </c>
      <c r="R274" s="29">
        <v>1556.0695512</v>
      </c>
      <c r="S274" s="29"/>
      <c r="T274" s="30">
        <v>11</v>
      </c>
      <c r="U274" s="28" t="s">
        <v>42</v>
      </c>
      <c r="V274" s="28" t="s">
        <v>108</v>
      </c>
    </row>
    <row r="275" spans="1:22" ht="15.75">
      <c r="A275" s="21">
        <v>12</v>
      </c>
      <c r="B275" s="22" t="s">
        <v>43</v>
      </c>
      <c r="C275" s="23" t="s">
        <v>107</v>
      </c>
      <c r="D275" s="24">
        <v>120369.36</v>
      </c>
      <c r="E275" s="24">
        <v>153328.5</v>
      </c>
      <c r="F275" s="24">
        <v>186957.93599999999</v>
      </c>
      <c r="G275" s="24">
        <v>198242.66</v>
      </c>
      <c r="H275" s="24">
        <v>181478.88</v>
      </c>
      <c r="I275" s="24">
        <v>214879.23475199996</v>
      </c>
      <c r="J275" s="24">
        <v>325572.36744</v>
      </c>
      <c r="L275" s="24">
        <v>120369.36</v>
      </c>
      <c r="M275" s="24">
        <v>92264.25</v>
      </c>
      <c r="N275" s="24">
        <v>111690.84269999999</v>
      </c>
      <c r="O275" s="24">
        <v>122933.83299999998</v>
      </c>
      <c r="P275" s="24">
        <v>112420.44</v>
      </c>
      <c r="Q275" s="24">
        <v>81284.066135999994</v>
      </c>
      <c r="R275" s="24">
        <v>121697.39742000001</v>
      </c>
      <c r="S275" s="24"/>
      <c r="T275" s="25">
        <v>12</v>
      </c>
      <c r="U275" s="23" t="s">
        <v>44</v>
      </c>
      <c r="V275" s="23" t="s">
        <v>108</v>
      </c>
    </row>
    <row r="276" spans="1:22" ht="15.75">
      <c r="A276" s="26">
        <v>13</v>
      </c>
      <c r="B276" s="27" t="s">
        <v>45</v>
      </c>
      <c r="C276" s="28" t="s">
        <v>107</v>
      </c>
      <c r="D276" s="29">
        <v>26.608720000000002</v>
      </c>
      <c r="E276" s="29">
        <v>13.554200000000002</v>
      </c>
      <c r="F276" s="29">
        <v>14.752930664760543</v>
      </c>
      <c r="G276" s="29">
        <v>21.45</v>
      </c>
      <c r="H276" s="29">
        <v>20.762499999999999</v>
      </c>
      <c r="I276" s="29">
        <v>14.247391304347827</v>
      </c>
      <c r="J276" s="29">
        <v>37.323698159999992</v>
      </c>
      <c r="L276" s="29">
        <v>26.608720000000002</v>
      </c>
      <c r="M276" s="29">
        <v>11.171600000000002</v>
      </c>
      <c r="N276" s="29">
        <v>10.156000000000001</v>
      </c>
      <c r="O276" s="29">
        <v>7.9216800000000003</v>
      </c>
      <c r="P276" s="29">
        <v>7.6677800000000005</v>
      </c>
      <c r="Q276" s="29">
        <v>4.2655200000000004</v>
      </c>
      <c r="R276" s="29">
        <v>11.17444368</v>
      </c>
      <c r="S276" s="29"/>
      <c r="T276" s="30">
        <v>13</v>
      </c>
      <c r="U276" s="28" t="s">
        <v>46</v>
      </c>
      <c r="V276" s="28" t="s">
        <v>108</v>
      </c>
    </row>
    <row r="277" spans="1:22" ht="15.75">
      <c r="A277" s="21">
        <v>14</v>
      </c>
      <c r="B277" s="22" t="s">
        <v>47</v>
      </c>
      <c r="C277" s="23" t="s">
        <v>107</v>
      </c>
      <c r="D277" s="24">
        <v>5.2813424000000007</v>
      </c>
      <c r="E277" s="24">
        <v>9.0860000000000003</v>
      </c>
      <c r="F277" s="24">
        <v>21.834</v>
      </c>
      <c r="G277" s="24">
        <v>345</v>
      </c>
      <c r="H277" s="24">
        <v>115.86</v>
      </c>
      <c r="I277" s="24">
        <v>115.902</v>
      </c>
      <c r="J277" s="24">
        <v>0</v>
      </c>
      <c r="L277" s="24">
        <v>5.2813424000000007</v>
      </c>
      <c r="M277" s="24">
        <v>7.7666800000000009</v>
      </c>
      <c r="N277" s="24">
        <v>15.533360000000002</v>
      </c>
      <c r="O277" s="24">
        <v>233.00040000000001</v>
      </c>
      <c r="P277" s="24">
        <v>77.666800000000009</v>
      </c>
      <c r="Q277" s="24">
        <v>69.900120000000001</v>
      </c>
      <c r="R277" s="24">
        <v>0</v>
      </c>
      <c r="S277" s="24"/>
      <c r="T277" s="25">
        <v>14</v>
      </c>
      <c r="U277" s="23" t="s">
        <v>48</v>
      </c>
      <c r="V277" s="23" t="s">
        <v>108</v>
      </c>
    </row>
    <row r="278" spans="1:22" ht="15.75">
      <c r="A278" s="26">
        <v>15</v>
      </c>
      <c r="B278" s="27" t="s">
        <v>49</v>
      </c>
      <c r="C278" s="28" t="s">
        <v>107</v>
      </c>
      <c r="D278" s="29">
        <v>20054.712</v>
      </c>
      <c r="E278" s="29">
        <v>25987.148100000002</v>
      </c>
      <c r="F278" s="29">
        <v>29495.033000000003</v>
      </c>
      <c r="G278" s="29">
        <v>25081.118300000002</v>
      </c>
      <c r="H278" s="29">
        <v>21760.084199999998</v>
      </c>
      <c r="I278" s="29">
        <v>28919.607749999999</v>
      </c>
      <c r="J278" s="29">
        <v>34524.981991499997</v>
      </c>
      <c r="L278" s="29">
        <v>20054.712</v>
      </c>
      <c r="M278" s="29">
        <v>20200.036</v>
      </c>
      <c r="N278" s="29">
        <v>20636.008000000002</v>
      </c>
      <c r="O278" s="29">
        <v>17293.555999999997</v>
      </c>
      <c r="P278" s="29">
        <v>13515.132</v>
      </c>
      <c r="Q278" s="29">
        <v>16145.496399999998</v>
      </c>
      <c r="R278" s="29">
        <v>15474.826140000001</v>
      </c>
      <c r="S278" s="29"/>
      <c r="T278" s="30">
        <v>15</v>
      </c>
      <c r="U278" s="28" t="s">
        <v>50</v>
      </c>
      <c r="V278" s="28" t="s">
        <v>108</v>
      </c>
    </row>
    <row r="279" spans="1:22" ht="15.75">
      <c r="A279" s="21">
        <v>16</v>
      </c>
      <c r="B279" s="22" t="s">
        <v>51</v>
      </c>
      <c r="C279" s="23" t="s">
        <v>107</v>
      </c>
      <c r="D279" s="24">
        <v>0</v>
      </c>
      <c r="E279" s="24">
        <v>0</v>
      </c>
      <c r="F279" s="24">
        <v>0</v>
      </c>
      <c r="G279" s="24">
        <v>0</v>
      </c>
      <c r="H279" s="24">
        <v>0</v>
      </c>
      <c r="I279" s="24">
        <v>0</v>
      </c>
      <c r="J279" s="24">
        <v>0</v>
      </c>
      <c r="L279" s="24">
        <v>0</v>
      </c>
      <c r="M279" s="24">
        <v>0</v>
      </c>
      <c r="N279" s="24">
        <v>0</v>
      </c>
      <c r="O279" s="24">
        <v>0</v>
      </c>
      <c r="P279" s="24">
        <v>0</v>
      </c>
      <c r="Q279" s="24">
        <v>0</v>
      </c>
      <c r="R279" s="24">
        <v>0</v>
      </c>
      <c r="S279" s="24"/>
      <c r="T279" s="25">
        <v>16</v>
      </c>
      <c r="U279" s="23" t="s">
        <v>52</v>
      </c>
      <c r="V279" s="23" t="s">
        <v>108</v>
      </c>
    </row>
    <row r="280" spans="1:22" ht="15.75">
      <c r="A280" s="26">
        <v>17</v>
      </c>
      <c r="B280" s="27" t="s">
        <v>53</v>
      </c>
      <c r="C280" s="28" t="s">
        <v>107</v>
      </c>
      <c r="D280" s="29">
        <v>0</v>
      </c>
      <c r="E280" s="29">
        <v>0</v>
      </c>
      <c r="F280" s="29">
        <v>0</v>
      </c>
      <c r="G280" s="29">
        <v>0</v>
      </c>
      <c r="H280" s="29">
        <v>0</v>
      </c>
      <c r="I280" s="29">
        <v>0</v>
      </c>
      <c r="J280" s="29">
        <v>0</v>
      </c>
      <c r="L280" s="29">
        <v>0</v>
      </c>
      <c r="M280" s="29">
        <v>0</v>
      </c>
      <c r="N280" s="29">
        <v>0</v>
      </c>
      <c r="O280" s="29">
        <v>0</v>
      </c>
      <c r="P280" s="29">
        <v>0</v>
      </c>
      <c r="Q280" s="29">
        <v>0</v>
      </c>
      <c r="R280" s="29">
        <v>0</v>
      </c>
      <c r="S280" s="29"/>
      <c r="T280" s="30">
        <v>17</v>
      </c>
      <c r="U280" s="28" t="s">
        <v>54</v>
      </c>
      <c r="V280" s="28" t="s">
        <v>108</v>
      </c>
    </row>
    <row r="281" spans="1:22" ht="15.75">
      <c r="A281" s="21">
        <v>18</v>
      </c>
      <c r="B281" s="22" t="s">
        <v>55</v>
      </c>
      <c r="C281" s="23" t="s">
        <v>107</v>
      </c>
      <c r="D281" s="24">
        <v>0</v>
      </c>
      <c r="E281" s="24">
        <v>0</v>
      </c>
      <c r="F281" s="24">
        <v>0</v>
      </c>
      <c r="G281" s="24">
        <v>0</v>
      </c>
      <c r="H281" s="24">
        <v>0</v>
      </c>
      <c r="I281" s="24">
        <v>0</v>
      </c>
      <c r="J281" s="24">
        <v>0</v>
      </c>
      <c r="L281" s="24">
        <v>0</v>
      </c>
      <c r="M281" s="24">
        <v>0</v>
      </c>
      <c r="N281" s="24">
        <v>0</v>
      </c>
      <c r="O281" s="24">
        <v>0</v>
      </c>
      <c r="P281" s="24">
        <v>0</v>
      </c>
      <c r="Q281" s="24">
        <v>0</v>
      </c>
      <c r="R281" s="24">
        <v>0</v>
      </c>
      <c r="S281" s="24"/>
      <c r="T281" s="25">
        <v>18</v>
      </c>
      <c r="U281" s="23" t="s">
        <v>56</v>
      </c>
      <c r="V281" s="23" t="s">
        <v>108</v>
      </c>
    </row>
    <row r="282" spans="1:22" ht="15.75">
      <c r="A282" s="26">
        <v>19</v>
      </c>
      <c r="B282" s="27" t="s">
        <v>57</v>
      </c>
      <c r="C282" s="28" t="s">
        <v>107</v>
      </c>
      <c r="D282" s="29">
        <v>30</v>
      </c>
      <c r="E282" s="29">
        <v>31.9</v>
      </c>
      <c r="F282" s="29">
        <v>36</v>
      </c>
      <c r="G282" s="29">
        <v>39.6</v>
      </c>
      <c r="H282" s="29">
        <v>47.68</v>
      </c>
      <c r="I282" s="29">
        <v>51.52</v>
      </c>
      <c r="J282" s="29">
        <v>63.717020000000012</v>
      </c>
      <c r="L282" s="29">
        <v>30</v>
      </c>
      <c r="M282" s="29">
        <v>29</v>
      </c>
      <c r="N282" s="29">
        <v>30</v>
      </c>
      <c r="O282" s="29">
        <v>30</v>
      </c>
      <c r="P282" s="29">
        <v>32</v>
      </c>
      <c r="Q282" s="29">
        <v>32</v>
      </c>
      <c r="R282" s="29">
        <v>33.014000000000003</v>
      </c>
      <c r="S282" s="29"/>
      <c r="T282" s="30">
        <v>19</v>
      </c>
      <c r="U282" s="28" t="s">
        <v>58</v>
      </c>
      <c r="V282" s="28" t="s">
        <v>108</v>
      </c>
    </row>
    <row r="283" spans="1:22" ht="15.75">
      <c r="A283" s="21">
        <v>20</v>
      </c>
      <c r="B283" s="22" t="s">
        <v>59</v>
      </c>
      <c r="C283" s="23" t="s">
        <v>107</v>
      </c>
      <c r="D283" s="24">
        <v>3269.0415999999996</v>
      </c>
      <c r="E283" s="24">
        <v>5217.9953000000005</v>
      </c>
      <c r="F283" s="24">
        <v>6005.40672</v>
      </c>
      <c r="G283" s="24">
        <v>5585.5182000000004</v>
      </c>
      <c r="H283" s="24">
        <v>4745.2750000000005</v>
      </c>
      <c r="I283" s="24">
        <v>5697.0348000000013</v>
      </c>
      <c r="J283" s="24">
        <v>5874.7487552000002</v>
      </c>
      <c r="L283" s="24">
        <v>3269.0415999999996</v>
      </c>
      <c r="M283" s="24">
        <v>4656.6127999999999</v>
      </c>
      <c r="N283" s="24">
        <v>4848.0384000000004</v>
      </c>
      <c r="O283" s="24">
        <v>4020.9952000000003</v>
      </c>
      <c r="P283" s="24">
        <v>2996.1808000000001</v>
      </c>
      <c r="Q283" s="24">
        <v>3503.8288000000002</v>
      </c>
      <c r="R283" s="24">
        <v>3454.8122128</v>
      </c>
      <c r="S283" s="24"/>
      <c r="T283" s="25">
        <v>20</v>
      </c>
      <c r="U283" s="23" t="s">
        <v>60</v>
      </c>
      <c r="V283" s="23" t="s">
        <v>108</v>
      </c>
    </row>
    <row r="284" spans="1:22" ht="15.75">
      <c r="A284" s="26">
        <v>21</v>
      </c>
      <c r="B284" s="27" t="s">
        <v>61</v>
      </c>
      <c r="C284" s="28" t="s">
        <v>107</v>
      </c>
      <c r="D284" s="29">
        <v>0</v>
      </c>
      <c r="E284" s="29">
        <v>0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L284" s="29">
        <v>0</v>
      </c>
      <c r="M284" s="29">
        <v>0</v>
      </c>
      <c r="N284" s="29">
        <v>0</v>
      </c>
      <c r="O284" s="29">
        <v>0</v>
      </c>
      <c r="P284" s="29">
        <v>0</v>
      </c>
      <c r="Q284" s="29">
        <v>0</v>
      </c>
      <c r="R284" s="29">
        <v>0</v>
      </c>
      <c r="S284" s="29"/>
      <c r="T284" s="30">
        <v>21</v>
      </c>
      <c r="U284" s="28" t="s">
        <v>62</v>
      </c>
      <c r="V284" s="28" t="s">
        <v>108</v>
      </c>
    </row>
    <row r="285" spans="1:22" ht="15.75">
      <c r="A285" s="21">
        <v>22</v>
      </c>
      <c r="B285" s="22" t="s">
        <v>63</v>
      </c>
      <c r="C285" s="23" t="s">
        <v>107</v>
      </c>
      <c r="D285" s="24">
        <v>0</v>
      </c>
      <c r="E285" s="24">
        <v>0</v>
      </c>
      <c r="F285" s="24">
        <v>0</v>
      </c>
      <c r="G285" s="24">
        <v>0</v>
      </c>
      <c r="H285" s="24">
        <v>0</v>
      </c>
      <c r="I285" s="24">
        <v>0</v>
      </c>
      <c r="J285" s="24">
        <v>0</v>
      </c>
      <c r="L285" s="24">
        <v>0</v>
      </c>
      <c r="M285" s="24">
        <v>0</v>
      </c>
      <c r="N285" s="24">
        <v>0</v>
      </c>
      <c r="O285" s="24">
        <v>0</v>
      </c>
      <c r="P285" s="24">
        <v>0</v>
      </c>
      <c r="Q285" s="24">
        <v>0</v>
      </c>
      <c r="R285" s="24">
        <v>0</v>
      </c>
      <c r="S285" s="24"/>
      <c r="T285" s="25">
        <v>22</v>
      </c>
      <c r="U285" s="23" t="s">
        <v>64</v>
      </c>
      <c r="V285" s="23" t="s">
        <v>108</v>
      </c>
    </row>
    <row r="286" spans="1:22" ht="15.75">
      <c r="A286" s="26">
        <v>23</v>
      </c>
      <c r="B286" s="27" t="s">
        <v>65</v>
      </c>
      <c r="C286" s="28" t="s">
        <v>107</v>
      </c>
      <c r="D286" s="29">
        <v>596.64300000000003</v>
      </c>
      <c r="E286" s="29">
        <v>690.88</v>
      </c>
      <c r="F286" s="29">
        <v>764.41470000000004</v>
      </c>
      <c r="G286" s="29">
        <v>712.8</v>
      </c>
      <c r="H286" s="29">
        <v>740.30400000000009</v>
      </c>
      <c r="I286" s="29">
        <v>764.92840000000001</v>
      </c>
      <c r="J286" s="29">
        <v>796.14277763999996</v>
      </c>
      <c r="L286" s="29">
        <v>596.64300000000003</v>
      </c>
      <c r="M286" s="29">
        <v>587.99599999999998</v>
      </c>
      <c r="N286" s="29">
        <v>603.56060000000002</v>
      </c>
      <c r="O286" s="29">
        <v>513.6318</v>
      </c>
      <c r="P286" s="29">
        <v>503.25540000000001</v>
      </c>
      <c r="Q286" s="29">
        <v>465.20859999999999</v>
      </c>
      <c r="R286" s="29">
        <v>440.22551465999999</v>
      </c>
      <c r="S286" s="29"/>
      <c r="T286" s="30">
        <v>23</v>
      </c>
      <c r="U286" s="28" t="s">
        <v>66</v>
      </c>
      <c r="V286" s="28" t="s">
        <v>108</v>
      </c>
    </row>
    <row r="287" spans="1:22" ht="15.75">
      <c r="A287" s="21">
        <v>24</v>
      </c>
      <c r="B287" s="22" t="s">
        <v>67</v>
      </c>
      <c r="C287" s="23" t="s">
        <v>107</v>
      </c>
      <c r="D287" s="24">
        <v>28022.54</v>
      </c>
      <c r="E287" s="24">
        <v>24967.7212</v>
      </c>
      <c r="F287" s="24">
        <v>77892.229800000001</v>
      </c>
      <c r="G287" s="24">
        <v>75401.205799999996</v>
      </c>
      <c r="H287" s="24">
        <v>55753.862999999998</v>
      </c>
      <c r="I287" s="24">
        <v>25586.548000000003</v>
      </c>
      <c r="J287" s="24">
        <v>79289.954989200007</v>
      </c>
      <c r="L287" s="24">
        <v>28022.54</v>
      </c>
      <c r="M287" s="24">
        <v>17233.425999999999</v>
      </c>
      <c r="N287" s="24">
        <v>45147.563999999991</v>
      </c>
      <c r="O287" s="24">
        <v>43563.898000000001</v>
      </c>
      <c r="P287" s="24">
        <v>33785.289999999994</v>
      </c>
      <c r="Q287" s="24">
        <v>14257.978000000001</v>
      </c>
      <c r="R287" s="24">
        <v>40033.748243999995</v>
      </c>
      <c r="S287" s="24"/>
      <c r="T287" s="25">
        <v>24</v>
      </c>
      <c r="U287" s="23" t="s">
        <v>68</v>
      </c>
      <c r="V287" s="23" t="s">
        <v>108</v>
      </c>
    </row>
    <row r="288" spans="1:22" ht="15.75">
      <c r="A288" s="26">
        <v>25</v>
      </c>
      <c r="B288" s="31" t="s">
        <v>69</v>
      </c>
      <c r="C288" s="28" t="s">
        <v>107</v>
      </c>
      <c r="D288" s="29">
        <v>302.37986000000001</v>
      </c>
      <c r="E288" s="29">
        <v>387.66</v>
      </c>
      <c r="F288" s="29">
        <v>456.63</v>
      </c>
      <c r="G288" s="29">
        <v>248.11112</v>
      </c>
      <c r="H288" s="29">
        <v>84.383380000000002</v>
      </c>
      <c r="I288" s="29">
        <v>310.55040000000002</v>
      </c>
      <c r="J288" s="29">
        <v>309.58008599999999</v>
      </c>
      <c r="L288" s="29">
        <v>302.37986000000001</v>
      </c>
      <c r="M288" s="29">
        <v>324.20999999999998</v>
      </c>
      <c r="N288" s="29">
        <v>324.20999999999998</v>
      </c>
      <c r="O288" s="29">
        <v>188.90635999999998</v>
      </c>
      <c r="P288" s="29">
        <v>55.547979999999995</v>
      </c>
      <c r="Q288" s="29">
        <v>141.78784000000002</v>
      </c>
      <c r="R288" s="29">
        <v>122.87558999999999</v>
      </c>
      <c r="S288" s="29"/>
      <c r="T288" s="30">
        <v>25</v>
      </c>
      <c r="U288" s="28" t="s">
        <v>70</v>
      </c>
      <c r="V288" s="28" t="s">
        <v>108</v>
      </c>
    </row>
    <row r="289" spans="1:22" ht="15.75">
      <c r="A289" s="21">
        <v>26</v>
      </c>
      <c r="B289" s="22" t="s">
        <v>71</v>
      </c>
      <c r="C289" s="23" t="s">
        <v>107</v>
      </c>
      <c r="D289" s="24">
        <v>0</v>
      </c>
      <c r="E289" s="24">
        <v>0</v>
      </c>
      <c r="F289" s="24">
        <v>0</v>
      </c>
      <c r="G289" s="24">
        <v>0</v>
      </c>
      <c r="H289" s="24">
        <v>0</v>
      </c>
      <c r="I289" s="24">
        <v>0</v>
      </c>
      <c r="J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0</v>
      </c>
      <c r="Q289" s="24">
        <v>0</v>
      </c>
      <c r="R289" s="24">
        <v>0</v>
      </c>
      <c r="S289" s="24"/>
      <c r="T289" s="25">
        <v>26</v>
      </c>
      <c r="U289" s="23" t="s">
        <v>72</v>
      </c>
      <c r="V289" s="23" t="s">
        <v>108</v>
      </c>
    </row>
    <row r="290" spans="1:22" ht="15.75">
      <c r="A290" s="26">
        <v>27</v>
      </c>
      <c r="B290" s="27" t="s">
        <v>73</v>
      </c>
      <c r="C290" s="28" t="s">
        <v>107</v>
      </c>
      <c r="D290" s="29">
        <v>36</v>
      </c>
      <c r="E290" s="29">
        <v>0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L290" s="29">
        <v>36</v>
      </c>
      <c r="M290" s="29">
        <v>0</v>
      </c>
      <c r="N290" s="29">
        <v>0</v>
      </c>
      <c r="O290" s="29">
        <v>0</v>
      </c>
      <c r="P290" s="29">
        <v>0</v>
      </c>
      <c r="Q290" s="29">
        <v>0</v>
      </c>
      <c r="R290" s="29">
        <v>0</v>
      </c>
      <c r="S290" s="29"/>
      <c r="T290" s="30">
        <v>27</v>
      </c>
      <c r="U290" s="28" t="s">
        <v>74</v>
      </c>
      <c r="V290" s="28" t="s">
        <v>108</v>
      </c>
    </row>
    <row r="291" spans="1:22" ht="15.75">
      <c r="A291" s="21">
        <v>28</v>
      </c>
      <c r="B291" s="22" t="s">
        <v>75</v>
      </c>
      <c r="C291" s="23" t="s">
        <v>107</v>
      </c>
      <c r="D291" s="24">
        <v>18935.5674</v>
      </c>
      <c r="E291" s="24">
        <v>20474.544149999998</v>
      </c>
      <c r="F291" s="24">
        <v>20966.18175</v>
      </c>
      <c r="G291" s="24">
        <v>22442.561760000001</v>
      </c>
      <c r="H291" s="24">
        <v>24065.6031</v>
      </c>
      <c r="I291" s="24">
        <v>20880</v>
      </c>
      <c r="J291" s="24">
        <v>25424.9012133</v>
      </c>
      <c r="L291" s="24">
        <v>18935.5674</v>
      </c>
      <c r="M291" s="24">
        <v>18881.154850000003</v>
      </c>
      <c r="N291" s="24">
        <v>16748.18289</v>
      </c>
      <c r="O291" s="24">
        <v>16947.332822999997</v>
      </c>
      <c r="P291" s="24">
        <v>16385.795307</v>
      </c>
      <c r="Q291" s="24">
        <v>17412.016</v>
      </c>
      <c r="R291" s="24">
        <v>15322.6829051</v>
      </c>
      <c r="S291" s="24"/>
      <c r="T291" s="25">
        <v>28</v>
      </c>
      <c r="U291" s="23" t="s">
        <v>76</v>
      </c>
      <c r="V291" s="23" t="s">
        <v>108</v>
      </c>
    </row>
    <row r="292" spans="1:22" ht="15.75">
      <c r="A292" s="26">
        <v>29</v>
      </c>
      <c r="B292" s="27" t="s">
        <v>77</v>
      </c>
      <c r="C292" s="28" t="s">
        <v>107</v>
      </c>
      <c r="D292" s="29">
        <v>1010.6327799999999</v>
      </c>
      <c r="E292" s="29">
        <v>2069.0857452</v>
      </c>
      <c r="F292" s="29">
        <v>2245.5384300000001</v>
      </c>
      <c r="G292" s="29">
        <v>2184.5625410000002</v>
      </c>
      <c r="H292" s="29">
        <v>2480.36375</v>
      </c>
      <c r="I292" s="29">
        <v>2689.7808267000005</v>
      </c>
      <c r="J292" s="29">
        <v>3912.3759480000012</v>
      </c>
      <c r="L292" s="29">
        <v>1010.6327799999999</v>
      </c>
      <c r="M292" s="29">
        <v>1478.9748000000002</v>
      </c>
      <c r="N292" s="29">
        <v>1364.354253</v>
      </c>
      <c r="O292" s="29">
        <v>1366.819211</v>
      </c>
      <c r="P292" s="29">
        <v>1540.5987500000001</v>
      </c>
      <c r="Q292" s="29">
        <v>1354.3711731000003</v>
      </c>
      <c r="R292" s="29">
        <v>1671.2415240000005</v>
      </c>
      <c r="S292" s="29"/>
      <c r="T292" s="30">
        <v>29</v>
      </c>
      <c r="U292" s="28" t="s">
        <v>78</v>
      </c>
      <c r="V292" s="28" t="s">
        <v>108</v>
      </c>
    </row>
    <row r="293" spans="1:22" ht="15.75">
      <c r="A293" s="21">
        <v>30</v>
      </c>
      <c r="B293" s="22" t="s">
        <v>79</v>
      </c>
      <c r="C293" s="23" t="s">
        <v>107</v>
      </c>
      <c r="D293" s="24">
        <v>0</v>
      </c>
      <c r="E293" s="24">
        <v>0</v>
      </c>
      <c r="F293" s="24">
        <v>0</v>
      </c>
      <c r="G293" s="24">
        <v>0</v>
      </c>
      <c r="H293" s="24">
        <v>0</v>
      </c>
      <c r="I293" s="24">
        <v>0</v>
      </c>
      <c r="J293" s="24">
        <v>0</v>
      </c>
      <c r="L293" s="24">
        <v>0</v>
      </c>
      <c r="M293" s="24">
        <v>0</v>
      </c>
      <c r="N293" s="24">
        <v>0</v>
      </c>
      <c r="O293" s="24">
        <v>0</v>
      </c>
      <c r="P293" s="24">
        <v>0</v>
      </c>
      <c r="Q293" s="24">
        <v>0</v>
      </c>
      <c r="R293" s="24">
        <v>0</v>
      </c>
      <c r="S293" s="24"/>
      <c r="T293" s="25">
        <v>30</v>
      </c>
      <c r="U293" s="23" t="s">
        <v>80</v>
      </c>
      <c r="V293" s="23" t="s">
        <v>108</v>
      </c>
    </row>
    <row r="294" spans="1:22" ht="15.75">
      <c r="A294" s="26">
        <v>31</v>
      </c>
      <c r="B294" s="27" t="s">
        <v>81</v>
      </c>
      <c r="C294" s="28" t="s">
        <v>107</v>
      </c>
      <c r="D294" s="29">
        <v>0</v>
      </c>
      <c r="E294" s="29">
        <v>0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L294" s="29">
        <v>0</v>
      </c>
      <c r="M294" s="29">
        <v>0</v>
      </c>
      <c r="N294" s="29">
        <v>0</v>
      </c>
      <c r="O294" s="29">
        <v>0</v>
      </c>
      <c r="P294" s="29">
        <v>0</v>
      </c>
      <c r="Q294" s="29">
        <v>0</v>
      </c>
      <c r="R294" s="29">
        <v>0</v>
      </c>
      <c r="S294" s="29"/>
      <c r="T294" s="30">
        <v>31</v>
      </c>
      <c r="U294" s="28" t="s">
        <v>82</v>
      </c>
      <c r="V294" s="28" t="s">
        <v>108</v>
      </c>
    </row>
    <row r="295" spans="1:22" ht="15.75">
      <c r="A295" s="21">
        <v>32</v>
      </c>
      <c r="B295" s="22" t="s">
        <v>83</v>
      </c>
      <c r="C295" s="23" t="s">
        <v>107</v>
      </c>
      <c r="D295" s="24">
        <v>122.74799999999999</v>
      </c>
      <c r="E295" s="24">
        <v>114.27600000000001</v>
      </c>
      <c r="F295" s="24">
        <v>115.544</v>
      </c>
      <c r="G295" s="24">
        <v>111.06020298507462</v>
      </c>
      <c r="H295" s="24">
        <v>172.52455013134329</v>
      </c>
      <c r="I295" s="24">
        <v>192.5865105671642</v>
      </c>
      <c r="J295" s="24">
        <v>224.37192208955227</v>
      </c>
      <c r="L295" s="24">
        <v>122.74799999999999</v>
      </c>
      <c r="M295" s="24">
        <v>109.45030000000001</v>
      </c>
      <c r="N295" s="24">
        <v>106.38159999999999</v>
      </c>
      <c r="O295" s="24">
        <v>106.38159999999999</v>
      </c>
      <c r="P295" s="24">
        <v>165.25665529999998</v>
      </c>
      <c r="Q295" s="24">
        <v>149.54798</v>
      </c>
      <c r="R295" s="24">
        <v>147.80905000000001</v>
      </c>
      <c r="S295" s="24"/>
      <c r="T295" s="25">
        <v>32</v>
      </c>
      <c r="U295" s="23" t="s">
        <v>84</v>
      </c>
      <c r="V295" s="23" t="s">
        <v>108</v>
      </c>
    </row>
    <row r="296" spans="1:22" ht="15.75">
      <c r="A296" s="26">
        <v>33</v>
      </c>
      <c r="B296" s="27" t="s">
        <v>85</v>
      </c>
      <c r="C296" s="28" t="s">
        <v>107</v>
      </c>
      <c r="D296" s="29">
        <v>0</v>
      </c>
      <c r="E296" s="29">
        <v>0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0</v>
      </c>
      <c r="Q296" s="29">
        <v>0</v>
      </c>
      <c r="R296" s="29">
        <v>0</v>
      </c>
      <c r="S296" s="29"/>
      <c r="T296" s="30">
        <v>33</v>
      </c>
      <c r="U296" s="28" t="s">
        <v>86</v>
      </c>
      <c r="V296" s="28" t="s">
        <v>108</v>
      </c>
    </row>
    <row r="297" spans="1:22" ht="15.75">
      <c r="A297" s="21">
        <v>34</v>
      </c>
      <c r="B297" s="22" t="s">
        <v>87</v>
      </c>
      <c r="C297" s="23" t="s">
        <v>107</v>
      </c>
      <c r="D297" s="24">
        <v>0</v>
      </c>
      <c r="E297" s="24">
        <v>0</v>
      </c>
      <c r="F297" s="24">
        <v>0</v>
      </c>
      <c r="G297" s="24">
        <v>0</v>
      </c>
      <c r="H297" s="24">
        <v>0</v>
      </c>
      <c r="I297" s="24">
        <v>0</v>
      </c>
      <c r="J297" s="24">
        <v>0</v>
      </c>
      <c r="L297" s="24">
        <v>0</v>
      </c>
      <c r="M297" s="24">
        <v>0</v>
      </c>
      <c r="N297" s="24">
        <v>0</v>
      </c>
      <c r="O297" s="24">
        <v>0</v>
      </c>
      <c r="P297" s="24">
        <v>0</v>
      </c>
      <c r="Q297" s="24">
        <v>0</v>
      </c>
      <c r="R297" s="24">
        <v>0</v>
      </c>
      <c r="S297" s="24"/>
      <c r="T297" s="25">
        <v>34</v>
      </c>
      <c r="U297" s="23" t="s">
        <v>88</v>
      </c>
      <c r="V297" s="23" t="s">
        <v>108</v>
      </c>
    </row>
    <row r="298" spans="1:22" ht="15.75">
      <c r="A298" s="26">
        <v>35</v>
      </c>
      <c r="B298" s="27" t="s">
        <v>89</v>
      </c>
      <c r="C298" s="28" t="s">
        <v>107</v>
      </c>
      <c r="D298" s="29">
        <v>0</v>
      </c>
      <c r="E298" s="29">
        <v>0</v>
      </c>
      <c r="F298" s="29">
        <v>0</v>
      </c>
      <c r="G298" s="29">
        <v>0</v>
      </c>
      <c r="H298" s="29">
        <v>0</v>
      </c>
      <c r="I298" s="29">
        <v>0</v>
      </c>
      <c r="J298" s="29">
        <v>0</v>
      </c>
      <c r="L298" s="29">
        <v>0</v>
      </c>
      <c r="M298" s="29">
        <v>0</v>
      </c>
      <c r="N298" s="29">
        <v>0</v>
      </c>
      <c r="O298" s="29">
        <v>0</v>
      </c>
      <c r="P298" s="29">
        <v>0</v>
      </c>
      <c r="Q298" s="29">
        <v>0</v>
      </c>
      <c r="R298" s="29">
        <v>0</v>
      </c>
      <c r="S298" s="29"/>
      <c r="T298" s="30">
        <v>35</v>
      </c>
      <c r="U298" s="28" t="s">
        <v>90</v>
      </c>
      <c r="V298" s="28" t="s">
        <v>108</v>
      </c>
    </row>
    <row r="299" spans="1:22" ht="15.75">
      <c r="A299" s="21">
        <v>36</v>
      </c>
      <c r="B299" s="22" t="s">
        <v>91</v>
      </c>
      <c r="C299" s="23" t="s">
        <v>107</v>
      </c>
      <c r="D299" s="24">
        <v>6.7981799999999994</v>
      </c>
      <c r="E299" s="24">
        <v>9.9329999999999998</v>
      </c>
      <c r="F299" s="24">
        <v>14.3232</v>
      </c>
      <c r="G299" s="24">
        <v>15.309389999999999</v>
      </c>
      <c r="H299" s="24">
        <v>18.459900000000001</v>
      </c>
      <c r="I299" s="24">
        <v>17.342280000000002</v>
      </c>
      <c r="J299" s="24">
        <v>46.801799999999993</v>
      </c>
      <c r="L299" s="24">
        <v>6.7981799999999994</v>
      </c>
      <c r="M299" s="24">
        <v>8.2047000000000008</v>
      </c>
      <c r="N299" s="24">
        <v>9.3768000000000011</v>
      </c>
      <c r="O299" s="24">
        <v>10.19727</v>
      </c>
      <c r="P299" s="24">
        <v>9.4940100000000012</v>
      </c>
      <c r="Q299" s="24">
        <v>7.8530699999999998</v>
      </c>
      <c r="R299" s="24">
        <v>15.237886049999997</v>
      </c>
      <c r="S299" s="24"/>
      <c r="T299" s="25">
        <v>36</v>
      </c>
      <c r="U299" s="23" t="s">
        <v>92</v>
      </c>
      <c r="V299" s="23" t="s">
        <v>108</v>
      </c>
    </row>
    <row r="300" spans="1:22" s="36" customFormat="1" ht="15.75">
      <c r="A300" s="32"/>
      <c r="B300" s="33" t="s">
        <v>93</v>
      </c>
      <c r="C300" s="34" t="s">
        <v>107</v>
      </c>
      <c r="D300" s="35">
        <f t="shared" ref="D300:J300" si="20">SUM(D264:D299)</f>
        <v>201465.19734120002</v>
      </c>
      <c r="E300" s="35">
        <f t="shared" si="20"/>
        <v>245460.02792200001</v>
      </c>
      <c r="F300" s="35">
        <f t="shared" si="20"/>
        <v>338168.91673066473</v>
      </c>
      <c r="G300" s="35">
        <f t="shared" si="20"/>
        <v>343802.42344831349</v>
      </c>
      <c r="H300" s="35">
        <f t="shared" si="20"/>
        <v>303960.92492485075</v>
      </c>
      <c r="I300" s="35">
        <f t="shared" si="20"/>
        <v>317441.90984807146</v>
      </c>
      <c r="J300" s="35">
        <f t="shared" si="20"/>
        <v>493352.92240857857</v>
      </c>
      <c r="K300" s="8"/>
      <c r="L300" s="35">
        <f t="shared" ref="L300:R300" si="21">SUM(L264:L299)</f>
        <v>201465.19734120002</v>
      </c>
      <c r="M300" s="35">
        <f t="shared" si="21"/>
        <v>165130.95226619998</v>
      </c>
      <c r="N300" s="35">
        <f t="shared" si="21"/>
        <v>210185.77200299996</v>
      </c>
      <c r="O300" s="35">
        <f t="shared" si="21"/>
        <v>215985.76614399996</v>
      </c>
      <c r="P300" s="35">
        <f t="shared" si="21"/>
        <v>189935.34499109999</v>
      </c>
      <c r="Q300" s="35">
        <f t="shared" si="21"/>
        <v>144246.90907370002</v>
      </c>
      <c r="R300" s="35">
        <f t="shared" si="21"/>
        <v>207315.67512351001</v>
      </c>
      <c r="S300" s="35"/>
      <c r="T300" s="35"/>
      <c r="U300" s="34" t="s">
        <v>94</v>
      </c>
      <c r="V300" s="34" t="s">
        <v>108</v>
      </c>
    </row>
    <row r="301" spans="1:22" ht="15.75">
      <c r="A301" s="16">
        <v>1</v>
      </c>
      <c r="B301" s="17" t="s">
        <v>19</v>
      </c>
      <c r="C301" s="18" t="s">
        <v>109</v>
      </c>
      <c r="D301" s="19">
        <v>1529.3140435002067</v>
      </c>
      <c r="E301" s="19">
        <v>3449.9377194955573</v>
      </c>
      <c r="F301" s="19">
        <v>2108.0067786789468</v>
      </c>
      <c r="G301" s="19">
        <v>1314.1071594308933</v>
      </c>
      <c r="H301" s="19">
        <v>4959.911814762163</v>
      </c>
      <c r="I301" s="19">
        <v>2635.2504982770088</v>
      </c>
      <c r="J301" s="19">
        <v>1459.6715568130751</v>
      </c>
      <c r="L301" s="19">
        <v>1529.3140435002067</v>
      </c>
      <c r="M301" s="19">
        <v>2979.9350362381006</v>
      </c>
      <c r="N301" s="19">
        <v>1814.4854790948186</v>
      </c>
      <c r="O301" s="19">
        <v>1158.0908625749601</v>
      </c>
      <c r="P301" s="19">
        <v>3996.2483147517733</v>
      </c>
      <c r="Q301" s="19">
        <v>1971.1189433905797</v>
      </c>
      <c r="R301" s="19">
        <v>1319.6283037627418</v>
      </c>
      <c r="S301" s="19"/>
      <c r="T301" s="20">
        <v>1</v>
      </c>
      <c r="U301" s="18" t="s">
        <v>21</v>
      </c>
      <c r="V301" s="18" t="s">
        <v>110</v>
      </c>
    </row>
    <row r="302" spans="1:22" ht="15.75">
      <c r="A302" s="21">
        <v>2</v>
      </c>
      <c r="B302" s="22" t="s">
        <v>23</v>
      </c>
      <c r="C302" s="23" t="s">
        <v>109</v>
      </c>
      <c r="D302" s="24">
        <v>2156</v>
      </c>
      <c r="E302" s="24">
        <v>2294.1799999999998</v>
      </c>
      <c r="F302" s="24">
        <v>3144.9</v>
      </c>
      <c r="G302" s="24">
        <v>3510</v>
      </c>
      <c r="H302" s="24">
        <v>3858.4</v>
      </c>
      <c r="I302" s="24">
        <v>3919.35</v>
      </c>
      <c r="J302" s="24">
        <v>4368.0479999999998</v>
      </c>
      <c r="L302" s="24">
        <v>2156</v>
      </c>
      <c r="M302" s="24">
        <v>2294.1799999999998</v>
      </c>
      <c r="N302" s="24">
        <v>2334.85</v>
      </c>
      <c r="O302" s="24">
        <v>2646</v>
      </c>
      <c r="P302" s="24">
        <v>2700.88</v>
      </c>
      <c r="Q302" s="24">
        <v>2648.94</v>
      </c>
      <c r="R302" s="24">
        <v>2675.4294</v>
      </c>
      <c r="S302" s="24"/>
      <c r="T302" s="25">
        <v>2</v>
      </c>
      <c r="U302" s="23" t="s">
        <v>24</v>
      </c>
      <c r="V302" s="23" t="s">
        <v>110</v>
      </c>
    </row>
    <row r="303" spans="1:22" ht="15.75">
      <c r="A303" s="26">
        <v>3</v>
      </c>
      <c r="B303" s="27" t="s">
        <v>25</v>
      </c>
      <c r="C303" s="28" t="s">
        <v>109</v>
      </c>
      <c r="D303" s="29">
        <v>213.4545</v>
      </c>
      <c r="E303" s="29">
        <v>165.94834499999996</v>
      </c>
      <c r="F303" s="29">
        <v>260.56759500000004</v>
      </c>
      <c r="G303" s="29">
        <v>251.46912</v>
      </c>
      <c r="H303" s="29">
        <v>360.44046750000001</v>
      </c>
      <c r="I303" s="29">
        <v>247.20710249999999</v>
      </c>
      <c r="J303" s="29">
        <v>257.97067769999995</v>
      </c>
      <c r="L303" s="29">
        <v>213.4545</v>
      </c>
      <c r="M303" s="29">
        <v>161.19494999999998</v>
      </c>
      <c r="N303" s="29">
        <v>245.84070000000003</v>
      </c>
      <c r="O303" s="29">
        <v>237.00809999999993</v>
      </c>
      <c r="P303" s="29">
        <v>327.32143500000001</v>
      </c>
      <c r="Q303" s="29">
        <v>215.441835</v>
      </c>
      <c r="R303" s="29">
        <v>224.94217955999997</v>
      </c>
      <c r="S303" s="29"/>
      <c r="T303" s="30">
        <v>3</v>
      </c>
      <c r="U303" s="28" t="s">
        <v>26</v>
      </c>
      <c r="V303" s="28" t="s">
        <v>110</v>
      </c>
    </row>
    <row r="304" spans="1:22" ht="15.75">
      <c r="A304" s="21">
        <v>4</v>
      </c>
      <c r="B304" s="22" t="s">
        <v>27</v>
      </c>
      <c r="C304" s="23" t="s">
        <v>109</v>
      </c>
      <c r="D304" s="24">
        <v>319.15242253649626</v>
      </c>
      <c r="E304" s="24">
        <v>185.98447580724635</v>
      </c>
      <c r="F304" s="24">
        <v>217.04044148419632</v>
      </c>
      <c r="G304" s="24">
        <v>211.9023885761261</v>
      </c>
      <c r="H304" s="24">
        <v>152.01422173201397</v>
      </c>
      <c r="I304" s="24">
        <v>383.76589101165996</v>
      </c>
      <c r="J304" s="24">
        <v>411.03329628090125</v>
      </c>
      <c r="L304" s="24">
        <v>319.15242253649626</v>
      </c>
      <c r="M304" s="24">
        <v>163.35245842533757</v>
      </c>
      <c r="N304" s="24">
        <v>154.39817250501687</v>
      </c>
      <c r="O304" s="24">
        <v>146.32881739467203</v>
      </c>
      <c r="P304" s="24">
        <v>98.860930230667051</v>
      </c>
      <c r="Q304" s="24">
        <v>228.16734087029727</v>
      </c>
      <c r="R304" s="24">
        <v>244.29754571975991</v>
      </c>
      <c r="S304" s="24"/>
      <c r="T304" s="25">
        <v>4</v>
      </c>
      <c r="U304" s="23" t="s">
        <v>28</v>
      </c>
      <c r="V304" s="23" t="s">
        <v>110</v>
      </c>
    </row>
    <row r="305" spans="1:22" ht="15.75">
      <c r="A305" s="26">
        <v>5</v>
      </c>
      <c r="B305" s="27" t="s">
        <v>29</v>
      </c>
      <c r="C305" s="28" t="s">
        <v>109</v>
      </c>
      <c r="D305" s="29">
        <v>3061.8125080166078</v>
      </c>
      <c r="E305" s="29">
        <v>3077.0290358391849</v>
      </c>
      <c r="F305" s="29">
        <v>2700.4726298386131</v>
      </c>
      <c r="G305" s="29">
        <v>3364.158618996963</v>
      </c>
      <c r="H305" s="29">
        <v>1981.842475062344</v>
      </c>
      <c r="I305" s="29">
        <v>3780.4106949515062</v>
      </c>
      <c r="J305" s="29">
        <v>2079.3141826134197</v>
      </c>
      <c r="L305" s="29">
        <v>3061.8125080166078</v>
      </c>
      <c r="M305" s="29">
        <v>3019.0397792015219</v>
      </c>
      <c r="N305" s="29">
        <v>2495.6506691156069</v>
      </c>
      <c r="O305" s="29">
        <v>2741.044495677233</v>
      </c>
      <c r="P305" s="29">
        <v>1488.6487032418954</v>
      </c>
      <c r="Q305" s="29">
        <v>2525.074893335272</v>
      </c>
      <c r="R305" s="29">
        <v>2100.8153710851375</v>
      </c>
      <c r="S305" s="29"/>
      <c r="T305" s="30">
        <v>5</v>
      </c>
      <c r="U305" s="28" t="s">
        <v>30</v>
      </c>
      <c r="V305" s="28" t="s">
        <v>110</v>
      </c>
    </row>
    <row r="306" spans="1:22" ht="15.75">
      <c r="A306" s="21">
        <v>6</v>
      </c>
      <c r="B306" s="22" t="s">
        <v>31</v>
      </c>
      <c r="C306" s="23" t="s">
        <v>109</v>
      </c>
      <c r="D306" s="24">
        <v>0</v>
      </c>
      <c r="E306" s="24">
        <v>0</v>
      </c>
      <c r="F306" s="24">
        <v>0</v>
      </c>
      <c r="G306" s="24">
        <v>0</v>
      </c>
      <c r="H306" s="24">
        <v>0</v>
      </c>
      <c r="I306" s="24">
        <v>0</v>
      </c>
      <c r="J306" s="24">
        <v>0</v>
      </c>
      <c r="L306" s="24">
        <v>0</v>
      </c>
      <c r="M306" s="24">
        <v>0</v>
      </c>
      <c r="N306" s="24">
        <v>0</v>
      </c>
      <c r="O306" s="24">
        <v>0</v>
      </c>
      <c r="P306" s="24">
        <v>0</v>
      </c>
      <c r="Q306" s="24">
        <v>0</v>
      </c>
      <c r="R306" s="24">
        <v>0</v>
      </c>
      <c r="S306" s="24"/>
      <c r="T306" s="25">
        <v>6</v>
      </c>
      <c r="U306" s="23" t="s">
        <v>32</v>
      </c>
      <c r="V306" s="23" t="s">
        <v>110</v>
      </c>
    </row>
    <row r="307" spans="1:22" ht="15.75">
      <c r="A307" s="26">
        <v>7</v>
      </c>
      <c r="B307" s="27" t="s">
        <v>33</v>
      </c>
      <c r="C307" s="28" t="s">
        <v>109</v>
      </c>
      <c r="D307" s="29">
        <v>5522.050564958723</v>
      </c>
      <c r="E307" s="29">
        <v>4071.0136234662573</v>
      </c>
      <c r="F307" s="29">
        <v>4153.5159693985488</v>
      </c>
      <c r="G307" s="29">
        <v>3220.3835450239239</v>
      </c>
      <c r="H307" s="29">
        <v>2346.3262004380654</v>
      </c>
      <c r="I307" s="29">
        <v>3105.1387637506555</v>
      </c>
      <c r="J307" s="29">
        <v>1597.2497801394461</v>
      </c>
      <c r="L307" s="29">
        <v>5522.050564958723</v>
      </c>
      <c r="M307" s="29">
        <v>3689.3017331288347</v>
      </c>
      <c r="N307" s="29">
        <v>3559.6865024715808</v>
      </c>
      <c r="O307" s="29">
        <v>2666.5620319724567</v>
      </c>
      <c r="P307" s="29">
        <v>1718.3040129593821</v>
      </c>
      <c r="Q307" s="29">
        <v>2404.9494814038767</v>
      </c>
      <c r="R307" s="29">
        <v>1356.6233675483029</v>
      </c>
      <c r="S307" s="29"/>
      <c r="T307" s="30">
        <v>7</v>
      </c>
      <c r="U307" s="28" t="s">
        <v>34</v>
      </c>
      <c r="V307" s="28" t="s">
        <v>110</v>
      </c>
    </row>
    <row r="308" spans="1:22" ht="15.75">
      <c r="A308" s="21">
        <v>8</v>
      </c>
      <c r="B308" s="22" t="s">
        <v>35</v>
      </c>
      <c r="C308" s="23" t="s">
        <v>109</v>
      </c>
      <c r="D308" s="24">
        <v>0</v>
      </c>
      <c r="E308" s="24">
        <v>0</v>
      </c>
      <c r="F308" s="24">
        <v>0</v>
      </c>
      <c r="G308" s="24">
        <v>0</v>
      </c>
      <c r="H308" s="24">
        <v>0</v>
      </c>
      <c r="I308" s="24">
        <v>0</v>
      </c>
      <c r="J308" s="24">
        <v>0</v>
      </c>
      <c r="L308" s="24">
        <v>0</v>
      </c>
      <c r="M308" s="24">
        <v>0</v>
      </c>
      <c r="N308" s="24">
        <v>0</v>
      </c>
      <c r="O308" s="24">
        <v>0</v>
      </c>
      <c r="P308" s="24">
        <v>0</v>
      </c>
      <c r="Q308" s="24">
        <v>0</v>
      </c>
      <c r="R308" s="24">
        <v>0</v>
      </c>
      <c r="S308" s="24"/>
      <c r="T308" s="25">
        <v>8</v>
      </c>
      <c r="U308" s="23" t="s">
        <v>36</v>
      </c>
      <c r="V308" s="23" t="s">
        <v>110</v>
      </c>
    </row>
    <row r="309" spans="1:22" ht="15.75">
      <c r="A309" s="26">
        <v>9</v>
      </c>
      <c r="B309" s="27" t="s">
        <v>37</v>
      </c>
      <c r="C309" s="28" t="s">
        <v>109</v>
      </c>
      <c r="D309" s="29">
        <v>309.79253059234202</v>
      </c>
      <c r="E309" s="29">
        <v>335.91952678828835</v>
      </c>
      <c r="F309" s="29">
        <v>324.81867203993147</v>
      </c>
      <c r="G309" s="29">
        <v>325.75293276661387</v>
      </c>
      <c r="H309" s="29">
        <v>338.24067248549022</v>
      </c>
      <c r="I309" s="29">
        <v>466.25762498145116</v>
      </c>
      <c r="J309" s="29">
        <v>417.42317173695272</v>
      </c>
      <c r="L309" s="29">
        <v>309.79253059234202</v>
      </c>
      <c r="M309" s="29">
        <v>335.8198672682131</v>
      </c>
      <c r="N309" s="29">
        <v>300.42823216488205</v>
      </c>
      <c r="O309" s="29">
        <v>287.06136083497557</v>
      </c>
      <c r="P309" s="29">
        <v>287.93234832871639</v>
      </c>
      <c r="Q309" s="29">
        <v>362.17254517454671</v>
      </c>
      <c r="R309" s="29">
        <v>312.54917954230967</v>
      </c>
      <c r="S309" s="29"/>
      <c r="T309" s="30">
        <v>9</v>
      </c>
      <c r="U309" s="28" t="s">
        <v>38</v>
      </c>
      <c r="V309" s="28" t="s">
        <v>110</v>
      </c>
    </row>
    <row r="310" spans="1:22" ht="15.75">
      <c r="A310" s="21">
        <v>10</v>
      </c>
      <c r="B310" s="22" t="s">
        <v>39</v>
      </c>
      <c r="C310" s="23" t="s">
        <v>109</v>
      </c>
      <c r="D310" s="24">
        <v>297.85691030058445</v>
      </c>
      <c r="E310" s="24">
        <v>301.58101004488833</v>
      </c>
      <c r="F310" s="24">
        <v>305.41861438292517</v>
      </c>
      <c r="G310" s="24">
        <v>258.07668251391982</v>
      </c>
      <c r="H310" s="24">
        <v>317.96590460315349</v>
      </c>
      <c r="I310" s="24">
        <v>576.82664565603159</v>
      </c>
      <c r="J310" s="24">
        <v>471.64149152304822</v>
      </c>
      <c r="L310" s="24">
        <v>297.85691030058445</v>
      </c>
      <c r="M310" s="24">
        <v>277.31012484569635</v>
      </c>
      <c r="N310" s="24">
        <v>255.27764298207256</v>
      </c>
      <c r="O310" s="24">
        <v>210.3444862387752</v>
      </c>
      <c r="P310" s="24">
        <v>247.13522903566727</v>
      </c>
      <c r="Q310" s="24">
        <v>399.69180908188662</v>
      </c>
      <c r="R310" s="24">
        <v>326.85219581266853</v>
      </c>
      <c r="S310" s="24"/>
      <c r="T310" s="25">
        <v>10</v>
      </c>
      <c r="U310" s="23" t="s">
        <v>40</v>
      </c>
      <c r="V310" s="23" t="s">
        <v>110</v>
      </c>
    </row>
    <row r="311" spans="1:22" ht="15.75">
      <c r="A311" s="26">
        <v>11</v>
      </c>
      <c r="B311" s="27" t="s">
        <v>41</v>
      </c>
      <c r="C311" s="28" t="s">
        <v>109</v>
      </c>
      <c r="D311" s="29">
        <v>0</v>
      </c>
      <c r="E311" s="29">
        <v>0</v>
      </c>
      <c r="F311" s="29">
        <v>0</v>
      </c>
      <c r="G311" s="29">
        <v>0</v>
      </c>
      <c r="H311" s="29">
        <v>0</v>
      </c>
      <c r="I311" s="29">
        <v>0</v>
      </c>
      <c r="J311" s="29">
        <v>0</v>
      </c>
      <c r="L311" s="29">
        <v>0</v>
      </c>
      <c r="M311" s="29">
        <v>0</v>
      </c>
      <c r="N311" s="29">
        <v>0</v>
      </c>
      <c r="O311" s="29">
        <v>0</v>
      </c>
      <c r="P311" s="29">
        <v>0</v>
      </c>
      <c r="Q311" s="29">
        <v>0</v>
      </c>
      <c r="R311" s="29">
        <v>0</v>
      </c>
      <c r="S311" s="29"/>
      <c r="T311" s="30">
        <v>11</v>
      </c>
      <c r="U311" s="28" t="s">
        <v>42</v>
      </c>
      <c r="V311" s="28" t="s">
        <v>110</v>
      </c>
    </row>
    <row r="312" spans="1:22" ht="15.75">
      <c r="A312" s="21">
        <v>12</v>
      </c>
      <c r="B312" s="22" t="s">
        <v>43</v>
      </c>
      <c r="C312" s="23" t="s">
        <v>109</v>
      </c>
      <c r="D312" s="24">
        <v>1063.9027701808559</v>
      </c>
      <c r="E312" s="24">
        <v>1158.1469999999999</v>
      </c>
      <c r="F312" s="24">
        <v>1300.2465605477926</v>
      </c>
      <c r="G312" s="24">
        <v>1168.2988103992732</v>
      </c>
      <c r="H312" s="24">
        <v>1143.090353204077</v>
      </c>
      <c r="I312" s="24">
        <v>870.61527732670322</v>
      </c>
      <c r="J312" s="24">
        <v>3225.9884238059872</v>
      </c>
      <c r="L312" s="24">
        <v>1063.9027701808559</v>
      </c>
      <c r="M312" s="24">
        <v>1009.468159090909</v>
      </c>
      <c r="N312" s="24">
        <v>1171.6573249728453</v>
      </c>
      <c r="O312" s="24">
        <v>1062.5527010425226</v>
      </c>
      <c r="P312" s="24">
        <v>884.67701466190772</v>
      </c>
      <c r="Q312" s="24">
        <v>594.47350992371355</v>
      </c>
      <c r="R312" s="24">
        <v>2307.3060691908063</v>
      </c>
      <c r="S312" s="24"/>
      <c r="T312" s="25">
        <v>12</v>
      </c>
      <c r="U312" s="23" t="s">
        <v>44</v>
      </c>
      <c r="V312" s="23" t="s">
        <v>110</v>
      </c>
    </row>
    <row r="313" spans="1:22" ht="15.75">
      <c r="A313" s="26">
        <v>13</v>
      </c>
      <c r="B313" s="27" t="s">
        <v>45</v>
      </c>
      <c r="C313" s="28" t="s">
        <v>109</v>
      </c>
      <c r="D313" s="29">
        <v>6.4690121951219517</v>
      </c>
      <c r="E313" s="29">
        <v>4.6999723404255311</v>
      </c>
      <c r="F313" s="29">
        <v>2.5115496780463018</v>
      </c>
      <c r="G313" s="29">
        <v>21.241200000000003</v>
      </c>
      <c r="H313" s="29">
        <v>21.148200000000003</v>
      </c>
      <c r="I313" s="29">
        <v>20.526959999999999</v>
      </c>
      <c r="J313" s="29">
        <v>46.023866071842903</v>
      </c>
      <c r="L313" s="29">
        <v>6.4690121951219517</v>
      </c>
      <c r="M313" s="29">
        <v>3.806234042553192</v>
      </c>
      <c r="N313" s="29">
        <v>1.8070000000000002</v>
      </c>
      <c r="O313" s="29">
        <v>6.1360554545454571</v>
      </c>
      <c r="P313" s="29">
        <v>6.0890102891566267</v>
      </c>
      <c r="Q313" s="29">
        <v>5.9521162500000004</v>
      </c>
      <c r="R313" s="29">
        <v>11.813783872604073</v>
      </c>
      <c r="S313" s="29"/>
      <c r="T313" s="30">
        <v>13</v>
      </c>
      <c r="U313" s="28" t="s">
        <v>46</v>
      </c>
      <c r="V313" s="28" t="s">
        <v>110</v>
      </c>
    </row>
    <row r="314" spans="1:22" ht="15.75">
      <c r="A314" s="21">
        <v>14</v>
      </c>
      <c r="B314" s="22" t="s">
        <v>47</v>
      </c>
      <c r="C314" s="23" t="s">
        <v>109</v>
      </c>
      <c r="D314" s="24">
        <v>7430.4003000000002</v>
      </c>
      <c r="E314" s="24">
        <v>7245.664492500001</v>
      </c>
      <c r="F314" s="24">
        <v>12571.048529247353</v>
      </c>
      <c r="G314" s="24">
        <v>7647.8104060103151</v>
      </c>
      <c r="H314" s="24">
        <v>8795.5728610245842</v>
      </c>
      <c r="I314" s="24">
        <v>13961.018903448354</v>
      </c>
      <c r="J314" s="24">
        <v>17212.546796957871</v>
      </c>
      <c r="L314" s="24">
        <v>7430.4003000000002</v>
      </c>
      <c r="M314" s="24">
        <v>7245.664492500001</v>
      </c>
      <c r="N314" s="24">
        <v>8825.1227854748086</v>
      </c>
      <c r="O314" s="24">
        <v>6145.2</v>
      </c>
      <c r="P314" s="24">
        <v>6252.7410000000009</v>
      </c>
      <c r="Q314" s="24">
        <v>9646.4277000000002</v>
      </c>
      <c r="R314" s="24">
        <v>12290.4</v>
      </c>
      <c r="S314" s="24"/>
      <c r="T314" s="25">
        <v>14</v>
      </c>
      <c r="U314" s="23" t="s">
        <v>48</v>
      </c>
      <c r="V314" s="23" t="s">
        <v>110</v>
      </c>
    </row>
    <row r="315" spans="1:22" ht="15.75">
      <c r="A315" s="26">
        <v>15</v>
      </c>
      <c r="B315" s="27" t="s">
        <v>49</v>
      </c>
      <c r="C315" s="28" t="s">
        <v>109</v>
      </c>
      <c r="D315" s="29">
        <v>3619.7029231687966</v>
      </c>
      <c r="E315" s="29">
        <v>3209.4708250545968</v>
      </c>
      <c r="F315" s="29">
        <v>3074.8741787758959</v>
      </c>
      <c r="G315" s="29">
        <v>4231.6747360724639</v>
      </c>
      <c r="H315" s="29">
        <v>3587.2665958182943</v>
      </c>
      <c r="I315" s="29">
        <v>5417.3418180781309</v>
      </c>
      <c r="J315" s="29">
        <v>2306.3920915978747</v>
      </c>
      <c r="L315" s="29">
        <v>3619.7029231687966</v>
      </c>
      <c r="M315" s="29">
        <v>3086.6329469252983</v>
      </c>
      <c r="N315" s="29">
        <v>3001.8227768396664</v>
      </c>
      <c r="O315" s="29">
        <v>3892.8297507608695</v>
      </c>
      <c r="P315" s="29">
        <v>3184.8686934980256</v>
      </c>
      <c r="Q315" s="29">
        <v>4501.8581347319687</v>
      </c>
      <c r="R315" s="29">
        <v>2060.4081654814786</v>
      </c>
      <c r="S315" s="29"/>
      <c r="T315" s="30">
        <v>15</v>
      </c>
      <c r="U315" s="28" t="s">
        <v>50</v>
      </c>
      <c r="V315" s="28" t="s">
        <v>110</v>
      </c>
    </row>
    <row r="316" spans="1:22" ht="15.75">
      <c r="A316" s="21">
        <v>16</v>
      </c>
      <c r="B316" s="22" t="s">
        <v>51</v>
      </c>
      <c r="C316" s="23" t="s">
        <v>109</v>
      </c>
      <c r="D316" s="24">
        <v>0</v>
      </c>
      <c r="E316" s="24">
        <v>0</v>
      </c>
      <c r="F316" s="24">
        <v>0</v>
      </c>
      <c r="G316" s="24">
        <v>0</v>
      </c>
      <c r="H316" s="24">
        <v>0</v>
      </c>
      <c r="I316" s="24">
        <v>0</v>
      </c>
      <c r="J316" s="24">
        <v>0</v>
      </c>
      <c r="L316" s="24">
        <v>0</v>
      </c>
      <c r="M316" s="24">
        <v>0</v>
      </c>
      <c r="N316" s="24">
        <v>0</v>
      </c>
      <c r="O316" s="24">
        <v>0</v>
      </c>
      <c r="P316" s="24">
        <v>0</v>
      </c>
      <c r="Q316" s="24">
        <v>0</v>
      </c>
      <c r="R316" s="24">
        <v>0</v>
      </c>
      <c r="S316" s="24"/>
      <c r="T316" s="25">
        <v>16</v>
      </c>
      <c r="U316" s="23" t="s">
        <v>52</v>
      </c>
      <c r="V316" s="23" t="s">
        <v>110</v>
      </c>
    </row>
    <row r="317" spans="1:22" ht="15.75">
      <c r="A317" s="26">
        <v>17</v>
      </c>
      <c r="B317" s="27" t="s">
        <v>53</v>
      </c>
      <c r="C317" s="28" t="s">
        <v>109</v>
      </c>
      <c r="D317" s="29">
        <v>112.7631375</v>
      </c>
      <c r="E317" s="29">
        <v>117.79687500000004</v>
      </c>
      <c r="F317" s="29">
        <v>172.66987500000002</v>
      </c>
      <c r="G317" s="29">
        <v>193.708125</v>
      </c>
      <c r="H317" s="29">
        <v>228.321</v>
      </c>
      <c r="I317" s="29">
        <v>264.13297499999999</v>
      </c>
      <c r="J317" s="29">
        <v>283.65470342999998</v>
      </c>
      <c r="L317" s="29">
        <v>112.7631375</v>
      </c>
      <c r="M317" s="29">
        <v>112.44187499999997</v>
      </c>
      <c r="N317" s="29">
        <v>157.41862500000002</v>
      </c>
      <c r="O317" s="29">
        <v>170.20487250000002</v>
      </c>
      <c r="P317" s="29">
        <v>177.33689999999999</v>
      </c>
      <c r="Q317" s="29">
        <v>180.54952499999999</v>
      </c>
      <c r="R317" s="29">
        <v>178.66846881000001</v>
      </c>
      <c r="S317" s="29"/>
      <c r="T317" s="30">
        <v>17</v>
      </c>
      <c r="U317" s="28" t="s">
        <v>54</v>
      </c>
      <c r="V317" s="28" t="s">
        <v>110</v>
      </c>
    </row>
    <row r="318" spans="1:22" ht="15.75">
      <c r="A318" s="21">
        <v>18</v>
      </c>
      <c r="B318" s="22" t="s">
        <v>55</v>
      </c>
      <c r="C318" s="23" t="s">
        <v>109</v>
      </c>
      <c r="D318" s="24">
        <v>0</v>
      </c>
      <c r="E318" s="24">
        <v>0</v>
      </c>
      <c r="F318" s="24">
        <v>0</v>
      </c>
      <c r="G318" s="24">
        <v>0</v>
      </c>
      <c r="H318" s="24">
        <v>0</v>
      </c>
      <c r="I318" s="24">
        <v>0</v>
      </c>
      <c r="J318" s="24">
        <v>0</v>
      </c>
      <c r="L318" s="24">
        <v>0</v>
      </c>
      <c r="M318" s="24">
        <v>0</v>
      </c>
      <c r="N318" s="24">
        <v>0</v>
      </c>
      <c r="O318" s="24">
        <v>0</v>
      </c>
      <c r="P318" s="24">
        <v>0</v>
      </c>
      <c r="Q318" s="24">
        <v>0</v>
      </c>
      <c r="R318" s="24">
        <v>0</v>
      </c>
      <c r="S318" s="24"/>
      <c r="T318" s="25">
        <v>18</v>
      </c>
      <c r="U318" s="23" t="s">
        <v>56</v>
      </c>
      <c r="V318" s="23" t="s">
        <v>110</v>
      </c>
    </row>
    <row r="319" spans="1:22" ht="15.75">
      <c r="A319" s="26">
        <v>19</v>
      </c>
      <c r="B319" s="27" t="s">
        <v>57</v>
      </c>
      <c r="C319" s="28" t="s">
        <v>109</v>
      </c>
      <c r="D319" s="29">
        <v>1193.2200000000003</v>
      </c>
      <c r="E319" s="29">
        <v>1210.8599999999999</v>
      </c>
      <c r="F319" s="29">
        <v>1241.5900145772594</v>
      </c>
      <c r="G319" s="29">
        <v>1356.3121516229758</v>
      </c>
      <c r="H319" s="29">
        <v>1519.3791336132024</v>
      </c>
      <c r="I319" s="29">
        <v>1815.1990760280414</v>
      </c>
      <c r="J319" s="29">
        <v>2101.6592515635921</v>
      </c>
      <c r="L319" s="29">
        <v>1193.2200000000003</v>
      </c>
      <c r="M319" s="29">
        <v>1210.8599999999999</v>
      </c>
      <c r="N319" s="29">
        <v>1228.5</v>
      </c>
      <c r="O319" s="29">
        <v>1227.24</v>
      </c>
      <c r="P319" s="29">
        <v>1236.06</v>
      </c>
      <c r="Q319" s="29">
        <v>1402.38</v>
      </c>
      <c r="R319" s="29">
        <v>1474.2</v>
      </c>
      <c r="S319" s="29"/>
      <c r="T319" s="30">
        <v>19</v>
      </c>
      <c r="U319" s="28" t="s">
        <v>58</v>
      </c>
      <c r="V319" s="28" t="s">
        <v>110</v>
      </c>
    </row>
    <row r="320" spans="1:22" ht="15.75">
      <c r="A320" s="21">
        <v>20</v>
      </c>
      <c r="B320" s="22" t="s">
        <v>59</v>
      </c>
      <c r="C320" s="23" t="s">
        <v>109</v>
      </c>
      <c r="D320" s="24">
        <v>672.69741230031946</v>
      </c>
      <c r="E320" s="24">
        <v>722.39272542601384</v>
      </c>
      <c r="F320" s="24">
        <v>843.51891529448051</v>
      </c>
      <c r="G320" s="24">
        <v>989.94050499245179</v>
      </c>
      <c r="H320" s="24">
        <v>1328.4739655512492</v>
      </c>
      <c r="I320" s="24">
        <v>1445.9081195940091</v>
      </c>
      <c r="J320" s="24">
        <v>1654.2451107902502</v>
      </c>
      <c r="L320" s="24">
        <v>672.69741230031946</v>
      </c>
      <c r="M320" s="24">
        <v>667.61736644197595</v>
      </c>
      <c r="N320" s="24">
        <v>730.50073374105955</v>
      </c>
      <c r="O320" s="24">
        <v>787.67411134354097</v>
      </c>
      <c r="P320" s="24">
        <v>958.25618117170711</v>
      </c>
      <c r="Q320" s="24">
        <v>1041.9363270949375</v>
      </c>
      <c r="R320" s="24">
        <v>1128.8089529686836</v>
      </c>
      <c r="S320" s="24"/>
      <c r="T320" s="25">
        <v>20</v>
      </c>
      <c r="U320" s="23" t="s">
        <v>60</v>
      </c>
      <c r="V320" s="23" t="s">
        <v>110</v>
      </c>
    </row>
    <row r="321" spans="1:22" ht="15.75">
      <c r="A321" s="26">
        <v>21</v>
      </c>
      <c r="B321" s="27" t="s">
        <v>61</v>
      </c>
      <c r="C321" s="28" t="s">
        <v>109</v>
      </c>
      <c r="D321" s="29">
        <v>0</v>
      </c>
      <c r="E321" s="29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L321" s="29">
        <v>0</v>
      </c>
      <c r="M321" s="29">
        <v>0</v>
      </c>
      <c r="N321" s="29">
        <v>0</v>
      </c>
      <c r="O321" s="29">
        <v>0</v>
      </c>
      <c r="P321" s="29">
        <v>0</v>
      </c>
      <c r="Q321" s="29">
        <v>0</v>
      </c>
      <c r="R321" s="29">
        <v>0</v>
      </c>
      <c r="S321" s="29"/>
      <c r="T321" s="30">
        <v>21</v>
      </c>
      <c r="U321" s="28" t="s">
        <v>62</v>
      </c>
      <c r="V321" s="28" t="s">
        <v>110</v>
      </c>
    </row>
    <row r="322" spans="1:22" ht="15.75">
      <c r="A322" s="21">
        <v>22</v>
      </c>
      <c r="B322" s="22" t="s">
        <v>63</v>
      </c>
      <c r="C322" s="23" t="s">
        <v>109</v>
      </c>
      <c r="D322" s="24">
        <v>376.31478109362246</v>
      </c>
      <c r="E322" s="24">
        <v>786.50900786908142</v>
      </c>
      <c r="F322" s="24">
        <v>442.42784926299237</v>
      </c>
      <c r="G322" s="24">
        <v>491.38275482014274</v>
      </c>
      <c r="H322" s="24">
        <v>850.20807965002314</v>
      </c>
      <c r="I322" s="24">
        <v>1112.1621215343503</v>
      </c>
      <c r="J322" s="24">
        <v>698.71958450125169</v>
      </c>
      <c r="L322" s="24">
        <v>376.31478109362246</v>
      </c>
      <c r="M322" s="24">
        <v>603.11195615548354</v>
      </c>
      <c r="N322" s="24">
        <v>332.67037173030911</v>
      </c>
      <c r="O322" s="24">
        <v>384.12925467283719</v>
      </c>
      <c r="P322" s="24">
        <v>584.59883585561874</v>
      </c>
      <c r="Q322" s="24">
        <v>741.84084865372483</v>
      </c>
      <c r="R322" s="24">
        <v>540.0808606517428</v>
      </c>
      <c r="S322" s="24"/>
      <c r="T322" s="25">
        <v>22</v>
      </c>
      <c r="U322" s="23" t="s">
        <v>64</v>
      </c>
      <c r="V322" s="23" t="s">
        <v>110</v>
      </c>
    </row>
    <row r="323" spans="1:22" ht="15.75">
      <c r="A323" s="26">
        <v>23</v>
      </c>
      <c r="B323" s="27" t="s">
        <v>65</v>
      </c>
      <c r="C323" s="28" t="s">
        <v>109</v>
      </c>
      <c r="D323" s="29">
        <v>588.78380377200335</v>
      </c>
      <c r="E323" s="29">
        <v>929.16453912590305</v>
      </c>
      <c r="F323" s="29">
        <v>469.2048619153752</v>
      </c>
      <c r="G323" s="29">
        <v>614.20372097844108</v>
      </c>
      <c r="H323" s="29">
        <v>636.33270456130549</v>
      </c>
      <c r="I323" s="29">
        <v>823.90979273486414</v>
      </c>
      <c r="J323" s="29">
        <v>755.05310004042224</v>
      </c>
      <c r="L323" s="29">
        <v>588.78380377200335</v>
      </c>
      <c r="M323" s="29">
        <v>790.78957883546423</v>
      </c>
      <c r="N323" s="29">
        <v>370.45182522973539</v>
      </c>
      <c r="O323" s="29">
        <v>442.57426487354883</v>
      </c>
      <c r="P323" s="29">
        <v>432.56571063607208</v>
      </c>
      <c r="Q323" s="29">
        <v>501.07029832985393</v>
      </c>
      <c r="R323" s="29">
        <v>417.50604806697413</v>
      </c>
      <c r="S323" s="29"/>
      <c r="T323" s="30">
        <v>23</v>
      </c>
      <c r="U323" s="28" t="s">
        <v>66</v>
      </c>
      <c r="V323" s="28" t="s">
        <v>110</v>
      </c>
    </row>
    <row r="324" spans="1:22" ht="15.75">
      <c r="A324" s="21">
        <v>24</v>
      </c>
      <c r="B324" s="22" t="s">
        <v>67</v>
      </c>
      <c r="C324" s="23" t="s">
        <v>109</v>
      </c>
      <c r="D324" s="24">
        <v>4839.5349999999999</v>
      </c>
      <c r="E324" s="24">
        <v>3520.2645000000002</v>
      </c>
      <c r="F324" s="24">
        <v>4505.1141573252453</v>
      </c>
      <c r="G324" s="24">
        <v>4355.639867988185</v>
      </c>
      <c r="H324" s="24">
        <v>295.91048350900451</v>
      </c>
      <c r="I324" s="24">
        <v>2997.7774604744168</v>
      </c>
      <c r="J324" s="24">
        <v>4734.9716631567771</v>
      </c>
      <c r="L324" s="24">
        <v>4839.5349999999999</v>
      </c>
      <c r="M324" s="24">
        <v>3520.2645000000002</v>
      </c>
      <c r="N324" s="24">
        <v>3330.5086143235008</v>
      </c>
      <c r="O324" s="24">
        <v>3310.4083177550615</v>
      </c>
      <c r="P324" s="24">
        <v>213.20217443262922</v>
      </c>
      <c r="Q324" s="24">
        <v>1986.5749582186502</v>
      </c>
      <c r="R324" s="24">
        <v>2926.8785300486984</v>
      </c>
      <c r="S324" s="24"/>
      <c r="T324" s="25">
        <v>24</v>
      </c>
      <c r="U324" s="23" t="s">
        <v>68</v>
      </c>
      <c r="V324" s="23" t="s">
        <v>110</v>
      </c>
    </row>
    <row r="325" spans="1:22" ht="15.75">
      <c r="A325" s="26">
        <v>25</v>
      </c>
      <c r="B325" s="31" t="s">
        <v>69</v>
      </c>
      <c r="C325" s="28" t="s">
        <v>109</v>
      </c>
      <c r="D325" s="29">
        <v>10.713631308981142</v>
      </c>
      <c r="E325" s="29">
        <v>103.97070457239268</v>
      </c>
      <c r="F325" s="29">
        <v>0</v>
      </c>
      <c r="G325" s="29">
        <v>7.8041086918928304</v>
      </c>
      <c r="H325" s="29">
        <v>235.4</v>
      </c>
      <c r="I325" s="29">
        <v>191.28</v>
      </c>
      <c r="J325" s="29">
        <v>0</v>
      </c>
      <c r="L325" s="29">
        <v>10.713631308981142</v>
      </c>
      <c r="M325" s="29">
        <v>87.291057328676118</v>
      </c>
      <c r="N325" s="29">
        <v>0</v>
      </c>
      <c r="O325" s="29">
        <v>6.7272579268296484</v>
      </c>
      <c r="P325" s="29">
        <v>85.154294421180424</v>
      </c>
      <c r="Q325" s="29">
        <v>63.167477484686721</v>
      </c>
      <c r="R325" s="29">
        <v>0</v>
      </c>
      <c r="S325" s="29"/>
      <c r="T325" s="30">
        <v>25</v>
      </c>
      <c r="U325" s="28" t="s">
        <v>70</v>
      </c>
      <c r="V325" s="28" t="s">
        <v>110</v>
      </c>
    </row>
    <row r="326" spans="1:22" ht="15.75">
      <c r="A326" s="21">
        <v>26</v>
      </c>
      <c r="B326" s="22" t="s">
        <v>71</v>
      </c>
      <c r="C326" s="23" t="s">
        <v>109</v>
      </c>
      <c r="D326" s="24">
        <v>0</v>
      </c>
      <c r="E326" s="24">
        <v>0</v>
      </c>
      <c r="F326" s="24">
        <v>0</v>
      </c>
      <c r="G326" s="24">
        <v>0</v>
      </c>
      <c r="H326" s="24">
        <v>5.8619620253164548</v>
      </c>
      <c r="I326" s="24">
        <v>71.798964299999994</v>
      </c>
      <c r="J326" s="24">
        <v>94.346180360774994</v>
      </c>
      <c r="L326" s="24">
        <v>0</v>
      </c>
      <c r="M326" s="24">
        <v>0</v>
      </c>
      <c r="N326" s="24">
        <v>0</v>
      </c>
      <c r="O326" s="24">
        <v>0</v>
      </c>
      <c r="P326" s="24">
        <v>3.3861900000000005</v>
      </c>
      <c r="Q326" s="24">
        <v>34.192259999999997</v>
      </c>
      <c r="R326" s="24">
        <v>44.929744605000003</v>
      </c>
      <c r="S326" s="24"/>
      <c r="T326" s="25">
        <v>26</v>
      </c>
      <c r="U326" s="23" t="s">
        <v>72</v>
      </c>
      <c r="V326" s="23" t="s">
        <v>110</v>
      </c>
    </row>
    <row r="327" spans="1:22" ht="15.75">
      <c r="A327" s="26">
        <v>27</v>
      </c>
      <c r="B327" s="27" t="s">
        <v>73</v>
      </c>
      <c r="C327" s="28" t="s">
        <v>109</v>
      </c>
      <c r="D327" s="29">
        <v>578.21113335955931</v>
      </c>
      <c r="E327" s="29">
        <v>816.77827975443859</v>
      </c>
      <c r="F327" s="29">
        <v>569.91076614542453</v>
      </c>
      <c r="G327" s="29">
        <v>479.93040147265071</v>
      </c>
      <c r="H327" s="29">
        <v>491.33090872602622</v>
      </c>
      <c r="I327" s="29">
        <v>522.70933977971299</v>
      </c>
      <c r="J327" s="29">
        <v>541.76038447714166</v>
      </c>
      <c r="L327" s="29">
        <v>578.21113335955931</v>
      </c>
      <c r="M327" s="29">
        <v>650.63764108580722</v>
      </c>
      <c r="N327" s="29">
        <v>430.21645407479758</v>
      </c>
      <c r="O327" s="29">
        <v>355.30574831697055</v>
      </c>
      <c r="P327" s="29">
        <v>352.84326350559752</v>
      </c>
      <c r="Q327" s="29">
        <v>361.55801828253078</v>
      </c>
      <c r="R327" s="29">
        <v>421.97033237396283</v>
      </c>
      <c r="S327" s="29"/>
      <c r="T327" s="30">
        <v>27</v>
      </c>
      <c r="U327" s="28" t="s">
        <v>74</v>
      </c>
      <c r="V327" s="28" t="s">
        <v>110</v>
      </c>
    </row>
    <row r="328" spans="1:22" ht="15.75">
      <c r="A328" s="21">
        <v>28</v>
      </c>
      <c r="B328" s="22" t="s">
        <v>75</v>
      </c>
      <c r="C328" s="23" t="s">
        <v>109</v>
      </c>
      <c r="D328" s="24">
        <v>7331.6458829387529</v>
      </c>
      <c r="E328" s="24">
        <v>8841.695555694665</v>
      </c>
      <c r="F328" s="24">
        <v>8121.6981727079556</v>
      </c>
      <c r="G328" s="24">
        <v>8720.9641193513835</v>
      </c>
      <c r="H328" s="24">
        <v>8856.5119990983658</v>
      </c>
      <c r="I328" s="24">
        <v>9171.8140749353188</v>
      </c>
      <c r="J328" s="24">
        <v>10124.264363807553</v>
      </c>
      <c r="L328" s="24">
        <v>7331.6458829387529</v>
      </c>
      <c r="M328" s="24">
        <v>7849.3711222088905</v>
      </c>
      <c r="N328" s="24">
        <v>6547.3468583157482</v>
      </c>
      <c r="O328" s="24">
        <v>6853.1064439282227</v>
      </c>
      <c r="P328" s="24">
        <v>6152.4523532113562</v>
      </c>
      <c r="Q328" s="24">
        <v>7086.9921286805193</v>
      </c>
      <c r="R328" s="24">
        <v>6341.1756276511414</v>
      </c>
      <c r="S328" s="24"/>
      <c r="T328" s="25">
        <v>28</v>
      </c>
      <c r="U328" s="23" t="s">
        <v>76</v>
      </c>
      <c r="V328" s="23" t="s">
        <v>110</v>
      </c>
    </row>
    <row r="329" spans="1:22" ht="15.75">
      <c r="A329" s="26">
        <v>29</v>
      </c>
      <c r="B329" s="27" t="s">
        <v>77</v>
      </c>
      <c r="C329" s="28" t="s">
        <v>109</v>
      </c>
      <c r="D329" s="29">
        <v>102.99408725587014</v>
      </c>
      <c r="E329" s="29">
        <v>153.67555652731053</v>
      </c>
      <c r="F329" s="29">
        <v>116.78675320377805</v>
      </c>
      <c r="G329" s="29">
        <v>138.39866101075685</v>
      </c>
      <c r="H329" s="29">
        <v>158.07412206205282</v>
      </c>
      <c r="I329" s="29">
        <v>220.39855154590663</v>
      </c>
      <c r="J329" s="29">
        <v>279.64437482788128</v>
      </c>
      <c r="L329" s="29">
        <v>102.99408725587014</v>
      </c>
      <c r="M329" s="29">
        <v>133.59611758225509</v>
      </c>
      <c r="N329" s="29">
        <v>101.36176889314982</v>
      </c>
      <c r="O329" s="29">
        <v>118.1788856590577</v>
      </c>
      <c r="P329" s="29">
        <v>122.91074499045452</v>
      </c>
      <c r="Q329" s="29">
        <v>143.39295508205771</v>
      </c>
      <c r="R329" s="29">
        <v>162.17344949745689</v>
      </c>
      <c r="S329" s="29"/>
      <c r="T329" s="30">
        <v>29</v>
      </c>
      <c r="U329" s="28" t="s">
        <v>78</v>
      </c>
      <c r="V329" s="28" t="s">
        <v>110</v>
      </c>
    </row>
    <row r="330" spans="1:22" ht="15.75">
      <c r="A330" s="21">
        <v>30</v>
      </c>
      <c r="B330" s="22" t="s">
        <v>79</v>
      </c>
      <c r="C330" s="23" t="s">
        <v>109</v>
      </c>
      <c r="D330" s="24">
        <v>0</v>
      </c>
      <c r="E330" s="24">
        <v>0</v>
      </c>
      <c r="F330" s="24">
        <v>0</v>
      </c>
      <c r="G330" s="24">
        <v>0</v>
      </c>
      <c r="H330" s="24">
        <v>0</v>
      </c>
      <c r="I330" s="24">
        <v>0</v>
      </c>
      <c r="J330" s="24">
        <v>0</v>
      </c>
      <c r="L330" s="24">
        <v>0</v>
      </c>
      <c r="M330" s="24">
        <v>0</v>
      </c>
      <c r="N330" s="24">
        <v>0</v>
      </c>
      <c r="O330" s="24">
        <v>0</v>
      </c>
      <c r="P330" s="24">
        <v>0</v>
      </c>
      <c r="Q330" s="24">
        <v>0</v>
      </c>
      <c r="R330" s="24">
        <v>0</v>
      </c>
      <c r="S330" s="24"/>
      <c r="T330" s="25">
        <v>30</v>
      </c>
      <c r="U330" s="23" t="s">
        <v>80</v>
      </c>
      <c r="V330" s="23" t="s">
        <v>110</v>
      </c>
    </row>
    <row r="331" spans="1:22" ht="15.75">
      <c r="A331" s="26">
        <v>31</v>
      </c>
      <c r="B331" s="27" t="s">
        <v>81</v>
      </c>
      <c r="C331" s="28" t="s">
        <v>109</v>
      </c>
      <c r="D331" s="29">
        <v>0</v>
      </c>
      <c r="E331" s="29">
        <v>0</v>
      </c>
      <c r="F331" s="29">
        <v>0</v>
      </c>
      <c r="G331" s="29">
        <v>0</v>
      </c>
      <c r="H331" s="29">
        <v>0</v>
      </c>
      <c r="I331" s="29">
        <v>0</v>
      </c>
      <c r="J331" s="29">
        <v>0</v>
      </c>
      <c r="L331" s="29">
        <v>0</v>
      </c>
      <c r="M331" s="29">
        <v>0</v>
      </c>
      <c r="N331" s="29">
        <v>0</v>
      </c>
      <c r="O331" s="29">
        <v>0</v>
      </c>
      <c r="P331" s="29">
        <v>0</v>
      </c>
      <c r="Q331" s="29">
        <v>0</v>
      </c>
      <c r="R331" s="29">
        <v>0</v>
      </c>
      <c r="S331" s="29"/>
      <c r="T331" s="30">
        <v>31</v>
      </c>
      <c r="U331" s="28" t="s">
        <v>82</v>
      </c>
      <c r="V331" s="28" t="s">
        <v>110</v>
      </c>
    </row>
    <row r="332" spans="1:22" ht="15.75">
      <c r="A332" s="21">
        <v>32</v>
      </c>
      <c r="B332" s="22" t="s">
        <v>83</v>
      </c>
      <c r="C332" s="23" t="s">
        <v>109</v>
      </c>
      <c r="D332" s="24">
        <v>8.2564166666666665</v>
      </c>
      <c r="E332" s="24">
        <v>18.698921221153846</v>
      </c>
      <c r="F332" s="24">
        <v>19.5559923118421</v>
      </c>
      <c r="G332" s="24">
        <v>19.845677028069773</v>
      </c>
      <c r="H332" s="24">
        <v>0</v>
      </c>
      <c r="I332" s="24">
        <v>0</v>
      </c>
      <c r="J332" s="24">
        <v>0</v>
      </c>
      <c r="L332" s="24">
        <v>8.2564166666666665</v>
      </c>
      <c r="M332" s="24">
        <v>18.165586730769231</v>
      </c>
      <c r="N332" s="24">
        <v>18.218518421052632</v>
      </c>
      <c r="O332" s="24">
        <v>18.218518421052632</v>
      </c>
      <c r="P332" s="24">
        <v>0</v>
      </c>
      <c r="Q332" s="24">
        <v>0</v>
      </c>
      <c r="R332" s="24">
        <v>0</v>
      </c>
      <c r="S332" s="24"/>
      <c r="T332" s="25">
        <v>32</v>
      </c>
      <c r="U332" s="23" t="s">
        <v>84</v>
      </c>
      <c r="V332" s="23" t="s">
        <v>110</v>
      </c>
    </row>
    <row r="333" spans="1:22" ht="15.75">
      <c r="A333" s="26">
        <v>33</v>
      </c>
      <c r="B333" s="27" t="s">
        <v>85</v>
      </c>
      <c r="C333" s="28" t="s">
        <v>109</v>
      </c>
      <c r="D333" s="29">
        <v>0</v>
      </c>
      <c r="E333" s="29">
        <v>0</v>
      </c>
      <c r="F333" s="29">
        <v>0</v>
      </c>
      <c r="G333" s="29">
        <v>0</v>
      </c>
      <c r="H333" s="29">
        <v>0</v>
      </c>
      <c r="I333" s="29">
        <v>0</v>
      </c>
      <c r="J333" s="29">
        <v>0</v>
      </c>
      <c r="L333" s="29">
        <v>0</v>
      </c>
      <c r="M333" s="29">
        <v>0</v>
      </c>
      <c r="N333" s="29">
        <v>0</v>
      </c>
      <c r="O333" s="29">
        <v>0</v>
      </c>
      <c r="P333" s="29">
        <v>0</v>
      </c>
      <c r="Q333" s="29">
        <v>0</v>
      </c>
      <c r="R333" s="29">
        <v>0</v>
      </c>
      <c r="S333" s="29"/>
      <c r="T333" s="30">
        <v>33</v>
      </c>
      <c r="U333" s="28" t="s">
        <v>86</v>
      </c>
      <c r="V333" s="28" t="s">
        <v>110</v>
      </c>
    </row>
    <row r="334" spans="1:22" ht="15.75">
      <c r="A334" s="21">
        <v>34</v>
      </c>
      <c r="B334" s="22" t="s">
        <v>87</v>
      </c>
      <c r="C334" s="23" t="s">
        <v>109</v>
      </c>
      <c r="D334" s="24">
        <v>0</v>
      </c>
      <c r="E334" s="24">
        <v>0</v>
      </c>
      <c r="F334" s="24">
        <v>0</v>
      </c>
      <c r="G334" s="24">
        <v>0</v>
      </c>
      <c r="H334" s="24">
        <v>0</v>
      </c>
      <c r="I334" s="24">
        <v>0</v>
      </c>
      <c r="J334" s="24">
        <v>0</v>
      </c>
      <c r="L334" s="24">
        <v>0</v>
      </c>
      <c r="M334" s="24">
        <v>0</v>
      </c>
      <c r="N334" s="24">
        <v>0</v>
      </c>
      <c r="O334" s="24">
        <v>0</v>
      </c>
      <c r="P334" s="24">
        <v>0</v>
      </c>
      <c r="Q334" s="24">
        <v>0</v>
      </c>
      <c r="R334" s="24">
        <v>0</v>
      </c>
      <c r="S334" s="24"/>
      <c r="T334" s="25">
        <v>34</v>
      </c>
      <c r="U334" s="23" t="s">
        <v>88</v>
      </c>
      <c r="V334" s="23" t="s">
        <v>110</v>
      </c>
    </row>
    <row r="335" spans="1:22" ht="15.75">
      <c r="A335" s="26">
        <v>35</v>
      </c>
      <c r="B335" s="27" t="s">
        <v>89</v>
      </c>
      <c r="C335" s="28" t="s">
        <v>109</v>
      </c>
      <c r="D335" s="29">
        <v>0</v>
      </c>
      <c r="E335" s="29">
        <v>0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L335" s="29">
        <v>0</v>
      </c>
      <c r="M335" s="29">
        <v>0</v>
      </c>
      <c r="N335" s="29">
        <v>0</v>
      </c>
      <c r="O335" s="29">
        <v>0</v>
      </c>
      <c r="P335" s="29">
        <v>0</v>
      </c>
      <c r="Q335" s="29">
        <v>0</v>
      </c>
      <c r="R335" s="29">
        <v>0</v>
      </c>
      <c r="S335" s="29"/>
      <c r="T335" s="30">
        <v>35</v>
      </c>
      <c r="U335" s="28" t="s">
        <v>90</v>
      </c>
      <c r="V335" s="28" t="s">
        <v>110</v>
      </c>
    </row>
    <row r="336" spans="1:22" ht="15.75">
      <c r="A336" s="21">
        <v>36</v>
      </c>
      <c r="B336" s="22" t="s">
        <v>91</v>
      </c>
      <c r="C336" s="23" t="s">
        <v>109</v>
      </c>
      <c r="D336" s="24">
        <v>7.7319535714285709E-2</v>
      </c>
      <c r="E336" s="24">
        <v>0</v>
      </c>
      <c r="F336" s="24">
        <v>0</v>
      </c>
      <c r="G336" s="24">
        <v>0</v>
      </c>
      <c r="H336" s="24">
        <v>2.1964014030612247</v>
      </c>
      <c r="I336" s="24">
        <v>0</v>
      </c>
      <c r="J336" s="24">
        <v>0</v>
      </c>
      <c r="L336" s="24">
        <v>7.7319535714285709E-2</v>
      </c>
      <c r="M336" s="24">
        <v>0</v>
      </c>
      <c r="N336" s="24">
        <v>0</v>
      </c>
      <c r="O336" s="24">
        <v>0</v>
      </c>
      <c r="P336" s="24">
        <v>1.10271306122449</v>
      </c>
      <c r="Q336" s="24">
        <v>0</v>
      </c>
      <c r="R336" s="24">
        <v>0</v>
      </c>
      <c r="S336" s="24"/>
      <c r="T336" s="25">
        <v>36</v>
      </c>
      <c r="U336" s="23" t="s">
        <v>92</v>
      </c>
      <c r="V336" s="23" t="s">
        <v>110</v>
      </c>
    </row>
    <row r="337" spans="1:22" s="36" customFormat="1" ht="15.75">
      <c r="A337" s="32"/>
      <c r="B337" s="33" t="s">
        <v>93</v>
      </c>
      <c r="C337" s="34" t="s">
        <v>109</v>
      </c>
      <c r="D337" s="35">
        <f t="shared" ref="D337:J337" si="22">SUM(D301:D336)</f>
        <v>41345.121091181223</v>
      </c>
      <c r="E337" s="35">
        <f t="shared" si="22"/>
        <v>42721.382691527397</v>
      </c>
      <c r="F337" s="35">
        <f t="shared" si="22"/>
        <v>46665.898876816595</v>
      </c>
      <c r="G337" s="35">
        <f t="shared" si="22"/>
        <v>42893.005692747443</v>
      </c>
      <c r="H337" s="35">
        <f t="shared" si="22"/>
        <v>42470.220526829791</v>
      </c>
      <c r="I337" s="35">
        <f t="shared" si="22"/>
        <v>54020.800655908111</v>
      </c>
      <c r="J337" s="35">
        <f t="shared" si="22"/>
        <v>55121.622052196079</v>
      </c>
      <c r="K337" s="8"/>
      <c r="L337" s="35">
        <f t="shared" ref="L337:R337" si="23">SUM(L301:L336)</f>
        <v>41345.121091181223</v>
      </c>
      <c r="M337" s="35">
        <f t="shared" si="23"/>
        <v>39909.85258303579</v>
      </c>
      <c r="N337" s="35">
        <f t="shared" si="23"/>
        <v>37408.221055350659</v>
      </c>
      <c r="O337" s="35">
        <f t="shared" si="23"/>
        <v>34872.926337348137</v>
      </c>
      <c r="P337" s="35">
        <f t="shared" si="23"/>
        <v>31513.576053283035</v>
      </c>
      <c r="Q337" s="35">
        <f t="shared" si="23"/>
        <v>39047.92310598911</v>
      </c>
      <c r="R337" s="35">
        <f t="shared" si="23"/>
        <v>38867.457576249479</v>
      </c>
      <c r="S337" s="35"/>
      <c r="T337" s="35"/>
      <c r="U337" s="34" t="s">
        <v>94</v>
      </c>
      <c r="V337" s="34" t="s">
        <v>110</v>
      </c>
    </row>
    <row r="338" spans="1:22" ht="15.75">
      <c r="A338" s="16">
        <v>1</v>
      </c>
      <c r="B338" s="17" t="s">
        <v>19</v>
      </c>
      <c r="C338" s="18" t="s">
        <v>111</v>
      </c>
      <c r="D338" s="19">
        <v>0</v>
      </c>
      <c r="E338" s="19">
        <v>0</v>
      </c>
      <c r="F338" s="19">
        <v>0</v>
      </c>
      <c r="G338" s="19">
        <v>0</v>
      </c>
      <c r="H338" s="19">
        <v>0</v>
      </c>
      <c r="I338" s="19">
        <v>0</v>
      </c>
      <c r="J338" s="19">
        <v>0</v>
      </c>
      <c r="L338" s="19">
        <v>0</v>
      </c>
      <c r="M338" s="19">
        <v>0</v>
      </c>
      <c r="N338" s="19">
        <v>0</v>
      </c>
      <c r="O338" s="19">
        <v>0</v>
      </c>
      <c r="P338" s="19">
        <v>0</v>
      </c>
      <c r="Q338" s="19">
        <v>0</v>
      </c>
      <c r="R338" s="19">
        <v>0</v>
      </c>
      <c r="S338" s="19"/>
      <c r="T338" s="20">
        <v>1</v>
      </c>
      <c r="U338" s="18" t="s">
        <v>21</v>
      </c>
      <c r="V338" s="18" t="s">
        <v>112</v>
      </c>
    </row>
    <row r="339" spans="1:22" ht="15.75">
      <c r="A339" s="21">
        <v>2</v>
      </c>
      <c r="B339" s="22" t="s">
        <v>23</v>
      </c>
      <c r="C339" s="23" t="s">
        <v>111</v>
      </c>
      <c r="D339" s="24">
        <v>0</v>
      </c>
      <c r="E339" s="24">
        <v>0</v>
      </c>
      <c r="F339" s="24">
        <v>0</v>
      </c>
      <c r="G339" s="24">
        <v>0</v>
      </c>
      <c r="H339" s="24">
        <v>0</v>
      </c>
      <c r="I339" s="24">
        <v>0</v>
      </c>
      <c r="J339" s="24">
        <v>0</v>
      </c>
      <c r="L339" s="24">
        <v>0</v>
      </c>
      <c r="M339" s="24">
        <v>0</v>
      </c>
      <c r="N339" s="24">
        <v>0</v>
      </c>
      <c r="O339" s="24">
        <v>0</v>
      </c>
      <c r="P339" s="24">
        <v>0</v>
      </c>
      <c r="Q339" s="24">
        <v>0</v>
      </c>
      <c r="R339" s="24">
        <v>0</v>
      </c>
      <c r="S339" s="24"/>
      <c r="T339" s="25">
        <v>2</v>
      </c>
      <c r="U339" s="23" t="s">
        <v>24</v>
      </c>
      <c r="V339" s="23" t="s">
        <v>112</v>
      </c>
    </row>
    <row r="340" spans="1:22" ht="15.75">
      <c r="A340" s="26">
        <v>3</v>
      </c>
      <c r="B340" s="27" t="s">
        <v>25</v>
      </c>
      <c r="C340" s="28" t="s">
        <v>111</v>
      </c>
      <c r="D340" s="29">
        <v>0</v>
      </c>
      <c r="E340" s="29">
        <v>0</v>
      </c>
      <c r="F340" s="29">
        <v>0</v>
      </c>
      <c r="G340" s="29">
        <v>0</v>
      </c>
      <c r="H340" s="29">
        <v>0</v>
      </c>
      <c r="I340" s="29">
        <v>0</v>
      </c>
      <c r="J340" s="29">
        <v>0</v>
      </c>
      <c r="L340" s="29">
        <v>0</v>
      </c>
      <c r="M340" s="29">
        <v>0</v>
      </c>
      <c r="N340" s="29">
        <v>0</v>
      </c>
      <c r="O340" s="29">
        <v>0</v>
      </c>
      <c r="P340" s="29">
        <v>0</v>
      </c>
      <c r="Q340" s="29">
        <v>0</v>
      </c>
      <c r="R340" s="29">
        <v>0</v>
      </c>
      <c r="S340" s="29"/>
      <c r="T340" s="30">
        <v>3</v>
      </c>
      <c r="U340" s="28" t="s">
        <v>26</v>
      </c>
      <c r="V340" s="28" t="s">
        <v>112</v>
      </c>
    </row>
    <row r="341" spans="1:22" ht="15.75">
      <c r="A341" s="21">
        <v>4</v>
      </c>
      <c r="B341" s="22" t="s">
        <v>27</v>
      </c>
      <c r="C341" s="23" t="s">
        <v>111</v>
      </c>
      <c r="D341" s="24">
        <v>0</v>
      </c>
      <c r="E341" s="24">
        <v>0</v>
      </c>
      <c r="F341" s="24">
        <v>0</v>
      </c>
      <c r="G341" s="24">
        <v>0</v>
      </c>
      <c r="H341" s="24">
        <v>0</v>
      </c>
      <c r="I341" s="24">
        <v>0</v>
      </c>
      <c r="J341" s="24">
        <v>0</v>
      </c>
      <c r="L341" s="24">
        <v>0</v>
      </c>
      <c r="M341" s="24">
        <v>0</v>
      </c>
      <c r="N341" s="24">
        <v>0</v>
      </c>
      <c r="O341" s="24">
        <v>0</v>
      </c>
      <c r="P341" s="24">
        <v>0</v>
      </c>
      <c r="Q341" s="24">
        <v>0</v>
      </c>
      <c r="R341" s="24">
        <v>0</v>
      </c>
      <c r="S341" s="24"/>
      <c r="T341" s="25">
        <v>4</v>
      </c>
      <c r="U341" s="23" t="s">
        <v>28</v>
      </c>
      <c r="V341" s="23" t="s">
        <v>112</v>
      </c>
    </row>
    <row r="342" spans="1:22" ht="15.75">
      <c r="A342" s="26">
        <v>5</v>
      </c>
      <c r="B342" s="27" t="s">
        <v>29</v>
      </c>
      <c r="C342" s="28" t="s">
        <v>111</v>
      </c>
      <c r="D342" s="29">
        <v>0</v>
      </c>
      <c r="E342" s="29">
        <v>0</v>
      </c>
      <c r="F342" s="29">
        <v>0</v>
      </c>
      <c r="G342" s="29">
        <v>0</v>
      </c>
      <c r="H342" s="29">
        <v>0</v>
      </c>
      <c r="I342" s="29">
        <v>0</v>
      </c>
      <c r="J342" s="29">
        <v>0</v>
      </c>
      <c r="L342" s="29">
        <v>0</v>
      </c>
      <c r="M342" s="29">
        <v>0</v>
      </c>
      <c r="N342" s="29">
        <v>0</v>
      </c>
      <c r="O342" s="29">
        <v>0</v>
      </c>
      <c r="P342" s="29">
        <v>0</v>
      </c>
      <c r="Q342" s="29">
        <v>0</v>
      </c>
      <c r="R342" s="29">
        <v>0</v>
      </c>
      <c r="S342" s="29"/>
      <c r="T342" s="30">
        <v>5</v>
      </c>
      <c r="U342" s="28" t="s">
        <v>30</v>
      </c>
      <c r="V342" s="28" t="s">
        <v>112</v>
      </c>
    </row>
    <row r="343" spans="1:22" ht="15.75">
      <c r="A343" s="21">
        <v>6</v>
      </c>
      <c r="B343" s="22" t="s">
        <v>31</v>
      </c>
      <c r="C343" s="23" t="s">
        <v>111</v>
      </c>
      <c r="D343" s="24">
        <v>0</v>
      </c>
      <c r="E343" s="24">
        <v>0</v>
      </c>
      <c r="F343" s="24">
        <v>0</v>
      </c>
      <c r="G343" s="24">
        <v>0</v>
      </c>
      <c r="H343" s="24">
        <v>0</v>
      </c>
      <c r="I343" s="24">
        <v>0</v>
      </c>
      <c r="J343" s="24">
        <v>0</v>
      </c>
      <c r="L343" s="24">
        <v>0</v>
      </c>
      <c r="M343" s="24">
        <v>0</v>
      </c>
      <c r="N343" s="24">
        <v>0</v>
      </c>
      <c r="O343" s="24">
        <v>0</v>
      </c>
      <c r="P343" s="24">
        <v>0</v>
      </c>
      <c r="Q343" s="24">
        <v>0</v>
      </c>
      <c r="R343" s="24">
        <v>0</v>
      </c>
      <c r="S343" s="24"/>
      <c r="T343" s="25">
        <v>6</v>
      </c>
      <c r="U343" s="23" t="s">
        <v>32</v>
      </c>
      <c r="V343" s="23" t="s">
        <v>112</v>
      </c>
    </row>
    <row r="344" spans="1:22" ht="15.75">
      <c r="A344" s="26">
        <v>7</v>
      </c>
      <c r="B344" s="27" t="s">
        <v>33</v>
      </c>
      <c r="C344" s="28" t="s">
        <v>111</v>
      </c>
      <c r="D344" s="29">
        <v>0</v>
      </c>
      <c r="E344" s="29">
        <v>0</v>
      </c>
      <c r="F344" s="29">
        <v>0</v>
      </c>
      <c r="G344" s="29">
        <v>0</v>
      </c>
      <c r="H344" s="29">
        <v>0</v>
      </c>
      <c r="I344" s="29">
        <v>0</v>
      </c>
      <c r="J344" s="29">
        <v>0</v>
      </c>
      <c r="L344" s="29">
        <v>0</v>
      </c>
      <c r="M344" s="29">
        <v>0</v>
      </c>
      <c r="N344" s="29">
        <v>0</v>
      </c>
      <c r="O344" s="29">
        <v>0</v>
      </c>
      <c r="P344" s="29">
        <v>0</v>
      </c>
      <c r="Q344" s="29">
        <v>0</v>
      </c>
      <c r="R344" s="29">
        <v>0</v>
      </c>
      <c r="S344" s="29"/>
      <c r="T344" s="30">
        <v>7</v>
      </c>
      <c r="U344" s="28" t="s">
        <v>34</v>
      </c>
      <c r="V344" s="28" t="s">
        <v>112</v>
      </c>
    </row>
    <row r="345" spans="1:22" ht="15.75">
      <c r="A345" s="21">
        <v>8</v>
      </c>
      <c r="B345" s="22" t="s">
        <v>35</v>
      </c>
      <c r="C345" s="23" t="s">
        <v>111</v>
      </c>
      <c r="D345" s="24">
        <v>0</v>
      </c>
      <c r="E345" s="24">
        <v>0</v>
      </c>
      <c r="F345" s="24">
        <v>0</v>
      </c>
      <c r="G345" s="24">
        <v>0</v>
      </c>
      <c r="H345" s="24">
        <v>193.13321304585156</v>
      </c>
      <c r="I345" s="24">
        <v>0</v>
      </c>
      <c r="J345" s="24">
        <v>0</v>
      </c>
      <c r="L345" s="24">
        <v>0</v>
      </c>
      <c r="M345" s="24">
        <v>0</v>
      </c>
      <c r="N345" s="24">
        <v>0</v>
      </c>
      <c r="O345" s="24">
        <v>0</v>
      </c>
      <c r="P345" s="24">
        <v>149.86274131004367</v>
      </c>
      <c r="Q345" s="24">
        <v>0</v>
      </c>
      <c r="R345" s="24">
        <v>0</v>
      </c>
      <c r="S345" s="24"/>
      <c r="T345" s="25">
        <v>8</v>
      </c>
      <c r="U345" s="23" t="s">
        <v>36</v>
      </c>
      <c r="V345" s="23" t="s">
        <v>112</v>
      </c>
    </row>
    <row r="346" spans="1:22" ht="15.75">
      <c r="A346" s="26">
        <v>9</v>
      </c>
      <c r="B346" s="27" t="s">
        <v>37</v>
      </c>
      <c r="C346" s="28" t="s">
        <v>111</v>
      </c>
      <c r="D346" s="29">
        <v>0</v>
      </c>
      <c r="E346" s="29">
        <v>0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L346" s="29">
        <v>0</v>
      </c>
      <c r="M346" s="29">
        <v>0</v>
      </c>
      <c r="N346" s="29">
        <v>0</v>
      </c>
      <c r="O346" s="29">
        <v>0</v>
      </c>
      <c r="P346" s="29">
        <v>0</v>
      </c>
      <c r="Q346" s="29">
        <v>0</v>
      </c>
      <c r="R346" s="29">
        <v>0</v>
      </c>
      <c r="S346" s="29"/>
      <c r="T346" s="30">
        <v>9</v>
      </c>
      <c r="U346" s="28" t="s">
        <v>38</v>
      </c>
      <c r="V346" s="28" t="s">
        <v>112</v>
      </c>
    </row>
    <row r="347" spans="1:22" ht="15.75">
      <c r="A347" s="21">
        <v>10</v>
      </c>
      <c r="B347" s="22" t="s">
        <v>39</v>
      </c>
      <c r="C347" s="23" t="s">
        <v>111</v>
      </c>
      <c r="D347" s="24">
        <v>0</v>
      </c>
      <c r="E347" s="24">
        <v>0</v>
      </c>
      <c r="F347" s="24">
        <v>0</v>
      </c>
      <c r="G347" s="24">
        <v>0</v>
      </c>
      <c r="H347" s="24">
        <v>0</v>
      </c>
      <c r="I347" s="24">
        <v>0</v>
      </c>
      <c r="J347" s="24">
        <v>0</v>
      </c>
      <c r="L347" s="24">
        <v>0</v>
      </c>
      <c r="M347" s="24">
        <v>0</v>
      </c>
      <c r="N347" s="24">
        <v>0</v>
      </c>
      <c r="O347" s="24">
        <v>0</v>
      </c>
      <c r="P347" s="24">
        <v>0</v>
      </c>
      <c r="Q347" s="24">
        <v>0</v>
      </c>
      <c r="R347" s="24">
        <v>0</v>
      </c>
      <c r="S347" s="24"/>
      <c r="T347" s="25">
        <v>10</v>
      </c>
      <c r="U347" s="23" t="s">
        <v>40</v>
      </c>
      <c r="V347" s="23" t="s">
        <v>112</v>
      </c>
    </row>
    <row r="348" spans="1:22" ht="15.75">
      <c r="A348" s="26">
        <v>11</v>
      </c>
      <c r="B348" s="27" t="s">
        <v>41</v>
      </c>
      <c r="C348" s="28" t="s">
        <v>111</v>
      </c>
      <c r="D348" s="29">
        <v>0</v>
      </c>
      <c r="E348" s="29">
        <v>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L348" s="29">
        <v>0</v>
      </c>
      <c r="M348" s="29">
        <v>0</v>
      </c>
      <c r="N348" s="29">
        <v>0</v>
      </c>
      <c r="O348" s="29">
        <v>0</v>
      </c>
      <c r="P348" s="29">
        <v>0</v>
      </c>
      <c r="Q348" s="29">
        <v>0</v>
      </c>
      <c r="R348" s="29">
        <v>0</v>
      </c>
      <c r="S348" s="29"/>
      <c r="T348" s="30">
        <v>11</v>
      </c>
      <c r="U348" s="28" t="s">
        <v>42</v>
      </c>
      <c r="V348" s="28" t="s">
        <v>112</v>
      </c>
    </row>
    <row r="349" spans="1:22" ht="15.75">
      <c r="A349" s="21">
        <v>12</v>
      </c>
      <c r="B349" s="22" t="s">
        <v>43</v>
      </c>
      <c r="C349" s="23" t="s">
        <v>111</v>
      </c>
      <c r="D349" s="24">
        <v>63.953677032108764</v>
      </c>
      <c r="E349" s="24">
        <v>68.332325135520691</v>
      </c>
      <c r="F349" s="24">
        <v>464.62399172068064</v>
      </c>
      <c r="G349" s="24">
        <v>195.15387207456405</v>
      </c>
      <c r="H349" s="24">
        <v>192.54425139586857</v>
      </c>
      <c r="I349" s="24">
        <v>207.17826041151841</v>
      </c>
      <c r="J349" s="24">
        <v>230.01074224031316</v>
      </c>
      <c r="L349" s="24">
        <v>63.953677032108764</v>
      </c>
      <c r="M349" s="24">
        <v>59.560061426533508</v>
      </c>
      <c r="N349" s="24">
        <v>418.67451895301411</v>
      </c>
      <c r="O349" s="24">
        <v>177.48992984155143</v>
      </c>
      <c r="P349" s="24">
        <v>149.01663113309294</v>
      </c>
      <c r="Q349" s="24">
        <v>141.46545650439731</v>
      </c>
      <c r="R349" s="24">
        <v>164.50932608246504</v>
      </c>
      <c r="S349" s="24"/>
      <c r="T349" s="25">
        <v>12</v>
      </c>
      <c r="U349" s="23" t="s">
        <v>44</v>
      </c>
      <c r="V349" s="23" t="s">
        <v>112</v>
      </c>
    </row>
    <row r="350" spans="1:22" ht="15.75">
      <c r="A350" s="26">
        <v>13</v>
      </c>
      <c r="B350" s="27" t="s">
        <v>45</v>
      </c>
      <c r="C350" s="28" t="s">
        <v>111</v>
      </c>
      <c r="D350" s="29">
        <v>17.18763211469534</v>
      </c>
      <c r="E350" s="29">
        <v>12.988025416666666</v>
      </c>
      <c r="F350" s="29">
        <v>0.17939640557473588</v>
      </c>
      <c r="G350" s="29">
        <v>0</v>
      </c>
      <c r="H350" s="29">
        <v>0</v>
      </c>
      <c r="I350" s="29">
        <v>0</v>
      </c>
      <c r="J350" s="29">
        <v>0</v>
      </c>
      <c r="L350" s="29">
        <v>17.18763211469534</v>
      </c>
      <c r="M350" s="29">
        <v>10.518245833333335</v>
      </c>
      <c r="N350" s="29">
        <v>0.12907142857142856</v>
      </c>
      <c r="O350" s="29">
        <v>0</v>
      </c>
      <c r="P350" s="29">
        <v>0</v>
      </c>
      <c r="Q350" s="29">
        <v>0</v>
      </c>
      <c r="R350" s="29">
        <v>0</v>
      </c>
      <c r="S350" s="29"/>
      <c r="T350" s="30">
        <v>13</v>
      </c>
      <c r="U350" s="28" t="s">
        <v>46</v>
      </c>
      <c r="V350" s="28" t="s">
        <v>112</v>
      </c>
    </row>
    <row r="351" spans="1:22" ht="15.75">
      <c r="A351" s="21">
        <v>14</v>
      </c>
      <c r="B351" s="22" t="s">
        <v>47</v>
      </c>
      <c r="C351" s="23" t="s">
        <v>111</v>
      </c>
      <c r="D351" s="24">
        <v>659.69170479928562</v>
      </c>
      <c r="E351" s="24">
        <v>0</v>
      </c>
      <c r="F351" s="24">
        <v>61.429239722859784</v>
      </c>
      <c r="G351" s="24">
        <v>0</v>
      </c>
      <c r="H351" s="24">
        <v>18479.261651708632</v>
      </c>
      <c r="I351" s="24">
        <v>0</v>
      </c>
      <c r="J351" s="24">
        <v>0</v>
      </c>
      <c r="L351" s="24">
        <v>659.69170479928562</v>
      </c>
      <c r="M351" s="24">
        <v>0</v>
      </c>
      <c r="N351" s="24">
        <v>43.124531888595101</v>
      </c>
      <c r="O351" s="24">
        <v>0</v>
      </c>
      <c r="P351" s="24">
        <v>11821.221278671042</v>
      </c>
      <c r="Q351" s="24">
        <v>0</v>
      </c>
      <c r="R351" s="24">
        <v>0</v>
      </c>
      <c r="S351" s="24"/>
      <c r="T351" s="25">
        <v>14</v>
      </c>
      <c r="U351" s="23" t="s">
        <v>48</v>
      </c>
      <c r="V351" s="23" t="s">
        <v>112</v>
      </c>
    </row>
    <row r="352" spans="1:22" ht="15.75">
      <c r="A352" s="26">
        <v>15</v>
      </c>
      <c r="B352" s="27" t="s">
        <v>49</v>
      </c>
      <c r="C352" s="28" t="s">
        <v>111</v>
      </c>
      <c r="D352" s="29">
        <v>0</v>
      </c>
      <c r="E352" s="29">
        <v>0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L352" s="29">
        <v>0</v>
      </c>
      <c r="M352" s="29">
        <v>0</v>
      </c>
      <c r="N352" s="29">
        <v>0</v>
      </c>
      <c r="O352" s="29">
        <v>0</v>
      </c>
      <c r="P352" s="29">
        <v>0</v>
      </c>
      <c r="Q352" s="29">
        <v>0</v>
      </c>
      <c r="R352" s="29">
        <v>0</v>
      </c>
      <c r="S352" s="29"/>
      <c r="T352" s="30">
        <v>15</v>
      </c>
      <c r="U352" s="28" t="s">
        <v>50</v>
      </c>
      <c r="V352" s="28" t="s">
        <v>112</v>
      </c>
    </row>
    <row r="353" spans="1:22" ht="15.75">
      <c r="A353" s="21">
        <v>16</v>
      </c>
      <c r="B353" s="22" t="s">
        <v>51</v>
      </c>
      <c r="C353" s="23" t="s">
        <v>111</v>
      </c>
      <c r="D353" s="24">
        <v>0</v>
      </c>
      <c r="E353" s="24">
        <v>0</v>
      </c>
      <c r="F353" s="24">
        <v>0</v>
      </c>
      <c r="G353" s="24">
        <v>0</v>
      </c>
      <c r="H353" s="24">
        <v>0</v>
      </c>
      <c r="I353" s="24">
        <v>0</v>
      </c>
      <c r="J353" s="24">
        <v>0</v>
      </c>
      <c r="L353" s="24">
        <v>0</v>
      </c>
      <c r="M353" s="24">
        <v>0</v>
      </c>
      <c r="N353" s="24">
        <v>0</v>
      </c>
      <c r="O353" s="24">
        <v>0</v>
      </c>
      <c r="P353" s="24">
        <v>0</v>
      </c>
      <c r="Q353" s="24">
        <v>0</v>
      </c>
      <c r="R353" s="24">
        <v>0</v>
      </c>
      <c r="S353" s="24"/>
      <c r="T353" s="25">
        <v>16</v>
      </c>
      <c r="U353" s="23" t="s">
        <v>52</v>
      </c>
      <c r="V353" s="23" t="s">
        <v>112</v>
      </c>
    </row>
    <row r="354" spans="1:22" ht="15.75">
      <c r="A354" s="26">
        <v>17</v>
      </c>
      <c r="B354" s="27" t="s">
        <v>53</v>
      </c>
      <c r="C354" s="28" t="s">
        <v>111</v>
      </c>
      <c r="D354" s="29">
        <v>0</v>
      </c>
      <c r="E354" s="29">
        <v>0</v>
      </c>
      <c r="F354" s="29">
        <v>0</v>
      </c>
      <c r="G354" s="29">
        <v>0</v>
      </c>
      <c r="H354" s="29">
        <v>0</v>
      </c>
      <c r="I354" s="29">
        <v>0</v>
      </c>
      <c r="J354" s="29">
        <v>0</v>
      </c>
      <c r="L354" s="29">
        <v>0</v>
      </c>
      <c r="M354" s="29">
        <v>0</v>
      </c>
      <c r="N354" s="29">
        <v>0</v>
      </c>
      <c r="O354" s="29">
        <v>0</v>
      </c>
      <c r="P354" s="29">
        <v>0</v>
      </c>
      <c r="Q354" s="29">
        <v>0</v>
      </c>
      <c r="R354" s="29">
        <v>0</v>
      </c>
      <c r="S354" s="29"/>
      <c r="T354" s="30">
        <v>17</v>
      </c>
      <c r="U354" s="28" t="s">
        <v>54</v>
      </c>
      <c r="V354" s="28" t="s">
        <v>112</v>
      </c>
    </row>
    <row r="355" spans="1:22" ht="15.75">
      <c r="A355" s="21">
        <v>18</v>
      </c>
      <c r="B355" s="22" t="s">
        <v>55</v>
      </c>
      <c r="C355" s="23" t="s">
        <v>111</v>
      </c>
      <c r="D355" s="24">
        <v>0</v>
      </c>
      <c r="E355" s="24">
        <v>0</v>
      </c>
      <c r="F355" s="24">
        <v>0</v>
      </c>
      <c r="G355" s="24">
        <v>0</v>
      </c>
      <c r="H355" s="24">
        <v>0</v>
      </c>
      <c r="I355" s="24">
        <v>0</v>
      </c>
      <c r="J355" s="24">
        <v>0</v>
      </c>
      <c r="L355" s="24">
        <v>0</v>
      </c>
      <c r="M355" s="24">
        <v>0</v>
      </c>
      <c r="N355" s="24">
        <v>0</v>
      </c>
      <c r="O355" s="24">
        <v>0</v>
      </c>
      <c r="P355" s="24">
        <v>0</v>
      </c>
      <c r="Q355" s="24">
        <v>0</v>
      </c>
      <c r="R355" s="24">
        <v>0</v>
      </c>
      <c r="S355" s="24"/>
      <c r="T355" s="25">
        <v>18</v>
      </c>
      <c r="U355" s="23" t="s">
        <v>56</v>
      </c>
      <c r="V355" s="23" t="s">
        <v>112</v>
      </c>
    </row>
    <row r="356" spans="1:22" ht="15.75">
      <c r="A356" s="26">
        <v>19</v>
      </c>
      <c r="B356" s="27" t="s">
        <v>57</v>
      </c>
      <c r="C356" s="28" t="s">
        <v>111</v>
      </c>
      <c r="D356" s="29">
        <v>0</v>
      </c>
      <c r="E356" s="29">
        <v>0</v>
      </c>
      <c r="F356" s="29">
        <v>528.31070163004961</v>
      </c>
      <c r="G356" s="29">
        <v>583.07723512747884</v>
      </c>
      <c r="H356" s="29">
        <v>661.73060670343682</v>
      </c>
      <c r="I356" s="29">
        <v>0</v>
      </c>
      <c r="J356" s="29">
        <v>0</v>
      </c>
      <c r="L356" s="29">
        <v>0</v>
      </c>
      <c r="M356" s="29">
        <v>0</v>
      </c>
      <c r="N356" s="29">
        <v>435.38823529411764</v>
      </c>
      <c r="O356" s="29">
        <v>439.42851983002845</v>
      </c>
      <c r="P356" s="29">
        <v>448.36407863102818</v>
      </c>
      <c r="Q356" s="29">
        <v>0</v>
      </c>
      <c r="R356" s="29">
        <v>0</v>
      </c>
      <c r="S356" s="29"/>
      <c r="T356" s="30">
        <v>19</v>
      </c>
      <c r="U356" s="28" t="s">
        <v>58</v>
      </c>
      <c r="V356" s="28" t="s">
        <v>112</v>
      </c>
    </row>
    <row r="357" spans="1:22" ht="15.75">
      <c r="A357" s="21">
        <v>20</v>
      </c>
      <c r="B357" s="22" t="s">
        <v>59</v>
      </c>
      <c r="C357" s="23" t="s">
        <v>111</v>
      </c>
      <c r="D357" s="24">
        <v>0</v>
      </c>
      <c r="E357" s="24">
        <v>0</v>
      </c>
      <c r="F357" s="24">
        <v>0</v>
      </c>
      <c r="G357" s="24">
        <v>0</v>
      </c>
      <c r="H357" s="24">
        <v>0</v>
      </c>
      <c r="I357" s="24">
        <v>0</v>
      </c>
      <c r="J357" s="24">
        <v>0</v>
      </c>
      <c r="L357" s="24">
        <v>0</v>
      </c>
      <c r="M357" s="24">
        <v>0</v>
      </c>
      <c r="N357" s="24">
        <v>0</v>
      </c>
      <c r="O357" s="24">
        <v>0</v>
      </c>
      <c r="P357" s="24">
        <v>0</v>
      </c>
      <c r="Q357" s="24">
        <v>0</v>
      </c>
      <c r="R357" s="24">
        <v>0</v>
      </c>
      <c r="S357" s="24"/>
      <c r="T357" s="25">
        <v>20</v>
      </c>
      <c r="U357" s="23" t="s">
        <v>60</v>
      </c>
      <c r="V357" s="23" t="s">
        <v>112</v>
      </c>
    </row>
    <row r="358" spans="1:22" ht="15.75">
      <c r="A358" s="26">
        <v>21</v>
      </c>
      <c r="B358" s="27" t="s">
        <v>61</v>
      </c>
      <c r="C358" s="28" t="s">
        <v>111</v>
      </c>
      <c r="D358" s="29">
        <v>157.10095896527287</v>
      </c>
      <c r="E358" s="29">
        <v>157.72814337931032</v>
      </c>
      <c r="F358" s="29">
        <v>171.047450280112</v>
      </c>
      <c r="G358" s="29">
        <v>173.0216661828737</v>
      </c>
      <c r="H358" s="29">
        <v>227.31749599358972</v>
      </c>
      <c r="I358" s="29">
        <v>0</v>
      </c>
      <c r="J358" s="29">
        <v>0</v>
      </c>
      <c r="L358" s="29">
        <v>157.10095896527287</v>
      </c>
      <c r="M358" s="29">
        <v>146.57016735862069</v>
      </c>
      <c r="N358" s="29">
        <v>155.67738599439778</v>
      </c>
      <c r="O358" s="29">
        <v>145.69736970972423</v>
      </c>
      <c r="P358" s="29">
        <v>187.12686992788466</v>
      </c>
      <c r="Q358" s="29">
        <v>0</v>
      </c>
      <c r="R358" s="29">
        <v>0</v>
      </c>
      <c r="S358" s="29"/>
      <c r="T358" s="30">
        <v>21</v>
      </c>
      <c r="U358" s="28" t="s">
        <v>62</v>
      </c>
      <c r="V358" s="28" t="s">
        <v>112</v>
      </c>
    </row>
    <row r="359" spans="1:22" ht="15.75">
      <c r="A359" s="21">
        <v>22</v>
      </c>
      <c r="B359" s="22" t="s">
        <v>63</v>
      </c>
      <c r="C359" s="23" t="s">
        <v>111</v>
      </c>
      <c r="D359" s="24">
        <v>0</v>
      </c>
      <c r="E359" s="24">
        <v>0</v>
      </c>
      <c r="F359" s="24">
        <v>0</v>
      </c>
      <c r="G359" s="24">
        <v>0</v>
      </c>
      <c r="H359" s="24">
        <v>0</v>
      </c>
      <c r="I359" s="24">
        <v>0</v>
      </c>
      <c r="J359" s="24">
        <v>0</v>
      </c>
      <c r="L359" s="24">
        <v>0</v>
      </c>
      <c r="M359" s="24">
        <v>0</v>
      </c>
      <c r="N359" s="24">
        <v>0</v>
      </c>
      <c r="O359" s="24">
        <v>0</v>
      </c>
      <c r="P359" s="24">
        <v>0</v>
      </c>
      <c r="Q359" s="24">
        <v>0</v>
      </c>
      <c r="R359" s="24">
        <v>0</v>
      </c>
      <c r="S359" s="24"/>
      <c r="T359" s="25">
        <v>22</v>
      </c>
      <c r="U359" s="23" t="s">
        <v>64</v>
      </c>
      <c r="V359" s="23" t="s">
        <v>112</v>
      </c>
    </row>
    <row r="360" spans="1:22" ht="15.75">
      <c r="A360" s="26">
        <v>23</v>
      </c>
      <c r="B360" s="27" t="s">
        <v>65</v>
      </c>
      <c r="C360" s="28" t="s">
        <v>111</v>
      </c>
      <c r="D360" s="29">
        <v>0</v>
      </c>
      <c r="E360" s="29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L360" s="29">
        <v>0</v>
      </c>
      <c r="M360" s="29">
        <v>0</v>
      </c>
      <c r="N360" s="29">
        <v>0</v>
      </c>
      <c r="O360" s="29">
        <v>0</v>
      </c>
      <c r="P360" s="29">
        <v>0</v>
      </c>
      <c r="Q360" s="29">
        <v>0</v>
      </c>
      <c r="R360" s="29">
        <v>0</v>
      </c>
      <c r="S360" s="29"/>
      <c r="T360" s="30">
        <v>23</v>
      </c>
      <c r="U360" s="28" t="s">
        <v>66</v>
      </c>
      <c r="V360" s="28" t="s">
        <v>112</v>
      </c>
    </row>
    <row r="361" spans="1:22" ht="15.75">
      <c r="A361" s="21">
        <v>24</v>
      </c>
      <c r="B361" s="22" t="s">
        <v>67</v>
      </c>
      <c r="C361" s="23" t="s">
        <v>111</v>
      </c>
      <c r="D361" s="24">
        <v>0</v>
      </c>
      <c r="E361" s="24">
        <v>1675.4548786951127</v>
      </c>
      <c r="F361" s="24">
        <v>0</v>
      </c>
      <c r="G361" s="24">
        <v>0</v>
      </c>
      <c r="H361" s="24">
        <v>0</v>
      </c>
      <c r="I361" s="24">
        <v>0</v>
      </c>
      <c r="J361" s="24">
        <v>0</v>
      </c>
      <c r="L361" s="24">
        <v>0</v>
      </c>
      <c r="M361" s="24">
        <v>1312.4172393729182</v>
      </c>
      <c r="N361" s="24">
        <v>0</v>
      </c>
      <c r="O361" s="24">
        <v>0</v>
      </c>
      <c r="P361" s="24">
        <v>0</v>
      </c>
      <c r="Q361" s="24">
        <v>0</v>
      </c>
      <c r="R361" s="24">
        <v>0</v>
      </c>
      <c r="S361" s="24"/>
      <c r="T361" s="25">
        <v>24</v>
      </c>
      <c r="U361" s="23" t="s">
        <v>68</v>
      </c>
      <c r="V361" s="23" t="s">
        <v>112</v>
      </c>
    </row>
    <row r="362" spans="1:22" ht="15.75">
      <c r="A362" s="26">
        <v>25</v>
      </c>
      <c r="B362" s="31" t="s">
        <v>69</v>
      </c>
      <c r="C362" s="28" t="s">
        <v>111</v>
      </c>
      <c r="D362" s="29">
        <v>60.559103954009736</v>
      </c>
      <c r="E362" s="29">
        <v>0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L362" s="29">
        <v>60.559103954009736</v>
      </c>
      <c r="M362" s="29">
        <v>0</v>
      </c>
      <c r="N362" s="29">
        <v>0</v>
      </c>
      <c r="O362" s="29">
        <v>0</v>
      </c>
      <c r="P362" s="29">
        <v>0</v>
      </c>
      <c r="Q362" s="29">
        <v>0</v>
      </c>
      <c r="R362" s="29">
        <v>0</v>
      </c>
      <c r="S362" s="29"/>
      <c r="T362" s="30">
        <v>25</v>
      </c>
      <c r="U362" s="28" t="s">
        <v>70</v>
      </c>
      <c r="V362" s="28" t="s">
        <v>112</v>
      </c>
    </row>
    <row r="363" spans="1:22" ht="15.75">
      <c r="A363" s="21">
        <v>26</v>
      </c>
      <c r="B363" s="22" t="s">
        <v>71</v>
      </c>
      <c r="C363" s="23" t="s">
        <v>111</v>
      </c>
      <c r="D363" s="24">
        <v>0</v>
      </c>
      <c r="E363" s="24">
        <v>0</v>
      </c>
      <c r="F363" s="24">
        <v>0</v>
      </c>
      <c r="G363" s="24">
        <v>0</v>
      </c>
      <c r="H363" s="24">
        <v>0</v>
      </c>
      <c r="I363" s="24">
        <v>0</v>
      </c>
      <c r="J363" s="24">
        <v>0</v>
      </c>
      <c r="L363" s="24">
        <v>0</v>
      </c>
      <c r="M363" s="24">
        <v>0</v>
      </c>
      <c r="N363" s="24">
        <v>0</v>
      </c>
      <c r="O363" s="24">
        <v>0</v>
      </c>
      <c r="P363" s="24">
        <v>0</v>
      </c>
      <c r="Q363" s="24">
        <v>0</v>
      </c>
      <c r="R363" s="24">
        <v>0</v>
      </c>
      <c r="S363" s="24"/>
      <c r="T363" s="25">
        <v>26</v>
      </c>
      <c r="U363" s="23" t="s">
        <v>72</v>
      </c>
      <c r="V363" s="23" t="s">
        <v>112</v>
      </c>
    </row>
    <row r="364" spans="1:22" ht="15.75">
      <c r="A364" s="26">
        <v>27</v>
      </c>
      <c r="B364" s="27" t="s">
        <v>73</v>
      </c>
      <c r="C364" s="28" t="s">
        <v>111</v>
      </c>
      <c r="D364" s="29">
        <v>4198.9120078593996</v>
      </c>
      <c r="E364" s="29">
        <v>5561.9950865608853</v>
      </c>
      <c r="F364" s="29">
        <v>5940.3682144873264</v>
      </c>
      <c r="G364" s="29">
        <v>5671.8524670494253</v>
      </c>
      <c r="H364" s="29">
        <v>5759.9179131818191</v>
      </c>
      <c r="I364" s="29">
        <v>6778.3712971485747</v>
      </c>
      <c r="J364" s="29">
        <v>6285.4880739237306</v>
      </c>
      <c r="L364" s="29">
        <v>4198.9120078593996</v>
      </c>
      <c r="M364" s="29">
        <v>4430.6312405109711</v>
      </c>
      <c r="N364" s="29">
        <v>4484.2882446674967</v>
      </c>
      <c r="O364" s="29">
        <v>4199.0292320818771</v>
      </c>
      <c r="P364" s="29">
        <v>4136.4143755602654</v>
      </c>
      <c r="Q364" s="29">
        <v>4688.5990107103544</v>
      </c>
      <c r="R364" s="29">
        <v>4895.6874066122928</v>
      </c>
      <c r="S364" s="29"/>
      <c r="T364" s="30">
        <v>27</v>
      </c>
      <c r="U364" s="28" t="s">
        <v>74</v>
      </c>
      <c r="V364" s="28" t="s">
        <v>112</v>
      </c>
    </row>
    <row r="365" spans="1:22" ht="15.75">
      <c r="A365" s="21">
        <v>28</v>
      </c>
      <c r="B365" s="22" t="s">
        <v>75</v>
      </c>
      <c r="C365" s="23" t="s">
        <v>111</v>
      </c>
      <c r="D365" s="24">
        <v>0</v>
      </c>
      <c r="E365" s="24">
        <v>0</v>
      </c>
      <c r="F365" s="24">
        <v>0</v>
      </c>
      <c r="G365" s="24">
        <v>0</v>
      </c>
      <c r="H365" s="24">
        <v>0</v>
      </c>
      <c r="I365" s="24">
        <v>0</v>
      </c>
      <c r="J365" s="24">
        <v>0</v>
      </c>
      <c r="L365" s="24">
        <v>0</v>
      </c>
      <c r="M365" s="24">
        <v>0</v>
      </c>
      <c r="N365" s="24">
        <v>0</v>
      </c>
      <c r="O365" s="24">
        <v>0</v>
      </c>
      <c r="P365" s="24">
        <v>0</v>
      </c>
      <c r="Q365" s="24">
        <v>0</v>
      </c>
      <c r="R365" s="24">
        <v>0</v>
      </c>
      <c r="S365" s="24"/>
      <c r="T365" s="25">
        <v>28</v>
      </c>
      <c r="U365" s="23" t="s">
        <v>76</v>
      </c>
      <c r="V365" s="23" t="s">
        <v>112</v>
      </c>
    </row>
    <row r="366" spans="1:22" ht="15.75">
      <c r="A366" s="26">
        <v>29</v>
      </c>
      <c r="B366" s="27" t="s">
        <v>77</v>
      </c>
      <c r="C366" s="28" t="s">
        <v>111</v>
      </c>
      <c r="D366" s="29">
        <v>0</v>
      </c>
      <c r="E366" s="29">
        <v>0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L366" s="29">
        <v>0</v>
      </c>
      <c r="M366" s="29">
        <v>0</v>
      </c>
      <c r="N366" s="29">
        <v>0</v>
      </c>
      <c r="O366" s="29">
        <v>0</v>
      </c>
      <c r="P366" s="29">
        <v>0</v>
      </c>
      <c r="Q366" s="29">
        <v>0</v>
      </c>
      <c r="R366" s="29">
        <v>0</v>
      </c>
      <c r="S366" s="29"/>
      <c r="T366" s="30">
        <v>29</v>
      </c>
      <c r="U366" s="28" t="s">
        <v>78</v>
      </c>
      <c r="V366" s="28" t="s">
        <v>112</v>
      </c>
    </row>
    <row r="367" spans="1:22" ht="15.75">
      <c r="A367" s="21">
        <v>30</v>
      </c>
      <c r="B367" s="22" t="s">
        <v>79</v>
      </c>
      <c r="C367" s="23" t="s">
        <v>111</v>
      </c>
      <c r="D367" s="24">
        <v>2812.5</v>
      </c>
      <c r="E367" s="24">
        <v>3000</v>
      </c>
      <c r="F367" s="24">
        <v>0</v>
      </c>
      <c r="G367" s="24">
        <v>0</v>
      </c>
      <c r="H367" s="24">
        <v>0</v>
      </c>
      <c r="I367" s="24">
        <v>0</v>
      </c>
      <c r="J367" s="24">
        <v>0</v>
      </c>
      <c r="L367" s="24">
        <v>2812.5</v>
      </c>
      <c r="M367" s="24">
        <v>3000</v>
      </c>
      <c r="N367" s="24">
        <v>0</v>
      </c>
      <c r="O367" s="24">
        <v>0</v>
      </c>
      <c r="P367" s="24">
        <v>0</v>
      </c>
      <c r="Q367" s="24">
        <v>0</v>
      </c>
      <c r="R367" s="24">
        <v>0</v>
      </c>
      <c r="S367" s="24"/>
      <c r="T367" s="25">
        <v>30</v>
      </c>
      <c r="U367" s="23" t="s">
        <v>80</v>
      </c>
      <c r="V367" s="23" t="s">
        <v>112</v>
      </c>
    </row>
    <row r="368" spans="1:22" ht="15.75">
      <c r="A368" s="26">
        <v>31</v>
      </c>
      <c r="B368" s="27" t="s">
        <v>81</v>
      </c>
      <c r="C368" s="28" t="s">
        <v>111</v>
      </c>
      <c r="D368" s="29">
        <v>0</v>
      </c>
      <c r="E368" s="29">
        <v>0</v>
      </c>
      <c r="F368" s="29">
        <v>0</v>
      </c>
      <c r="G368" s="29">
        <v>0</v>
      </c>
      <c r="H368" s="29">
        <v>0</v>
      </c>
      <c r="I368" s="29">
        <v>0</v>
      </c>
      <c r="J368" s="29">
        <v>0</v>
      </c>
      <c r="L368" s="29">
        <v>0</v>
      </c>
      <c r="M368" s="29">
        <v>0</v>
      </c>
      <c r="N368" s="29">
        <v>0</v>
      </c>
      <c r="O368" s="29">
        <v>0</v>
      </c>
      <c r="P368" s="29">
        <v>0</v>
      </c>
      <c r="Q368" s="29">
        <v>0</v>
      </c>
      <c r="R368" s="29">
        <v>0</v>
      </c>
      <c r="S368" s="29"/>
      <c r="T368" s="30">
        <v>31</v>
      </c>
      <c r="U368" s="28" t="s">
        <v>82</v>
      </c>
      <c r="V368" s="28" t="s">
        <v>112</v>
      </c>
    </row>
    <row r="369" spans="1:22" ht="15.75">
      <c r="A369" s="21">
        <v>32</v>
      </c>
      <c r="B369" s="22" t="s">
        <v>83</v>
      </c>
      <c r="C369" s="23" t="s">
        <v>111</v>
      </c>
      <c r="D369" s="24">
        <v>154.11977777777776</v>
      </c>
      <c r="E369" s="24">
        <v>153.00669784615383</v>
      </c>
      <c r="F369" s="24">
        <v>159.62850648101258</v>
      </c>
      <c r="G369" s="24">
        <v>171.64788691365604</v>
      </c>
      <c r="H369" s="24">
        <v>300.98767334686573</v>
      </c>
      <c r="I369" s="24">
        <v>332.91534040288849</v>
      </c>
      <c r="J369" s="24">
        <v>391.56332664258792</v>
      </c>
      <c r="L369" s="24">
        <v>154.11977777777776</v>
      </c>
      <c r="M369" s="24">
        <v>148.64260923076924</v>
      </c>
      <c r="N369" s="24">
        <v>148.71118987341771</v>
      </c>
      <c r="O369" s="24">
        <v>157.57437678987341</v>
      </c>
      <c r="P369" s="24">
        <v>288.30804744</v>
      </c>
      <c r="Q369" s="24">
        <v>258.55428849252013</v>
      </c>
      <c r="R369" s="24">
        <v>258.56120882514557</v>
      </c>
      <c r="S369" s="24"/>
      <c r="T369" s="25">
        <v>32</v>
      </c>
      <c r="U369" s="23" t="s">
        <v>84</v>
      </c>
      <c r="V369" s="23" t="s">
        <v>112</v>
      </c>
    </row>
    <row r="370" spans="1:22" ht="15.75">
      <c r="A370" s="26">
        <v>33</v>
      </c>
      <c r="B370" s="27" t="s">
        <v>85</v>
      </c>
      <c r="C370" s="28" t="s">
        <v>111</v>
      </c>
      <c r="D370" s="29">
        <v>0</v>
      </c>
      <c r="E370" s="29">
        <v>0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L370" s="29">
        <v>0</v>
      </c>
      <c r="M370" s="29">
        <v>0</v>
      </c>
      <c r="N370" s="29">
        <v>0</v>
      </c>
      <c r="O370" s="29">
        <v>0</v>
      </c>
      <c r="P370" s="29">
        <v>0</v>
      </c>
      <c r="Q370" s="29">
        <v>0</v>
      </c>
      <c r="R370" s="29">
        <v>0</v>
      </c>
      <c r="S370" s="29"/>
      <c r="T370" s="30">
        <v>33</v>
      </c>
      <c r="U370" s="28" t="s">
        <v>86</v>
      </c>
      <c r="V370" s="28" t="s">
        <v>112</v>
      </c>
    </row>
    <row r="371" spans="1:22" ht="15.75">
      <c r="A371" s="21">
        <v>34</v>
      </c>
      <c r="B371" s="22" t="s">
        <v>87</v>
      </c>
      <c r="C371" s="23" t="s">
        <v>111</v>
      </c>
      <c r="D371" s="24">
        <v>0</v>
      </c>
      <c r="E371" s="24">
        <v>0</v>
      </c>
      <c r="F371" s="24">
        <v>0</v>
      </c>
      <c r="G371" s="24">
        <v>0</v>
      </c>
      <c r="H371" s="24">
        <v>0</v>
      </c>
      <c r="I371" s="24">
        <v>0</v>
      </c>
      <c r="J371" s="24">
        <v>0</v>
      </c>
      <c r="L371" s="24">
        <v>0</v>
      </c>
      <c r="M371" s="24">
        <v>0</v>
      </c>
      <c r="N371" s="24">
        <v>0</v>
      </c>
      <c r="O371" s="24">
        <v>0</v>
      </c>
      <c r="P371" s="24">
        <v>0</v>
      </c>
      <c r="Q371" s="24">
        <v>0</v>
      </c>
      <c r="R371" s="24">
        <v>0</v>
      </c>
      <c r="S371" s="24"/>
      <c r="T371" s="25">
        <v>34</v>
      </c>
      <c r="U371" s="23" t="s">
        <v>88</v>
      </c>
      <c r="V371" s="23" t="s">
        <v>112</v>
      </c>
    </row>
    <row r="372" spans="1:22" ht="15.75">
      <c r="A372" s="26">
        <v>35</v>
      </c>
      <c r="B372" s="27" t="s">
        <v>89</v>
      </c>
      <c r="C372" s="28" t="s">
        <v>111</v>
      </c>
      <c r="D372" s="29">
        <v>0</v>
      </c>
      <c r="E372" s="29">
        <v>0</v>
      </c>
      <c r="F372" s="29">
        <v>0</v>
      </c>
      <c r="G372" s="29">
        <v>0</v>
      </c>
      <c r="H372" s="29">
        <v>0</v>
      </c>
      <c r="I372" s="29">
        <v>0</v>
      </c>
      <c r="J372" s="29">
        <v>0</v>
      </c>
      <c r="L372" s="29">
        <v>0</v>
      </c>
      <c r="M372" s="29">
        <v>0</v>
      </c>
      <c r="N372" s="29">
        <v>0</v>
      </c>
      <c r="O372" s="29">
        <v>0</v>
      </c>
      <c r="P372" s="29">
        <v>0</v>
      </c>
      <c r="Q372" s="29">
        <v>0</v>
      </c>
      <c r="R372" s="29">
        <v>0</v>
      </c>
      <c r="S372" s="29"/>
      <c r="T372" s="30">
        <v>35</v>
      </c>
      <c r="U372" s="28" t="s">
        <v>90</v>
      </c>
      <c r="V372" s="28" t="s">
        <v>112</v>
      </c>
    </row>
    <row r="373" spans="1:22" ht="15.75">
      <c r="A373" s="21">
        <v>36</v>
      </c>
      <c r="B373" s="22" t="s">
        <v>91</v>
      </c>
      <c r="C373" s="23" t="s">
        <v>111</v>
      </c>
      <c r="D373" s="24">
        <v>0</v>
      </c>
      <c r="E373" s="24">
        <v>0</v>
      </c>
      <c r="F373" s="24">
        <v>0</v>
      </c>
      <c r="G373" s="24">
        <v>3.3390980769230767</v>
      </c>
      <c r="H373" s="24">
        <v>4.3076390243902445</v>
      </c>
      <c r="I373" s="24">
        <v>0</v>
      </c>
      <c r="J373" s="24">
        <v>0</v>
      </c>
      <c r="L373" s="24">
        <v>0</v>
      </c>
      <c r="M373" s="24">
        <v>0</v>
      </c>
      <c r="N373" s="24">
        <v>0</v>
      </c>
      <c r="O373" s="24">
        <v>2.2032461538461536</v>
      </c>
      <c r="P373" s="24">
        <v>2.1626692682926834</v>
      </c>
      <c r="Q373" s="24">
        <v>0</v>
      </c>
      <c r="R373" s="24">
        <v>0</v>
      </c>
      <c r="S373" s="24"/>
      <c r="T373" s="25">
        <v>36</v>
      </c>
      <c r="U373" s="23" t="s">
        <v>92</v>
      </c>
      <c r="V373" s="23" t="s">
        <v>112</v>
      </c>
    </row>
    <row r="374" spans="1:22" s="36" customFormat="1" ht="15.75">
      <c r="A374" s="32"/>
      <c r="B374" s="33" t="s">
        <v>93</v>
      </c>
      <c r="C374" s="34" t="s">
        <v>111</v>
      </c>
      <c r="D374" s="35">
        <f t="shared" ref="D374:J374" si="24">SUM(D338:D373)</f>
        <v>8124.0248625025497</v>
      </c>
      <c r="E374" s="35">
        <f t="shared" si="24"/>
        <v>10629.505157033651</v>
      </c>
      <c r="F374" s="35">
        <f t="shared" si="24"/>
        <v>7325.5875007276154</v>
      </c>
      <c r="G374" s="35">
        <f t="shared" si="24"/>
        <v>6798.0922254249208</v>
      </c>
      <c r="H374" s="35">
        <f t="shared" si="24"/>
        <v>25819.200444400456</v>
      </c>
      <c r="I374" s="35">
        <f t="shared" si="24"/>
        <v>7318.4648979629819</v>
      </c>
      <c r="J374" s="35">
        <f t="shared" si="24"/>
        <v>6907.0621428066315</v>
      </c>
      <c r="K374" s="8"/>
      <c r="L374" s="35">
        <f t="shared" ref="L374:R374" si="25">SUM(L338:L373)</f>
        <v>8124.0248625025497</v>
      </c>
      <c r="M374" s="35">
        <f t="shared" si="25"/>
        <v>9108.339563733145</v>
      </c>
      <c r="N374" s="35">
        <f t="shared" si="25"/>
        <v>5685.9931780996103</v>
      </c>
      <c r="O374" s="35">
        <f t="shared" si="25"/>
        <v>5121.422674406901</v>
      </c>
      <c r="P374" s="35">
        <f t="shared" si="25"/>
        <v>17182.476691941647</v>
      </c>
      <c r="Q374" s="35">
        <f t="shared" si="25"/>
        <v>5088.6187557072717</v>
      </c>
      <c r="R374" s="35">
        <f t="shared" si="25"/>
        <v>5318.7579415199034</v>
      </c>
      <c r="S374" s="35"/>
      <c r="T374" s="35"/>
      <c r="U374" s="34" t="s">
        <v>94</v>
      </c>
      <c r="V374" s="34" t="s">
        <v>112</v>
      </c>
    </row>
    <row r="375" spans="1:22" ht="15.75">
      <c r="A375" s="16">
        <v>1</v>
      </c>
      <c r="B375" s="17" t="s">
        <v>19</v>
      </c>
      <c r="C375" s="18" t="s">
        <v>113</v>
      </c>
      <c r="D375" s="19">
        <f t="shared" ref="D375:J390" si="26">D412+D449+D486+D523+D560+D597+D634+D671+D708+D745+D782+D819+D856+D893+D930</f>
        <v>284696.3245776766</v>
      </c>
      <c r="E375" s="19">
        <f t="shared" si="26"/>
        <v>414841.7210712345</v>
      </c>
      <c r="F375" s="19">
        <f t="shared" si="26"/>
        <v>403819.1052388</v>
      </c>
      <c r="G375" s="19">
        <f t="shared" si="26"/>
        <v>459349.89700553851</v>
      </c>
      <c r="H375" s="19">
        <f t="shared" si="26"/>
        <v>808177.46237578767</v>
      </c>
      <c r="I375" s="19">
        <f t="shared" si="26"/>
        <v>566324.45895547082</v>
      </c>
      <c r="J375" s="19">
        <f t="shared" si="26"/>
        <v>502398.99188167922</v>
      </c>
      <c r="L375" s="19">
        <f t="shared" ref="L375:R390" si="27">L412+L449+L486+L523+L560+L597+L634+L671+L708+L745+L782+L819+L856+L893+L930</f>
        <v>284696.3245776766</v>
      </c>
      <c r="M375" s="19">
        <f t="shared" si="27"/>
        <v>341045.87689262431</v>
      </c>
      <c r="N375" s="19">
        <f t="shared" si="27"/>
        <v>326040.41217688733</v>
      </c>
      <c r="O375" s="19">
        <f t="shared" si="27"/>
        <v>293316.72575404495</v>
      </c>
      <c r="P375" s="19">
        <f t="shared" si="27"/>
        <v>378385.70752109052</v>
      </c>
      <c r="Q375" s="19">
        <f t="shared" si="27"/>
        <v>287228.17919076671</v>
      </c>
      <c r="R375" s="19">
        <f t="shared" si="27"/>
        <v>368883.85680821369</v>
      </c>
      <c r="S375" s="19"/>
      <c r="T375" s="20">
        <v>1</v>
      </c>
      <c r="U375" s="18" t="s">
        <v>21</v>
      </c>
      <c r="V375" s="18" t="s">
        <v>114</v>
      </c>
    </row>
    <row r="376" spans="1:22" ht="15.75">
      <c r="A376" s="21">
        <v>2</v>
      </c>
      <c r="B376" s="22" t="s">
        <v>23</v>
      </c>
      <c r="C376" s="23" t="s">
        <v>113</v>
      </c>
      <c r="D376" s="24">
        <f t="shared" si="26"/>
        <v>4117.1200000000008</v>
      </c>
      <c r="E376" s="24">
        <f t="shared" si="26"/>
        <v>3721.7673500000001</v>
      </c>
      <c r="F376" s="24">
        <f t="shared" si="26"/>
        <v>4816.2300000000005</v>
      </c>
      <c r="G376" s="24">
        <f t="shared" si="26"/>
        <v>7861.0324999999993</v>
      </c>
      <c r="H376" s="24">
        <f t="shared" si="26"/>
        <v>7740.5662547108523</v>
      </c>
      <c r="I376" s="24">
        <f t="shared" si="26"/>
        <v>8031.6479999999992</v>
      </c>
      <c r="J376" s="24">
        <f t="shared" si="26"/>
        <v>8687.2898999999998</v>
      </c>
      <c r="L376" s="24">
        <f t="shared" si="27"/>
        <v>4117.1200000000008</v>
      </c>
      <c r="M376" s="24">
        <f t="shared" si="27"/>
        <v>4246.41</v>
      </c>
      <c r="N376" s="24">
        <f t="shared" si="27"/>
        <v>4479.62</v>
      </c>
      <c r="O376" s="24">
        <f t="shared" si="27"/>
        <v>5725.3700000000008</v>
      </c>
      <c r="P376" s="24">
        <f t="shared" si="27"/>
        <v>5072.46</v>
      </c>
      <c r="Q376" s="24">
        <f t="shared" si="27"/>
        <v>5068.6400000000003</v>
      </c>
      <c r="R376" s="24">
        <f t="shared" si="27"/>
        <v>5171.6184300000004</v>
      </c>
      <c r="S376" s="24"/>
      <c r="T376" s="25">
        <v>2</v>
      </c>
      <c r="U376" s="23" t="s">
        <v>24</v>
      </c>
      <c r="V376" s="23" t="s">
        <v>114</v>
      </c>
    </row>
    <row r="377" spans="1:22" ht="15.75">
      <c r="A377" s="26">
        <v>3</v>
      </c>
      <c r="B377" s="27" t="s">
        <v>25</v>
      </c>
      <c r="C377" s="28" t="s">
        <v>113</v>
      </c>
      <c r="D377" s="29">
        <f t="shared" si="26"/>
        <v>33548.562313421164</v>
      </c>
      <c r="E377" s="29">
        <f t="shared" si="26"/>
        <v>38326.16235657435</v>
      </c>
      <c r="F377" s="29">
        <f t="shared" si="26"/>
        <v>47856.332642944733</v>
      </c>
      <c r="G377" s="29">
        <f t="shared" si="26"/>
        <v>52930.80462796412</v>
      </c>
      <c r="H377" s="29">
        <f t="shared" si="26"/>
        <v>53681.89171724327</v>
      </c>
      <c r="I377" s="29">
        <f t="shared" si="26"/>
        <v>54057.250629495407</v>
      </c>
      <c r="J377" s="29">
        <f t="shared" si="26"/>
        <v>58831.128417318345</v>
      </c>
      <c r="L377" s="29">
        <f t="shared" si="27"/>
        <v>33548.562313421164</v>
      </c>
      <c r="M377" s="29">
        <f t="shared" si="27"/>
        <v>36990.047008806534</v>
      </c>
      <c r="N377" s="29">
        <f t="shared" si="27"/>
        <v>45807.858350636074</v>
      </c>
      <c r="O377" s="29">
        <f t="shared" si="27"/>
        <v>48365.734501786726</v>
      </c>
      <c r="P377" s="29">
        <f t="shared" si="27"/>
        <v>46654.977306993998</v>
      </c>
      <c r="Q377" s="29">
        <f t="shared" si="27"/>
        <v>45755.079937495102</v>
      </c>
      <c r="R377" s="29">
        <f t="shared" si="27"/>
        <v>49667.650496149872</v>
      </c>
      <c r="S377" s="29"/>
      <c r="T377" s="30">
        <v>3</v>
      </c>
      <c r="U377" s="28" t="s">
        <v>26</v>
      </c>
      <c r="V377" s="28" t="s">
        <v>114</v>
      </c>
    </row>
    <row r="378" spans="1:22" ht="15.75">
      <c r="A378" s="21">
        <v>4</v>
      </c>
      <c r="B378" s="22" t="s">
        <v>27</v>
      </c>
      <c r="C378" s="23" t="s">
        <v>113</v>
      </c>
      <c r="D378" s="24">
        <f t="shared" si="26"/>
        <v>163734.94715811379</v>
      </c>
      <c r="E378" s="24">
        <f t="shared" si="26"/>
        <v>196993.00580528576</v>
      </c>
      <c r="F378" s="24">
        <f t="shared" si="26"/>
        <v>199800.71473956315</v>
      </c>
      <c r="G378" s="24">
        <f t="shared" si="26"/>
        <v>209965.97553049831</v>
      </c>
      <c r="H378" s="24">
        <f t="shared" si="26"/>
        <v>245986.54101686671</v>
      </c>
      <c r="I378" s="24">
        <f t="shared" si="26"/>
        <v>299922.47715068201</v>
      </c>
      <c r="J378" s="24">
        <f t="shared" si="26"/>
        <v>229067.64968804218</v>
      </c>
      <c r="L378" s="24">
        <f t="shared" si="27"/>
        <v>163734.94715811379</v>
      </c>
      <c r="M378" s="24">
        <f t="shared" si="27"/>
        <v>171587.53510230823</v>
      </c>
      <c r="N378" s="24">
        <f t="shared" si="27"/>
        <v>168841.0203955757</v>
      </c>
      <c r="O378" s="24">
        <f t="shared" si="27"/>
        <v>160035.35151677293</v>
      </c>
      <c r="P378" s="24">
        <f t="shared" si="27"/>
        <v>137660.741474006</v>
      </c>
      <c r="Q378" s="24">
        <f t="shared" si="27"/>
        <v>153087.92749578832</v>
      </c>
      <c r="R378" s="24">
        <f t="shared" si="27"/>
        <v>150904.25102797869</v>
      </c>
      <c r="S378" s="24"/>
      <c r="T378" s="25">
        <v>4</v>
      </c>
      <c r="U378" s="23" t="s">
        <v>28</v>
      </c>
      <c r="V378" s="23" t="s">
        <v>114</v>
      </c>
    </row>
    <row r="379" spans="1:22" ht="15.75">
      <c r="A379" s="26">
        <v>5</v>
      </c>
      <c r="B379" s="27" t="s">
        <v>29</v>
      </c>
      <c r="C379" s="28" t="s">
        <v>113</v>
      </c>
      <c r="D379" s="29">
        <f t="shared" si="26"/>
        <v>146814.41205447956</v>
      </c>
      <c r="E379" s="29">
        <f t="shared" si="26"/>
        <v>180216.06374824763</v>
      </c>
      <c r="F379" s="29">
        <f t="shared" si="26"/>
        <v>134527.13408333334</v>
      </c>
      <c r="G379" s="29">
        <f t="shared" si="26"/>
        <v>217799.82554144808</v>
      </c>
      <c r="H379" s="29">
        <f t="shared" si="26"/>
        <v>212995.71800000005</v>
      </c>
      <c r="I379" s="29">
        <f t="shared" si="26"/>
        <v>354707.19299999997</v>
      </c>
      <c r="J379" s="29">
        <f t="shared" si="26"/>
        <v>203032.9846555907</v>
      </c>
      <c r="L379" s="29">
        <f t="shared" si="27"/>
        <v>146814.41205447956</v>
      </c>
      <c r="M379" s="29">
        <f t="shared" si="27"/>
        <v>170688.82006938552</v>
      </c>
      <c r="N379" s="29">
        <f t="shared" si="27"/>
        <v>130282.64251999999</v>
      </c>
      <c r="O379" s="29">
        <f t="shared" si="27"/>
        <v>191000.44995173137</v>
      </c>
      <c r="P379" s="29">
        <f t="shared" si="27"/>
        <v>137266.03263999999</v>
      </c>
      <c r="Q379" s="29">
        <f t="shared" si="27"/>
        <v>202376.75904</v>
      </c>
      <c r="R379" s="29">
        <f t="shared" si="27"/>
        <v>154703.98520915737</v>
      </c>
      <c r="S379" s="29"/>
      <c r="T379" s="30">
        <v>5</v>
      </c>
      <c r="U379" s="28" t="s">
        <v>30</v>
      </c>
      <c r="V379" s="28" t="s">
        <v>114</v>
      </c>
    </row>
    <row r="380" spans="1:22" ht="15.75">
      <c r="A380" s="21">
        <v>6</v>
      </c>
      <c r="B380" s="22" t="s">
        <v>31</v>
      </c>
      <c r="C380" s="23" t="s">
        <v>113</v>
      </c>
      <c r="D380" s="24">
        <f t="shared" si="26"/>
        <v>4099.9999999999991</v>
      </c>
      <c r="E380" s="24">
        <f t="shared" si="26"/>
        <v>4500</v>
      </c>
      <c r="F380" s="24">
        <f t="shared" si="26"/>
        <v>6248.2</v>
      </c>
      <c r="G380" s="24">
        <f t="shared" si="26"/>
        <v>5670</v>
      </c>
      <c r="H380" s="24">
        <f t="shared" si="26"/>
        <v>4508.25</v>
      </c>
      <c r="I380" s="24">
        <f t="shared" si="26"/>
        <v>4434</v>
      </c>
      <c r="J380" s="24">
        <f t="shared" si="26"/>
        <v>3622.5</v>
      </c>
      <c r="L380" s="24">
        <f t="shared" si="27"/>
        <v>4099.9999999999991</v>
      </c>
      <c r="M380" s="24">
        <f t="shared" si="27"/>
        <v>4500</v>
      </c>
      <c r="N380" s="24">
        <f t="shared" si="27"/>
        <v>4463</v>
      </c>
      <c r="O380" s="24">
        <f t="shared" si="27"/>
        <v>4050</v>
      </c>
      <c r="P380" s="24">
        <f t="shared" si="27"/>
        <v>3005.5</v>
      </c>
      <c r="Q380" s="24">
        <f t="shared" si="27"/>
        <v>2956</v>
      </c>
      <c r="R380" s="24">
        <f t="shared" si="27"/>
        <v>2415</v>
      </c>
      <c r="S380" s="24"/>
      <c r="T380" s="25">
        <v>6</v>
      </c>
      <c r="U380" s="23" t="s">
        <v>32</v>
      </c>
      <c r="V380" s="23" t="s">
        <v>114</v>
      </c>
    </row>
    <row r="381" spans="1:22" ht="15.75">
      <c r="A381" s="26">
        <v>7</v>
      </c>
      <c r="B381" s="27" t="s">
        <v>33</v>
      </c>
      <c r="C381" s="28" t="s">
        <v>113</v>
      </c>
      <c r="D381" s="29">
        <f t="shared" si="26"/>
        <v>258096.46014888887</v>
      </c>
      <c r="E381" s="29">
        <f t="shared" si="26"/>
        <v>213281.19528333336</v>
      </c>
      <c r="F381" s="29">
        <f t="shared" si="26"/>
        <v>254887.63536486484</v>
      </c>
      <c r="G381" s="29">
        <f t="shared" si="26"/>
        <v>261364.73089208634</v>
      </c>
      <c r="H381" s="29">
        <f t="shared" si="26"/>
        <v>355911.30276928371</v>
      </c>
      <c r="I381" s="29">
        <f t="shared" si="26"/>
        <v>583549.90271242231</v>
      </c>
      <c r="J381" s="29">
        <f t="shared" si="26"/>
        <v>467826.53064261598</v>
      </c>
      <c r="L381" s="29">
        <f t="shared" si="27"/>
        <v>258096.46014888887</v>
      </c>
      <c r="M381" s="29">
        <f t="shared" si="27"/>
        <v>188682.50780000002</v>
      </c>
      <c r="N381" s="29">
        <f t="shared" si="27"/>
        <v>242872.88819594597</v>
      </c>
      <c r="O381" s="29">
        <f t="shared" si="27"/>
        <v>191115.35362709832</v>
      </c>
      <c r="P381" s="29">
        <f t="shared" si="27"/>
        <v>179379.96304043126</v>
      </c>
      <c r="Q381" s="29">
        <f t="shared" si="27"/>
        <v>268496.94488741719</v>
      </c>
      <c r="R381" s="29">
        <f t="shared" si="27"/>
        <v>306344.96013225906</v>
      </c>
      <c r="S381" s="29"/>
      <c r="T381" s="30">
        <v>7</v>
      </c>
      <c r="U381" s="28" t="s">
        <v>34</v>
      </c>
      <c r="V381" s="28" t="s">
        <v>114</v>
      </c>
    </row>
    <row r="382" spans="1:22" ht="15.75">
      <c r="A382" s="21">
        <v>8</v>
      </c>
      <c r="B382" s="22" t="s">
        <v>35</v>
      </c>
      <c r="C382" s="23" t="s">
        <v>113</v>
      </c>
      <c r="D382" s="24">
        <f t="shared" si="26"/>
        <v>47473.814618286284</v>
      </c>
      <c r="E382" s="24">
        <f t="shared" si="26"/>
        <v>53481.329377062531</v>
      </c>
      <c r="F382" s="24">
        <f t="shared" si="26"/>
        <v>48969.939859999999</v>
      </c>
      <c r="G382" s="24">
        <f t="shared" si="26"/>
        <v>24227.432474143428</v>
      </c>
      <c r="H382" s="24">
        <f t="shared" si="26"/>
        <v>37870.248551842102</v>
      </c>
      <c r="I382" s="24">
        <f t="shared" si="26"/>
        <v>40048.039320000003</v>
      </c>
      <c r="J382" s="24">
        <f t="shared" si="26"/>
        <v>31637.35779758625</v>
      </c>
      <c r="L382" s="24">
        <f t="shared" si="27"/>
        <v>47473.814618286284</v>
      </c>
      <c r="M382" s="24">
        <f t="shared" si="27"/>
        <v>50362.753163779817</v>
      </c>
      <c r="N382" s="24">
        <f t="shared" si="27"/>
        <v>47611.852970000007</v>
      </c>
      <c r="O382" s="24">
        <f t="shared" si="27"/>
        <v>20900.365409999999</v>
      </c>
      <c r="P382" s="24">
        <f t="shared" si="27"/>
        <v>25606.754762967103</v>
      </c>
      <c r="Q382" s="24">
        <f t="shared" si="27"/>
        <v>28524.048469999998</v>
      </c>
      <c r="R382" s="24">
        <f t="shared" si="27"/>
        <v>26551.306139082473</v>
      </c>
      <c r="S382" s="24"/>
      <c r="T382" s="25">
        <v>8</v>
      </c>
      <c r="U382" s="23" t="s">
        <v>36</v>
      </c>
      <c r="V382" s="23" t="s">
        <v>114</v>
      </c>
    </row>
    <row r="383" spans="1:22" ht="15.75">
      <c r="A383" s="26">
        <v>9</v>
      </c>
      <c r="B383" s="27" t="s">
        <v>37</v>
      </c>
      <c r="C383" s="28" t="s">
        <v>113</v>
      </c>
      <c r="D383" s="29">
        <f t="shared" si="26"/>
        <v>14534.317770680484</v>
      </c>
      <c r="E383" s="29">
        <f t="shared" si="26"/>
        <v>23463.683103183077</v>
      </c>
      <c r="F383" s="29">
        <f t="shared" si="26"/>
        <v>19472.073067183304</v>
      </c>
      <c r="G383" s="29">
        <f t="shared" si="26"/>
        <v>17227.845328974792</v>
      </c>
      <c r="H383" s="29">
        <f t="shared" si="26"/>
        <v>24176.465561431985</v>
      </c>
      <c r="I383" s="29">
        <f t="shared" si="26"/>
        <v>33008.055789362086</v>
      </c>
      <c r="J383" s="29">
        <f t="shared" si="26"/>
        <v>20711.565114250003</v>
      </c>
      <c r="L383" s="29">
        <f t="shared" si="27"/>
        <v>14534.317770680484</v>
      </c>
      <c r="M383" s="29">
        <f t="shared" si="27"/>
        <v>20490.68629405466</v>
      </c>
      <c r="N383" s="29">
        <f t="shared" si="27"/>
        <v>20903.900411712868</v>
      </c>
      <c r="O383" s="29">
        <f t="shared" si="27"/>
        <v>16430.637917912318</v>
      </c>
      <c r="P383" s="29">
        <f t="shared" si="27"/>
        <v>20734.961668351738</v>
      </c>
      <c r="Q383" s="29">
        <f t="shared" si="27"/>
        <v>26356.731771834187</v>
      </c>
      <c r="R383" s="29">
        <f t="shared" si="27"/>
        <v>21011.234601819997</v>
      </c>
      <c r="S383" s="29"/>
      <c r="T383" s="30">
        <v>9</v>
      </c>
      <c r="U383" s="28" t="s">
        <v>38</v>
      </c>
      <c r="V383" s="28" t="s">
        <v>114</v>
      </c>
    </row>
    <row r="384" spans="1:22" ht="15.75">
      <c r="A384" s="21">
        <v>10</v>
      </c>
      <c r="B384" s="22" t="s">
        <v>39</v>
      </c>
      <c r="C384" s="23" t="s">
        <v>113</v>
      </c>
      <c r="D384" s="24">
        <f t="shared" si="26"/>
        <v>6416.0611651162781</v>
      </c>
      <c r="E384" s="24">
        <f t="shared" si="26"/>
        <v>7198.1265434693178</v>
      </c>
      <c r="F384" s="24">
        <f t="shared" si="26"/>
        <v>7513.0535182453414</v>
      </c>
      <c r="G384" s="24">
        <f t="shared" si="26"/>
        <v>5268.2894840813196</v>
      </c>
      <c r="H384" s="24">
        <f t="shared" si="26"/>
        <v>6174.1941486877968</v>
      </c>
      <c r="I384" s="24">
        <f t="shared" si="26"/>
        <v>6967.7850157321081</v>
      </c>
      <c r="J384" s="24">
        <f t="shared" si="26"/>
        <v>7744.400761498433</v>
      </c>
      <c r="L384" s="24">
        <f t="shared" si="27"/>
        <v>6416.0611651162781</v>
      </c>
      <c r="M384" s="24">
        <f t="shared" si="27"/>
        <v>6795.5127406818183</v>
      </c>
      <c r="N384" s="24">
        <f t="shared" si="27"/>
        <v>6408.5438950310563</v>
      </c>
      <c r="O384" s="24">
        <f t="shared" si="27"/>
        <v>4264.1322212658233</v>
      </c>
      <c r="P384" s="24">
        <f t="shared" si="27"/>
        <v>4118.4902873440969</v>
      </c>
      <c r="Q384" s="24">
        <f t="shared" si="27"/>
        <v>4642.0710329312915</v>
      </c>
      <c r="R384" s="24">
        <f t="shared" si="27"/>
        <v>4844.0621698664218</v>
      </c>
      <c r="S384" s="24"/>
      <c r="T384" s="25">
        <v>10</v>
      </c>
      <c r="U384" s="23" t="s">
        <v>40</v>
      </c>
      <c r="V384" s="23" t="s">
        <v>114</v>
      </c>
    </row>
    <row r="385" spans="1:22" ht="15.75">
      <c r="A385" s="26">
        <v>11</v>
      </c>
      <c r="B385" s="27" t="s">
        <v>41</v>
      </c>
      <c r="C385" s="28" t="s">
        <v>113</v>
      </c>
      <c r="D385" s="29">
        <f t="shared" si="26"/>
        <v>134658.00012587561</v>
      </c>
      <c r="E385" s="29">
        <f t="shared" si="26"/>
        <v>213713.37059762422</v>
      </c>
      <c r="F385" s="29">
        <f t="shared" si="26"/>
        <v>218238.94040497777</v>
      </c>
      <c r="G385" s="29">
        <f t="shared" si="26"/>
        <v>239278.17870737609</v>
      </c>
      <c r="H385" s="29">
        <f t="shared" si="26"/>
        <v>299152.65067711758</v>
      </c>
      <c r="I385" s="29">
        <f t="shared" si="26"/>
        <v>511966.34356521245</v>
      </c>
      <c r="J385" s="29">
        <f t="shared" si="26"/>
        <v>541551.85803045775</v>
      </c>
      <c r="L385" s="29">
        <f t="shared" si="27"/>
        <v>134658.00012587561</v>
      </c>
      <c r="M385" s="29">
        <f t="shared" si="27"/>
        <v>202569.62525429277</v>
      </c>
      <c r="N385" s="29">
        <f t="shared" si="27"/>
        <v>194788.69053155923</v>
      </c>
      <c r="O385" s="29">
        <f t="shared" si="27"/>
        <v>200255.30070726739</v>
      </c>
      <c r="P385" s="29">
        <f t="shared" si="27"/>
        <v>177137.53597087486</v>
      </c>
      <c r="Q385" s="29">
        <f t="shared" si="27"/>
        <v>268301.91586275125</v>
      </c>
      <c r="R385" s="29">
        <f t="shared" si="27"/>
        <v>277658.0965864131</v>
      </c>
      <c r="S385" s="29"/>
      <c r="T385" s="30">
        <v>11</v>
      </c>
      <c r="U385" s="28" t="s">
        <v>42</v>
      </c>
      <c r="V385" s="28" t="s">
        <v>114</v>
      </c>
    </row>
    <row r="386" spans="1:22" ht="15.75">
      <c r="A386" s="21">
        <v>12</v>
      </c>
      <c r="B386" s="22" t="s">
        <v>43</v>
      </c>
      <c r="C386" s="23" t="s">
        <v>113</v>
      </c>
      <c r="D386" s="24">
        <f t="shared" si="26"/>
        <v>327916.69659205782</v>
      </c>
      <c r="E386" s="24">
        <f t="shared" si="26"/>
        <v>451375.171350263</v>
      </c>
      <c r="F386" s="24">
        <f t="shared" si="26"/>
        <v>541564.93718264194</v>
      </c>
      <c r="G386" s="24">
        <f t="shared" si="26"/>
        <v>618524.28892295156</v>
      </c>
      <c r="H386" s="24">
        <f t="shared" si="26"/>
        <v>638080.45630917873</v>
      </c>
      <c r="I386" s="24">
        <f t="shared" si="26"/>
        <v>856055.38412749826</v>
      </c>
      <c r="J386" s="24">
        <f t="shared" si="26"/>
        <v>787043.46723725088</v>
      </c>
      <c r="L386" s="24">
        <f t="shared" si="27"/>
        <v>327916.69659205782</v>
      </c>
      <c r="M386" s="24">
        <f t="shared" si="27"/>
        <v>365256.68135243963</v>
      </c>
      <c r="N386" s="24">
        <f t="shared" si="27"/>
        <v>473576.54573951656</v>
      </c>
      <c r="O386" s="24">
        <f t="shared" si="27"/>
        <v>403209.00930348568</v>
      </c>
      <c r="P386" s="24">
        <f t="shared" si="27"/>
        <v>319763.42836435162</v>
      </c>
      <c r="Q386" s="24">
        <f t="shared" si="27"/>
        <v>544242.05833230412</v>
      </c>
      <c r="R386" s="24">
        <f t="shared" si="27"/>
        <v>583856.57922807743</v>
      </c>
      <c r="S386" s="24"/>
      <c r="T386" s="25">
        <v>12</v>
      </c>
      <c r="U386" s="23" t="s">
        <v>44</v>
      </c>
      <c r="V386" s="23" t="s">
        <v>114</v>
      </c>
    </row>
    <row r="387" spans="1:22" ht="15.75">
      <c r="A387" s="26">
        <v>13</v>
      </c>
      <c r="B387" s="27" t="s">
        <v>45</v>
      </c>
      <c r="C387" s="28" t="s">
        <v>113</v>
      </c>
      <c r="D387" s="29">
        <f t="shared" si="26"/>
        <v>2092.8515293480341</v>
      </c>
      <c r="E387" s="29">
        <f t="shared" si="26"/>
        <v>1785.9898222140221</v>
      </c>
      <c r="F387" s="29">
        <f t="shared" si="26"/>
        <v>1096.7235822197217</v>
      </c>
      <c r="G387" s="29">
        <f t="shared" si="26"/>
        <v>1979.4512144583639</v>
      </c>
      <c r="H387" s="29">
        <f t="shared" si="26"/>
        <v>2528.544084723077</v>
      </c>
      <c r="I387" s="29">
        <f t="shared" si="26"/>
        <v>625.89521585921329</v>
      </c>
      <c r="J387" s="29">
        <f t="shared" si="26"/>
        <v>762.30122219999987</v>
      </c>
      <c r="L387" s="29">
        <f t="shared" si="27"/>
        <v>2092.8515293480341</v>
      </c>
      <c r="M387" s="29">
        <f t="shared" si="27"/>
        <v>1531.663076605166</v>
      </c>
      <c r="N387" s="29">
        <f t="shared" si="27"/>
        <v>613.1007429378069</v>
      </c>
      <c r="O387" s="29">
        <f t="shared" si="27"/>
        <v>992.05577686457309</v>
      </c>
      <c r="P387" s="29">
        <f t="shared" si="27"/>
        <v>1016.0110141860139</v>
      </c>
      <c r="Q387" s="29">
        <f t="shared" si="27"/>
        <v>330.14909999999998</v>
      </c>
      <c r="R387" s="29">
        <f t="shared" si="27"/>
        <v>392.82746279999998</v>
      </c>
      <c r="S387" s="29"/>
      <c r="T387" s="30">
        <v>13</v>
      </c>
      <c r="U387" s="28" t="s">
        <v>46</v>
      </c>
      <c r="V387" s="28" t="s">
        <v>114</v>
      </c>
    </row>
    <row r="388" spans="1:22" ht="15.75">
      <c r="A388" s="21">
        <v>14</v>
      </c>
      <c r="B388" s="22" t="s">
        <v>47</v>
      </c>
      <c r="C388" s="23" t="s">
        <v>113</v>
      </c>
      <c r="D388" s="24">
        <f t="shared" si="26"/>
        <v>1100662.2412894897</v>
      </c>
      <c r="E388" s="24">
        <f t="shared" si="26"/>
        <v>1445473.5944060651</v>
      </c>
      <c r="F388" s="24">
        <f t="shared" si="26"/>
        <v>1499831.6816899688</v>
      </c>
      <c r="G388" s="24">
        <f t="shared" si="26"/>
        <v>1769355.9047189998</v>
      </c>
      <c r="H388" s="24">
        <f t="shared" si="26"/>
        <v>2864977.2157029263</v>
      </c>
      <c r="I388" s="24">
        <f t="shared" si="26"/>
        <v>3912044.83084</v>
      </c>
      <c r="J388" s="24">
        <f t="shared" si="26"/>
        <v>4565849.3603628399</v>
      </c>
      <c r="L388" s="24">
        <f t="shared" si="27"/>
        <v>1100662.2412894897</v>
      </c>
      <c r="M388" s="24">
        <f t="shared" si="27"/>
        <v>1369696.6764482846</v>
      </c>
      <c r="N388" s="24">
        <f t="shared" si="27"/>
        <v>1238785.6789518327</v>
      </c>
      <c r="O388" s="24">
        <f t="shared" si="27"/>
        <v>1307952.2077049999</v>
      </c>
      <c r="P388" s="24">
        <f t="shared" si="27"/>
        <v>1444320.0658052508</v>
      </c>
      <c r="Q388" s="24">
        <f t="shared" si="27"/>
        <v>1714860.2375185499</v>
      </c>
      <c r="R388" s="24">
        <f t="shared" si="27"/>
        <v>2216364.5972266155</v>
      </c>
      <c r="S388" s="24"/>
      <c r="T388" s="25">
        <v>14</v>
      </c>
      <c r="U388" s="23" t="s">
        <v>48</v>
      </c>
      <c r="V388" s="23" t="s">
        <v>114</v>
      </c>
    </row>
    <row r="389" spans="1:22" ht="15.75">
      <c r="A389" s="26">
        <v>15</v>
      </c>
      <c r="B389" s="27" t="s">
        <v>49</v>
      </c>
      <c r="C389" s="28" t="s">
        <v>113</v>
      </c>
      <c r="D389" s="29">
        <f t="shared" si="26"/>
        <v>692490.67487618991</v>
      </c>
      <c r="E389" s="29">
        <f t="shared" si="26"/>
        <v>836134.02108376555</v>
      </c>
      <c r="F389" s="29">
        <f t="shared" si="26"/>
        <v>1099652.2601458253</v>
      </c>
      <c r="G389" s="29">
        <f t="shared" si="26"/>
        <v>778234.39096162317</v>
      </c>
      <c r="H389" s="29">
        <f t="shared" si="26"/>
        <v>885416.8316725468</v>
      </c>
      <c r="I389" s="29">
        <f t="shared" si="26"/>
        <v>2261936.126966754</v>
      </c>
      <c r="J389" s="29">
        <f t="shared" si="26"/>
        <v>1450719.3048148884</v>
      </c>
      <c r="L389" s="29">
        <f t="shared" si="27"/>
        <v>692490.67487618991</v>
      </c>
      <c r="M389" s="29">
        <f t="shared" si="27"/>
        <v>701119.093267099</v>
      </c>
      <c r="N389" s="29">
        <f t="shared" si="27"/>
        <v>945566.8032350482</v>
      </c>
      <c r="O389" s="29">
        <f t="shared" si="27"/>
        <v>607652.00605836196</v>
      </c>
      <c r="P389" s="29">
        <f t="shared" si="27"/>
        <v>457128.39141243143</v>
      </c>
      <c r="Q389" s="29">
        <f t="shared" si="27"/>
        <v>1129491.1168377858</v>
      </c>
      <c r="R389" s="29">
        <f t="shared" si="27"/>
        <v>990242.8974823585</v>
      </c>
      <c r="S389" s="29"/>
      <c r="T389" s="30">
        <v>15</v>
      </c>
      <c r="U389" s="28" t="s">
        <v>50</v>
      </c>
      <c r="V389" s="28" t="s">
        <v>114</v>
      </c>
    </row>
    <row r="390" spans="1:22" ht="15.75">
      <c r="A390" s="21">
        <v>16</v>
      </c>
      <c r="B390" s="22" t="s">
        <v>51</v>
      </c>
      <c r="C390" s="23" t="s">
        <v>113</v>
      </c>
      <c r="D390" s="24">
        <f t="shared" si="26"/>
        <v>9559.9600000000009</v>
      </c>
      <c r="E390" s="24">
        <f t="shared" si="26"/>
        <v>10466.979840800001</v>
      </c>
      <c r="F390" s="24">
        <f t="shared" si="26"/>
        <v>10451.135945599999</v>
      </c>
      <c r="G390" s="24">
        <f t="shared" si="26"/>
        <v>11545.889738990087</v>
      </c>
      <c r="H390" s="24">
        <f t="shared" si="26"/>
        <v>11989.641377326212</v>
      </c>
      <c r="I390" s="24">
        <f t="shared" si="26"/>
        <v>14590.684072199998</v>
      </c>
      <c r="J390" s="24">
        <f t="shared" si="26"/>
        <v>13310.024220868618</v>
      </c>
      <c r="L390" s="24">
        <f t="shared" si="27"/>
        <v>9559.9600000000009</v>
      </c>
      <c r="M390" s="24">
        <f t="shared" si="27"/>
        <v>8450.2035999999989</v>
      </c>
      <c r="N390" s="24">
        <f t="shared" si="27"/>
        <v>9697.9323999999997</v>
      </c>
      <c r="O390" s="24">
        <f t="shared" si="27"/>
        <v>10021.754300000001</v>
      </c>
      <c r="P390" s="24">
        <f t="shared" si="27"/>
        <v>9539.9249000000018</v>
      </c>
      <c r="Q390" s="24">
        <f t="shared" si="27"/>
        <v>10457.203390000001</v>
      </c>
      <c r="R390" s="24">
        <f t="shared" si="27"/>
        <v>10592.70971096</v>
      </c>
      <c r="S390" s="24"/>
      <c r="T390" s="25">
        <v>16</v>
      </c>
      <c r="U390" s="23" t="s">
        <v>52</v>
      </c>
      <c r="V390" s="23" t="s">
        <v>114</v>
      </c>
    </row>
    <row r="391" spans="1:22" ht="15.75">
      <c r="A391" s="26">
        <v>17</v>
      </c>
      <c r="B391" s="27" t="s">
        <v>53</v>
      </c>
      <c r="C391" s="28" t="s">
        <v>113</v>
      </c>
      <c r="D391" s="29">
        <f t="shared" ref="D391:J406" si="28">D428+D465+D502+D539+D576+D613+D650+D687+D724+D761+D798+D835+D872+D909+D946</f>
        <v>990.99393400000008</v>
      </c>
      <c r="E391" s="29">
        <f t="shared" si="28"/>
        <v>1266.6226000000004</v>
      </c>
      <c r="F391" s="29">
        <f t="shared" si="28"/>
        <v>2929.5136034999996</v>
      </c>
      <c r="G391" s="29">
        <f t="shared" si="28"/>
        <v>3061.6050749999999</v>
      </c>
      <c r="H391" s="29">
        <f t="shared" si="28"/>
        <v>4127.3555999999999</v>
      </c>
      <c r="I391" s="29">
        <f t="shared" si="28"/>
        <v>4834.1204365853664</v>
      </c>
      <c r="J391" s="29">
        <f t="shared" si="28"/>
        <v>4110.1330603287806</v>
      </c>
      <c r="L391" s="29">
        <f t="shared" ref="L391:R406" si="29">L428+L465+L502+L539+L576+L613+L650+L687+L724+L761+L798+L835+L872+L909+L946</f>
        <v>990.99393400000008</v>
      </c>
      <c r="M391" s="29">
        <f t="shared" si="29"/>
        <v>960.89859999999999</v>
      </c>
      <c r="N391" s="29">
        <f t="shared" si="29"/>
        <v>2864.5636769999992</v>
      </c>
      <c r="O391" s="29">
        <f t="shared" si="29"/>
        <v>2960.3867499999997</v>
      </c>
      <c r="P391" s="29">
        <f t="shared" si="29"/>
        <v>3066.597608</v>
      </c>
      <c r="Q391" s="29">
        <f t="shared" si="29"/>
        <v>3112.4928</v>
      </c>
      <c r="R391" s="29">
        <f t="shared" si="29"/>
        <v>3119.4466713599995</v>
      </c>
      <c r="S391" s="29"/>
      <c r="T391" s="30">
        <v>17</v>
      </c>
      <c r="U391" s="28" t="s">
        <v>54</v>
      </c>
      <c r="V391" s="28" t="s">
        <v>114</v>
      </c>
    </row>
    <row r="392" spans="1:22" ht="15.75">
      <c r="A392" s="21">
        <v>18</v>
      </c>
      <c r="B392" s="22" t="s">
        <v>55</v>
      </c>
      <c r="C392" s="23" t="s">
        <v>113</v>
      </c>
      <c r="D392" s="24">
        <f t="shared" si="28"/>
        <v>1010.1158800000001</v>
      </c>
      <c r="E392" s="24">
        <f t="shared" si="28"/>
        <v>643.68817067999998</v>
      </c>
      <c r="F392" s="24">
        <f t="shared" si="28"/>
        <v>1296.31</v>
      </c>
      <c r="G392" s="24">
        <f t="shared" si="28"/>
        <v>1491.1615500000003</v>
      </c>
      <c r="H392" s="24">
        <f t="shared" si="28"/>
        <v>1322.4284699999998</v>
      </c>
      <c r="I392" s="24">
        <f t="shared" si="28"/>
        <v>1340.1791599999999</v>
      </c>
      <c r="J392" s="24">
        <f t="shared" si="28"/>
        <v>1553.0063</v>
      </c>
      <c r="L392" s="24">
        <f t="shared" si="29"/>
        <v>1010.1158800000001</v>
      </c>
      <c r="M392" s="24">
        <f t="shared" si="29"/>
        <v>592.55847999999992</v>
      </c>
      <c r="N392" s="24">
        <f t="shared" si="29"/>
        <v>1019.3572599999999</v>
      </c>
      <c r="O392" s="24">
        <f t="shared" si="29"/>
        <v>1131.7419000000002</v>
      </c>
      <c r="P392" s="24">
        <f t="shared" si="29"/>
        <v>971.77359999999999</v>
      </c>
      <c r="Q392" s="24">
        <f t="shared" si="29"/>
        <v>888.44853999999987</v>
      </c>
      <c r="R392" s="24">
        <f t="shared" si="29"/>
        <v>966.27780000000007</v>
      </c>
      <c r="S392" s="24"/>
      <c r="T392" s="25">
        <v>18</v>
      </c>
      <c r="U392" s="23" t="s">
        <v>56</v>
      </c>
      <c r="V392" s="23" t="s">
        <v>114</v>
      </c>
    </row>
    <row r="393" spans="1:22" ht="15.75">
      <c r="A393" s="26">
        <v>19</v>
      </c>
      <c r="B393" s="27" t="s">
        <v>57</v>
      </c>
      <c r="C393" s="28" t="s">
        <v>113</v>
      </c>
      <c r="D393" s="29">
        <f t="shared" si="28"/>
        <v>5604.0420000000013</v>
      </c>
      <c r="E393" s="29">
        <f t="shared" si="28"/>
        <v>10553.4</v>
      </c>
      <c r="F393" s="29">
        <f t="shared" si="28"/>
        <v>9183.3267368421039</v>
      </c>
      <c r="G393" s="29">
        <f t="shared" si="28"/>
        <v>9505.9200652207346</v>
      </c>
      <c r="H393" s="29">
        <f t="shared" si="28"/>
        <v>10791.821905058045</v>
      </c>
      <c r="I393" s="29">
        <f t="shared" si="28"/>
        <v>11429.121156799998</v>
      </c>
      <c r="J393" s="29">
        <f t="shared" si="28"/>
        <v>14061.432221161102</v>
      </c>
      <c r="L393" s="29">
        <f t="shared" si="29"/>
        <v>5604.0420000000013</v>
      </c>
      <c r="M393" s="29">
        <f t="shared" si="29"/>
        <v>9765.6500000000015</v>
      </c>
      <c r="N393" s="29">
        <f t="shared" si="29"/>
        <v>6545.1679999999997</v>
      </c>
      <c r="O393" s="29">
        <f t="shared" si="29"/>
        <v>6454.4989999999998</v>
      </c>
      <c r="P393" s="29">
        <f t="shared" si="29"/>
        <v>6558.3810000000012</v>
      </c>
      <c r="Q393" s="29">
        <f t="shared" si="29"/>
        <v>6543.4119999999994</v>
      </c>
      <c r="R393" s="29">
        <f t="shared" si="29"/>
        <v>6811.2369859999999</v>
      </c>
      <c r="S393" s="29"/>
      <c r="T393" s="30">
        <v>19</v>
      </c>
      <c r="U393" s="28" t="s">
        <v>58</v>
      </c>
      <c r="V393" s="28" t="s">
        <v>114</v>
      </c>
    </row>
    <row r="394" spans="1:22" ht="15.75">
      <c r="A394" s="21">
        <v>20</v>
      </c>
      <c r="B394" s="22" t="s">
        <v>59</v>
      </c>
      <c r="C394" s="23" t="s">
        <v>113</v>
      </c>
      <c r="D394" s="24">
        <f t="shared" si="28"/>
        <v>126348.8719272093</v>
      </c>
      <c r="E394" s="24">
        <f t="shared" si="28"/>
        <v>163358.10339011878</v>
      </c>
      <c r="F394" s="24">
        <f t="shared" si="28"/>
        <v>169157.31656427722</v>
      </c>
      <c r="G394" s="24">
        <f t="shared" si="28"/>
        <v>199926.74930360416</v>
      </c>
      <c r="H394" s="24">
        <f t="shared" si="28"/>
        <v>198390.42694240162</v>
      </c>
      <c r="I394" s="24">
        <f t="shared" si="28"/>
        <v>267614.43449606432</v>
      </c>
      <c r="J394" s="24">
        <f t="shared" si="28"/>
        <v>228515.70919268025</v>
      </c>
      <c r="L394" s="24">
        <f t="shared" si="29"/>
        <v>126348.8719272093</v>
      </c>
      <c r="M394" s="24">
        <f t="shared" si="29"/>
        <v>148539.05763792162</v>
      </c>
      <c r="N394" s="24">
        <f t="shared" si="29"/>
        <v>146158.04302238696</v>
      </c>
      <c r="O394" s="24">
        <f t="shared" si="29"/>
        <v>150366.79628726593</v>
      </c>
      <c r="P394" s="24">
        <f t="shared" si="29"/>
        <v>129509.21068326573</v>
      </c>
      <c r="Q394" s="24">
        <f t="shared" si="29"/>
        <v>166761.36450336082</v>
      </c>
      <c r="R394" s="24">
        <f t="shared" si="29"/>
        <v>138879.06428776393</v>
      </c>
      <c r="S394" s="24"/>
      <c r="T394" s="25">
        <v>20</v>
      </c>
      <c r="U394" s="23" t="s">
        <v>60</v>
      </c>
      <c r="V394" s="23" t="s">
        <v>114</v>
      </c>
    </row>
    <row r="395" spans="1:22" ht="15.75">
      <c r="A395" s="26">
        <v>21</v>
      </c>
      <c r="B395" s="27" t="s">
        <v>61</v>
      </c>
      <c r="C395" s="28" t="s">
        <v>113</v>
      </c>
      <c r="D395" s="29">
        <f t="shared" si="28"/>
        <v>5486.3469999999998</v>
      </c>
      <c r="E395" s="29">
        <f t="shared" si="28"/>
        <v>4763.0496000000003</v>
      </c>
      <c r="F395" s="29">
        <f t="shared" si="28"/>
        <v>16390.261999999999</v>
      </c>
      <c r="G395" s="29">
        <f t="shared" si="28"/>
        <v>18086.974999999999</v>
      </c>
      <c r="H395" s="29">
        <f t="shared" si="28"/>
        <v>18410.981209999998</v>
      </c>
      <c r="I395" s="29">
        <f t="shared" si="28"/>
        <v>15050.637103372434</v>
      </c>
      <c r="J395" s="29">
        <f t="shared" si="28"/>
        <v>13191.183750000002</v>
      </c>
      <c r="L395" s="29">
        <f t="shared" si="29"/>
        <v>5486.3469999999998</v>
      </c>
      <c r="M395" s="29">
        <f t="shared" si="29"/>
        <v>4636.7873999999993</v>
      </c>
      <c r="N395" s="29">
        <f t="shared" si="29"/>
        <v>15829.929399999999</v>
      </c>
      <c r="O395" s="29">
        <f t="shared" si="29"/>
        <v>16411.9342</v>
      </c>
      <c r="P395" s="29">
        <f t="shared" si="29"/>
        <v>16451.8285</v>
      </c>
      <c r="Q395" s="29">
        <f t="shared" si="29"/>
        <v>12764.947413038855</v>
      </c>
      <c r="R395" s="29">
        <f t="shared" si="29"/>
        <v>10150.433319399999</v>
      </c>
      <c r="S395" s="29"/>
      <c r="T395" s="30">
        <v>21</v>
      </c>
      <c r="U395" s="28" t="s">
        <v>62</v>
      </c>
      <c r="V395" s="28" t="s">
        <v>114</v>
      </c>
    </row>
    <row r="396" spans="1:22" ht="15.75">
      <c r="A396" s="21">
        <v>22</v>
      </c>
      <c r="B396" s="22" t="s">
        <v>63</v>
      </c>
      <c r="C396" s="23" t="s">
        <v>113</v>
      </c>
      <c r="D396" s="24">
        <f t="shared" si="28"/>
        <v>669857.54033258604</v>
      </c>
      <c r="E396" s="24">
        <f t="shared" si="28"/>
        <v>690730.14438700816</v>
      </c>
      <c r="F396" s="24">
        <f t="shared" si="28"/>
        <v>850660.29134430876</v>
      </c>
      <c r="G396" s="24">
        <f t="shared" si="28"/>
        <v>970446.71153392445</v>
      </c>
      <c r="H396" s="24">
        <f t="shared" si="28"/>
        <v>1232735.3397651215</v>
      </c>
      <c r="I396" s="24">
        <f t="shared" si="28"/>
        <v>1809058.5128241268</v>
      </c>
      <c r="J396" s="24">
        <f t="shared" si="28"/>
        <v>1430584.2251637294</v>
      </c>
      <c r="L396" s="24">
        <f t="shared" si="29"/>
        <v>669857.54033258604</v>
      </c>
      <c r="M396" s="24">
        <f t="shared" si="29"/>
        <v>535351.24001964112</v>
      </c>
      <c r="N396" s="24">
        <f t="shared" si="29"/>
        <v>688208.71853017993</v>
      </c>
      <c r="O396" s="24">
        <f t="shared" si="29"/>
        <v>536624.43290862383</v>
      </c>
      <c r="P396" s="24">
        <f t="shared" si="29"/>
        <v>562258.23334123404</v>
      </c>
      <c r="Q396" s="24">
        <f t="shared" si="29"/>
        <v>884037.1221352577</v>
      </c>
      <c r="R396" s="24">
        <f t="shared" si="29"/>
        <v>944945.06916063011</v>
      </c>
      <c r="S396" s="24"/>
      <c r="T396" s="25">
        <v>22</v>
      </c>
      <c r="U396" s="23" t="s">
        <v>64</v>
      </c>
      <c r="V396" s="23" t="s">
        <v>114</v>
      </c>
    </row>
    <row r="397" spans="1:22" ht="15.75">
      <c r="A397" s="26">
        <v>23</v>
      </c>
      <c r="B397" s="27" t="s">
        <v>65</v>
      </c>
      <c r="C397" s="28" t="s">
        <v>113</v>
      </c>
      <c r="D397" s="29">
        <f t="shared" si="28"/>
        <v>3592.1764999999996</v>
      </c>
      <c r="E397" s="29">
        <f t="shared" si="28"/>
        <v>3997.1932499999998</v>
      </c>
      <c r="F397" s="29">
        <f t="shared" si="28"/>
        <v>4335.2957400000005</v>
      </c>
      <c r="G397" s="29">
        <f t="shared" si="28"/>
        <v>4722.5200000000004</v>
      </c>
      <c r="H397" s="29">
        <f t="shared" si="28"/>
        <v>4640.68</v>
      </c>
      <c r="I397" s="29">
        <f t="shared" si="28"/>
        <v>4986.4736249999987</v>
      </c>
      <c r="J397" s="29">
        <f t="shared" si="28"/>
        <v>5406.8141314000004</v>
      </c>
      <c r="L397" s="29">
        <f t="shared" si="29"/>
        <v>3592.1764999999996</v>
      </c>
      <c r="M397" s="29">
        <f t="shared" si="29"/>
        <v>3401.9465</v>
      </c>
      <c r="N397" s="29">
        <f t="shared" si="29"/>
        <v>3422.8717999999999</v>
      </c>
      <c r="O397" s="29">
        <f t="shared" si="29"/>
        <v>3402.8976499999999</v>
      </c>
      <c r="P397" s="29">
        <f t="shared" si="29"/>
        <v>3154.6475</v>
      </c>
      <c r="Q397" s="29">
        <f t="shared" si="29"/>
        <v>3032.5832499999997</v>
      </c>
      <c r="R397" s="29">
        <f t="shared" si="29"/>
        <v>2989.6673620000001</v>
      </c>
      <c r="S397" s="29"/>
      <c r="T397" s="30">
        <v>23</v>
      </c>
      <c r="U397" s="28" t="s">
        <v>66</v>
      </c>
      <c r="V397" s="28" t="s">
        <v>114</v>
      </c>
    </row>
    <row r="398" spans="1:22" ht="15.75">
      <c r="A398" s="21">
        <v>24</v>
      </c>
      <c r="B398" s="22" t="s">
        <v>67</v>
      </c>
      <c r="C398" s="23" t="s">
        <v>113</v>
      </c>
      <c r="D398" s="24">
        <f t="shared" si="28"/>
        <v>126578.35892812876</v>
      </c>
      <c r="E398" s="24">
        <f t="shared" si="28"/>
        <v>82548.304415537146</v>
      </c>
      <c r="F398" s="24">
        <f t="shared" si="28"/>
        <v>293656.02529343817</v>
      </c>
      <c r="G398" s="24">
        <f t="shared" si="28"/>
        <v>432169.06240439322</v>
      </c>
      <c r="H398" s="24">
        <f t="shared" si="28"/>
        <v>407691.17677586921</v>
      </c>
      <c r="I398" s="24">
        <f t="shared" si="28"/>
        <v>293994.35892929218</v>
      </c>
      <c r="J398" s="24">
        <f t="shared" si="28"/>
        <v>374403.98377604235</v>
      </c>
      <c r="L398" s="24">
        <f t="shared" si="29"/>
        <v>126578.35892812876</v>
      </c>
      <c r="M398" s="24">
        <f t="shared" si="29"/>
        <v>70401.298714015633</v>
      </c>
      <c r="N398" s="24">
        <f t="shared" si="29"/>
        <v>212439.08934458275</v>
      </c>
      <c r="O398" s="24">
        <f t="shared" si="29"/>
        <v>259011.02919858528</v>
      </c>
      <c r="P398" s="24">
        <f t="shared" si="29"/>
        <v>191169.65289839861</v>
      </c>
      <c r="Q398" s="24">
        <f t="shared" si="29"/>
        <v>152248.60328523497</v>
      </c>
      <c r="R398" s="24">
        <f t="shared" si="29"/>
        <v>190024.69980454911</v>
      </c>
      <c r="S398" s="24"/>
      <c r="T398" s="25">
        <v>24</v>
      </c>
      <c r="U398" s="23" t="s">
        <v>68</v>
      </c>
      <c r="V398" s="23" t="s">
        <v>114</v>
      </c>
    </row>
    <row r="399" spans="1:22" ht="15.75">
      <c r="A399" s="26">
        <v>25</v>
      </c>
      <c r="B399" s="31" t="s">
        <v>69</v>
      </c>
      <c r="C399" s="28" t="s">
        <v>113</v>
      </c>
      <c r="D399" s="29">
        <f t="shared" si="28"/>
        <v>98254.354392616457</v>
      </c>
      <c r="E399" s="29">
        <f t="shared" si="28"/>
        <v>182217.22365362148</v>
      </c>
      <c r="F399" s="29">
        <f t="shared" si="28"/>
        <v>160301.29583000002</v>
      </c>
      <c r="G399" s="29">
        <f t="shared" si="28"/>
        <v>116020.1143811316</v>
      </c>
      <c r="H399" s="29">
        <f t="shared" si="28"/>
        <v>125808.78154099999</v>
      </c>
      <c r="I399" s="29">
        <f t="shared" si="28"/>
        <v>324739.85485</v>
      </c>
      <c r="J399" s="29">
        <f t="shared" si="28"/>
        <v>260678.89396799999</v>
      </c>
      <c r="L399" s="29">
        <f t="shared" si="29"/>
        <v>98254.354392616457</v>
      </c>
      <c r="M399" s="29">
        <f t="shared" si="29"/>
        <v>161432.06357417937</v>
      </c>
      <c r="N399" s="29">
        <f t="shared" si="29"/>
        <v>150502.33374</v>
      </c>
      <c r="O399" s="29">
        <f t="shared" si="29"/>
        <v>86392.368791481626</v>
      </c>
      <c r="P399" s="29">
        <f t="shared" si="29"/>
        <v>81741.977306686647</v>
      </c>
      <c r="Q399" s="29">
        <f t="shared" si="29"/>
        <v>177882.70591531633</v>
      </c>
      <c r="R399" s="29">
        <f t="shared" si="29"/>
        <v>170131.3457766675</v>
      </c>
      <c r="S399" s="29"/>
      <c r="T399" s="30">
        <v>25</v>
      </c>
      <c r="U399" s="28" t="s">
        <v>70</v>
      </c>
      <c r="V399" s="28" t="s">
        <v>114</v>
      </c>
    </row>
    <row r="400" spans="1:22" ht="15.75">
      <c r="A400" s="21">
        <v>26</v>
      </c>
      <c r="B400" s="22" t="s">
        <v>71</v>
      </c>
      <c r="C400" s="23" t="s">
        <v>113</v>
      </c>
      <c r="D400" s="24">
        <f t="shared" si="28"/>
        <v>2389.3840074999998</v>
      </c>
      <c r="E400" s="24">
        <f t="shared" si="28"/>
        <v>2410.1482230748898</v>
      </c>
      <c r="F400" s="24">
        <f t="shared" si="28"/>
        <v>3873.1472865140845</v>
      </c>
      <c r="G400" s="24">
        <f t="shared" si="28"/>
        <v>3745.3571039475887</v>
      </c>
      <c r="H400" s="24">
        <f t="shared" si="28"/>
        <v>7290.9726141385281</v>
      </c>
      <c r="I400" s="24">
        <f t="shared" si="28"/>
        <v>16162.074339257098</v>
      </c>
      <c r="J400" s="24">
        <f t="shared" si="28"/>
        <v>15169.406500394736</v>
      </c>
      <c r="L400" s="24">
        <f t="shared" si="29"/>
        <v>2389.3840074999998</v>
      </c>
      <c r="M400" s="24">
        <f t="shared" si="29"/>
        <v>2240.5032735682821</v>
      </c>
      <c r="N400" s="24">
        <f t="shared" si="29"/>
        <v>3402.3788371478868</v>
      </c>
      <c r="O400" s="24">
        <f t="shared" si="29"/>
        <v>3083.9515959675482</v>
      </c>
      <c r="P400" s="24">
        <f t="shared" si="29"/>
        <v>4141.1892458290586</v>
      </c>
      <c r="Q400" s="24">
        <f t="shared" si="29"/>
        <v>8124.9479513061997</v>
      </c>
      <c r="R400" s="24">
        <f t="shared" si="29"/>
        <v>7435.6708610583291</v>
      </c>
      <c r="S400" s="24"/>
      <c r="T400" s="25">
        <v>26</v>
      </c>
      <c r="U400" s="23" t="s">
        <v>72</v>
      </c>
      <c r="V400" s="23" t="s">
        <v>114</v>
      </c>
    </row>
    <row r="401" spans="1:22" ht="15.75">
      <c r="A401" s="26">
        <v>27</v>
      </c>
      <c r="B401" s="27" t="s">
        <v>73</v>
      </c>
      <c r="C401" s="28" t="s">
        <v>113</v>
      </c>
      <c r="D401" s="29">
        <f t="shared" si="28"/>
        <v>856594.74786</v>
      </c>
      <c r="E401" s="29">
        <f t="shared" si="28"/>
        <v>902497.1510999999</v>
      </c>
      <c r="F401" s="29">
        <f t="shared" si="28"/>
        <v>657021.76260000002</v>
      </c>
      <c r="G401" s="29">
        <f t="shared" si="28"/>
        <v>695701.12600399996</v>
      </c>
      <c r="H401" s="29">
        <f t="shared" si="28"/>
        <v>772887.68280325003</v>
      </c>
      <c r="I401" s="29">
        <f t="shared" si="28"/>
        <v>1234897.9615799999</v>
      </c>
      <c r="J401" s="29">
        <f t="shared" si="28"/>
        <v>927321.84839589999</v>
      </c>
      <c r="L401" s="29">
        <f t="shared" si="29"/>
        <v>856594.74786</v>
      </c>
      <c r="M401" s="29">
        <f t="shared" si="29"/>
        <v>833763.28529999999</v>
      </c>
      <c r="N401" s="29">
        <f t="shared" si="29"/>
        <v>603926.51725000003</v>
      </c>
      <c r="O401" s="29">
        <f t="shared" si="29"/>
        <v>516956.44540000003</v>
      </c>
      <c r="P401" s="29">
        <f t="shared" si="29"/>
        <v>414907.09892349999</v>
      </c>
      <c r="Q401" s="29">
        <f t="shared" si="29"/>
        <v>786184.6851</v>
      </c>
      <c r="R401" s="29">
        <f t="shared" si="29"/>
        <v>781034.56972200004</v>
      </c>
      <c r="S401" s="29"/>
      <c r="T401" s="30">
        <v>27</v>
      </c>
      <c r="U401" s="28" t="s">
        <v>74</v>
      </c>
      <c r="V401" s="28" t="s">
        <v>114</v>
      </c>
    </row>
    <row r="402" spans="1:22" ht="15.75">
      <c r="A402" s="21">
        <v>28</v>
      </c>
      <c r="B402" s="22" t="s">
        <v>75</v>
      </c>
      <c r="C402" s="23" t="s">
        <v>113</v>
      </c>
      <c r="D402" s="24">
        <f t="shared" si="28"/>
        <v>22917.297898412802</v>
      </c>
      <c r="E402" s="24">
        <f t="shared" si="28"/>
        <v>24226.331185448227</v>
      </c>
      <c r="F402" s="24">
        <f t="shared" si="28"/>
        <v>34636.926605009707</v>
      </c>
      <c r="G402" s="24">
        <f t="shared" si="28"/>
        <v>36981.258408600006</v>
      </c>
      <c r="H402" s="24">
        <f t="shared" si="28"/>
        <v>46058.086938549684</v>
      </c>
      <c r="I402" s="24">
        <f t="shared" si="28"/>
        <v>37761.430957966528</v>
      </c>
      <c r="J402" s="24">
        <f t="shared" si="28"/>
        <v>33503.734760901862</v>
      </c>
      <c r="L402" s="24">
        <f t="shared" si="29"/>
        <v>22917.297898412802</v>
      </c>
      <c r="M402" s="24">
        <f t="shared" si="29"/>
        <v>23549.162301871303</v>
      </c>
      <c r="N402" s="24">
        <f t="shared" si="29"/>
        <v>25836.823196097092</v>
      </c>
      <c r="O402" s="24">
        <f t="shared" si="29"/>
        <v>24630.994323857496</v>
      </c>
      <c r="P402" s="24">
        <f t="shared" si="29"/>
        <v>23265.91761690256</v>
      </c>
      <c r="Q402" s="24">
        <f t="shared" si="29"/>
        <v>23501.924623536026</v>
      </c>
      <c r="R402" s="24">
        <f t="shared" si="29"/>
        <v>25007.036730844466</v>
      </c>
      <c r="S402" s="24"/>
      <c r="T402" s="25">
        <v>28</v>
      </c>
      <c r="U402" s="23" t="s">
        <v>76</v>
      </c>
      <c r="V402" s="23" t="s">
        <v>114</v>
      </c>
    </row>
    <row r="403" spans="1:22" ht="15.75">
      <c r="A403" s="26">
        <v>29</v>
      </c>
      <c r="B403" s="27" t="s">
        <v>77</v>
      </c>
      <c r="C403" s="28" t="s">
        <v>113</v>
      </c>
      <c r="D403" s="29">
        <f t="shared" si="28"/>
        <v>61144.962836838931</v>
      </c>
      <c r="E403" s="29">
        <f t="shared" si="28"/>
        <v>71880.008457535849</v>
      </c>
      <c r="F403" s="29">
        <f t="shared" si="28"/>
        <v>107881.39947879543</v>
      </c>
      <c r="G403" s="29">
        <f t="shared" si="28"/>
        <v>119604.8797050009</v>
      </c>
      <c r="H403" s="29">
        <f t="shared" si="28"/>
        <v>182949.40209276645</v>
      </c>
      <c r="I403" s="29">
        <f t="shared" si="28"/>
        <v>178602.24045182733</v>
      </c>
      <c r="J403" s="29">
        <f t="shared" si="28"/>
        <v>267739.27430301852</v>
      </c>
      <c r="L403" s="29">
        <f t="shared" si="29"/>
        <v>61144.962836838931</v>
      </c>
      <c r="M403" s="29">
        <f t="shared" si="29"/>
        <v>61608.355472824966</v>
      </c>
      <c r="N403" s="29">
        <f t="shared" si="29"/>
        <v>90493.48634343734</v>
      </c>
      <c r="O403" s="29">
        <f t="shared" si="29"/>
        <v>86276.936231097687</v>
      </c>
      <c r="P403" s="29">
        <f t="shared" si="29"/>
        <v>118758.2547605821</v>
      </c>
      <c r="Q403" s="29">
        <f t="shared" si="29"/>
        <v>105899.64123092189</v>
      </c>
      <c r="R403" s="29">
        <f t="shared" si="29"/>
        <v>157407.1505048261</v>
      </c>
      <c r="S403" s="29"/>
      <c r="T403" s="30">
        <v>29</v>
      </c>
      <c r="U403" s="28" t="s">
        <v>78</v>
      </c>
      <c r="V403" s="28" t="s">
        <v>114</v>
      </c>
    </row>
    <row r="404" spans="1:22" ht="15.75">
      <c r="A404" s="21">
        <v>30</v>
      </c>
      <c r="B404" s="22" t="s">
        <v>79</v>
      </c>
      <c r="C404" s="23" t="s">
        <v>113</v>
      </c>
      <c r="D404" s="24">
        <f t="shared" si="28"/>
        <v>612</v>
      </c>
      <c r="E404" s="24">
        <f t="shared" si="28"/>
        <v>339.6</v>
      </c>
      <c r="F404" s="24">
        <f t="shared" si="28"/>
        <v>174</v>
      </c>
      <c r="G404" s="24">
        <f t="shared" si="28"/>
        <v>589.4839922081984</v>
      </c>
      <c r="H404" s="24">
        <f t="shared" si="28"/>
        <v>691.51109499999995</v>
      </c>
      <c r="I404" s="24">
        <f t="shared" si="28"/>
        <v>352.20337420534815</v>
      </c>
      <c r="J404" s="24">
        <f t="shared" si="28"/>
        <v>107.18834919802447</v>
      </c>
      <c r="L404" s="24">
        <f t="shared" si="29"/>
        <v>612</v>
      </c>
      <c r="M404" s="24">
        <f t="shared" si="29"/>
        <v>339.6</v>
      </c>
      <c r="N404" s="24">
        <f t="shared" si="29"/>
        <v>168</v>
      </c>
      <c r="O404" s="24">
        <f t="shared" si="29"/>
        <v>477</v>
      </c>
      <c r="P404" s="24">
        <f t="shared" si="29"/>
        <v>552.90000000000009</v>
      </c>
      <c r="Q404" s="24">
        <f t="shared" si="29"/>
        <v>280.68</v>
      </c>
      <c r="R404" s="24">
        <f t="shared" si="29"/>
        <v>106.17216000000001</v>
      </c>
      <c r="S404" s="24"/>
      <c r="T404" s="25">
        <v>30</v>
      </c>
      <c r="U404" s="23" t="s">
        <v>80</v>
      </c>
      <c r="V404" s="23" t="s">
        <v>114</v>
      </c>
    </row>
    <row r="405" spans="1:22" ht="15.75">
      <c r="A405" s="26">
        <v>31</v>
      </c>
      <c r="B405" s="27" t="s">
        <v>81</v>
      </c>
      <c r="C405" s="28" t="s">
        <v>113</v>
      </c>
      <c r="D405" s="29">
        <f t="shared" si="28"/>
        <v>0</v>
      </c>
      <c r="E405" s="29">
        <f t="shared" si="28"/>
        <v>0</v>
      </c>
      <c r="F405" s="29">
        <f t="shared" si="28"/>
        <v>0</v>
      </c>
      <c r="G405" s="29">
        <f t="shared" si="28"/>
        <v>0</v>
      </c>
      <c r="H405" s="29">
        <f t="shared" si="28"/>
        <v>0</v>
      </c>
      <c r="I405" s="29">
        <f t="shared" si="28"/>
        <v>0</v>
      </c>
      <c r="J405" s="29">
        <f t="shared" si="28"/>
        <v>0</v>
      </c>
      <c r="L405" s="29">
        <f t="shared" si="29"/>
        <v>0</v>
      </c>
      <c r="M405" s="29">
        <f t="shared" si="29"/>
        <v>0</v>
      </c>
      <c r="N405" s="29">
        <f t="shared" si="29"/>
        <v>0</v>
      </c>
      <c r="O405" s="29">
        <f t="shared" si="29"/>
        <v>0</v>
      </c>
      <c r="P405" s="29">
        <f t="shared" si="29"/>
        <v>0</v>
      </c>
      <c r="Q405" s="29">
        <f t="shared" si="29"/>
        <v>0</v>
      </c>
      <c r="R405" s="29">
        <f t="shared" si="29"/>
        <v>0</v>
      </c>
      <c r="S405" s="29"/>
      <c r="T405" s="30">
        <v>31</v>
      </c>
      <c r="U405" s="28" t="s">
        <v>82</v>
      </c>
      <c r="V405" s="28" t="s">
        <v>114</v>
      </c>
    </row>
    <row r="406" spans="1:22" ht="15.75">
      <c r="A406" s="21">
        <v>32</v>
      </c>
      <c r="B406" s="22" t="s">
        <v>83</v>
      </c>
      <c r="C406" s="23" t="s">
        <v>113</v>
      </c>
      <c r="D406" s="24">
        <f t="shared" si="28"/>
        <v>1389.1549199999999</v>
      </c>
      <c r="E406" s="24">
        <f t="shared" si="28"/>
        <v>1701.7155745666664</v>
      </c>
      <c r="F406" s="24">
        <f t="shared" si="28"/>
        <v>1888.9953188058091</v>
      </c>
      <c r="G406" s="24">
        <f t="shared" si="28"/>
        <v>2161.4916204742531</v>
      </c>
      <c r="H406" s="24">
        <f t="shared" si="28"/>
        <v>3218.4455388693077</v>
      </c>
      <c r="I406" s="24">
        <f t="shared" si="28"/>
        <v>3730.3130868445837</v>
      </c>
      <c r="J406" s="24">
        <f t="shared" si="28"/>
        <v>1070.1648475043994</v>
      </c>
      <c r="L406" s="24">
        <f t="shared" si="29"/>
        <v>1389.1549199999999</v>
      </c>
      <c r="M406" s="24">
        <f t="shared" si="29"/>
        <v>1463.6134601851852</v>
      </c>
      <c r="N406" s="24">
        <f t="shared" si="29"/>
        <v>1544.6085058091285</v>
      </c>
      <c r="O406" s="24">
        <f t="shared" si="29"/>
        <v>1544.6085058091285</v>
      </c>
      <c r="P406" s="24">
        <f t="shared" si="29"/>
        <v>1555.272903626827</v>
      </c>
      <c r="Q406" s="24">
        <f t="shared" si="29"/>
        <v>1833.8683317225054</v>
      </c>
      <c r="R406" s="24">
        <f t="shared" si="29"/>
        <v>793.96921061224498</v>
      </c>
      <c r="S406" s="24"/>
      <c r="T406" s="25">
        <v>32</v>
      </c>
      <c r="U406" s="23" t="s">
        <v>84</v>
      </c>
      <c r="V406" s="23" t="s">
        <v>114</v>
      </c>
    </row>
    <row r="407" spans="1:22" ht="15.75">
      <c r="A407" s="26">
        <v>33</v>
      </c>
      <c r="B407" s="27" t="s">
        <v>85</v>
      </c>
      <c r="C407" s="28" t="s">
        <v>113</v>
      </c>
      <c r="D407" s="29">
        <f t="shared" ref="D407:J410" si="30">D444+D481+D518+D555+D592+D629+D666+D703+D740+D777+D814+D851+D888+D925+D962</f>
        <v>0</v>
      </c>
      <c r="E407" s="29">
        <f t="shared" si="30"/>
        <v>0</v>
      </c>
      <c r="F407" s="29">
        <f t="shared" si="30"/>
        <v>0</v>
      </c>
      <c r="G407" s="29">
        <f t="shared" si="30"/>
        <v>0</v>
      </c>
      <c r="H407" s="29">
        <f t="shared" si="30"/>
        <v>0</v>
      </c>
      <c r="I407" s="29">
        <f t="shared" si="30"/>
        <v>0</v>
      </c>
      <c r="J407" s="29">
        <f t="shared" si="30"/>
        <v>0</v>
      </c>
      <c r="L407" s="29">
        <f t="shared" ref="L407:R410" si="31">L444+L481+L518+L555+L592+L629+L666+L703+L740+L777+L814+L851+L888+L925+L962</f>
        <v>0</v>
      </c>
      <c r="M407" s="29">
        <f t="shared" si="31"/>
        <v>0</v>
      </c>
      <c r="N407" s="29">
        <f t="shared" si="31"/>
        <v>0</v>
      </c>
      <c r="O407" s="29">
        <f t="shared" si="31"/>
        <v>0</v>
      </c>
      <c r="P407" s="29">
        <f t="shared" si="31"/>
        <v>0</v>
      </c>
      <c r="Q407" s="29">
        <f t="shared" si="31"/>
        <v>0</v>
      </c>
      <c r="R407" s="29">
        <f t="shared" si="31"/>
        <v>0</v>
      </c>
      <c r="S407" s="29"/>
      <c r="T407" s="30">
        <v>33</v>
      </c>
      <c r="U407" s="28" t="s">
        <v>86</v>
      </c>
      <c r="V407" s="28" t="s">
        <v>114</v>
      </c>
    </row>
    <row r="408" spans="1:22" ht="15.75">
      <c r="A408" s="21">
        <v>34</v>
      </c>
      <c r="B408" s="22" t="s">
        <v>87</v>
      </c>
      <c r="C408" s="23" t="s">
        <v>113</v>
      </c>
      <c r="D408" s="24">
        <f t="shared" si="30"/>
        <v>709.41899999999998</v>
      </c>
      <c r="E408" s="24">
        <f t="shared" si="30"/>
        <v>790.07199999999989</v>
      </c>
      <c r="F408" s="24">
        <f t="shared" si="30"/>
        <v>369.20617500000003</v>
      </c>
      <c r="G408" s="24">
        <f t="shared" si="30"/>
        <v>830.00625000000014</v>
      </c>
      <c r="H408" s="24">
        <f t="shared" si="30"/>
        <v>1525.3792000000001</v>
      </c>
      <c r="I408" s="24">
        <f t="shared" si="30"/>
        <v>22.2865</v>
      </c>
      <c r="J408" s="24">
        <f t="shared" si="30"/>
        <v>4.05</v>
      </c>
      <c r="L408" s="24">
        <f t="shared" si="31"/>
        <v>709.41899999999998</v>
      </c>
      <c r="M408" s="24">
        <f t="shared" si="31"/>
        <v>703.65899999999999</v>
      </c>
      <c r="N408" s="24">
        <f t="shared" si="31"/>
        <v>334.85900000000004</v>
      </c>
      <c r="O408" s="24">
        <f t="shared" si="31"/>
        <v>690.68000000000006</v>
      </c>
      <c r="P408" s="24">
        <f t="shared" si="31"/>
        <v>691.6</v>
      </c>
      <c r="Q408" s="24">
        <f t="shared" si="31"/>
        <v>12.19</v>
      </c>
      <c r="R408" s="24">
        <f t="shared" si="31"/>
        <v>2.2999999999999998</v>
      </c>
      <c r="S408" s="24"/>
      <c r="T408" s="25">
        <v>34</v>
      </c>
      <c r="U408" s="23" t="s">
        <v>88</v>
      </c>
      <c r="V408" s="23" t="s">
        <v>114</v>
      </c>
    </row>
    <row r="409" spans="1:22" ht="15.75">
      <c r="A409" s="26">
        <v>35</v>
      </c>
      <c r="B409" s="27" t="s">
        <v>89</v>
      </c>
      <c r="C409" s="28" t="s">
        <v>113</v>
      </c>
      <c r="D409" s="29">
        <f t="shared" si="30"/>
        <v>0.36</v>
      </c>
      <c r="E409" s="29">
        <f t="shared" si="30"/>
        <v>0</v>
      </c>
      <c r="F409" s="29">
        <f t="shared" si="30"/>
        <v>0</v>
      </c>
      <c r="G409" s="29">
        <f t="shared" si="30"/>
        <v>0</v>
      </c>
      <c r="H409" s="29">
        <f t="shared" si="30"/>
        <v>0</v>
      </c>
      <c r="I409" s="29">
        <f t="shared" si="30"/>
        <v>0</v>
      </c>
      <c r="J409" s="29">
        <f t="shared" si="30"/>
        <v>0</v>
      </c>
      <c r="L409" s="29">
        <f t="shared" si="31"/>
        <v>0.36</v>
      </c>
      <c r="M409" s="29">
        <f t="shared" si="31"/>
        <v>0</v>
      </c>
      <c r="N409" s="29">
        <f t="shared" si="31"/>
        <v>0</v>
      </c>
      <c r="O409" s="29">
        <f t="shared" si="31"/>
        <v>0</v>
      </c>
      <c r="P409" s="29">
        <f t="shared" si="31"/>
        <v>0</v>
      </c>
      <c r="Q409" s="29">
        <f t="shared" si="31"/>
        <v>0</v>
      </c>
      <c r="R409" s="29">
        <f t="shared" si="31"/>
        <v>0</v>
      </c>
      <c r="S409" s="29"/>
      <c r="T409" s="30">
        <v>35</v>
      </c>
      <c r="U409" s="28" t="s">
        <v>90</v>
      </c>
      <c r="V409" s="28" t="s">
        <v>114</v>
      </c>
    </row>
    <row r="410" spans="1:22" ht="15.75">
      <c r="A410" s="21">
        <v>36</v>
      </c>
      <c r="B410" s="22" t="s">
        <v>91</v>
      </c>
      <c r="C410" s="23" t="s">
        <v>113</v>
      </c>
      <c r="D410" s="24">
        <f t="shared" si="30"/>
        <v>667.45285000000001</v>
      </c>
      <c r="E410" s="24">
        <f t="shared" si="30"/>
        <v>484.67675000000003</v>
      </c>
      <c r="F410" s="24">
        <f t="shared" si="30"/>
        <v>389.83920000000001</v>
      </c>
      <c r="G410" s="24">
        <f t="shared" si="30"/>
        <v>964.99120584269656</v>
      </c>
      <c r="H410" s="24">
        <f t="shared" si="30"/>
        <v>788.66989816366151</v>
      </c>
      <c r="I410" s="24">
        <f t="shared" si="30"/>
        <v>524.41311847689462</v>
      </c>
      <c r="J410" s="24">
        <f t="shared" si="30"/>
        <v>632.03128525980912</v>
      </c>
      <c r="L410" s="24">
        <f t="shared" si="31"/>
        <v>667.45285000000001</v>
      </c>
      <c r="M410" s="24">
        <f t="shared" si="31"/>
        <v>452.68875000000003</v>
      </c>
      <c r="N410" s="24">
        <f t="shared" si="31"/>
        <v>323.56799999999998</v>
      </c>
      <c r="O410" s="24">
        <f t="shared" si="31"/>
        <v>717.10599146499555</v>
      </c>
      <c r="P410" s="24">
        <f t="shared" si="31"/>
        <v>482.33333925104012</v>
      </c>
      <c r="Q410" s="24">
        <f t="shared" si="31"/>
        <v>334.81508317929763</v>
      </c>
      <c r="R410" s="24">
        <f t="shared" si="31"/>
        <v>431.9079700848356</v>
      </c>
      <c r="S410" s="24"/>
      <c r="T410" s="25">
        <v>36</v>
      </c>
      <c r="U410" s="23" t="s">
        <v>92</v>
      </c>
      <c r="V410" s="23" t="s">
        <v>114</v>
      </c>
    </row>
    <row r="411" spans="1:22" s="36" customFormat="1" ht="15.75">
      <c r="A411" s="32"/>
      <c r="B411" s="33" t="s">
        <v>93</v>
      </c>
      <c r="C411" s="34" t="s">
        <v>113</v>
      </c>
      <c r="D411" s="35">
        <f>SUM(D375:D410)</f>
        <v>5215060.0244869143</v>
      </c>
      <c r="E411" s="35">
        <f t="shared" ref="E411:J411" si="32">SUM(E375:E410)</f>
        <v>6239379.6144967107</v>
      </c>
      <c r="F411" s="35">
        <f t="shared" si="32"/>
        <v>6812891.0112426588</v>
      </c>
      <c r="G411" s="35">
        <f t="shared" si="32"/>
        <v>7296593.3512524804</v>
      </c>
      <c r="H411" s="35">
        <f t="shared" si="32"/>
        <v>9478697.1226098593</v>
      </c>
      <c r="I411" s="35">
        <f t="shared" si="32"/>
        <v>13713370.69135051</v>
      </c>
      <c r="J411" s="35">
        <f t="shared" si="32"/>
        <v>12470849.794752607</v>
      </c>
      <c r="K411" s="8"/>
      <c r="L411" s="35">
        <f>SUM(L375:L410)</f>
        <v>5215060.0244869143</v>
      </c>
      <c r="M411" s="35">
        <f t="shared" ref="M411:R411" si="33">SUM(M375:M410)</f>
        <v>5503216.4605545662</v>
      </c>
      <c r="N411" s="35">
        <f t="shared" si="33"/>
        <v>5813760.8064233232</v>
      </c>
      <c r="O411" s="35">
        <f t="shared" si="33"/>
        <v>5162420.2634857446</v>
      </c>
      <c r="P411" s="35">
        <f t="shared" si="33"/>
        <v>4906027.8153955545</v>
      </c>
      <c r="Q411" s="35">
        <f t="shared" si="33"/>
        <v>7025619.4950305009</v>
      </c>
      <c r="R411" s="35">
        <f t="shared" si="33"/>
        <v>7609841.6510395491</v>
      </c>
      <c r="S411" s="35"/>
      <c r="T411" s="35"/>
      <c r="U411" s="34" t="s">
        <v>94</v>
      </c>
      <c r="V411" s="34" t="s">
        <v>114</v>
      </c>
    </row>
    <row r="412" spans="1:22" ht="15.75">
      <c r="A412" s="16">
        <v>1</v>
      </c>
      <c r="B412" s="17" t="s">
        <v>19</v>
      </c>
      <c r="C412" s="18" t="s">
        <v>115</v>
      </c>
      <c r="D412" s="19">
        <v>124223.18826079999</v>
      </c>
      <c r="E412" s="19">
        <v>206623.47353280001</v>
      </c>
      <c r="F412" s="19">
        <v>171680.67423</v>
      </c>
      <c r="G412" s="19">
        <v>137459.96</v>
      </c>
      <c r="H412" s="19">
        <v>230359.81378340002</v>
      </c>
      <c r="I412" s="19">
        <v>259372.41935179997</v>
      </c>
      <c r="J412" s="19">
        <v>229460.76046399999</v>
      </c>
      <c r="L412" s="19">
        <v>124223.18826079999</v>
      </c>
      <c r="M412" s="19">
        <v>165910.1380224</v>
      </c>
      <c r="N412" s="19">
        <v>165507.39504</v>
      </c>
      <c r="O412" s="19">
        <v>108452.13920000001</v>
      </c>
      <c r="P412" s="19">
        <v>138626.24256320001</v>
      </c>
      <c r="Q412" s="19">
        <v>105688.68993439998</v>
      </c>
      <c r="R412" s="19">
        <v>163271.78316799999</v>
      </c>
      <c r="S412" s="19"/>
      <c r="T412" s="20">
        <v>1</v>
      </c>
      <c r="U412" s="18" t="s">
        <v>21</v>
      </c>
      <c r="V412" s="18" t="s">
        <v>116</v>
      </c>
    </row>
    <row r="413" spans="1:22" ht="15.75">
      <c r="A413" s="21">
        <v>2</v>
      </c>
      <c r="B413" s="22" t="s">
        <v>23</v>
      </c>
      <c r="C413" s="23" t="s">
        <v>115</v>
      </c>
      <c r="D413" s="24">
        <v>0</v>
      </c>
      <c r="E413" s="24">
        <v>0</v>
      </c>
      <c r="F413" s="24">
        <v>0</v>
      </c>
      <c r="G413" s="24">
        <v>0</v>
      </c>
      <c r="H413" s="24">
        <v>0</v>
      </c>
      <c r="I413" s="24">
        <v>0</v>
      </c>
      <c r="J413" s="24">
        <v>0</v>
      </c>
      <c r="L413" s="24">
        <v>0</v>
      </c>
      <c r="M413" s="24">
        <v>0</v>
      </c>
      <c r="N413" s="24">
        <v>0</v>
      </c>
      <c r="O413" s="24">
        <v>0</v>
      </c>
      <c r="P413" s="24">
        <v>0</v>
      </c>
      <c r="Q413" s="24">
        <v>0</v>
      </c>
      <c r="R413" s="24">
        <v>0</v>
      </c>
      <c r="S413" s="24"/>
      <c r="T413" s="25">
        <v>2</v>
      </c>
      <c r="U413" s="23" t="s">
        <v>24</v>
      </c>
      <c r="V413" s="23" t="s">
        <v>116</v>
      </c>
    </row>
    <row r="414" spans="1:22" ht="15.75">
      <c r="A414" s="26">
        <v>3</v>
      </c>
      <c r="B414" s="27" t="s">
        <v>25</v>
      </c>
      <c r="C414" s="28" t="s">
        <v>115</v>
      </c>
      <c r="D414" s="29">
        <v>365.57550000000003</v>
      </c>
      <c r="E414" s="29">
        <v>400.71572999999995</v>
      </c>
      <c r="F414" s="29">
        <v>597.47115999999994</v>
      </c>
      <c r="G414" s="29">
        <v>821.41248000000007</v>
      </c>
      <c r="H414" s="29">
        <v>686.37902400000007</v>
      </c>
      <c r="I414" s="29">
        <v>719.28794000000005</v>
      </c>
      <c r="J414" s="29">
        <v>730.38424923000014</v>
      </c>
      <c r="L414" s="29">
        <v>365.57550000000003</v>
      </c>
      <c r="M414" s="29">
        <v>394.00915000000003</v>
      </c>
      <c r="N414" s="29">
        <v>580.85884999999996</v>
      </c>
      <c r="O414" s="29">
        <v>796.1422</v>
      </c>
      <c r="P414" s="29">
        <v>627.16507999999999</v>
      </c>
      <c r="Q414" s="29">
        <v>642.60049000000004</v>
      </c>
      <c r="R414" s="29">
        <v>634.29420844500009</v>
      </c>
      <c r="S414" s="29"/>
      <c r="T414" s="30">
        <v>3</v>
      </c>
      <c r="U414" s="28" t="s">
        <v>26</v>
      </c>
      <c r="V414" s="28" t="s">
        <v>116</v>
      </c>
    </row>
    <row r="415" spans="1:22" ht="15.75">
      <c r="A415" s="21">
        <v>4</v>
      </c>
      <c r="B415" s="22" t="s">
        <v>27</v>
      </c>
      <c r="C415" s="23" t="s">
        <v>115</v>
      </c>
      <c r="D415" s="24">
        <v>19387.392</v>
      </c>
      <c r="E415" s="24">
        <v>29901.896699999998</v>
      </c>
      <c r="F415" s="24">
        <v>21360.851200000001</v>
      </c>
      <c r="G415" s="24">
        <v>17578.7173</v>
      </c>
      <c r="H415" s="24">
        <v>25301.474613000002</v>
      </c>
      <c r="I415" s="24">
        <v>44365.253153199999</v>
      </c>
      <c r="J415" s="24">
        <v>33698.485608174844</v>
      </c>
      <c r="L415" s="24">
        <v>19387.392</v>
      </c>
      <c r="M415" s="24">
        <v>21757.803599999999</v>
      </c>
      <c r="N415" s="24">
        <v>17756.6296</v>
      </c>
      <c r="O415" s="24">
        <v>14512.775600000001</v>
      </c>
      <c r="P415" s="24">
        <v>14779.0998</v>
      </c>
      <c r="Q415" s="24">
        <v>16787.764879999999</v>
      </c>
      <c r="R415" s="24">
        <v>16960.694862960001</v>
      </c>
      <c r="S415" s="24"/>
      <c r="T415" s="25">
        <v>4</v>
      </c>
      <c r="U415" s="23" t="s">
        <v>28</v>
      </c>
      <c r="V415" s="23" t="s">
        <v>116</v>
      </c>
    </row>
    <row r="416" spans="1:22" ht="15.75">
      <c r="A416" s="26">
        <v>5</v>
      </c>
      <c r="B416" s="27" t="s">
        <v>29</v>
      </c>
      <c r="C416" s="28" t="s">
        <v>115</v>
      </c>
      <c r="D416" s="29">
        <v>75290.16</v>
      </c>
      <c r="E416" s="29">
        <v>85560</v>
      </c>
      <c r="F416" s="29">
        <v>58342.18</v>
      </c>
      <c r="G416" s="29">
        <v>96723.527999999991</v>
      </c>
      <c r="H416" s="29">
        <v>103889.22</v>
      </c>
      <c r="I416" s="29">
        <v>199208.24899999998</v>
      </c>
      <c r="J416" s="29">
        <v>138566.866675</v>
      </c>
      <c r="L416" s="29">
        <v>75290.16</v>
      </c>
      <c r="M416" s="29">
        <v>82365.759999999995</v>
      </c>
      <c r="N416" s="29">
        <v>61572.160000000003</v>
      </c>
      <c r="O416" s="29">
        <v>83867.51999999999</v>
      </c>
      <c r="P416" s="29">
        <v>63247.199999999997</v>
      </c>
      <c r="Q416" s="29">
        <v>103939.12</v>
      </c>
      <c r="R416" s="29">
        <v>92683.862000000008</v>
      </c>
      <c r="S416" s="29"/>
      <c r="T416" s="30">
        <v>5</v>
      </c>
      <c r="U416" s="28" t="s">
        <v>30</v>
      </c>
      <c r="V416" s="28" t="s">
        <v>116</v>
      </c>
    </row>
    <row r="417" spans="1:22" ht="15.75">
      <c r="A417" s="21">
        <v>6</v>
      </c>
      <c r="B417" s="22" t="s">
        <v>31</v>
      </c>
      <c r="C417" s="23" t="s">
        <v>115</v>
      </c>
      <c r="D417" s="24">
        <v>0</v>
      </c>
      <c r="E417" s="24">
        <v>0</v>
      </c>
      <c r="F417" s="24">
        <v>0</v>
      </c>
      <c r="G417" s="24">
        <v>0</v>
      </c>
      <c r="H417" s="24">
        <v>0</v>
      </c>
      <c r="I417" s="24">
        <v>0</v>
      </c>
      <c r="J417" s="24">
        <v>0</v>
      </c>
      <c r="L417" s="24">
        <v>0</v>
      </c>
      <c r="M417" s="24">
        <v>0</v>
      </c>
      <c r="N417" s="24">
        <v>0</v>
      </c>
      <c r="O417" s="24">
        <v>0</v>
      </c>
      <c r="P417" s="24">
        <v>0</v>
      </c>
      <c r="Q417" s="24">
        <v>0</v>
      </c>
      <c r="R417" s="24">
        <v>0</v>
      </c>
      <c r="S417" s="24"/>
      <c r="T417" s="25">
        <v>6</v>
      </c>
      <c r="U417" s="23" t="s">
        <v>32</v>
      </c>
      <c r="V417" s="23" t="s">
        <v>116</v>
      </c>
    </row>
    <row r="418" spans="1:22" ht="15.75">
      <c r="A418" s="26">
        <v>7</v>
      </c>
      <c r="B418" s="27" t="s">
        <v>33</v>
      </c>
      <c r="C418" s="28" t="s">
        <v>115</v>
      </c>
      <c r="D418" s="29">
        <v>94400.67</v>
      </c>
      <c r="E418" s="29">
        <v>58416.0772</v>
      </c>
      <c r="F418" s="29">
        <v>82218.720000000001</v>
      </c>
      <c r="G418" s="29">
        <v>66776.44</v>
      </c>
      <c r="H418" s="29">
        <v>73461.42</v>
      </c>
      <c r="I418" s="29">
        <v>135634.81622535211</v>
      </c>
      <c r="J418" s="29">
        <v>209800.97301449999</v>
      </c>
      <c r="L418" s="29">
        <v>94400.67</v>
      </c>
      <c r="M418" s="29">
        <v>58168.793799999999</v>
      </c>
      <c r="N418" s="29">
        <v>106849.11</v>
      </c>
      <c r="O418" s="29">
        <v>68812.210000000006</v>
      </c>
      <c r="P418" s="29">
        <v>52905.87</v>
      </c>
      <c r="Q418" s="29">
        <v>63279.57</v>
      </c>
      <c r="R418" s="29">
        <v>130191.66395</v>
      </c>
      <c r="S418" s="29"/>
      <c r="T418" s="30">
        <v>7</v>
      </c>
      <c r="U418" s="28" t="s">
        <v>34</v>
      </c>
      <c r="V418" s="28" t="s">
        <v>116</v>
      </c>
    </row>
    <row r="419" spans="1:22" ht="15.75">
      <c r="A419" s="21">
        <v>8</v>
      </c>
      <c r="B419" s="22" t="s">
        <v>35</v>
      </c>
      <c r="C419" s="23" t="s">
        <v>115</v>
      </c>
      <c r="D419" s="24">
        <v>26606.229699999996</v>
      </c>
      <c r="E419" s="24">
        <v>19316.851699999999</v>
      </c>
      <c r="F419" s="24">
        <v>26108.85</v>
      </c>
      <c r="G419" s="24">
        <v>16969.289399999998</v>
      </c>
      <c r="H419" s="24">
        <v>12766.104000000001</v>
      </c>
      <c r="I419" s="24">
        <v>22841.821200000002</v>
      </c>
      <c r="J419" s="24">
        <v>13053.542399999998</v>
      </c>
      <c r="L419" s="24">
        <v>26606.229699999996</v>
      </c>
      <c r="M419" s="24">
        <v>19316.851699999999</v>
      </c>
      <c r="N419" s="24">
        <v>27335.1675</v>
      </c>
      <c r="O419" s="24">
        <v>15307.693799999999</v>
      </c>
      <c r="P419" s="24">
        <v>9476.1913999999997</v>
      </c>
      <c r="Q419" s="24">
        <v>16036.631599999999</v>
      </c>
      <c r="R419" s="24">
        <v>13120.8804</v>
      </c>
      <c r="S419" s="24"/>
      <c r="T419" s="25">
        <v>8</v>
      </c>
      <c r="U419" s="23" t="s">
        <v>36</v>
      </c>
      <c r="V419" s="23" t="s">
        <v>116</v>
      </c>
    </row>
    <row r="420" spans="1:22" ht="15.75">
      <c r="A420" s="26">
        <v>9</v>
      </c>
      <c r="B420" s="27" t="s">
        <v>37</v>
      </c>
      <c r="C420" s="28" t="s">
        <v>115</v>
      </c>
      <c r="D420" s="29">
        <v>328.93</v>
      </c>
      <c r="E420" s="29">
        <v>238.483</v>
      </c>
      <c r="F420" s="29">
        <v>274.75200000000001</v>
      </c>
      <c r="G420" s="29">
        <v>172.55799999999999</v>
      </c>
      <c r="H420" s="29">
        <v>239.79330000000002</v>
      </c>
      <c r="I420" s="29">
        <v>271.0095</v>
      </c>
      <c r="J420" s="29">
        <v>284.84144999999995</v>
      </c>
      <c r="L420" s="29">
        <v>328.93</v>
      </c>
      <c r="M420" s="29">
        <v>230.25099999999998</v>
      </c>
      <c r="N420" s="29">
        <v>225.55200000000002</v>
      </c>
      <c r="O420" s="29">
        <v>178.56200000000001</v>
      </c>
      <c r="P420" s="29">
        <v>178.09209999999999</v>
      </c>
      <c r="Q420" s="29">
        <v>185.6105</v>
      </c>
      <c r="R420" s="29">
        <v>175.27269999999996</v>
      </c>
      <c r="S420" s="29"/>
      <c r="T420" s="30">
        <v>9</v>
      </c>
      <c r="U420" s="28" t="s">
        <v>38</v>
      </c>
      <c r="V420" s="28" t="s">
        <v>116</v>
      </c>
    </row>
    <row r="421" spans="1:22" ht="15.75">
      <c r="A421" s="21">
        <v>10</v>
      </c>
      <c r="B421" s="22" t="s">
        <v>39</v>
      </c>
      <c r="C421" s="23" t="s">
        <v>115</v>
      </c>
      <c r="D421" s="24">
        <v>33.234000000000002</v>
      </c>
      <c r="E421" s="24">
        <v>54.701999999999998</v>
      </c>
      <c r="F421" s="24">
        <v>0</v>
      </c>
      <c r="G421" s="24">
        <v>0</v>
      </c>
      <c r="H421" s="24">
        <v>0</v>
      </c>
      <c r="I421" s="24">
        <v>0</v>
      </c>
      <c r="J421" s="24">
        <v>4.66334085</v>
      </c>
      <c r="L421" s="24">
        <v>33.234000000000002</v>
      </c>
      <c r="M421" s="24">
        <v>49.850999999999992</v>
      </c>
      <c r="N421" s="24">
        <v>0</v>
      </c>
      <c r="O421" s="24">
        <v>0</v>
      </c>
      <c r="P421" s="24">
        <v>0</v>
      </c>
      <c r="Q421" s="24">
        <v>0</v>
      </c>
      <c r="R421" s="24">
        <v>2.7645149</v>
      </c>
      <c r="S421" s="24"/>
      <c r="T421" s="25">
        <v>10</v>
      </c>
      <c r="U421" s="23" t="s">
        <v>40</v>
      </c>
      <c r="V421" s="23" t="s">
        <v>116</v>
      </c>
    </row>
    <row r="422" spans="1:22" ht="15.75">
      <c r="A422" s="26">
        <v>11</v>
      </c>
      <c r="B422" s="27" t="s">
        <v>41</v>
      </c>
      <c r="C422" s="28" t="s">
        <v>115</v>
      </c>
      <c r="D422" s="29">
        <v>46933.599999999999</v>
      </c>
      <c r="E422" s="29">
        <v>58824.767999999996</v>
      </c>
      <c r="F422" s="29">
        <v>65858.95199999999</v>
      </c>
      <c r="G422" s="29">
        <v>63589.307714808041</v>
      </c>
      <c r="H422" s="29">
        <v>76771.611027422303</v>
      </c>
      <c r="I422" s="29">
        <v>179651.40210413747</v>
      </c>
      <c r="J422" s="29">
        <v>208587.24495999998</v>
      </c>
      <c r="L422" s="29">
        <v>46933.599999999999</v>
      </c>
      <c r="M422" s="29">
        <v>56016.632000000005</v>
      </c>
      <c r="N422" s="29">
        <v>62715.023000000001</v>
      </c>
      <c r="O422" s="29">
        <v>64316.287000000004</v>
      </c>
      <c r="P422" s="29">
        <v>56323.080800000003</v>
      </c>
      <c r="Q422" s="29">
        <v>85381.573370800004</v>
      </c>
      <c r="R422" s="29">
        <v>98607.477035200005</v>
      </c>
      <c r="S422" s="29"/>
      <c r="T422" s="30">
        <v>11</v>
      </c>
      <c r="U422" s="28" t="s">
        <v>42</v>
      </c>
      <c r="V422" s="28" t="s">
        <v>116</v>
      </c>
    </row>
    <row r="423" spans="1:22" ht="15.75">
      <c r="A423" s="21">
        <v>12</v>
      </c>
      <c r="B423" s="22" t="s">
        <v>43</v>
      </c>
      <c r="C423" s="23" t="s">
        <v>115</v>
      </c>
      <c r="D423" s="24">
        <v>127313.838</v>
      </c>
      <c r="E423" s="24">
        <v>211664.25</v>
      </c>
      <c r="F423" s="24">
        <v>194737.68</v>
      </c>
      <c r="G423" s="24">
        <v>248676.50304000001</v>
      </c>
      <c r="H423" s="24">
        <v>310606.44912</v>
      </c>
      <c r="I423" s="24">
        <v>348356.48</v>
      </c>
      <c r="J423" s="24">
        <v>274845.28499999997</v>
      </c>
      <c r="L423" s="24">
        <v>127313.838</v>
      </c>
      <c r="M423" s="24">
        <v>169443.54</v>
      </c>
      <c r="N423" s="24">
        <v>194737.68</v>
      </c>
      <c r="O423" s="24">
        <v>183501.64223999999</v>
      </c>
      <c r="P423" s="24">
        <v>180129.09023999999</v>
      </c>
      <c r="Q423" s="24">
        <v>161012.16</v>
      </c>
      <c r="R423" s="24">
        <v>212969.85930000001</v>
      </c>
      <c r="S423" s="24"/>
      <c r="T423" s="25">
        <v>12</v>
      </c>
      <c r="U423" s="23" t="s">
        <v>44</v>
      </c>
      <c r="V423" s="23" t="s">
        <v>116</v>
      </c>
    </row>
    <row r="424" spans="1:22" ht="15.75">
      <c r="A424" s="26">
        <v>13</v>
      </c>
      <c r="B424" s="27" t="s">
        <v>45</v>
      </c>
      <c r="C424" s="28" t="s">
        <v>115</v>
      </c>
      <c r="D424" s="29">
        <v>0</v>
      </c>
      <c r="E424" s="29">
        <v>0</v>
      </c>
      <c r="F424" s="29">
        <v>0</v>
      </c>
      <c r="G424" s="29">
        <v>0</v>
      </c>
      <c r="H424" s="29">
        <v>0</v>
      </c>
      <c r="I424" s="29">
        <v>0</v>
      </c>
      <c r="J424" s="29">
        <v>0</v>
      </c>
      <c r="L424" s="29">
        <v>0</v>
      </c>
      <c r="M424" s="29">
        <v>0</v>
      </c>
      <c r="N424" s="29">
        <v>0</v>
      </c>
      <c r="O424" s="29">
        <v>0</v>
      </c>
      <c r="P424" s="29">
        <v>0</v>
      </c>
      <c r="Q424" s="29">
        <v>0</v>
      </c>
      <c r="R424" s="29">
        <v>0</v>
      </c>
      <c r="S424" s="29"/>
      <c r="T424" s="30">
        <v>13</v>
      </c>
      <c r="U424" s="28" t="s">
        <v>46</v>
      </c>
      <c r="V424" s="28" t="s">
        <v>116</v>
      </c>
    </row>
    <row r="425" spans="1:22" ht="15.75">
      <c r="A425" s="21">
        <v>14</v>
      </c>
      <c r="B425" s="22" t="s">
        <v>47</v>
      </c>
      <c r="C425" s="23" t="s">
        <v>115</v>
      </c>
      <c r="D425" s="24">
        <v>843066.65937000001</v>
      </c>
      <c r="E425" s="24">
        <v>1025666.3653200001</v>
      </c>
      <c r="F425" s="24">
        <v>994360.79599999997</v>
      </c>
      <c r="G425" s="24">
        <v>906933.31559999997</v>
      </c>
      <c r="H425" s="24">
        <v>1566951.2</v>
      </c>
      <c r="I425" s="24">
        <v>2176138.7999999998</v>
      </c>
      <c r="J425" s="24">
        <v>2810774.0398499989</v>
      </c>
      <c r="L425" s="24">
        <v>843066.65937000001</v>
      </c>
      <c r="M425" s="24">
        <v>976843.24595999997</v>
      </c>
      <c r="N425" s="24">
        <v>845331.71400599997</v>
      </c>
      <c r="O425" s="24">
        <v>759459.49560000002</v>
      </c>
      <c r="P425" s="24">
        <v>861950.65560000006</v>
      </c>
      <c r="Q425" s="24">
        <v>908122.92318000004</v>
      </c>
      <c r="R425" s="24">
        <v>1177372.4531719496</v>
      </c>
      <c r="S425" s="24"/>
      <c r="T425" s="25">
        <v>14</v>
      </c>
      <c r="U425" s="23" t="s">
        <v>48</v>
      </c>
      <c r="V425" s="23" t="s">
        <v>116</v>
      </c>
    </row>
    <row r="426" spans="1:22" ht="15.75">
      <c r="A426" s="26">
        <v>15</v>
      </c>
      <c r="B426" s="27" t="s">
        <v>49</v>
      </c>
      <c r="C426" s="28" t="s">
        <v>115</v>
      </c>
      <c r="D426" s="29">
        <v>230001.965</v>
      </c>
      <c r="E426" s="29">
        <v>294910.11200000002</v>
      </c>
      <c r="F426" s="29">
        <v>480117.0282</v>
      </c>
      <c r="G426" s="29">
        <v>325631.76319999999</v>
      </c>
      <c r="H426" s="29">
        <v>318519.96119999996</v>
      </c>
      <c r="I426" s="29">
        <v>1024348.1186416501</v>
      </c>
      <c r="J426" s="29">
        <v>836457.14315401006</v>
      </c>
      <c r="L426" s="29">
        <v>230001.965</v>
      </c>
      <c r="M426" s="29">
        <v>241008.19399999999</v>
      </c>
      <c r="N426" s="29">
        <v>457746.24199999997</v>
      </c>
      <c r="O426" s="29">
        <v>307045.56799999997</v>
      </c>
      <c r="P426" s="29">
        <v>219277.94699999999</v>
      </c>
      <c r="Q426" s="29">
        <v>485122.48692930001</v>
      </c>
      <c r="R426" s="29">
        <v>517652.61024609988</v>
      </c>
      <c r="S426" s="29"/>
      <c r="T426" s="30">
        <v>15</v>
      </c>
      <c r="U426" s="28" t="s">
        <v>50</v>
      </c>
      <c r="V426" s="28" t="s">
        <v>116</v>
      </c>
    </row>
    <row r="427" spans="1:22" ht="15.75">
      <c r="A427" s="21">
        <v>16</v>
      </c>
      <c r="B427" s="22" t="s">
        <v>51</v>
      </c>
      <c r="C427" s="23" t="s">
        <v>115</v>
      </c>
      <c r="D427" s="24">
        <v>0</v>
      </c>
      <c r="E427" s="24">
        <v>177.50494080000004</v>
      </c>
      <c r="F427" s="24">
        <v>394.69594560000007</v>
      </c>
      <c r="G427" s="24">
        <v>123.34973899008713</v>
      </c>
      <c r="H427" s="24">
        <v>206.67091800000003</v>
      </c>
      <c r="I427" s="24">
        <v>332.51017920000004</v>
      </c>
      <c r="J427" s="24">
        <v>258.45526221120002</v>
      </c>
      <c r="L427" s="24">
        <v>0</v>
      </c>
      <c r="M427" s="24">
        <v>131.1936</v>
      </c>
      <c r="N427" s="24">
        <v>360.7824</v>
      </c>
      <c r="O427" s="24">
        <v>116.84429999999999</v>
      </c>
      <c r="P427" s="24">
        <v>145.5429</v>
      </c>
      <c r="Q427" s="24">
        <v>151.6926</v>
      </c>
      <c r="R427" s="24">
        <v>156.82964939999999</v>
      </c>
      <c r="S427" s="24"/>
      <c r="T427" s="25">
        <v>16</v>
      </c>
      <c r="U427" s="23" t="s">
        <v>52</v>
      </c>
      <c r="V427" s="23" t="s">
        <v>116</v>
      </c>
    </row>
    <row r="428" spans="1:22" ht="15.75">
      <c r="A428" s="26">
        <v>17</v>
      </c>
      <c r="B428" s="27" t="s">
        <v>53</v>
      </c>
      <c r="C428" s="28" t="s">
        <v>115</v>
      </c>
      <c r="D428" s="29">
        <v>116.52800000000001</v>
      </c>
      <c r="E428" s="29">
        <v>96.977100000000007</v>
      </c>
      <c r="F428" s="29">
        <v>529.63900000000001</v>
      </c>
      <c r="G428" s="29">
        <v>562.64711999999997</v>
      </c>
      <c r="H428" s="29">
        <v>833.65800000000002</v>
      </c>
      <c r="I428" s="29">
        <v>939.5915</v>
      </c>
      <c r="J428" s="29">
        <v>1077.1843440800001</v>
      </c>
      <c r="L428" s="29">
        <v>116.52800000000001</v>
      </c>
      <c r="M428" s="29">
        <v>96.135600000000011</v>
      </c>
      <c r="N428" s="29">
        <v>518.54959999999994</v>
      </c>
      <c r="O428" s="29">
        <v>545.05971999999997</v>
      </c>
      <c r="P428" s="29">
        <v>562.83024</v>
      </c>
      <c r="Q428" s="29">
        <v>573.90039999999999</v>
      </c>
      <c r="R428" s="29">
        <v>576.99654896000004</v>
      </c>
      <c r="S428" s="29"/>
      <c r="T428" s="30">
        <v>17</v>
      </c>
      <c r="U428" s="28" t="s">
        <v>54</v>
      </c>
      <c r="V428" s="28" t="s">
        <v>116</v>
      </c>
    </row>
    <row r="429" spans="1:22" ht="15.75">
      <c r="A429" s="21">
        <v>18</v>
      </c>
      <c r="B429" s="22" t="s">
        <v>55</v>
      </c>
      <c r="C429" s="23" t="s">
        <v>115</v>
      </c>
      <c r="D429" s="24">
        <v>0</v>
      </c>
      <c r="E429" s="24">
        <v>0</v>
      </c>
      <c r="F429" s="24">
        <v>0</v>
      </c>
      <c r="G429" s="24">
        <v>0</v>
      </c>
      <c r="H429" s="24">
        <v>0</v>
      </c>
      <c r="I429" s="24">
        <v>0</v>
      </c>
      <c r="J429" s="24">
        <v>0</v>
      </c>
      <c r="L429" s="24">
        <v>0</v>
      </c>
      <c r="M429" s="24">
        <v>0</v>
      </c>
      <c r="N429" s="24">
        <v>0</v>
      </c>
      <c r="O429" s="24">
        <v>0</v>
      </c>
      <c r="P429" s="24">
        <v>0</v>
      </c>
      <c r="Q429" s="24">
        <v>0</v>
      </c>
      <c r="R429" s="24">
        <v>0</v>
      </c>
      <c r="S429" s="24"/>
      <c r="T429" s="25">
        <v>18</v>
      </c>
      <c r="U429" s="23" t="s">
        <v>56</v>
      </c>
      <c r="V429" s="23" t="s">
        <v>116</v>
      </c>
    </row>
    <row r="430" spans="1:22" ht="15.75">
      <c r="A430" s="26">
        <v>19</v>
      </c>
      <c r="B430" s="27" t="s">
        <v>57</v>
      </c>
      <c r="C430" s="28" t="s">
        <v>115</v>
      </c>
      <c r="D430" s="29">
        <v>100</v>
      </c>
      <c r="E430" s="29">
        <v>140.80000000000001</v>
      </c>
      <c r="F430" s="29">
        <v>148.80000000000001</v>
      </c>
      <c r="G430" s="29">
        <v>168.96</v>
      </c>
      <c r="H430" s="29">
        <v>179.4</v>
      </c>
      <c r="I430" s="29">
        <v>177.94</v>
      </c>
      <c r="J430" s="29">
        <v>224.35920000000002</v>
      </c>
      <c r="L430" s="29">
        <v>100</v>
      </c>
      <c r="M430" s="29">
        <v>128</v>
      </c>
      <c r="N430" s="29">
        <v>124</v>
      </c>
      <c r="O430" s="29">
        <v>128</v>
      </c>
      <c r="P430" s="29">
        <v>130</v>
      </c>
      <c r="Q430" s="29">
        <v>124</v>
      </c>
      <c r="R430" s="29">
        <v>131.976</v>
      </c>
      <c r="S430" s="29"/>
      <c r="T430" s="30">
        <v>19</v>
      </c>
      <c r="U430" s="28" t="s">
        <v>58</v>
      </c>
      <c r="V430" s="28" t="s">
        <v>116</v>
      </c>
    </row>
    <row r="431" spans="1:22" ht="15.75">
      <c r="A431" s="21">
        <v>20</v>
      </c>
      <c r="B431" s="22" t="s">
        <v>59</v>
      </c>
      <c r="C431" s="23" t="s">
        <v>115</v>
      </c>
      <c r="D431" s="24">
        <v>8957.5262000000002</v>
      </c>
      <c r="E431" s="24">
        <v>10919.688999999998</v>
      </c>
      <c r="F431" s="24">
        <v>12181.804409999999</v>
      </c>
      <c r="G431" s="24">
        <v>13306.348800000002</v>
      </c>
      <c r="H431" s="24">
        <v>11773.297500000001</v>
      </c>
      <c r="I431" s="24">
        <v>13319.8873</v>
      </c>
      <c r="J431" s="24">
        <v>12207.830155200001</v>
      </c>
      <c r="L431" s="24">
        <v>8957.5262000000002</v>
      </c>
      <c r="M431" s="24">
        <v>9595.2009999999991</v>
      </c>
      <c r="N431" s="24">
        <v>10891.6059</v>
      </c>
      <c r="O431" s="24">
        <v>10942.7402</v>
      </c>
      <c r="P431" s="24">
        <v>9062.8027000000002</v>
      </c>
      <c r="Q431" s="24">
        <v>9315.4663</v>
      </c>
      <c r="R431" s="24">
        <v>7708.4415828000001</v>
      </c>
      <c r="S431" s="24"/>
      <c r="T431" s="25">
        <v>20</v>
      </c>
      <c r="U431" s="23" t="s">
        <v>60</v>
      </c>
      <c r="V431" s="23" t="s">
        <v>116</v>
      </c>
    </row>
    <row r="432" spans="1:22" ht="15.75">
      <c r="A432" s="26">
        <v>21</v>
      </c>
      <c r="B432" s="27" t="s">
        <v>61</v>
      </c>
      <c r="C432" s="28" t="s">
        <v>115</v>
      </c>
      <c r="D432" s="29">
        <v>596.36400000000003</v>
      </c>
      <c r="E432" s="29">
        <v>840</v>
      </c>
      <c r="F432" s="29">
        <v>732</v>
      </c>
      <c r="G432" s="29">
        <v>603.25</v>
      </c>
      <c r="H432" s="29">
        <v>755.5625</v>
      </c>
      <c r="I432" s="29">
        <v>836</v>
      </c>
      <c r="J432" s="29">
        <v>853.27250000000015</v>
      </c>
      <c r="L432" s="29">
        <v>596.36400000000003</v>
      </c>
      <c r="M432" s="29">
        <v>834.90959999999995</v>
      </c>
      <c r="N432" s="29">
        <v>715.63679999999988</v>
      </c>
      <c r="O432" s="29">
        <v>566.54579999999999</v>
      </c>
      <c r="P432" s="29">
        <v>656.00040000000013</v>
      </c>
      <c r="Q432" s="29">
        <v>656.00040000000013</v>
      </c>
      <c r="R432" s="29">
        <v>598.66000140000006</v>
      </c>
      <c r="S432" s="29"/>
      <c r="T432" s="30">
        <v>21</v>
      </c>
      <c r="U432" s="28" t="s">
        <v>62</v>
      </c>
      <c r="V432" s="28" t="s">
        <v>116</v>
      </c>
    </row>
    <row r="433" spans="1:22" ht="15.75">
      <c r="A433" s="21">
        <v>22</v>
      </c>
      <c r="B433" s="22" t="s">
        <v>63</v>
      </c>
      <c r="C433" s="23" t="s">
        <v>115</v>
      </c>
      <c r="D433" s="24">
        <v>294709.91399999999</v>
      </c>
      <c r="E433" s="24">
        <v>404983.8175</v>
      </c>
      <c r="F433" s="24">
        <v>467888.43970000005</v>
      </c>
      <c r="G433" s="24">
        <v>353165.81670000002</v>
      </c>
      <c r="H433" s="24">
        <v>495666.73544000002</v>
      </c>
      <c r="I433" s="24">
        <v>705200.87931999995</v>
      </c>
      <c r="J433" s="24">
        <v>635317.16097437264</v>
      </c>
      <c r="L433" s="24">
        <v>294709.91399999999</v>
      </c>
      <c r="M433" s="24">
        <v>354771.18900000001</v>
      </c>
      <c r="N433" s="24">
        <v>455601.91859999998</v>
      </c>
      <c r="O433" s="24">
        <v>253046.1366</v>
      </c>
      <c r="P433" s="24">
        <v>233396.30934000001</v>
      </c>
      <c r="Q433" s="24">
        <v>391443.14537999994</v>
      </c>
      <c r="R433" s="24">
        <v>469061.48729412002</v>
      </c>
      <c r="S433" s="24"/>
      <c r="T433" s="25">
        <v>22</v>
      </c>
      <c r="U433" s="23" t="s">
        <v>64</v>
      </c>
      <c r="V433" s="23" t="s">
        <v>116</v>
      </c>
    </row>
    <row r="434" spans="1:22" ht="15.75">
      <c r="A434" s="26">
        <v>23</v>
      </c>
      <c r="B434" s="27" t="s">
        <v>65</v>
      </c>
      <c r="C434" s="28" t="s">
        <v>115</v>
      </c>
      <c r="D434" s="29">
        <v>0</v>
      </c>
      <c r="E434" s="29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L434" s="29">
        <v>0</v>
      </c>
      <c r="M434" s="29">
        <v>0</v>
      </c>
      <c r="N434" s="29">
        <v>0</v>
      </c>
      <c r="O434" s="29">
        <v>0</v>
      </c>
      <c r="P434" s="29">
        <v>0</v>
      </c>
      <c r="Q434" s="29">
        <v>0</v>
      </c>
      <c r="R434" s="29">
        <v>0</v>
      </c>
      <c r="S434" s="29"/>
      <c r="T434" s="30">
        <v>23</v>
      </c>
      <c r="U434" s="28" t="s">
        <v>66</v>
      </c>
      <c r="V434" s="28" t="s">
        <v>116</v>
      </c>
    </row>
    <row r="435" spans="1:22" ht="15.75">
      <c r="A435" s="21">
        <v>24</v>
      </c>
      <c r="B435" s="22" t="s">
        <v>67</v>
      </c>
      <c r="C435" s="23" t="s">
        <v>115</v>
      </c>
      <c r="D435" s="24">
        <v>2181.2449999999999</v>
      </c>
      <c r="E435" s="24">
        <v>2586.06</v>
      </c>
      <c r="F435" s="24">
        <v>3239.0046000000002</v>
      </c>
      <c r="G435" s="24">
        <v>2014.672</v>
      </c>
      <c r="H435" s="24">
        <v>1886.8211999999999</v>
      </c>
      <c r="I435" s="24">
        <v>2811.0219000000002</v>
      </c>
      <c r="J435" s="24">
        <v>3661.9098738000002</v>
      </c>
      <c r="L435" s="24">
        <v>2181.2449999999999</v>
      </c>
      <c r="M435" s="24">
        <v>1784.655</v>
      </c>
      <c r="N435" s="24">
        <v>2308.1538</v>
      </c>
      <c r="O435" s="24">
        <v>1744.9960000000001</v>
      </c>
      <c r="P435" s="24">
        <v>1261.1562000000001</v>
      </c>
      <c r="Q435" s="24">
        <v>1344.4401</v>
      </c>
      <c r="R435" s="24">
        <v>1913.3325914000002</v>
      </c>
      <c r="S435" s="24"/>
      <c r="T435" s="25">
        <v>24</v>
      </c>
      <c r="U435" s="23" t="s">
        <v>68</v>
      </c>
      <c r="V435" s="23" t="s">
        <v>116</v>
      </c>
    </row>
    <row r="436" spans="1:22" ht="15.75">
      <c r="A436" s="26">
        <v>25</v>
      </c>
      <c r="B436" s="31" t="s">
        <v>69</v>
      </c>
      <c r="C436" s="28" t="s">
        <v>115</v>
      </c>
      <c r="D436" s="29">
        <v>22264.789819999998</v>
      </c>
      <c r="E436" s="29">
        <v>56353.752</v>
      </c>
      <c r="F436" s="29">
        <v>69301.431000000011</v>
      </c>
      <c r="G436" s="29">
        <v>25907.043750000001</v>
      </c>
      <c r="H436" s="29">
        <v>20450.697805100001</v>
      </c>
      <c r="I436" s="29">
        <v>82252.428960000005</v>
      </c>
      <c r="J436" s="29">
        <v>71054.05588</v>
      </c>
      <c r="L436" s="29">
        <v>22264.789819999998</v>
      </c>
      <c r="M436" s="29">
        <v>50610.924000000006</v>
      </c>
      <c r="N436" s="29">
        <v>76101.774000000005</v>
      </c>
      <c r="O436" s="29">
        <v>25112.96746</v>
      </c>
      <c r="P436" s="29">
        <v>15559.305859999999</v>
      </c>
      <c r="Q436" s="29">
        <v>40717.693379999997</v>
      </c>
      <c r="R436" s="29">
        <v>45436.126959999994</v>
      </c>
      <c r="S436" s="29"/>
      <c r="T436" s="30">
        <v>25</v>
      </c>
      <c r="U436" s="28" t="s">
        <v>70</v>
      </c>
      <c r="V436" s="28" t="s">
        <v>116</v>
      </c>
    </row>
    <row r="437" spans="1:22" ht="15.75">
      <c r="A437" s="21">
        <v>26</v>
      </c>
      <c r="B437" s="22" t="s">
        <v>71</v>
      </c>
      <c r="C437" s="23" t="s">
        <v>115</v>
      </c>
      <c r="D437" s="24">
        <v>23.313420000000001</v>
      </c>
      <c r="E437" s="24">
        <v>37.211200000000005</v>
      </c>
      <c r="F437" s="24">
        <v>40.874600000000001</v>
      </c>
      <c r="G437" s="24">
        <v>55.845300000000009</v>
      </c>
      <c r="H437" s="24">
        <v>146.92966000000001</v>
      </c>
      <c r="I437" s="24">
        <v>162.03720000000001</v>
      </c>
      <c r="J437" s="24">
        <v>157.31447549999999</v>
      </c>
      <c r="L437" s="24">
        <v>23.313420000000001</v>
      </c>
      <c r="M437" s="24">
        <v>36.960300000000004</v>
      </c>
      <c r="N437" s="24">
        <v>36.960300000000004</v>
      </c>
      <c r="O437" s="24">
        <v>37.244610000000002</v>
      </c>
      <c r="P437" s="24">
        <v>56.577690000000004</v>
      </c>
      <c r="Q437" s="24">
        <v>55.440449999999998</v>
      </c>
      <c r="R437" s="24">
        <v>52.848964349999996</v>
      </c>
      <c r="S437" s="24"/>
      <c r="T437" s="25">
        <v>26</v>
      </c>
      <c r="U437" s="23" t="s">
        <v>72</v>
      </c>
      <c r="V437" s="23" t="s">
        <v>116</v>
      </c>
    </row>
    <row r="438" spans="1:22" ht="15.75">
      <c r="A438" s="26">
        <v>27</v>
      </c>
      <c r="B438" s="27" t="s">
        <v>73</v>
      </c>
      <c r="C438" s="28" t="s">
        <v>115</v>
      </c>
      <c r="D438" s="29">
        <v>252563.58</v>
      </c>
      <c r="E438" s="29">
        <v>300634.09999999998</v>
      </c>
      <c r="F438" s="29">
        <v>164695.88</v>
      </c>
      <c r="G438" s="29">
        <v>153983.007404</v>
      </c>
      <c r="H438" s="29">
        <v>91212.978799999983</v>
      </c>
      <c r="I438" s="29">
        <v>362452.33599999995</v>
      </c>
      <c r="J438" s="29">
        <v>229535.77323600001</v>
      </c>
      <c r="L438" s="29">
        <v>252563.58</v>
      </c>
      <c r="M438" s="29">
        <v>249609.62</v>
      </c>
      <c r="N438" s="29">
        <v>175557.53524999999</v>
      </c>
      <c r="O438" s="29">
        <v>135778.7714</v>
      </c>
      <c r="P438" s="29">
        <v>60556.18</v>
      </c>
      <c r="Q438" s="29">
        <v>231258.14349999998</v>
      </c>
      <c r="R438" s="29">
        <v>213665.465475</v>
      </c>
      <c r="S438" s="29"/>
      <c r="T438" s="30">
        <v>27</v>
      </c>
      <c r="U438" s="28" t="s">
        <v>74</v>
      </c>
      <c r="V438" s="28" t="s">
        <v>116</v>
      </c>
    </row>
    <row r="439" spans="1:22" ht="15.75">
      <c r="A439" s="21">
        <v>28</v>
      </c>
      <c r="B439" s="22" t="s">
        <v>75</v>
      </c>
      <c r="C439" s="23" t="s">
        <v>115</v>
      </c>
      <c r="D439" s="24">
        <v>427.78109999999998</v>
      </c>
      <c r="E439" s="24">
        <v>188.21792000000002</v>
      </c>
      <c r="F439" s="24">
        <v>238.33405200000001</v>
      </c>
      <c r="G439" s="24">
        <v>266.81600000000003</v>
      </c>
      <c r="H439" s="24">
        <v>267.41880000000003</v>
      </c>
      <c r="I439" s="24">
        <v>331.90154999999999</v>
      </c>
      <c r="J439" s="24">
        <v>387.58297279999999</v>
      </c>
      <c r="L439" s="24">
        <v>427.78109999999998</v>
      </c>
      <c r="M439" s="24">
        <v>188.22368399999999</v>
      </c>
      <c r="N439" s="24">
        <v>282.33552600000002</v>
      </c>
      <c r="O439" s="24">
        <v>235.279605</v>
      </c>
      <c r="P439" s="24">
        <v>188.22368399999999</v>
      </c>
      <c r="Q439" s="24">
        <v>227.15176410000001</v>
      </c>
      <c r="R439" s="24">
        <v>334.52482020000002</v>
      </c>
      <c r="S439" s="24"/>
      <c r="T439" s="25">
        <v>28</v>
      </c>
      <c r="U439" s="23" t="s">
        <v>76</v>
      </c>
      <c r="V439" s="23" t="s">
        <v>116</v>
      </c>
    </row>
    <row r="440" spans="1:22" ht="15.75">
      <c r="A440" s="26">
        <v>29</v>
      </c>
      <c r="B440" s="27" t="s">
        <v>77</v>
      </c>
      <c r="C440" s="28" t="s">
        <v>115</v>
      </c>
      <c r="D440" s="29">
        <v>8196.108839999999</v>
      </c>
      <c r="E440" s="29">
        <v>11402.78946</v>
      </c>
      <c r="F440" s="29">
        <v>11294.742724000002</v>
      </c>
      <c r="G440" s="29">
        <v>11964.720324</v>
      </c>
      <c r="H440" s="29">
        <v>20224.280010000002</v>
      </c>
      <c r="I440" s="29">
        <v>16189.995930200001</v>
      </c>
      <c r="J440" s="29">
        <v>19426.466079999998</v>
      </c>
      <c r="L440" s="29">
        <v>8196.108839999999</v>
      </c>
      <c r="M440" s="29">
        <v>9926.0252550000005</v>
      </c>
      <c r="N440" s="29">
        <v>9831.9715469999992</v>
      </c>
      <c r="O440" s="29">
        <v>10359.344124000001</v>
      </c>
      <c r="P440" s="29">
        <v>12327.75387</v>
      </c>
      <c r="Q440" s="29">
        <v>9572.6520378000005</v>
      </c>
      <c r="R440" s="29">
        <v>12361.344479999998</v>
      </c>
      <c r="S440" s="29"/>
      <c r="T440" s="30">
        <v>29</v>
      </c>
      <c r="U440" s="28" t="s">
        <v>78</v>
      </c>
      <c r="V440" s="28" t="s">
        <v>116</v>
      </c>
    </row>
    <row r="441" spans="1:22" ht="15.75">
      <c r="A441" s="21">
        <v>30</v>
      </c>
      <c r="B441" s="22" t="s">
        <v>79</v>
      </c>
      <c r="C441" s="23" t="s">
        <v>115</v>
      </c>
      <c r="D441" s="24">
        <v>0</v>
      </c>
      <c r="E441" s="24">
        <v>0</v>
      </c>
      <c r="F441" s="24">
        <v>0</v>
      </c>
      <c r="G441" s="24">
        <v>0</v>
      </c>
      <c r="H441" s="24">
        <v>0</v>
      </c>
      <c r="I441" s="24">
        <v>0</v>
      </c>
      <c r="J441" s="24">
        <v>0</v>
      </c>
      <c r="L441" s="24">
        <v>0</v>
      </c>
      <c r="M441" s="24">
        <v>0</v>
      </c>
      <c r="N441" s="24">
        <v>0</v>
      </c>
      <c r="O441" s="24">
        <v>0</v>
      </c>
      <c r="P441" s="24">
        <v>0</v>
      </c>
      <c r="Q441" s="24">
        <v>0</v>
      </c>
      <c r="R441" s="24">
        <v>0</v>
      </c>
      <c r="S441" s="24"/>
      <c r="T441" s="25">
        <v>30</v>
      </c>
      <c r="U441" s="23" t="s">
        <v>80</v>
      </c>
      <c r="V441" s="23" t="s">
        <v>116</v>
      </c>
    </row>
    <row r="442" spans="1:22" ht="15.75">
      <c r="A442" s="26">
        <v>31</v>
      </c>
      <c r="B442" s="27" t="s">
        <v>81</v>
      </c>
      <c r="C442" s="28" t="s">
        <v>115</v>
      </c>
      <c r="D442" s="29">
        <v>0</v>
      </c>
      <c r="E442" s="29">
        <v>0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L442" s="29">
        <v>0</v>
      </c>
      <c r="M442" s="29">
        <v>0</v>
      </c>
      <c r="N442" s="29">
        <v>0</v>
      </c>
      <c r="O442" s="29">
        <v>0</v>
      </c>
      <c r="P442" s="29">
        <v>0</v>
      </c>
      <c r="Q442" s="29">
        <v>0</v>
      </c>
      <c r="R442" s="29">
        <v>0</v>
      </c>
      <c r="S442" s="29"/>
      <c r="T442" s="30">
        <v>31</v>
      </c>
      <c r="U442" s="28" t="s">
        <v>82</v>
      </c>
      <c r="V442" s="28" t="s">
        <v>116</v>
      </c>
    </row>
    <row r="443" spans="1:22" ht="15.75">
      <c r="A443" s="21">
        <v>32</v>
      </c>
      <c r="B443" s="22" t="s">
        <v>83</v>
      </c>
      <c r="C443" s="23" t="s">
        <v>115</v>
      </c>
      <c r="D443" s="24">
        <v>34.579000000000001</v>
      </c>
      <c r="E443" s="24">
        <v>79.535157900000016</v>
      </c>
      <c r="F443" s="24">
        <v>64.310024200000015</v>
      </c>
      <c r="G443" s="24">
        <v>62.057182607238708</v>
      </c>
      <c r="H443" s="24">
        <v>78.367079280000013</v>
      </c>
      <c r="I443" s="24">
        <v>79.587026399999999</v>
      </c>
      <c r="J443" s="24">
        <v>0</v>
      </c>
      <c r="L443" s="24">
        <v>34.579000000000001</v>
      </c>
      <c r="M443" s="24">
        <v>58.784300000000002</v>
      </c>
      <c r="N443" s="24">
        <v>58.784300000000002</v>
      </c>
      <c r="O443" s="24">
        <v>58.784300000000002</v>
      </c>
      <c r="P443" s="24">
        <v>55.188083999999996</v>
      </c>
      <c r="Q443" s="24">
        <v>36.307949999999998</v>
      </c>
      <c r="R443" s="24">
        <v>0</v>
      </c>
      <c r="S443" s="24"/>
      <c r="T443" s="25">
        <v>32</v>
      </c>
      <c r="U443" s="23" t="s">
        <v>84</v>
      </c>
      <c r="V443" s="23" t="s">
        <v>116</v>
      </c>
    </row>
    <row r="444" spans="1:22" ht="15.75">
      <c r="A444" s="26">
        <v>33</v>
      </c>
      <c r="B444" s="27" t="s">
        <v>85</v>
      </c>
      <c r="C444" s="28" t="s">
        <v>115</v>
      </c>
      <c r="D444" s="29">
        <v>0</v>
      </c>
      <c r="E444" s="29">
        <v>0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L444" s="29">
        <v>0</v>
      </c>
      <c r="M444" s="29">
        <v>0</v>
      </c>
      <c r="N444" s="29">
        <v>0</v>
      </c>
      <c r="O444" s="29">
        <v>0</v>
      </c>
      <c r="P444" s="29">
        <v>0</v>
      </c>
      <c r="Q444" s="29">
        <v>0</v>
      </c>
      <c r="R444" s="29">
        <v>0</v>
      </c>
      <c r="S444" s="29"/>
      <c r="T444" s="30">
        <v>33</v>
      </c>
      <c r="U444" s="28" t="s">
        <v>86</v>
      </c>
      <c r="V444" s="28" t="s">
        <v>116</v>
      </c>
    </row>
    <row r="445" spans="1:22" ht="15.75">
      <c r="A445" s="21">
        <v>34</v>
      </c>
      <c r="B445" s="22" t="s">
        <v>87</v>
      </c>
      <c r="C445" s="23" t="s">
        <v>115</v>
      </c>
      <c r="D445" s="24">
        <v>14.26</v>
      </c>
      <c r="E445" s="24">
        <v>39</v>
      </c>
      <c r="F445" s="24">
        <v>21.3</v>
      </c>
      <c r="G445" s="24">
        <v>17.625</v>
      </c>
      <c r="H445" s="24">
        <v>20.644200000000001</v>
      </c>
      <c r="I445" s="24">
        <v>22.2865</v>
      </c>
      <c r="J445" s="24">
        <v>4.05</v>
      </c>
      <c r="L445" s="24">
        <v>14.26</v>
      </c>
      <c r="M445" s="24">
        <v>23</v>
      </c>
      <c r="N445" s="24">
        <v>13.8</v>
      </c>
      <c r="O445" s="24">
        <v>11.5</v>
      </c>
      <c r="P445" s="24">
        <v>12.42</v>
      </c>
      <c r="Q445" s="24">
        <v>12.19</v>
      </c>
      <c r="R445" s="24">
        <v>2.2999999999999998</v>
      </c>
      <c r="S445" s="24"/>
      <c r="T445" s="25">
        <v>34</v>
      </c>
      <c r="U445" s="23" t="s">
        <v>88</v>
      </c>
      <c r="V445" s="23" t="s">
        <v>116</v>
      </c>
    </row>
    <row r="446" spans="1:22" ht="15.75">
      <c r="A446" s="26">
        <v>35</v>
      </c>
      <c r="B446" s="27" t="s">
        <v>89</v>
      </c>
      <c r="C446" s="28" t="s">
        <v>115</v>
      </c>
      <c r="D446" s="29">
        <v>0</v>
      </c>
      <c r="E446" s="29">
        <v>0</v>
      </c>
      <c r="F446" s="29">
        <v>0</v>
      </c>
      <c r="G446" s="29">
        <v>0</v>
      </c>
      <c r="H446" s="29">
        <v>0</v>
      </c>
      <c r="I446" s="29">
        <v>0</v>
      </c>
      <c r="J446" s="29">
        <v>0</v>
      </c>
      <c r="L446" s="29">
        <v>0</v>
      </c>
      <c r="M446" s="29">
        <v>0</v>
      </c>
      <c r="N446" s="29">
        <v>0</v>
      </c>
      <c r="O446" s="29">
        <v>0</v>
      </c>
      <c r="P446" s="29">
        <v>0</v>
      </c>
      <c r="Q446" s="29">
        <v>0</v>
      </c>
      <c r="R446" s="29">
        <v>0</v>
      </c>
      <c r="S446" s="29"/>
      <c r="T446" s="30">
        <v>35</v>
      </c>
      <c r="U446" s="28" t="s">
        <v>90</v>
      </c>
      <c r="V446" s="28" t="s">
        <v>116</v>
      </c>
    </row>
    <row r="447" spans="1:22" ht="15.75">
      <c r="A447" s="21">
        <v>36</v>
      </c>
      <c r="B447" s="22" t="s">
        <v>91</v>
      </c>
      <c r="C447" s="23" t="s">
        <v>115</v>
      </c>
      <c r="D447" s="24">
        <v>0</v>
      </c>
      <c r="E447" s="24">
        <v>0</v>
      </c>
      <c r="F447" s="24">
        <v>0</v>
      </c>
      <c r="G447" s="24">
        <v>0</v>
      </c>
      <c r="H447" s="24">
        <v>0</v>
      </c>
      <c r="I447" s="24">
        <v>0</v>
      </c>
      <c r="J447" s="24">
        <v>0</v>
      </c>
      <c r="L447" s="24">
        <v>0</v>
      </c>
      <c r="M447" s="24">
        <v>0</v>
      </c>
      <c r="N447" s="24">
        <v>0</v>
      </c>
      <c r="O447" s="24">
        <v>0</v>
      </c>
      <c r="P447" s="24">
        <v>0</v>
      </c>
      <c r="Q447" s="24">
        <v>0</v>
      </c>
      <c r="R447" s="24">
        <v>0</v>
      </c>
      <c r="S447" s="24"/>
      <c r="T447" s="25">
        <v>36</v>
      </c>
      <c r="U447" s="23" t="s">
        <v>92</v>
      </c>
      <c r="V447" s="23" t="s">
        <v>116</v>
      </c>
    </row>
    <row r="448" spans="1:22" s="36" customFormat="1" ht="15.75">
      <c r="A448" s="32"/>
      <c r="B448" s="33" t="s">
        <v>93</v>
      </c>
      <c r="C448" s="34" t="s">
        <v>115</v>
      </c>
      <c r="D448" s="35">
        <f t="shared" ref="D448:J448" si="34">SUM(D412:D447)</f>
        <v>2178137.4312107996</v>
      </c>
      <c r="E448" s="35">
        <f t="shared" si="34"/>
        <v>2780057.1494614999</v>
      </c>
      <c r="F448" s="35">
        <f t="shared" si="34"/>
        <v>2826429.2108458001</v>
      </c>
      <c r="G448" s="35">
        <f t="shared" si="34"/>
        <v>2443534.9540544054</v>
      </c>
      <c r="H448" s="35">
        <f t="shared" si="34"/>
        <v>3363256.8879802017</v>
      </c>
      <c r="I448" s="35">
        <f t="shared" si="34"/>
        <v>5576016.0604819404</v>
      </c>
      <c r="J448" s="35">
        <f t="shared" si="34"/>
        <v>5730429.6451197276</v>
      </c>
      <c r="K448" s="8"/>
      <c r="L448" s="35">
        <f t="shared" ref="L448:R448" si="35">SUM(L412:L447)</f>
        <v>2178137.4312107996</v>
      </c>
      <c r="M448" s="35">
        <f t="shared" si="35"/>
        <v>2469299.8915713998</v>
      </c>
      <c r="N448" s="35">
        <f t="shared" si="35"/>
        <v>2672761.3400189998</v>
      </c>
      <c r="O448" s="35">
        <f t="shared" si="35"/>
        <v>2044934.249759</v>
      </c>
      <c r="P448" s="35">
        <f t="shared" si="35"/>
        <v>1931490.9255511998</v>
      </c>
      <c r="Q448" s="35">
        <f t="shared" si="35"/>
        <v>2631687.3551463992</v>
      </c>
      <c r="R448" s="35">
        <f t="shared" si="35"/>
        <v>3175643.9499251842</v>
      </c>
      <c r="S448" s="35"/>
      <c r="T448" s="35"/>
      <c r="U448" s="34" t="s">
        <v>94</v>
      </c>
      <c r="V448" s="34" t="s">
        <v>116</v>
      </c>
    </row>
    <row r="449" spans="1:22" ht="15.75">
      <c r="A449" s="16">
        <v>1</v>
      </c>
      <c r="B449" s="17" t="s">
        <v>19</v>
      </c>
      <c r="C449" s="18" t="s">
        <v>117</v>
      </c>
      <c r="D449" s="19">
        <v>17179.795462800001</v>
      </c>
      <c r="E449" s="19">
        <v>36592.871092499998</v>
      </c>
      <c r="F449" s="19">
        <v>39859.309350000003</v>
      </c>
      <c r="G449" s="19">
        <v>41693.599999999999</v>
      </c>
      <c r="H449" s="19">
        <v>106790.8791378</v>
      </c>
      <c r="I449" s="19">
        <v>58044.059238600006</v>
      </c>
      <c r="J449" s="19">
        <v>50398.545213000005</v>
      </c>
      <c r="L449" s="19">
        <v>17179.795462800001</v>
      </c>
      <c r="M449" s="19">
        <v>30404.782281</v>
      </c>
      <c r="N449" s="19">
        <v>32106.258900000001</v>
      </c>
      <c r="O449" s="19">
        <v>23575.610400000001</v>
      </c>
      <c r="P449" s="19">
        <v>40986.198680400004</v>
      </c>
      <c r="Q449" s="19">
        <v>41250.493681200001</v>
      </c>
      <c r="R449" s="19">
        <v>37215.341838</v>
      </c>
      <c r="S449" s="19"/>
      <c r="T449" s="20">
        <v>1</v>
      </c>
      <c r="U449" s="18" t="s">
        <v>21</v>
      </c>
      <c r="V449" s="18" t="s">
        <v>118</v>
      </c>
    </row>
    <row r="450" spans="1:22" ht="15.75">
      <c r="A450" s="21">
        <v>2</v>
      </c>
      <c r="B450" s="22" t="s">
        <v>23</v>
      </c>
      <c r="C450" s="23" t="s">
        <v>117</v>
      </c>
      <c r="D450" s="24">
        <v>235.4</v>
      </c>
      <c r="E450" s="24">
        <v>215.1</v>
      </c>
      <c r="F450" s="24">
        <v>230</v>
      </c>
      <c r="G450" s="24">
        <v>437.57</v>
      </c>
      <c r="H450" s="24">
        <v>277.00000000000006</v>
      </c>
      <c r="I450" s="24">
        <v>353.65</v>
      </c>
      <c r="J450" s="24">
        <v>432.21749999999997</v>
      </c>
      <c r="L450" s="24">
        <v>235.4</v>
      </c>
      <c r="M450" s="24">
        <v>210.32</v>
      </c>
      <c r="N450" s="24">
        <v>220</v>
      </c>
      <c r="O450" s="24">
        <v>409.64</v>
      </c>
      <c r="P450" s="24">
        <v>243.76000000000005</v>
      </c>
      <c r="Q450" s="24">
        <v>282.92</v>
      </c>
      <c r="R450" s="24">
        <v>292.57800000000003</v>
      </c>
      <c r="S450" s="24"/>
      <c r="T450" s="25">
        <v>2</v>
      </c>
      <c r="U450" s="23" t="s">
        <v>24</v>
      </c>
      <c r="V450" s="23" t="s">
        <v>118</v>
      </c>
    </row>
    <row r="451" spans="1:22" ht="15.75">
      <c r="A451" s="26">
        <v>3</v>
      </c>
      <c r="B451" s="27" t="s">
        <v>25</v>
      </c>
      <c r="C451" s="28" t="s">
        <v>117</v>
      </c>
      <c r="D451" s="29">
        <v>2768.50344</v>
      </c>
      <c r="E451" s="29">
        <v>3118.1774000000005</v>
      </c>
      <c r="F451" s="29">
        <v>3598.34256</v>
      </c>
      <c r="G451" s="29">
        <v>3688.9545000000003</v>
      </c>
      <c r="H451" s="29">
        <v>3765.9103999999993</v>
      </c>
      <c r="I451" s="29">
        <v>3314.3481999999999</v>
      </c>
      <c r="J451" s="29">
        <v>3269.5799946599996</v>
      </c>
      <c r="L451" s="29">
        <v>2768.50344</v>
      </c>
      <c r="M451" s="29">
        <v>3059.5988800000005</v>
      </c>
      <c r="N451" s="29">
        <v>3493.1452799999997</v>
      </c>
      <c r="O451" s="29">
        <v>3555.0804800000001</v>
      </c>
      <c r="P451" s="29">
        <v>3468.3711999999996</v>
      </c>
      <c r="Q451" s="29">
        <v>3041.0183200000001</v>
      </c>
      <c r="R451" s="29">
        <v>2893.7964915439993</v>
      </c>
      <c r="S451" s="29"/>
      <c r="T451" s="30">
        <v>3</v>
      </c>
      <c r="U451" s="28" t="s">
        <v>26</v>
      </c>
      <c r="V451" s="28" t="s">
        <v>118</v>
      </c>
    </row>
    <row r="452" spans="1:22" ht="15.75">
      <c r="A452" s="21">
        <v>4</v>
      </c>
      <c r="B452" s="22" t="s">
        <v>27</v>
      </c>
      <c r="C452" s="23" t="s">
        <v>117</v>
      </c>
      <c r="D452" s="24">
        <v>13709.8776</v>
      </c>
      <c r="E452" s="24">
        <v>16713.464</v>
      </c>
      <c r="F452" s="24">
        <v>13733.388200000001</v>
      </c>
      <c r="G452" s="24">
        <v>11359.516486</v>
      </c>
      <c r="H452" s="24">
        <v>24165.151023599999</v>
      </c>
      <c r="I452" s="24">
        <v>23744.815420200004</v>
      </c>
      <c r="J452" s="24">
        <v>13211.308660903855</v>
      </c>
      <c r="L452" s="24">
        <v>13709.8776</v>
      </c>
      <c r="M452" s="24">
        <v>15359.235200000001</v>
      </c>
      <c r="N452" s="24">
        <v>11884.5016</v>
      </c>
      <c r="O452" s="24">
        <v>9302.8984</v>
      </c>
      <c r="P452" s="24">
        <v>12104.198640000001</v>
      </c>
      <c r="Q452" s="24">
        <v>10813.07108</v>
      </c>
      <c r="R452" s="24">
        <v>9328.2828609599983</v>
      </c>
      <c r="S452" s="24"/>
      <c r="T452" s="25">
        <v>4</v>
      </c>
      <c r="U452" s="23" t="s">
        <v>28</v>
      </c>
      <c r="V452" s="23" t="s">
        <v>118</v>
      </c>
    </row>
    <row r="453" spans="1:22" ht="15.75">
      <c r="A453" s="26">
        <v>5</v>
      </c>
      <c r="B453" s="27" t="s">
        <v>29</v>
      </c>
      <c r="C453" s="28" t="s">
        <v>117</v>
      </c>
      <c r="D453" s="29">
        <v>9658.8179999999993</v>
      </c>
      <c r="E453" s="29">
        <v>12920</v>
      </c>
      <c r="F453" s="29">
        <v>12682.488000000001</v>
      </c>
      <c r="G453" s="29">
        <v>17241.379999999997</v>
      </c>
      <c r="H453" s="29">
        <v>19588.59</v>
      </c>
      <c r="I453" s="29">
        <v>29731.68</v>
      </c>
      <c r="J453" s="29">
        <v>13724.690884099999</v>
      </c>
      <c r="L453" s="29">
        <v>9658.8179999999993</v>
      </c>
      <c r="M453" s="29">
        <v>13332.470999999998</v>
      </c>
      <c r="N453" s="29">
        <v>12878.423999999999</v>
      </c>
      <c r="O453" s="29">
        <v>13951.625999999998</v>
      </c>
      <c r="P453" s="29">
        <v>12176.715</v>
      </c>
      <c r="Q453" s="29">
        <v>16345.691999999999</v>
      </c>
      <c r="R453" s="29">
        <v>14316.394976699999</v>
      </c>
      <c r="S453" s="29"/>
      <c r="T453" s="30">
        <v>5</v>
      </c>
      <c r="U453" s="28" t="s">
        <v>30</v>
      </c>
      <c r="V453" s="28" t="s">
        <v>118</v>
      </c>
    </row>
    <row r="454" spans="1:22" ht="15.75">
      <c r="A454" s="21">
        <v>6</v>
      </c>
      <c r="B454" s="22" t="s">
        <v>31</v>
      </c>
      <c r="C454" s="23" t="s">
        <v>117</v>
      </c>
      <c r="D454" s="24">
        <v>0</v>
      </c>
      <c r="E454" s="24">
        <v>0</v>
      </c>
      <c r="F454" s="24">
        <v>0</v>
      </c>
      <c r="G454" s="24">
        <v>0</v>
      </c>
      <c r="H454" s="24">
        <v>0</v>
      </c>
      <c r="I454" s="24">
        <v>0</v>
      </c>
      <c r="J454" s="24">
        <v>0</v>
      </c>
      <c r="L454" s="24">
        <v>0</v>
      </c>
      <c r="M454" s="24">
        <v>0</v>
      </c>
      <c r="N454" s="24">
        <v>0</v>
      </c>
      <c r="O454" s="24">
        <v>0</v>
      </c>
      <c r="P454" s="24">
        <v>0</v>
      </c>
      <c r="Q454" s="24">
        <v>0</v>
      </c>
      <c r="R454" s="24">
        <v>0</v>
      </c>
      <c r="S454" s="24"/>
      <c r="T454" s="25">
        <v>6</v>
      </c>
      <c r="U454" s="23" t="s">
        <v>32</v>
      </c>
      <c r="V454" s="23" t="s">
        <v>118</v>
      </c>
    </row>
    <row r="455" spans="1:22" ht="15.75">
      <c r="A455" s="26">
        <v>7</v>
      </c>
      <c r="B455" s="27" t="s">
        <v>33</v>
      </c>
      <c r="C455" s="28" t="s">
        <v>117</v>
      </c>
      <c r="D455" s="29">
        <v>82954.460000000006</v>
      </c>
      <c r="E455" s="29">
        <v>104951.7</v>
      </c>
      <c r="F455" s="29">
        <v>79006.179999999993</v>
      </c>
      <c r="G455" s="29">
        <v>116188.7</v>
      </c>
      <c r="H455" s="29">
        <v>188372.82054399996</v>
      </c>
      <c r="I455" s="29">
        <v>274892.66486542445</v>
      </c>
      <c r="J455" s="29">
        <v>148930.4926043</v>
      </c>
      <c r="L455" s="29">
        <v>82954.460000000006</v>
      </c>
      <c r="M455" s="29">
        <v>87150.6</v>
      </c>
      <c r="N455" s="29">
        <v>67461.02</v>
      </c>
      <c r="O455" s="29">
        <v>75853.3</v>
      </c>
      <c r="P455" s="29">
        <v>83141.414175999991</v>
      </c>
      <c r="Q455" s="29">
        <v>129434.78</v>
      </c>
      <c r="R455" s="29">
        <v>108729.41133999999</v>
      </c>
      <c r="S455" s="29"/>
      <c r="T455" s="30">
        <v>7</v>
      </c>
      <c r="U455" s="28" t="s">
        <v>34</v>
      </c>
      <c r="V455" s="28" t="s">
        <v>118</v>
      </c>
    </row>
    <row r="456" spans="1:22" ht="15.75">
      <c r="A456" s="21">
        <v>8</v>
      </c>
      <c r="B456" s="22" t="s">
        <v>35</v>
      </c>
      <c r="C456" s="23" t="s">
        <v>117</v>
      </c>
      <c r="D456" s="24">
        <v>5883.57042</v>
      </c>
      <c r="E456" s="24">
        <v>6237.2479999999996</v>
      </c>
      <c r="F456" s="24">
        <v>4777.2174999999997</v>
      </c>
      <c r="G456" s="24">
        <v>3008.4916200000002</v>
      </c>
      <c r="H456" s="24">
        <v>2505.63</v>
      </c>
      <c r="I456" s="24">
        <v>6565</v>
      </c>
      <c r="J456" s="24">
        <v>2271.3384999999998</v>
      </c>
      <c r="L456" s="24">
        <v>5883.57042</v>
      </c>
      <c r="M456" s="24">
        <v>5301.6788399999996</v>
      </c>
      <c r="N456" s="24">
        <v>3556.0041000000001</v>
      </c>
      <c r="O456" s="24">
        <v>2165.9297700000002</v>
      </c>
      <c r="P456" s="24">
        <v>1616.3655000000001</v>
      </c>
      <c r="Q456" s="24">
        <v>4202.5502999999999</v>
      </c>
      <c r="R456" s="24">
        <v>1453.9854218700002</v>
      </c>
      <c r="S456" s="24"/>
      <c r="T456" s="25">
        <v>8</v>
      </c>
      <c r="U456" s="23" t="s">
        <v>36</v>
      </c>
      <c r="V456" s="23" t="s">
        <v>118</v>
      </c>
    </row>
    <row r="457" spans="1:22" ht="15.75">
      <c r="A457" s="26">
        <v>9</v>
      </c>
      <c r="B457" s="27" t="s">
        <v>37</v>
      </c>
      <c r="C457" s="28" t="s">
        <v>117</v>
      </c>
      <c r="D457" s="29">
        <v>5.8883760000000009</v>
      </c>
      <c r="E457" s="29">
        <v>8.6205824639999999</v>
      </c>
      <c r="F457" s="29">
        <v>9.0974400000000006</v>
      </c>
      <c r="G457" s="29">
        <v>12.34514898305085</v>
      </c>
      <c r="H457" s="29">
        <v>18.955500000000001</v>
      </c>
      <c r="I457" s="29">
        <v>20.1312</v>
      </c>
      <c r="J457" s="29">
        <v>16.881779250000001</v>
      </c>
      <c r="L457" s="29">
        <v>5.8883760000000009</v>
      </c>
      <c r="M457" s="29">
        <v>7.8511680000000004</v>
      </c>
      <c r="N457" s="29">
        <v>7.8511680000000004</v>
      </c>
      <c r="O457" s="29">
        <v>9.8139600000000016</v>
      </c>
      <c r="P457" s="29">
        <v>14.720940000000001</v>
      </c>
      <c r="Q457" s="29">
        <v>17.665127999999999</v>
      </c>
      <c r="R457" s="29">
        <v>22.567201019999999</v>
      </c>
      <c r="S457" s="29"/>
      <c r="T457" s="30">
        <v>9</v>
      </c>
      <c r="U457" s="28" t="s">
        <v>38</v>
      </c>
      <c r="V457" s="28" t="s">
        <v>118</v>
      </c>
    </row>
    <row r="458" spans="1:22" ht="15.75">
      <c r="A458" s="21">
        <v>10</v>
      </c>
      <c r="B458" s="22" t="s">
        <v>39</v>
      </c>
      <c r="C458" s="23" t="s">
        <v>117</v>
      </c>
      <c r="D458" s="24">
        <v>0</v>
      </c>
      <c r="E458" s="24">
        <v>0</v>
      </c>
      <c r="F458" s="24">
        <v>0</v>
      </c>
      <c r="G458" s="24">
        <v>0</v>
      </c>
      <c r="H458" s="24">
        <v>0</v>
      </c>
      <c r="I458" s="24">
        <v>0</v>
      </c>
      <c r="J458" s="24">
        <v>0</v>
      </c>
      <c r="L458" s="24">
        <v>0</v>
      </c>
      <c r="M458" s="24">
        <v>0</v>
      </c>
      <c r="N458" s="24">
        <v>0</v>
      </c>
      <c r="O458" s="24">
        <v>0</v>
      </c>
      <c r="P458" s="24">
        <v>0</v>
      </c>
      <c r="Q458" s="24">
        <v>0</v>
      </c>
      <c r="R458" s="24">
        <v>0</v>
      </c>
      <c r="S458" s="24"/>
      <c r="T458" s="25">
        <v>10</v>
      </c>
      <c r="U458" s="23" t="s">
        <v>40</v>
      </c>
      <c r="V458" s="23" t="s">
        <v>118</v>
      </c>
    </row>
    <row r="459" spans="1:22" ht="15.75">
      <c r="A459" s="26">
        <v>11</v>
      </c>
      <c r="B459" s="27" t="s">
        <v>41</v>
      </c>
      <c r="C459" s="28" t="s">
        <v>117</v>
      </c>
      <c r="D459" s="29">
        <v>37852.5</v>
      </c>
      <c r="E459" s="29">
        <v>78936</v>
      </c>
      <c r="F459" s="29">
        <v>87024.63</v>
      </c>
      <c r="G459" s="29">
        <v>91880.684664406799</v>
      </c>
      <c r="H459" s="29">
        <v>123680.48248677966</v>
      </c>
      <c r="I459" s="29">
        <v>153497.45411237286</v>
      </c>
      <c r="J459" s="29">
        <v>146657.98224000004</v>
      </c>
      <c r="L459" s="29">
        <v>37852.5</v>
      </c>
      <c r="M459" s="29">
        <v>74382</v>
      </c>
      <c r="N459" s="29">
        <v>75392.625</v>
      </c>
      <c r="O459" s="29">
        <v>73323.600000000006</v>
      </c>
      <c r="P459" s="29">
        <v>65442.93</v>
      </c>
      <c r="Q459" s="29">
        <v>86646.577499999999</v>
      </c>
      <c r="R459" s="29">
        <v>81661.831020000012</v>
      </c>
      <c r="S459" s="29"/>
      <c r="T459" s="30">
        <v>11</v>
      </c>
      <c r="U459" s="28" t="s">
        <v>42</v>
      </c>
      <c r="V459" s="28" t="s">
        <v>118</v>
      </c>
    </row>
    <row r="460" spans="1:22" ht="15.75">
      <c r="A460" s="21">
        <v>12</v>
      </c>
      <c r="B460" s="22" t="s">
        <v>43</v>
      </c>
      <c r="C460" s="23" t="s">
        <v>117</v>
      </c>
      <c r="D460" s="24">
        <v>118565.22</v>
      </c>
      <c r="E460" s="24">
        <v>149329.52100000001</v>
      </c>
      <c r="F460" s="24">
        <v>235973.3915</v>
      </c>
      <c r="G460" s="24">
        <v>268000.4276</v>
      </c>
      <c r="H460" s="24">
        <v>200985.84</v>
      </c>
      <c r="I460" s="24">
        <v>396190.73071199999</v>
      </c>
      <c r="J460" s="24">
        <v>331537.23267</v>
      </c>
      <c r="L460" s="24">
        <v>118565.22</v>
      </c>
      <c r="M460" s="24">
        <v>122684.859</v>
      </c>
      <c r="N460" s="24">
        <v>196774.7243</v>
      </c>
      <c r="O460" s="24">
        <v>158768.54255000001</v>
      </c>
      <c r="P460" s="24">
        <v>81053.06</v>
      </c>
      <c r="Q460" s="24">
        <v>304404.84822300001</v>
      </c>
      <c r="R460" s="24">
        <v>255315.38061749999</v>
      </c>
      <c r="S460" s="24"/>
      <c r="T460" s="25">
        <v>12</v>
      </c>
      <c r="U460" s="23" t="s">
        <v>44</v>
      </c>
      <c r="V460" s="23" t="s">
        <v>118</v>
      </c>
    </row>
    <row r="461" spans="1:22" ht="15.75">
      <c r="A461" s="26">
        <v>13</v>
      </c>
      <c r="B461" s="27" t="s">
        <v>45</v>
      </c>
      <c r="C461" s="28" t="s">
        <v>117</v>
      </c>
      <c r="D461" s="29">
        <v>1030.0074199999999</v>
      </c>
      <c r="E461" s="29">
        <v>788.71589999999992</v>
      </c>
      <c r="F461" s="29">
        <v>620</v>
      </c>
      <c r="G461" s="29">
        <v>1082.675</v>
      </c>
      <c r="H461" s="29">
        <v>1050.125</v>
      </c>
      <c r="I461" s="29">
        <v>201.95649585921328</v>
      </c>
      <c r="J461" s="29">
        <v>234.58846320000001</v>
      </c>
      <c r="L461" s="29">
        <v>1030.0074199999999</v>
      </c>
      <c r="M461" s="29">
        <v>676.4120999999999</v>
      </c>
      <c r="N461" s="29">
        <v>286.31200000000001</v>
      </c>
      <c r="O461" s="29">
        <v>499.97233</v>
      </c>
      <c r="P461" s="29">
        <v>484.94094999999999</v>
      </c>
      <c r="Q461" s="29">
        <v>99.49342</v>
      </c>
      <c r="R461" s="29">
        <v>115.5698388</v>
      </c>
      <c r="S461" s="29"/>
      <c r="T461" s="30">
        <v>13</v>
      </c>
      <c r="U461" s="28" t="s">
        <v>46</v>
      </c>
      <c r="V461" s="28" t="s">
        <v>118</v>
      </c>
    </row>
    <row r="462" spans="1:22" ht="15.75">
      <c r="A462" s="21">
        <v>14</v>
      </c>
      <c r="B462" s="22" t="s">
        <v>47</v>
      </c>
      <c r="C462" s="23" t="s">
        <v>117</v>
      </c>
      <c r="D462" s="24">
        <v>108474.2076429</v>
      </c>
      <c r="E462" s="24">
        <v>116769.87269999999</v>
      </c>
      <c r="F462" s="24">
        <v>147358.20000000001</v>
      </c>
      <c r="G462" s="24">
        <v>289890.3</v>
      </c>
      <c r="H462" s="24">
        <v>555508.70198999997</v>
      </c>
      <c r="I462" s="24">
        <v>516883.51259999996</v>
      </c>
      <c r="J462" s="24">
        <v>431078.2</v>
      </c>
      <c r="L462" s="24">
        <v>108474.2076429</v>
      </c>
      <c r="M462" s="24">
        <v>112574.01869999999</v>
      </c>
      <c r="N462" s="24">
        <v>106480.2684</v>
      </c>
      <c r="O462" s="24">
        <v>163889.8107</v>
      </c>
      <c r="P462" s="24">
        <v>200387.81496393</v>
      </c>
      <c r="Q462" s="24">
        <v>250721.10198134999</v>
      </c>
      <c r="R462" s="24">
        <v>269087.18430000002</v>
      </c>
      <c r="S462" s="24"/>
      <c r="T462" s="25">
        <v>14</v>
      </c>
      <c r="U462" s="23" t="s">
        <v>48</v>
      </c>
      <c r="V462" s="23" t="s">
        <v>118</v>
      </c>
    </row>
    <row r="463" spans="1:22" ht="15.75">
      <c r="A463" s="26">
        <v>15</v>
      </c>
      <c r="B463" s="27" t="s">
        <v>49</v>
      </c>
      <c r="C463" s="28" t="s">
        <v>117</v>
      </c>
      <c r="D463" s="29">
        <v>269584.95199999999</v>
      </c>
      <c r="E463" s="29">
        <v>364975.37579999998</v>
      </c>
      <c r="F463" s="29">
        <v>413436.73139999999</v>
      </c>
      <c r="G463" s="29">
        <v>338723.7942</v>
      </c>
      <c r="H463" s="29">
        <v>425206.62121499999</v>
      </c>
      <c r="I463" s="29">
        <v>935339.86879283981</v>
      </c>
      <c r="J463" s="29">
        <v>458966.74167206994</v>
      </c>
      <c r="L463" s="29">
        <v>269584.95199999999</v>
      </c>
      <c r="M463" s="29">
        <v>298988.592</v>
      </c>
      <c r="N463" s="29">
        <v>320035.408</v>
      </c>
      <c r="O463" s="29">
        <v>224705.712</v>
      </c>
      <c r="P463" s="29">
        <v>172289.8548</v>
      </c>
      <c r="Q463" s="29">
        <v>462953.08159967995</v>
      </c>
      <c r="R463" s="29">
        <v>349066.48840559996</v>
      </c>
      <c r="S463" s="29"/>
      <c r="T463" s="30">
        <v>15</v>
      </c>
      <c r="U463" s="28" t="s">
        <v>50</v>
      </c>
      <c r="V463" s="28" t="s">
        <v>118</v>
      </c>
    </row>
    <row r="464" spans="1:22" ht="15.75">
      <c r="A464" s="21">
        <v>16</v>
      </c>
      <c r="B464" s="22" t="s">
        <v>51</v>
      </c>
      <c r="C464" s="23" t="s">
        <v>117</v>
      </c>
      <c r="D464" s="24">
        <v>0</v>
      </c>
      <c r="E464" s="24">
        <v>0</v>
      </c>
      <c r="F464" s="24">
        <v>0</v>
      </c>
      <c r="G464" s="24">
        <v>0</v>
      </c>
      <c r="H464" s="24">
        <v>0</v>
      </c>
      <c r="I464" s="24">
        <v>411.72541699999999</v>
      </c>
      <c r="J464" s="24">
        <v>261.17074745600002</v>
      </c>
      <c r="L464" s="24">
        <v>0</v>
      </c>
      <c r="M464" s="24">
        <v>0</v>
      </c>
      <c r="N464" s="24">
        <v>0</v>
      </c>
      <c r="O464" s="24">
        <v>0</v>
      </c>
      <c r="P464" s="24">
        <v>0</v>
      </c>
      <c r="Q464" s="24">
        <v>227.34700000000001</v>
      </c>
      <c r="R464" s="24">
        <v>223.60509200000001</v>
      </c>
      <c r="S464" s="24"/>
      <c r="T464" s="25">
        <v>16</v>
      </c>
      <c r="U464" s="23" t="s">
        <v>52</v>
      </c>
      <c r="V464" s="23" t="s">
        <v>118</v>
      </c>
    </row>
    <row r="465" spans="1:22" ht="15.75">
      <c r="A465" s="26">
        <v>17</v>
      </c>
      <c r="B465" s="27" t="s">
        <v>53</v>
      </c>
      <c r="C465" s="28" t="s">
        <v>117</v>
      </c>
      <c r="D465" s="29">
        <v>269.98194000000001</v>
      </c>
      <c r="E465" s="29">
        <v>360.80590000000007</v>
      </c>
      <c r="F465" s="29">
        <v>428.81409999999994</v>
      </c>
      <c r="G465" s="29">
        <v>444.31985000000003</v>
      </c>
      <c r="H465" s="29">
        <v>503.43960000000004</v>
      </c>
      <c r="I465" s="29">
        <v>571.55039999999997</v>
      </c>
      <c r="J465" s="29">
        <v>608.78527569999994</v>
      </c>
      <c r="L465" s="29">
        <v>269.98194000000001</v>
      </c>
      <c r="M465" s="29">
        <v>266.75740000000002</v>
      </c>
      <c r="N465" s="29">
        <v>419.19019999999995</v>
      </c>
      <c r="O465" s="29">
        <v>429.45010000000002</v>
      </c>
      <c r="P465" s="29">
        <v>437.65802000000002</v>
      </c>
      <c r="Q465" s="29">
        <v>445.57279999999997</v>
      </c>
      <c r="R465" s="29">
        <v>447.18800140000002</v>
      </c>
      <c r="S465" s="29"/>
      <c r="T465" s="30">
        <v>17</v>
      </c>
      <c r="U465" s="28" t="s">
        <v>54</v>
      </c>
      <c r="V465" s="28" t="s">
        <v>118</v>
      </c>
    </row>
    <row r="466" spans="1:22" ht="15.75">
      <c r="A466" s="21">
        <v>18</v>
      </c>
      <c r="B466" s="22" t="s">
        <v>55</v>
      </c>
      <c r="C466" s="23" t="s">
        <v>117</v>
      </c>
      <c r="D466" s="24">
        <v>46.86</v>
      </c>
      <c r="E466" s="24">
        <v>55.212300000000006</v>
      </c>
      <c r="F466" s="24">
        <v>68.25</v>
      </c>
      <c r="G466" s="24">
        <v>77.745000000000005</v>
      </c>
      <c r="H466" s="24">
        <v>90.222499999999997</v>
      </c>
      <c r="I466" s="24">
        <v>119.73</v>
      </c>
      <c r="J466" s="24">
        <v>96.447000000000003</v>
      </c>
      <c r="L466" s="24">
        <v>46.86</v>
      </c>
      <c r="M466" s="24">
        <v>46.86</v>
      </c>
      <c r="N466" s="24">
        <v>55.38</v>
      </c>
      <c r="O466" s="24">
        <v>62.196000000000005</v>
      </c>
      <c r="P466" s="24">
        <v>71</v>
      </c>
      <c r="Q466" s="24">
        <v>87.187999999999988</v>
      </c>
      <c r="R466" s="24">
        <v>70.233200000000011</v>
      </c>
      <c r="S466" s="24"/>
      <c r="T466" s="25">
        <v>18</v>
      </c>
      <c r="U466" s="23" t="s">
        <v>56</v>
      </c>
      <c r="V466" s="23" t="s">
        <v>118</v>
      </c>
    </row>
    <row r="467" spans="1:22" ht="15.75">
      <c r="A467" s="26">
        <v>19</v>
      </c>
      <c r="B467" s="27" t="s">
        <v>57</v>
      </c>
      <c r="C467" s="28" t="s">
        <v>117</v>
      </c>
      <c r="D467" s="29">
        <v>638.00000000000011</v>
      </c>
      <c r="E467" s="29">
        <v>828.8</v>
      </c>
      <c r="F467" s="29">
        <v>904.4</v>
      </c>
      <c r="G467" s="29">
        <v>989.15</v>
      </c>
      <c r="H467" s="29">
        <v>1064.25</v>
      </c>
      <c r="I467" s="29">
        <v>1158.8900000000001</v>
      </c>
      <c r="J467" s="29">
        <v>1285.5040000000001</v>
      </c>
      <c r="L467" s="29">
        <v>638.00000000000011</v>
      </c>
      <c r="M467" s="29">
        <v>751.1</v>
      </c>
      <c r="N467" s="29">
        <v>771.4</v>
      </c>
      <c r="O467" s="29">
        <v>785.9</v>
      </c>
      <c r="P467" s="29">
        <v>797.5</v>
      </c>
      <c r="Q467" s="29">
        <v>838.1</v>
      </c>
      <c r="R467" s="29">
        <v>847.26400000000012</v>
      </c>
      <c r="S467" s="29"/>
      <c r="T467" s="30">
        <v>19</v>
      </c>
      <c r="U467" s="28" t="s">
        <v>58</v>
      </c>
      <c r="V467" s="28" t="s">
        <v>118</v>
      </c>
    </row>
    <row r="468" spans="1:22" ht="15.75">
      <c r="A468" s="21">
        <v>20</v>
      </c>
      <c r="B468" s="22" t="s">
        <v>59</v>
      </c>
      <c r="C468" s="23" t="s">
        <v>117</v>
      </c>
      <c r="D468" s="24">
        <v>44541.295199999993</v>
      </c>
      <c r="E468" s="24">
        <v>56154.753599999996</v>
      </c>
      <c r="F468" s="24">
        <v>55398.448079999995</v>
      </c>
      <c r="G468" s="24">
        <v>63971.388899999998</v>
      </c>
      <c r="H468" s="24">
        <v>76684.042799999996</v>
      </c>
      <c r="I468" s="24">
        <v>81638.158800000005</v>
      </c>
      <c r="J468" s="24">
        <v>84703.557330599986</v>
      </c>
      <c r="L468" s="24">
        <v>44541.295199999993</v>
      </c>
      <c r="M468" s="24">
        <v>49598.419199999997</v>
      </c>
      <c r="N468" s="24">
        <v>48038.817599999995</v>
      </c>
      <c r="O468" s="24">
        <v>47795.612400000005</v>
      </c>
      <c r="P468" s="24">
        <v>47297.620800000004</v>
      </c>
      <c r="Q468" s="24">
        <v>46255.312799999992</v>
      </c>
      <c r="R468" s="24">
        <v>47748.256873199993</v>
      </c>
      <c r="S468" s="24"/>
      <c r="T468" s="25">
        <v>20</v>
      </c>
      <c r="U468" s="23" t="s">
        <v>60</v>
      </c>
      <c r="V468" s="23" t="s">
        <v>118</v>
      </c>
    </row>
    <row r="469" spans="1:22" ht="15.75">
      <c r="A469" s="26">
        <v>21</v>
      </c>
      <c r="B469" s="27" t="s">
        <v>61</v>
      </c>
      <c r="C469" s="28" t="s">
        <v>117</v>
      </c>
      <c r="D469" s="29">
        <v>1040.7779999999998</v>
      </c>
      <c r="E469" s="29">
        <v>1015.9995999999999</v>
      </c>
      <c r="F469" s="29">
        <v>972.50400000000013</v>
      </c>
      <c r="G469" s="29">
        <v>1044</v>
      </c>
      <c r="H469" s="29">
        <v>1150.5</v>
      </c>
      <c r="I469" s="29">
        <v>2266.2500000000005</v>
      </c>
      <c r="J469" s="29">
        <v>1352.39</v>
      </c>
      <c r="L469" s="29">
        <v>1040.7779999999998</v>
      </c>
      <c r="M469" s="29">
        <v>971.39279999999985</v>
      </c>
      <c r="N469" s="29">
        <v>902.00759999999991</v>
      </c>
      <c r="O469" s="29">
        <v>832.62239999999986</v>
      </c>
      <c r="P469" s="29">
        <v>902.00759999999991</v>
      </c>
      <c r="Q469" s="29">
        <v>1699.9373999999998</v>
      </c>
      <c r="R469" s="29">
        <v>929.06782799999996</v>
      </c>
      <c r="S469" s="29"/>
      <c r="T469" s="30">
        <v>21</v>
      </c>
      <c r="U469" s="28" t="s">
        <v>62</v>
      </c>
      <c r="V469" s="28" t="s">
        <v>118</v>
      </c>
    </row>
    <row r="470" spans="1:22" ht="15.75">
      <c r="A470" s="21">
        <v>22</v>
      </c>
      <c r="B470" s="22" t="s">
        <v>63</v>
      </c>
      <c r="C470" s="23" t="s">
        <v>117</v>
      </c>
      <c r="D470" s="24">
        <v>3678.9009299999998</v>
      </c>
      <c r="E470" s="24">
        <v>4987.8165749999998</v>
      </c>
      <c r="F470" s="24">
        <v>3248.4260999999997</v>
      </c>
      <c r="G470" s="24">
        <v>5178.7236000000003</v>
      </c>
      <c r="H470" s="24">
        <v>4798.4278199999999</v>
      </c>
      <c r="I470" s="24">
        <v>13078.327461138715</v>
      </c>
      <c r="J470" s="24">
        <v>5499.0561764973918</v>
      </c>
      <c r="L470" s="24">
        <v>3678.9009299999998</v>
      </c>
      <c r="M470" s="24">
        <v>4278.5990999999995</v>
      </c>
      <c r="N470" s="24">
        <v>2722.2189000000003</v>
      </c>
      <c r="O470" s="24">
        <v>2803.2201</v>
      </c>
      <c r="P470" s="24">
        <v>1932.74649</v>
      </c>
      <c r="Q470" s="24">
        <v>5619.7475399999994</v>
      </c>
      <c r="R470" s="24">
        <v>3663.7713522899994</v>
      </c>
      <c r="S470" s="24"/>
      <c r="T470" s="25">
        <v>22</v>
      </c>
      <c r="U470" s="23" t="s">
        <v>64</v>
      </c>
      <c r="V470" s="23" t="s">
        <v>118</v>
      </c>
    </row>
    <row r="471" spans="1:22" ht="15.75">
      <c r="A471" s="26">
        <v>23</v>
      </c>
      <c r="B471" s="27" t="s">
        <v>65</v>
      </c>
      <c r="C471" s="28" t="s">
        <v>117</v>
      </c>
      <c r="D471" s="29">
        <v>0</v>
      </c>
      <c r="E471" s="29">
        <v>0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L471" s="29">
        <v>0</v>
      </c>
      <c r="M471" s="29">
        <v>0</v>
      </c>
      <c r="N471" s="29">
        <v>0</v>
      </c>
      <c r="O471" s="29">
        <v>0</v>
      </c>
      <c r="P471" s="29">
        <v>0</v>
      </c>
      <c r="Q471" s="29">
        <v>0</v>
      </c>
      <c r="R471" s="29">
        <v>0</v>
      </c>
      <c r="S471" s="29"/>
      <c r="T471" s="30">
        <v>23</v>
      </c>
      <c r="U471" s="28" t="s">
        <v>66</v>
      </c>
      <c r="V471" s="28" t="s">
        <v>118</v>
      </c>
    </row>
    <row r="472" spans="1:22" ht="15.75">
      <c r="A472" s="21">
        <v>24</v>
      </c>
      <c r="B472" s="22" t="s">
        <v>67</v>
      </c>
      <c r="C472" s="23" t="s">
        <v>117</v>
      </c>
      <c r="D472" s="24">
        <v>10073.592000000001</v>
      </c>
      <c r="E472" s="24">
        <v>13549.54545</v>
      </c>
      <c r="F472" s="24">
        <v>25115.285</v>
      </c>
      <c r="G472" s="24">
        <v>37030.07</v>
      </c>
      <c r="H472" s="24">
        <v>30922.625400000004</v>
      </c>
      <c r="I472" s="24">
        <v>22350.042000000001</v>
      </c>
      <c r="J472" s="24">
        <v>31791.072979800003</v>
      </c>
      <c r="L472" s="24">
        <v>10073.592000000001</v>
      </c>
      <c r="M472" s="24">
        <v>10654.513199999998</v>
      </c>
      <c r="N472" s="24">
        <v>18560.5128</v>
      </c>
      <c r="O472" s="24">
        <v>24781.68</v>
      </c>
      <c r="P472" s="24">
        <v>17244.1872</v>
      </c>
      <c r="Q472" s="24">
        <v>11924.172000000002</v>
      </c>
      <c r="R472" s="24">
        <v>17317.6922376</v>
      </c>
      <c r="S472" s="24"/>
      <c r="T472" s="25">
        <v>24</v>
      </c>
      <c r="U472" s="23" t="s">
        <v>68</v>
      </c>
      <c r="V472" s="23" t="s">
        <v>118</v>
      </c>
    </row>
    <row r="473" spans="1:22" ht="15.75">
      <c r="A473" s="26">
        <v>25</v>
      </c>
      <c r="B473" s="31" t="s">
        <v>69</v>
      </c>
      <c r="C473" s="28" t="s">
        <v>117</v>
      </c>
      <c r="D473" s="29">
        <v>30821.898799999999</v>
      </c>
      <c r="E473" s="29">
        <v>59177.34</v>
      </c>
      <c r="F473" s="29">
        <v>55084.428550000004</v>
      </c>
      <c r="G473" s="29">
        <v>52981.737570000005</v>
      </c>
      <c r="H473" s="29">
        <v>45577.795628000007</v>
      </c>
      <c r="I473" s="29">
        <v>170912.31299999999</v>
      </c>
      <c r="J473" s="29">
        <v>143520.29999999999</v>
      </c>
      <c r="L473" s="29">
        <v>30821.898799999999</v>
      </c>
      <c r="M473" s="29">
        <v>51989.4</v>
      </c>
      <c r="N473" s="29">
        <v>47430.983</v>
      </c>
      <c r="O473" s="29">
        <v>37133.004199999996</v>
      </c>
      <c r="P473" s="29">
        <v>35624.632000000005</v>
      </c>
      <c r="Q473" s="29">
        <v>89107.792799999996</v>
      </c>
      <c r="R473" s="29">
        <v>89482.931999999986</v>
      </c>
      <c r="S473" s="29"/>
      <c r="T473" s="30">
        <v>25</v>
      </c>
      <c r="U473" s="28" t="s">
        <v>70</v>
      </c>
      <c r="V473" s="28" t="s">
        <v>118</v>
      </c>
    </row>
    <row r="474" spans="1:22" ht="15.75">
      <c r="A474" s="21">
        <v>26</v>
      </c>
      <c r="B474" s="22" t="s">
        <v>71</v>
      </c>
      <c r="C474" s="23" t="s">
        <v>117</v>
      </c>
      <c r="D474" s="24">
        <v>504.9</v>
      </c>
      <c r="E474" s="24">
        <v>519.269454</v>
      </c>
      <c r="F474" s="24">
        <v>1263.6384</v>
      </c>
      <c r="G474" s="24">
        <v>837.2</v>
      </c>
      <c r="H474" s="24">
        <v>2473.8874999999998</v>
      </c>
      <c r="I474" s="24">
        <v>3031.7827200000002</v>
      </c>
      <c r="J474" s="24">
        <v>3620.0560499999997</v>
      </c>
      <c r="L474" s="24">
        <v>504.9</v>
      </c>
      <c r="M474" s="24">
        <v>472.923</v>
      </c>
      <c r="N474" s="24">
        <v>1161.2699999999998</v>
      </c>
      <c r="O474" s="24">
        <v>765.76499999999999</v>
      </c>
      <c r="P474" s="24">
        <v>1213.8637499999998</v>
      </c>
      <c r="Q474" s="24">
        <v>1587.0690000000002</v>
      </c>
      <c r="R474" s="24">
        <v>1735.7704650000001</v>
      </c>
      <c r="S474" s="24"/>
      <c r="T474" s="25">
        <v>26</v>
      </c>
      <c r="U474" s="23" t="s">
        <v>72</v>
      </c>
      <c r="V474" s="23" t="s">
        <v>118</v>
      </c>
    </row>
    <row r="475" spans="1:22" ht="15.75">
      <c r="A475" s="26">
        <v>27</v>
      </c>
      <c r="B475" s="27" t="s">
        <v>73</v>
      </c>
      <c r="C475" s="28" t="s">
        <v>117</v>
      </c>
      <c r="D475" s="29">
        <v>135531.14499999999</v>
      </c>
      <c r="E475" s="29">
        <v>129555.075</v>
      </c>
      <c r="F475" s="29">
        <v>112967.84050000001</v>
      </c>
      <c r="G475" s="29">
        <v>118466.97779999999</v>
      </c>
      <c r="H475" s="29">
        <v>153777.69990000001</v>
      </c>
      <c r="I475" s="29">
        <v>173240.73360000001</v>
      </c>
      <c r="J475" s="29">
        <v>141760.70839499999</v>
      </c>
      <c r="L475" s="29">
        <v>135531.14499999999</v>
      </c>
      <c r="M475" s="29">
        <v>131958.125</v>
      </c>
      <c r="N475" s="29">
        <v>110032.77499999999</v>
      </c>
      <c r="O475" s="29">
        <v>70648.350000000006</v>
      </c>
      <c r="P475" s="29">
        <v>74302.574999999997</v>
      </c>
      <c r="Q475" s="29">
        <v>147387.07500000001</v>
      </c>
      <c r="R475" s="29">
        <v>134536.38375000001</v>
      </c>
      <c r="S475" s="29"/>
      <c r="T475" s="30">
        <v>27</v>
      </c>
      <c r="U475" s="28" t="s">
        <v>74</v>
      </c>
      <c r="V475" s="28" t="s">
        <v>118</v>
      </c>
    </row>
    <row r="476" spans="1:22" ht="15.75">
      <c r="A476" s="21">
        <v>28</v>
      </c>
      <c r="B476" s="22" t="s">
        <v>75</v>
      </c>
      <c r="C476" s="23" t="s">
        <v>117</v>
      </c>
      <c r="D476" s="24">
        <v>1216.5911999999998</v>
      </c>
      <c r="E476" s="24">
        <v>1351.8635999999999</v>
      </c>
      <c r="F476" s="24">
        <v>1859.4791669999997</v>
      </c>
      <c r="G476" s="24">
        <v>3124.3144000000002</v>
      </c>
      <c r="H476" s="24">
        <v>4508.2651999999998</v>
      </c>
      <c r="I476" s="24">
        <v>1771.7120800000002</v>
      </c>
      <c r="J476" s="24">
        <v>2396.1176959999998</v>
      </c>
      <c r="L476" s="24">
        <v>1216.5911999999998</v>
      </c>
      <c r="M476" s="24">
        <v>1216.5911999999998</v>
      </c>
      <c r="N476" s="24">
        <v>1660.6469879999997</v>
      </c>
      <c r="O476" s="24">
        <v>1964.7947879999999</v>
      </c>
      <c r="P476" s="24">
        <v>2031.7073039999998</v>
      </c>
      <c r="Q476" s="24">
        <v>1622.9326608000001</v>
      </c>
      <c r="R476" s="24">
        <v>2352.8873807999998</v>
      </c>
      <c r="S476" s="24"/>
      <c r="T476" s="25">
        <v>28</v>
      </c>
      <c r="U476" s="23" t="s">
        <v>76</v>
      </c>
      <c r="V476" s="23" t="s">
        <v>118</v>
      </c>
    </row>
    <row r="477" spans="1:22" ht="15.75">
      <c r="A477" s="26">
        <v>29</v>
      </c>
      <c r="B477" s="27" t="s">
        <v>77</v>
      </c>
      <c r="C477" s="28" t="s">
        <v>117</v>
      </c>
      <c r="D477" s="29">
        <v>244.74529999999999</v>
      </c>
      <c r="E477" s="29">
        <v>1237.6239499999999</v>
      </c>
      <c r="F477" s="29">
        <v>1383.4674800000003</v>
      </c>
      <c r="G477" s="29">
        <v>1954.6160759999998</v>
      </c>
      <c r="H477" s="29">
        <v>3959.35428</v>
      </c>
      <c r="I477" s="29">
        <v>3634.7345900000005</v>
      </c>
      <c r="J477" s="29">
        <v>5615.9999999999991</v>
      </c>
      <c r="L477" s="29">
        <v>244.74529999999999</v>
      </c>
      <c r="M477" s="29">
        <v>1003.4557299999999</v>
      </c>
      <c r="N477" s="29">
        <v>1037.7200720000001</v>
      </c>
      <c r="O477" s="29">
        <v>1439.1023639999999</v>
      </c>
      <c r="P477" s="29">
        <v>2055.8605200000002</v>
      </c>
      <c r="Q477" s="29">
        <v>1811.1152199999999</v>
      </c>
      <c r="R477" s="29">
        <v>2863.5200099999993</v>
      </c>
      <c r="S477" s="29"/>
      <c r="T477" s="30">
        <v>29</v>
      </c>
      <c r="U477" s="28" t="s">
        <v>78</v>
      </c>
      <c r="V477" s="28" t="s">
        <v>118</v>
      </c>
    </row>
    <row r="478" spans="1:22" ht="15.75">
      <c r="A478" s="21">
        <v>30</v>
      </c>
      <c r="B478" s="22" t="s">
        <v>79</v>
      </c>
      <c r="C478" s="23" t="s">
        <v>117</v>
      </c>
      <c r="D478" s="24">
        <v>60</v>
      </c>
      <c r="E478" s="24">
        <v>9</v>
      </c>
      <c r="F478" s="24">
        <v>12</v>
      </c>
      <c r="G478" s="24">
        <v>9.2492542372881363</v>
      </c>
      <c r="H478" s="24">
        <v>0.32614500000000002</v>
      </c>
      <c r="I478" s="24">
        <v>0.1834312406832298</v>
      </c>
      <c r="J478" s="24">
        <v>0.23660705590062109</v>
      </c>
      <c r="L478" s="24">
        <v>60</v>
      </c>
      <c r="M478" s="24">
        <v>9</v>
      </c>
      <c r="N478" s="24">
        <v>12</v>
      </c>
      <c r="O478" s="24">
        <v>8.52</v>
      </c>
      <c r="P478" s="24">
        <v>0.3</v>
      </c>
      <c r="Q478" s="24">
        <v>0.18</v>
      </c>
      <c r="R478" s="24">
        <v>0.36</v>
      </c>
      <c r="S478" s="24"/>
      <c r="T478" s="25">
        <v>30</v>
      </c>
      <c r="U478" s="23" t="s">
        <v>80</v>
      </c>
      <c r="V478" s="23" t="s">
        <v>118</v>
      </c>
    </row>
    <row r="479" spans="1:22" ht="15.75">
      <c r="A479" s="26">
        <v>31</v>
      </c>
      <c r="B479" s="27" t="s">
        <v>81</v>
      </c>
      <c r="C479" s="28" t="s">
        <v>117</v>
      </c>
      <c r="D479" s="29">
        <v>0</v>
      </c>
      <c r="E479" s="29">
        <v>0</v>
      </c>
      <c r="F479" s="29">
        <v>0</v>
      </c>
      <c r="G479" s="29">
        <v>0</v>
      </c>
      <c r="H479" s="29">
        <v>0</v>
      </c>
      <c r="I479" s="29">
        <v>0</v>
      </c>
      <c r="J479" s="29">
        <v>0</v>
      </c>
      <c r="L479" s="29">
        <v>0</v>
      </c>
      <c r="M479" s="29">
        <v>0</v>
      </c>
      <c r="N479" s="29">
        <v>0</v>
      </c>
      <c r="O479" s="29">
        <v>0</v>
      </c>
      <c r="P479" s="29">
        <v>0</v>
      </c>
      <c r="Q479" s="29">
        <v>0</v>
      </c>
      <c r="R479" s="29">
        <v>0</v>
      </c>
      <c r="S479" s="29"/>
      <c r="T479" s="30">
        <v>31</v>
      </c>
      <c r="U479" s="28" t="s">
        <v>82</v>
      </c>
      <c r="V479" s="28" t="s">
        <v>118</v>
      </c>
    </row>
    <row r="480" spans="1:22" ht="15.75">
      <c r="A480" s="21">
        <v>32</v>
      </c>
      <c r="B480" s="22" t="s">
        <v>83</v>
      </c>
      <c r="C480" s="23" t="s">
        <v>117</v>
      </c>
      <c r="D480" s="24">
        <v>387.33600000000001</v>
      </c>
      <c r="E480" s="24">
        <v>413.4</v>
      </c>
      <c r="F480" s="24">
        <v>540.76800000000003</v>
      </c>
      <c r="G480" s="24">
        <v>587.0540745762712</v>
      </c>
      <c r="H480" s="24">
        <v>986.03045206779655</v>
      </c>
      <c r="I480" s="24">
        <v>2852.2108149152541</v>
      </c>
      <c r="J480" s="24">
        <v>633.33315254237277</v>
      </c>
      <c r="L480" s="24">
        <v>387.33600000000001</v>
      </c>
      <c r="M480" s="24">
        <v>342.14679999999998</v>
      </c>
      <c r="N480" s="24">
        <v>422.84179999999998</v>
      </c>
      <c r="O480" s="24">
        <v>422.84179999999998</v>
      </c>
      <c r="P480" s="24">
        <v>470.90374200000008</v>
      </c>
      <c r="Q480" s="24">
        <v>1453.1555599999999</v>
      </c>
      <c r="R480" s="24">
        <v>500.30900000000003</v>
      </c>
      <c r="S480" s="24"/>
      <c r="T480" s="25">
        <v>32</v>
      </c>
      <c r="U480" s="23" t="s">
        <v>84</v>
      </c>
      <c r="V480" s="23" t="s">
        <v>118</v>
      </c>
    </row>
    <row r="481" spans="1:22" ht="15.75">
      <c r="A481" s="26">
        <v>33</v>
      </c>
      <c r="B481" s="27" t="s">
        <v>85</v>
      </c>
      <c r="C481" s="28" t="s">
        <v>117</v>
      </c>
      <c r="D481" s="29">
        <v>0</v>
      </c>
      <c r="E481" s="29">
        <v>0</v>
      </c>
      <c r="F481" s="29">
        <v>0</v>
      </c>
      <c r="G481" s="29">
        <v>0</v>
      </c>
      <c r="H481" s="29">
        <v>0</v>
      </c>
      <c r="I481" s="29">
        <v>0</v>
      </c>
      <c r="J481" s="29">
        <v>0</v>
      </c>
      <c r="L481" s="29">
        <v>0</v>
      </c>
      <c r="M481" s="29">
        <v>0</v>
      </c>
      <c r="N481" s="29">
        <v>0</v>
      </c>
      <c r="O481" s="29">
        <v>0</v>
      </c>
      <c r="P481" s="29">
        <v>0</v>
      </c>
      <c r="Q481" s="29">
        <v>0</v>
      </c>
      <c r="R481" s="29">
        <v>0</v>
      </c>
      <c r="S481" s="29"/>
      <c r="T481" s="30">
        <v>33</v>
      </c>
      <c r="U481" s="28" t="s">
        <v>86</v>
      </c>
      <c r="V481" s="28" t="s">
        <v>118</v>
      </c>
    </row>
    <row r="482" spans="1:22" ht="15.75">
      <c r="A482" s="21">
        <v>34</v>
      </c>
      <c r="B482" s="22" t="s">
        <v>87</v>
      </c>
      <c r="C482" s="23" t="s">
        <v>117</v>
      </c>
      <c r="D482" s="24">
        <v>664.1</v>
      </c>
      <c r="E482" s="24">
        <v>716.8</v>
      </c>
      <c r="F482" s="24">
        <v>314.25</v>
      </c>
      <c r="G482" s="24">
        <v>777.00000000000011</v>
      </c>
      <c r="H482" s="24">
        <v>1439.2</v>
      </c>
      <c r="I482" s="24">
        <v>0</v>
      </c>
      <c r="J482" s="24">
        <v>0</v>
      </c>
      <c r="L482" s="24">
        <v>664.1</v>
      </c>
      <c r="M482" s="24">
        <v>649.6</v>
      </c>
      <c r="N482" s="24">
        <v>290</v>
      </c>
      <c r="O482" s="24">
        <v>649.6</v>
      </c>
      <c r="P482" s="24">
        <v>649.6</v>
      </c>
      <c r="Q482" s="24">
        <v>0</v>
      </c>
      <c r="R482" s="24">
        <v>0</v>
      </c>
      <c r="S482" s="24"/>
      <c r="T482" s="25">
        <v>34</v>
      </c>
      <c r="U482" s="23" t="s">
        <v>88</v>
      </c>
      <c r="V482" s="23" t="s">
        <v>118</v>
      </c>
    </row>
    <row r="483" spans="1:22" ht="15.75">
      <c r="A483" s="26">
        <v>35</v>
      </c>
      <c r="B483" s="27" t="s">
        <v>89</v>
      </c>
      <c r="C483" s="28" t="s">
        <v>117</v>
      </c>
      <c r="D483" s="29">
        <v>0</v>
      </c>
      <c r="E483" s="29">
        <v>0</v>
      </c>
      <c r="F483" s="29">
        <v>0</v>
      </c>
      <c r="G483" s="29">
        <v>0</v>
      </c>
      <c r="H483" s="29">
        <v>0</v>
      </c>
      <c r="I483" s="29">
        <v>0</v>
      </c>
      <c r="J483" s="29">
        <v>0</v>
      </c>
      <c r="L483" s="29">
        <v>0</v>
      </c>
      <c r="M483" s="29">
        <v>0</v>
      </c>
      <c r="N483" s="29">
        <v>0</v>
      </c>
      <c r="O483" s="29">
        <v>0</v>
      </c>
      <c r="P483" s="29">
        <v>0</v>
      </c>
      <c r="Q483" s="29">
        <v>0</v>
      </c>
      <c r="R483" s="29">
        <v>0</v>
      </c>
      <c r="S483" s="29"/>
      <c r="T483" s="30">
        <v>35</v>
      </c>
      <c r="U483" s="28" t="s">
        <v>90</v>
      </c>
      <c r="V483" s="28" t="s">
        <v>118</v>
      </c>
    </row>
    <row r="484" spans="1:22" ht="15.75">
      <c r="A484" s="21">
        <v>36</v>
      </c>
      <c r="B484" s="22" t="s">
        <v>91</v>
      </c>
      <c r="C484" s="23" t="s">
        <v>117</v>
      </c>
      <c r="D484" s="24">
        <v>0</v>
      </c>
      <c r="E484" s="24">
        <v>0</v>
      </c>
      <c r="F484" s="24">
        <v>0</v>
      </c>
      <c r="G484" s="24">
        <v>0</v>
      </c>
      <c r="H484" s="24">
        <v>0</v>
      </c>
      <c r="I484" s="24">
        <v>0</v>
      </c>
      <c r="J484" s="24">
        <v>0</v>
      </c>
      <c r="L484" s="24">
        <v>0</v>
      </c>
      <c r="M484" s="24">
        <v>0</v>
      </c>
      <c r="N484" s="24">
        <v>0</v>
      </c>
      <c r="O484" s="24">
        <v>0</v>
      </c>
      <c r="P484" s="24">
        <v>0</v>
      </c>
      <c r="Q484" s="24">
        <v>0</v>
      </c>
      <c r="R484" s="24">
        <v>0</v>
      </c>
      <c r="S484" s="24"/>
      <c r="T484" s="25">
        <v>36</v>
      </c>
      <c r="U484" s="23" t="s">
        <v>92</v>
      </c>
      <c r="V484" s="23" t="s">
        <v>118</v>
      </c>
    </row>
    <row r="485" spans="1:22" s="36" customFormat="1" ht="15.75">
      <c r="A485" s="32"/>
      <c r="B485" s="33" t="s">
        <v>93</v>
      </c>
      <c r="C485" s="34" t="s">
        <v>117</v>
      </c>
      <c r="D485" s="35">
        <f t="shared" ref="D485:J485" si="36">SUM(D449:D484)</f>
        <v>897623.32473170001</v>
      </c>
      <c r="E485" s="35">
        <f t="shared" si="36"/>
        <v>1161489.9719039639</v>
      </c>
      <c r="F485" s="35">
        <f t="shared" si="36"/>
        <v>1297870.9753269998</v>
      </c>
      <c r="G485" s="35">
        <f t="shared" si="36"/>
        <v>1470681.9857442039</v>
      </c>
      <c r="H485" s="35">
        <f t="shared" si="36"/>
        <v>1979852.7745222473</v>
      </c>
      <c r="I485" s="35">
        <f t="shared" si="36"/>
        <v>2875818.2159515908</v>
      </c>
      <c r="J485" s="35">
        <f t="shared" si="36"/>
        <v>2023874.5355921353</v>
      </c>
      <c r="K485" s="8"/>
      <c r="L485" s="35">
        <f t="shared" ref="L485:R485" si="37">SUM(L449:L484)</f>
        <v>897623.32473170001</v>
      </c>
      <c r="M485" s="35">
        <f t="shared" si="37"/>
        <v>1018341.3025989999</v>
      </c>
      <c r="N485" s="35">
        <f t="shared" si="37"/>
        <v>1064094.3067080001</v>
      </c>
      <c r="O485" s="35">
        <f t="shared" si="37"/>
        <v>940534.19574200036</v>
      </c>
      <c r="P485" s="35">
        <f t="shared" si="37"/>
        <v>858442.50727633014</v>
      </c>
      <c r="Q485" s="35">
        <f t="shared" si="37"/>
        <v>1620279.9910140298</v>
      </c>
      <c r="R485" s="35">
        <f t="shared" si="37"/>
        <v>1432218.053502284</v>
      </c>
      <c r="S485" s="35"/>
      <c r="T485" s="35"/>
      <c r="U485" s="34" t="s">
        <v>94</v>
      </c>
      <c r="V485" s="34" t="s">
        <v>118</v>
      </c>
    </row>
    <row r="486" spans="1:22" ht="15.75">
      <c r="A486" s="16">
        <v>1</v>
      </c>
      <c r="B486" s="17" t="s">
        <v>19</v>
      </c>
      <c r="C486" s="18" t="s">
        <v>119</v>
      </c>
      <c r="D486" s="19">
        <v>110044.8941832</v>
      </c>
      <c r="E486" s="19">
        <v>127352.5081675</v>
      </c>
      <c r="F486" s="19">
        <v>112672.19678000001</v>
      </c>
      <c r="G486" s="19">
        <v>173346.6</v>
      </c>
      <c r="H486" s="19">
        <v>370921.54367429996</v>
      </c>
      <c r="I486" s="19">
        <v>207042.17266520002</v>
      </c>
      <c r="J486" s="19">
        <v>162713.46807310003</v>
      </c>
      <c r="L486" s="19">
        <v>110044.8941832</v>
      </c>
      <c r="M486" s="19">
        <v>108201.54127860001</v>
      </c>
      <c r="N486" s="19">
        <v>77602.423139999999</v>
      </c>
      <c r="O486" s="19">
        <v>100589.4828</v>
      </c>
      <c r="P486" s="19">
        <v>138611.96974979999</v>
      </c>
      <c r="Q486" s="19">
        <v>111064.62850380002</v>
      </c>
      <c r="R486" s="19">
        <v>125209.94013540001</v>
      </c>
      <c r="S486" s="19"/>
      <c r="T486" s="20">
        <v>1</v>
      </c>
      <c r="U486" s="18" t="s">
        <v>21</v>
      </c>
      <c r="V486" s="18" t="s">
        <v>120</v>
      </c>
    </row>
    <row r="487" spans="1:22" ht="15.75">
      <c r="A487" s="21">
        <v>2</v>
      </c>
      <c r="B487" s="22" t="s">
        <v>23</v>
      </c>
      <c r="C487" s="23" t="s">
        <v>119</v>
      </c>
      <c r="D487" s="24">
        <v>310.24</v>
      </c>
      <c r="E487" s="24">
        <v>468.93</v>
      </c>
      <c r="F487" s="24">
        <v>480</v>
      </c>
      <c r="G487" s="24">
        <v>701.76</v>
      </c>
      <c r="H487" s="24">
        <v>713.46</v>
      </c>
      <c r="I487" s="24">
        <v>743.93799999999999</v>
      </c>
      <c r="J487" s="24">
        <v>772.8590999999999</v>
      </c>
      <c r="L487" s="24">
        <v>310.24</v>
      </c>
      <c r="M487" s="24">
        <v>452.76</v>
      </c>
      <c r="N487" s="24">
        <v>448</v>
      </c>
      <c r="O487" s="24">
        <v>614.04</v>
      </c>
      <c r="P487" s="24">
        <v>605.36</v>
      </c>
      <c r="Q487" s="24">
        <v>616.28</v>
      </c>
      <c r="R487" s="24">
        <v>636.47219999999993</v>
      </c>
      <c r="S487" s="24"/>
      <c r="T487" s="25">
        <v>2</v>
      </c>
      <c r="U487" s="23" t="s">
        <v>24</v>
      </c>
      <c r="V487" s="23" t="s">
        <v>120</v>
      </c>
    </row>
    <row r="488" spans="1:22" ht="15.75">
      <c r="A488" s="26">
        <v>3</v>
      </c>
      <c r="B488" s="27" t="s">
        <v>25</v>
      </c>
      <c r="C488" s="28" t="s">
        <v>119</v>
      </c>
      <c r="D488" s="29">
        <v>11580.125319999999</v>
      </c>
      <c r="E488" s="29">
        <v>10601.688899999999</v>
      </c>
      <c r="F488" s="29">
        <v>12537.333360000001</v>
      </c>
      <c r="G488" s="29">
        <v>14625.958400000001</v>
      </c>
      <c r="H488" s="29">
        <v>15228.987290000001</v>
      </c>
      <c r="I488" s="29">
        <v>17569.849920000001</v>
      </c>
      <c r="J488" s="29">
        <v>18271.010721600003</v>
      </c>
      <c r="L488" s="29">
        <v>11580.125319999999</v>
      </c>
      <c r="M488" s="29">
        <v>10365.0468</v>
      </c>
      <c r="N488" s="29">
        <v>12158.549280000001</v>
      </c>
      <c r="O488" s="29">
        <v>13292.104960000001</v>
      </c>
      <c r="P488" s="29">
        <v>13176.031964000002</v>
      </c>
      <c r="Q488" s="29">
        <v>15098.029968000001</v>
      </c>
      <c r="R488" s="29">
        <v>15460.643560320001</v>
      </c>
      <c r="S488" s="29"/>
      <c r="T488" s="30">
        <v>3</v>
      </c>
      <c r="U488" s="28" t="s">
        <v>26</v>
      </c>
      <c r="V488" s="28" t="s">
        <v>120</v>
      </c>
    </row>
    <row r="489" spans="1:22" ht="15.75">
      <c r="A489" s="21">
        <v>4</v>
      </c>
      <c r="B489" s="22" t="s">
        <v>27</v>
      </c>
      <c r="C489" s="23" t="s">
        <v>119</v>
      </c>
      <c r="D489" s="24">
        <v>6473.4809999999998</v>
      </c>
      <c r="E489" s="24">
        <v>6295.5659999999998</v>
      </c>
      <c r="F489" s="24">
        <v>7400.7346000000007</v>
      </c>
      <c r="G489" s="24">
        <v>8630.8769599999996</v>
      </c>
      <c r="H489" s="24">
        <v>10898.069001599999</v>
      </c>
      <c r="I489" s="24">
        <v>12612.0631091</v>
      </c>
      <c r="J489" s="24">
        <v>4922.2116219463041</v>
      </c>
      <c r="L489" s="24">
        <v>6473.4809999999998</v>
      </c>
      <c r="M489" s="24">
        <v>6636.677999999999</v>
      </c>
      <c r="N489" s="24">
        <v>7692.0185999999994</v>
      </c>
      <c r="O489" s="24">
        <v>7811.6963999999998</v>
      </c>
      <c r="P489" s="24">
        <v>6553.9915199999996</v>
      </c>
      <c r="Q489" s="24">
        <v>6250.98909</v>
      </c>
      <c r="R489" s="24">
        <v>3836.4133164</v>
      </c>
      <c r="S489" s="24"/>
      <c r="T489" s="25">
        <v>4</v>
      </c>
      <c r="U489" s="23" t="s">
        <v>28</v>
      </c>
      <c r="V489" s="23" t="s">
        <v>120</v>
      </c>
    </row>
    <row r="490" spans="1:22" ht="15.75">
      <c r="A490" s="26">
        <v>5</v>
      </c>
      <c r="B490" s="27" t="s">
        <v>29</v>
      </c>
      <c r="C490" s="28" t="s">
        <v>119</v>
      </c>
      <c r="D490" s="29">
        <v>9556.8955119999991</v>
      </c>
      <c r="E490" s="29">
        <v>13741</v>
      </c>
      <c r="F490" s="29">
        <v>15227.333333333338</v>
      </c>
      <c r="G490" s="29">
        <v>14936.764999999999</v>
      </c>
      <c r="H490" s="29">
        <v>14911.504000000001</v>
      </c>
      <c r="I490" s="29">
        <v>20476.61</v>
      </c>
      <c r="J490" s="29">
        <v>12200.710392000001</v>
      </c>
      <c r="L490" s="29">
        <v>9556.8955119999991</v>
      </c>
      <c r="M490" s="29">
        <v>9598.2123199999987</v>
      </c>
      <c r="N490" s="29">
        <v>10233.855520000001</v>
      </c>
      <c r="O490" s="29">
        <v>9693.5588000000007</v>
      </c>
      <c r="P490" s="29">
        <v>9661.7766400000019</v>
      </c>
      <c r="Q490" s="29">
        <v>10138.509039999999</v>
      </c>
      <c r="R490" s="29">
        <v>9912.1914568560005</v>
      </c>
      <c r="S490" s="29"/>
      <c r="T490" s="30">
        <v>5</v>
      </c>
      <c r="U490" s="28" t="s">
        <v>30</v>
      </c>
      <c r="V490" s="28" t="s">
        <v>120</v>
      </c>
    </row>
    <row r="491" spans="1:22" ht="15.75">
      <c r="A491" s="21">
        <v>6</v>
      </c>
      <c r="B491" s="22" t="s">
        <v>31</v>
      </c>
      <c r="C491" s="23" t="s">
        <v>119</v>
      </c>
      <c r="D491" s="24">
        <v>0</v>
      </c>
      <c r="E491" s="24">
        <v>0</v>
      </c>
      <c r="F491" s="24">
        <v>0</v>
      </c>
      <c r="G491" s="24">
        <v>0</v>
      </c>
      <c r="H491" s="24">
        <v>0</v>
      </c>
      <c r="I491" s="24">
        <v>0</v>
      </c>
      <c r="J491" s="24">
        <v>0</v>
      </c>
      <c r="L491" s="24">
        <v>0</v>
      </c>
      <c r="M491" s="24">
        <v>0</v>
      </c>
      <c r="N491" s="24">
        <v>0</v>
      </c>
      <c r="O491" s="24">
        <v>0</v>
      </c>
      <c r="P491" s="24">
        <v>0</v>
      </c>
      <c r="Q491" s="24">
        <v>0</v>
      </c>
      <c r="R491" s="24">
        <v>0</v>
      </c>
      <c r="S491" s="24"/>
      <c r="T491" s="25">
        <v>6</v>
      </c>
      <c r="U491" s="23" t="s">
        <v>32</v>
      </c>
      <c r="V491" s="23" t="s">
        <v>120</v>
      </c>
    </row>
    <row r="492" spans="1:22" ht="15.75">
      <c r="A492" s="26">
        <v>7</v>
      </c>
      <c r="B492" s="27" t="s">
        <v>33</v>
      </c>
      <c r="C492" s="28" t="s">
        <v>119</v>
      </c>
      <c r="D492" s="29">
        <v>23055.119999999999</v>
      </c>
      <c r="E492" s="29">
        <v>18474.84</v>
      </c>
      <c r="F492" s="29">
        <v>19578.900000000001</v>
      </c>
      <c r="G492" s="29">
        <v>23158.78</v>
      </c>
      <c r="H492" s="29">
        <v>29814.42</v>
      </c>
      <c r="I492" s="29">
        <v>104570.15519999998</v>
      </c>
      <c r="J492" s="29">
        <v>48347.583648</v>
      </c>
      <c r="L492" s="29">
        <v>23055.119999999999</v>
      </c>
      <c r="M492" s="29">
        <v>18251.97</v>
      </c>
      <c r="N492" s="29">
        <v>17611.55</v>
      </c>
      <c r="O492" s="29">
        <v>15049.87</v>
      </c>
      <c r="P492" s="29">
        <v>12167.98</v>
      </c>
      <c r="Q492" s="29">
        <v>38104.99</v>
      </c>
      <c r="R492" s="29">
        <v>27704.569199999998</v>
      </c>
      <c r="S492" s="29"/>
      <c r="T492" s="30">
        <v>7</v>
      </c>
      <c r="U492" s="28" t="s">
        <v>34</v>
      </c>
      <c r="V492" s="28" t="s">
        <v>120</v>
      </c>
    </row>
    <row r="493" spans="1:22" ht="15.75">
      <c r="A493" s="21">
        <v>8</v>
      </c>
      <c r="B493" s="22" t="s">
        <v>35</v>
      </c>
      <c r="C493" s="23" t="s">
        <v>119</v>
      </c>
      <c r="D493" s="24">
        <v>2117.5</v>
      </c>
      <c r="E493" s="24">
        <v>416.53200000000004</v>
      </c>
      <c r="F493" s="24">
        <v>312.39911999999998</v>
      </c>
      <c r="G493" s="24">
        <v>321.78561414342619</v>
      </c>
      <c r="H493" s="24">
        <v>438.654</v>
      </c>
      <c r="I493" s="24">
        <v>332.34492</v>
      </c>
      <c r="J493" s="24">
        <v>332.34492</v>
      </c>
      <c r="L493" s="24">
        <v>2117.5</v>
      </c>
      <c r="M493" s="24">
        <v>423.5</v>
      </c>
      <c r="N493" s="24">
        <v>317.625</v>
      </c>
      <c r="O493" s="24">
        <v>264.6875</v>
      </c>
      <c r="P493" s="24">
        <v>264.6875</v>
      </c>
      <c r="Q493" s="24">
        <v>211.75</v>
      </c>
      <c r="R493" s="24">
        <v>211.75</v>
      </c>
      <c r="S493" s="24"/>
      <c r="T493" s="25">
        <v>8</v>
      </c>
      <c r="U493" s="23" t="s">
        <v>36</v>
      </c>
      <c r="V493" s="23" t="s">
        <v>120</v>
      </c>
    </row>
    <row r="494" spans="1:22" ht="15.75">
      <c r="A494" s="26">
        <v>9</v>
      </c>
      <c r="B494" s="27" t="s">
        <v>37</v>
      </c>
      <c r="C494" s="28" t="s">
        <v>119</v>
      </c>
      <c r="D494" s="29">
        <v>4243.05</v>
      </c>
      <c r="E494" s="29">
        <v>2535.71</v>
      </c>
      <c r="F494" s="29">
        <v>1933.08</v>
      </c>
      <c r="G494" s="29">
        <v>2664.2359999999999</v>
      </c>
      <c r="H494" s="29">
        <v>3801.1149999999998</v>
      </c>
      <c r="I494" s="29">
        <v>6828.3966</v>
      </c>
      <c r="J494" s="29">
        <v>3399.6839999999997</v>
      </c>
      <c r="L494" s="29">
        <v>4243.05</v>
      </c>
      <c r="M494" s="29">
        <v>2896.05</v>
      </c>
      <c r="N494" s="29">
        <v>2397.66</v>
      </c>
      <c r="O494" s="29">
        <v>2411.13</v>
      </c>
      <c r="P494" s="29">
        <v>2255.5515</v>
      </c>
      <c r="Q494" s="29">
        <v>3777.6615000000002</v>
      </c>
      <c r="R494" s="29">
        <v>3108.8759999999997</v>
      </c>
      <c r="S494" s="29"/>
      <c r="T494" s="30">
        <v>9</v>
      </c>
      <c r="U494" s="28" t="s">
        <v>38</v>
      </c>
      <c r="V494" s="28" t="s">
        <v>120</v>
      </c>
    </row>
    <row r="495" spans="1:22" ht="15.75">
      <c r="A495" s="21">
        <v>10</v>
      </c>
      <c r="B495" s="22" t="s">
        <v>39</v>
      </c>
      <c r="C495" s="23" t="s">
        <v>119</v>
      </c>
      <c r="D495" s="24">
        <v>2683.4471999999996</v>
      </c>
      <c r="E495" s="24">
        <v>2874.4970000000003</v>
      </c>
      <c r="F495" s="24">
        <v>2861.3445000000002</v>
      </c>
      <c r="G495" s="24">
        <v>2487.4560000000001</v>
      </c>
      <c r="H495" s="24">
        <v>1410.1405199999999</v>
      </c>
      <c r="I495" s="24">
        <v>2276.6977800000004</v>
      </c>
      <c r="J495" s="24">
        <v>0</v>
      </c>
      <c r="L495" s="24">
        <v>2683.4471999999996</v>
      </c>
      <c r="M495" s="24">
        <v>2807.7768000000001</v>
      </c>
      <c r="N495" s="24">
        <v>2647.1844000000001</v>
      </c>
      <c r="O495" s="24">
        <v>2237.9328000000005</v>
      </c>
      <c r="P495" s="24">
        <v>1133.6269319999999</v>
      </c>
      <c r="Q495" s="24">
        <v>1703.626344</v>
      </c>
      <c r="R495" s="24">
        <v>0</v>
      </c>
      <c r="S495" s="24"/>
      <c r="T495" s="25">
        <v>10</v>
      </c>
      <c r="U495" s="23" t="s">
        <v>40</v>
      </c>
      <c r="V495" s="23" t="s">
        <v>120</v>
      </c>
    </row>
    <row r="496" spans="1:22" ht="15.75">
      <c r="A496" s="26">
        <v>11</v>
      </c>
      <c r="B496" s="27" t="s">
        <v>41</v>
      </c>
      <c r="C496" s="28" t="s">
        <v>119</v>
      </c>
      <c r="D496" s="29">
        <v>17622.740000000002</v>
      </c>
      <c r="E496" s="29">
        <v>30756.959999999999</v>
      </c>
      <c r="F496" s="29">
        <v>31381.7</v>
      </c>
      <c r="G496" s="29">
        <v>36512.7069442231</v>
      </c>
      <c r="H496" s="29">
        <v>45941.678247011943</v>
      </c>
      <c r="I496" s="29">
        <v>99540.549380079654</v>
      </c>
      <c r="J496" s="29">
        <v>91981.12781000002</v>
      </c>
      <c r="L496" s="29">
        <v>17622.740000000002</v>
      </c>
      <c r="M496" s="29">
        <v>29774.16</v>
      </c>
      <c r="N496" s="29">
        <v>28072.325000000001</v>
      </c>
      <c r="O496" s="29">
        <v>26424.566999999995</v>
      </c>
      <c r="P496" s="29">
        <v>22922.922199999997</v>
      </c>
      <c r="Q496" s="29">
        <v>44345.048600000002</v>
      </c>
      <c r="R496" s="29">
        <v>40921.953505400001</v>
      </c>
      <c r="S496" s="29"/>
      <c r="T496" s="30">
        <v>11</v>
      </c>
      <c r="U496" s="28" t="s">
        <v>42</v>
      </c>
      <c r="V496" s="28" t="s">
        <v>120</v>
      </c>
    </row>
    <row r="497" spans="1:22" ht="15.75">
      <c r="A497" s="21">
        <v>12</v>
      </c>
      <c r="B497" s="22" t="s">
        <v>43</v>
      </c>
      <c r="C497" s="23" t="s">
        <v>119</v>
      </c>
      <c r="D497" s="24">
        <v>13403.95</v>
      </c>
      <c r="E497" s="24">
        <v>17211.75</v>
      </c>
      <c r="F497" s="24">
        <v>19460</v>
      </c>
      <c r="G497" s="24">
        <v>10928.53872</v>
      </c>
      <c r="H497" s="24">
        <v>24113</v>
      </c>
      <c r="I497" s="24">
        <v>28179.62</v>
      </c>
      <c r="J497" s="24">
        <v>44903.673599999995</v>
      </c>
      <c r="L497" s="24">
        <v>13403.95</v>
      </c>
      <c r="M497" s="24">
        <v>20297.41</v>
      </c>
      <c r="N497" s="24">
        <v>19148.5</v>
      </c>
      <c r="O497" s="24">
        <v>7966.5419400000001</v>
      </c>
      <c r="P497" s="24">
        <v>9574.25</v>
      </c>
      <c r="Q497" s="24">
        <v>16467.71</v>
      </c>
      <c r="R497" s="24">
        <v>26355.995399999996</v>
      </c>
      <c r="S497" s="24"/>
      <c r="T497" s="25">
        <v>12</v>
      </c>
      <c r="U497" s="23" t="s">
        <v>44</v>
      </c>
      <c r="V497" s="23" t="s">
        <v>120</v>
      </c>
    </row>
    <row r="498" spans="1:22" ht="15.75">
      <c r="A498" s="26">
        <v>13</v>
      </c>
      <c r="B498" s="27" t="s">
        <v>45</v>
      </c>
      <c r="C498" s="28" t="s">
        <v>119</v>
      </c>
      <c r="D498" s="29">
        <v>153.49472</v>
      </c>
      <c r="E498" s="29">
        <v>143.79302000000001</v>
      </c>
      <c r="F498" s="29">
        <v>0.50795000000000001</v>
      </c>
      <c r="G498" s="29">
        <v>239.84043117529876</v>
      </c>
      <c r="H498" s="29">
        <v>797.63250000000005</v>
      </c>
      <c r="I498" s="29">
        <v>0</v>
      </c>
      <c r="J498" s="29">
        <v>0</v>
      </c>
      <c r="L498" s="29">
        <v>153.49472</v>
      </c>
      <c r="M498" s="29">
        <v>123.31736000000001</v>
      </c>
      <c r="N498" s="29">
        <v>0.37256</v>
      </c>
      <c r="O498" s="29">
        <v>142.31791999999999</v>
      </c>
      <c r="P498" s="29">
        <v>195.59400000000002</v>
      </c>
      <c r="Q498" s="29">
        <v>0</v>
      </c>
      <c r="R498" s="29">
        <v>0</v>
      </c>
      <c r="S498" s="29"/>
      <c r="T498" s="30">
        <v>13</v>
      </c>
      <c r="U498" s="28" t="s">
        <v>46</v>
      </c>
      <c r="V498" s="28" t="s">
        <v>120</v>
      </c>
    </row>
    <row r="499" spans="1:22" ht="15.75">
      <c r="A499" s="21">
        <v>14</v>
      </c>
      <c r="B499" s="22" t="s">
        <v>47</v>
      </c>
      <c r="C499" s="23" t="s">
        <v>119</v>
      </c>
      <c r="D499" s="24">
        <v>44037.638760000002</v>
      </c>
      <c r="E499" s="24">
        <v>121969.60223999999</v>
      </c>
      <c r="F499" s="24">
        <v>80169.070399999997</v>
      </c>
      <c r="G499" s="24">
        <v>201995.2</v>
      </c>
      <c r="H499" s="24">
        <v>368788.47999999998</v>
      </c>
      <c r="I499" s="24">
        <v>584477.64</v>
      </c>
      <c r="J499" s="24">
        <v>711578.40130000026</v>
      </c>
      <c r="L499" s="24">
        <v>44037.638760000002</v>
      </c>
      <c r="M499" s="24">
        <v>114070.93545999998</v>
      </c>
      <c r="N499" s="24">
        <v>66085.699599999993</v>
      </c>
      <c r="O499" s="24">
        <v>128662.424</v>
      </c>
      <c r="P499" s="24">
        <v>151119.86528</v>
      </c>
      <c r="Q499" s="24">
        <v>238867.63844799998</v>
      </c>
      <c r="R499" s="24">
        <v>394120.49168440013</v>
      </c>
      <c r="S499" s="24"/>
      <c r="T499" s="25">
        <v>14</v>
      </c>
      <c r="U499" s="23" t="s">
        <v>48</v>
      </c>
      <c r="V499" s="23" t="s">
        <v>120</v>
      </c>
    </row>
    <row r="500" spans="1:22" ht="15.75">
      <c r="A500" s="26">
        <v>15</v>
      </c>
      <c r="B500" s="27" t="s">
        <v>49</v>
      </c>
      <c r="C500" s="28" t="s">
        <v>119</v>
      </c>
      <c r="D500" s="29">
        <v>78448.695000000007</v>
      </c>
      <c r="E500" s="29">
        <v>66759.205499999996</v>
      </c>
      <c r="F500" s="29">
        <v>72996.511999999988</v>
      </c>
      <c r="G500" s="29">
        <v>40649.270799999998</v>
      </c>
      <c r="H500" s="29">
        <v>47006.136400000003</v>
      </c>
      <c r="I500" s="29">
        <v>116415.36451</v>
      </c>
      <c r="J500" s="29">
        <v>49266.476602199997</v>
      </c>
      <c r="L500" s="29">
        <v>78448.695000000007</v>
      </c>
      <c r="M500" s="29">
        <v>67106.714999999997</v>
      </c>
      <c r="N500" s="29">
        <v>64901.33</v>
      </c>
      <c r="O500" s="29">
        <v>28985.06</v>
      </c>
      <c r="P500" s="29">
        <v>19218.355</v>
      </c>
      <c r="Q500" s="29">
        <v>57686.570500000002</v>
      </c>
      <c r="R500" s="29">
        <v>38262.169529999999</v>
      </c>
      <c r="S500" s="29"/>
      <c r="T500" s="30">
        <v>15</v>
      </c>
      <c r="U500" s="28" t="s">
        <v>50</v>
      </c>
      <c r="V500" s="28" t="s">
        <v>120</v>
      </c>
    </row>
    <row r="501" spans="1:22" ht="15.75">
      <c r="A501" s="21">
        <v>16</v>
      </c>
      <c r="B501" s="22" t="s">
        <v>51</v>
      </c>
      <c r="C501" s="23" t="s">
        <v>119</v>
      </c>
      <c r="D501" s="24">
        <v>0</v>
      </c>
      <c r="E501" s="24">
        <v>0</v>
      </c>
      <c r="F501" s="24">
        <v>0</v>
      </c>
      <c r="G501" s="24">
        <v>0</v>
      </c>
      <c r="H501" s="24">
        <v>0</v>
      </c>
      <c r="I501" s="24">
        <v>915.4166389999998</v>
      </c>
      <c r="J501" s="24">
        <v>564.15418576871411</v>
      </c>
      <c r="L501" s="24">
        <v>0</v>
      </c>
      <c r="M501" s="24">
        <v>0</v>
      </c>
      <c r="N501" s="24">
        <v>0</v>
      </c>
      <c r="O501" s="24">
        <v>0</v>
      </c>
      <c r="P501" s="24">
        <v>0</v>
      </c>
      <c r="Q501" s="24">
        <v>573.56929000000002</v>
      </c>
      <c r="R501" s="24">
        <v>555.86253743999998</v>
      </c>
      <c r="S501" s="24"/>
      <c r="T501" s="25">
        <v>16</v>
      </c>
      <c r="U501" s="23" t="s">
        <v>52</v>
      </c>
      <c r="V501" s="23" t="s">
        <v>120</v>
      </c>
    </row>
    <row r="502" spans="1:22" ht="15.75">
      <c r="A502" s="26">
        <v>17</v>
      </c>
      <c r="B502" s="27" t="s">
        <v>53</v>
      </c>
      <c r="C502" s="28" t="s">
        <v>119</v>
      </c>
      <c r="D502" s="29">
        <v>0</v>
      </c>
      <c r="E502" s="29">
        <v>0</v>
      </c>
      <c r="F502" s="29">
        <v>0</v>
      </c>
      <c r="G502" s="29">
        <v>0</v>
      </c>
      <c r="H502" s="29">
        <v>0</v>
      </c>
      <c r="I502" s="29">
        <v>0</v>
      </c>
      <c r="J502" s="29">
        <v>0</v>
      </c>
      <c r="L502" s="29">
        <v>0</v>
      </c>
      <c r="M502" s="29">
        <v>0</v>
      </c>
      <c r="N502" s="29">
        <v>0</v>
      </c>
      <c r="O502" s="29">
        <v>0</v>
      </c>
      <c r="P502" s="29">
        <v>0</v>
      </c>
      <c r="Q502" s="29">
        <v>0</v>
      </c>
      <c r="R502" s="29">
        <v>0</v>
      </c>
      <c r="S502" s="29"/>
      <c r="T502" s="30">
        <v>17</v>
      </c>
      <c r="U502" s="28" t="s">
        <v>54</v>
      </c>
      <c r="V502" s="28" t="s">
        <v>120</v>
      </c>
    </row>
    <row r="503" spans="1:22" ht="15.75">
      <c r="A503" s="21">
        <v>18</v>
      </c>
      <c r="B503" s="22" t="s">
        <v>55</v>
      </c>
      <c r="C503" s="23" t="s">
        <v>119</v>
      </c>
      <c r="D503" s="24">
        <v>0</v>
      </c>
      <c r="E503" s="24">
        <v>0</v>
      </c>
      <c r="F503" s="24">
        <v>0</v>
      </c>
      <c r="G503" s="24">
        <v>0</v>
      </c>
      <c r="H503" s="24">
        <v>0</v>
      </c>
      <c r="I503" s="24">
        <v>0</v>
      </c>
      <c r="J503" s="24">
        <v>0</v>
      </c>
      <c r="L503" s="24">
        <v>0</v>
      </c>
      <c r="M503" s="24">
        <v>0</v>
      </c>
      <c r="N503" s="24">
        <v>0</v>
      </c>
      <c r="O503" s="24">
        <v>0</v>
      </c>
      <c r="P503" s="24">
        <v>0</v>
      </c>
      <c r="Q503" s="24">
        <v>0</v>
      </c>
      <c r="R503" s="24">
        <v>0</v>
      </c>
      <c r="S503" s="24"/>
      <c r="T503" s="25">
        <v>18</v>
      </c>
      <c r="U503" s="23" t="s">
        <v>56</v>
      </c>
      <c r="V503" s="23" t="s">
        <v>120</v>
      </c>
    </row>
    <row r="504" spans="1:22" ht="15.75">
      <c r="A504" s="26">
        <v>19</v>
      </c>
      <c r="B504" s="27" t="s">
        <v>57</v>
      </c>
      <c r="C504" s="28" t="s">
        <v>119</v>
      </c>
      <c r="D504" s="29">
        <v>0</v>
      </c>
      <c r="E504" s="29">
        <v>127.6</v>
      </c>
      <c r="F504" s="29">
        <v>216</v>
      </c>
      <c r="G504" s="29">
        <v>257.39999999999998</v>
      </c>
      <c r="H504" s="29">
        <v>294.78500000000003</v>
      </c>
      <c r="I504" s="29">
        <v>333.35</v>
      </c>
      <c r="J504" s="29">
        <v>237.9195</v>
      </c>
      <c r="L504" s="29">
        <v>0</v>
      </c>
      <c r="M504" s="29">
        <v>0</v>
      </c>
      <c r="N504" s="29">
        <v>175.5</v>
      </c>
      <c r="O504" s="29">
        <v>193.05</v>
      </c>
      <c r="P504" s="29">
        <v>208.65</v>
      </c>
      <c r="Q504" s="29">
        <v>220.35000000000002</v>
      </c>
      <c r="R504" s="29">
        <v>132.55515</v>
      </c>
      <c r="S504" s="29"/>
      <c r="T504" s="30">
        <v>19</v>
      </c>
      <c r="U504" s="28" t="s">
        <v>58</v>
      </c>
      <c r="V504" s="28" t="s">
        <v>120</v>
      </c>
    </row>
    <row r="505" spans="1:22" ht="15.75">
      <c r="A505" s="21">
        <v>20</v>
      </c>
      <c r="B505" s="22" t="s">
        <v>59</v>
      </c>
      <c r="C505" s="23" t="s">
        <v>119</v>
      </c>
      <c r="D505" s="24">
        <v>11574.353000000001</v>
      </c>
      <c r="E505" s="24">
        <v>14968.975999999999</v>
      </c>
      <c r="F505" s="24">
        <v>11508.026769999999</v>
      </c>
      <c r="G505" s="24">
        <v>13868.9455</v>
      </c>
      <c r="H505" s="24">
        <v>14344.704400000002</v>
      </c>
      <c r="I505" s="24">
        <v>29833.757999999998</v>
      </c>
      <c r="J505" s="24">
        <v>17151.921883800002</v>
      </c>
      <c r="L505" s="24">
        <v>11574.353000000001</v>
      </c>
      <c r="M505" s="24">
        <v>14381.421999999999</v>
      </c>
      <c r="N505" s="24">
        <v>10124.6749</v>
      </c>
      <c r="O505" s="24">
        <v>10593.801500000001</v>
      </c>
      <c r="P505" s="24">
        <v>9374.8414000000012</v>
      </c>
      <c r="Q505" s="24">
        <v>18999.6273</v>
      </c>
      <c r="R505" s="24">
        <v>11034.8651006</v>
      </c>
      <c r="S505" s="24"/>
      <c r="T505" s="25">
        <v>20</v>
      </c>
      <c r="U505" s="23" t="s">
        <v>60</v>
      </c>
      <c r="V505" s="23" t="s">
        <v>120</v>
      </c>
    </row>
    <row r="506" spans="1:22" ht="15.75">
      <c r="A506" s="26">
        <v>21</v>
      </c>
      <c r="B506" s="27" t="s">
        <v>61</v>
      </c>
      <c r="C506" s="28" t="s">
        <v>119</v>
      </c>
      <c r="D506" s="29">
        <v>409.35500000000002</v>
      </c>
      <c r="E506" s="29">
        <v>430</v>
      </c>
      <c r="F506" s="29">
        <v>435</v>
      </c>
      <c r="G506" s="29">
        <v>522</v>
      </c>
      <c r="H506" s="29">
        <v>486.75000000000006</v>
      </c>
      <c r="I506" s="29">
        <v>503.25000000000006</v>
      </c>
      <c r="J506" s="29">
        <v>482.56</v>
      </c>
      <c r="L506" s="29">
        <v>409.35500000000002</v>
      </c>
      <c r="M506" s="29">
        <v>409.35500000000002</v>
      </c>
      <c r="N506" s="29">
        <v>409.35500000000002</v>
      </c>
      <c r="O506" s="29">
        <v>491.226</v>
      </c>
      <c r="P506" s="29">
        <v>450.29050000000001</v>
      </c>
      <c r="Q506" s="29">
        <v>450.29050000000001</v>
      </c>
      <c r="R506" s="29">
        <v>379.88144</v>
      </c>
      <c r="S506" s="29"/>
      <c r="T506" s="30">
        <v>21</v>
      </c>
      <c r="U506" s="28" t="s">
        <v>62</v>
      </c>
      <c r="V506" s="28" t="s">
        <v>120</v>
      </c>
    </row>
    <row r="507" spans="1:22" ht="15.75">
      <c r="A507" s="21">
        <v>22</v>
      </c>
      <c r="B507" s="22" t="s">
        <v>63</v>
      </c>
      <c r="C507" s="23" t="s">
        <v>119</v>
      </c>
      <c r="D507" s="24">
        <v>32482.408739999999</v>
      </c>
      <c r="E507" s="24">
        <v>38750.465950000005</v>
      </c>
      <c r="F507" s="24">
        <v>25791.874415999999</v>
      </c>
      <c r="G507" s="24">
        <v>55256.440499999997</v>
      </c>
      <c r="H507" s="24">
        <v>81833.092796132158</v>
      </c>
      <c r="I507" s="24">
        <v>244320.45680451248</v>
      </c>
      <c r="J507" s="24">
        <v>266370.61092179461</v>
      </c>
      <c r="L507" s="24">
        <v>32482.408739999999</v>
      </c>
      <c r="M507" s="24">
        <v>30906.498</v>
      </c>
      <c r="N507" s="24">
        <v>17404.329600000001</v>
      </c>
      <c r="O507" s="24">
        <v>27682.651800000003</v>
      </c>
      <c r="P507" s="24">
        <v>28265.262719999999</v>
      </c>
      <c r="Q507" s="24">
        <v>75346.983540000001</v>
      </c>
      <c r="R507" s="24">
        <v>129179.87143776</v>
      </c>
      <c r="S507" s="24"/>
      <c r="T507" s="25">
        <v>22</v>
      </c>
      <c r="U507" s="23" t="s">
        <v>64</v>
      </c>
      <c r="V507" s="23" t="s">
        <v>120</v>
      </c>
    </row>
    <row r="508" spans="1:22" ht="15.75">
      <c r="A508" s="26">
        <v>23</v>
      </c>
      <c r="B508" s="27" t="s">
        <v>65</v>
      </c>
      <c r="C508" s="28" t="s">
        <v>119</v>
      </c>
      <c r="D508" s="29">
        <v>2029.12</v>
      </c>
      <c r="E508" s="29">
        <v>2160.645</v>
      </c>
      <c r="F508" s="29">
        <v>2369.2335000000003</v>
      </c>
      <c r="G508" s="29">
        <v>2560.8000000000002</v>
      </c>
      <c r="H508" s="29">
        <v>2499.9040000000005</v>
      </c>
      <c r="I508" s="29">
        <v>2637.9044999999996</v>
      </c>
      <c r="J508" s="29">
        <v>2862.7048864000008</v>
      </c>
      <c r="L508" s="29">
        <v>2029.12</v>
      </c>
      <c r="M508" s="29">
        <v>1838.89</v>
      </c>
      <c r="N508" s="29">
        <v>1870.595</v>
      </c>
      <c r="O508" s="29">
        <v>1845.231</v>
      </c>
      <c r="P508" s="29">
        <v>1699.3880000000001</v>
      </c>
      <c r="Q508" s="29">
        <v>1604.2729999999999</v>
      </c>
      <c r="R508" s="29">
        <v>1582.9165120000002</v>
      </c>
      <c r="S508" s="29"/>
      <c r="T508" s="30">
        <v>23</v>
      </c>
      <c r="U508" s="28" t="s">
        <v>66</v>
      </c>
      <c r="V508" s="28" t="s">
        <v>120</v>
      </c>
    </row>
    <row r="509" spans="1:22" ht="15.75">
      <c r="A509" s="21">
        <v>24</v>
      </c>
      <c r="B509" s="22" t="s">
        <v>67</v>
      </c>
      <c r="C509" s="23" t="s">
        <v>119</v>
      </c>
      <c r="D509" s="24">
        <v>66688.824000000008</v>
      </c>
      <c r="E509" s="24">
        <v>34655.089999999997</v>
      </c>
      <c r="F509" s="24">
        <v>150595.54160000003</v>
      </c>
      <c r="G509" s="24">
        <v>225748.1</v>
      </c>
      <c r="H509" s="24">
        <v>238105.27109999998</v>
      </c>
      <c r="I509" s="24">
        <v>198851.10631830001</v>
      </c>
      <c r="J509" s="24">
        <v>219365.59072039998</v>
      </c>
      <c r="L509" s="24">
        <v>66688.824000000008</v>
      </c>
      <c r="M509" s="24">
        <v>33083.326000000001</v>
      </c>
      <c r="N509" s="24">
        <v>115869.96680000001</v>
      </c>
      <c r="O509" s="24">
        <v>133862.522</v>
      </c>
      <c r="P509" s="24">
        <v>98515.207399999999</v>
      </c>
      <c r="Q509" s="24">
        <v>102180.18273003999</v>
      </c>
      <c r="R509" s="24">
        <v>112478.3179276</v>
      </c>
      <c r="S509" s="24"/>
      <c r="T509" s="25">
        <v>24</v>
      </c>
      <c r="U509" s="23" t="s">
        <v>68</v>
      </c>
      <c r="V509" s="23" t="s">
        <v>120</v>
      </c>
    </row>
    <row r="510" spans="1:22" ht="15.75">
      <c r="A510" s="26">
        <v>25</v>
      </c>
      <c r="B510" s="31" t="s">
        <v>69</v>
      </c>
      <c r="C510" s="28" t="s">
        <v>119</v>
      </c>
      <c r="D510" s="29">
        <v>13981.405200000001</v>
      </c>
      <c r="E510" s="29">
        <v>18413.536</v>
      </c>
      <c r="F510" s="29">
        <v>7053.5790000000006</v>
      </c>
      <c r="G510" s="29">
        <v>7929.3215400000008</v>
      </c>
      <c r="H510" s="29">
        <v>13713.895497899999</v>
      </c>
      <c r="I510" s="29">
        <v>27306.0252</v>
      </c>
      <c r="J510" s="29">
        <v>14008.778256000001</v>
      </c>
      <c r="L510" s="29">
        <v>13981.405200000001</v>
      </c>
      <c r="M510" s="29">
        <v>17213.86</v>
      </c>
      <c r="N510" s="29">
        <v>5726.79</v>
      </c>
      <c r="O510" s="29">
        <v>5471.5962</v>
      </c>
      <c r="P510" s="29">
        <v>5864.4339</v>
      </c>
      <c r="Q510" s="29">
        <v>14329.031400000002</v>
      </c>
      <c r="R510" s="29">
        <v>10414.720200000002</v>
      </c>
      <c r="S510" s="29"/>
      <c r="T510" s="30">
        <v>25</v>
      </c>
      <c r="U510" s="28" t="s">
        <v>70</v>
      </c>
      <c r="V510" s="28" t="s">
        <v>120</v>
      </c>
    </row>
    <row r="511" spans="1:22" ht="15.75">
      <c r="A511" s="21">
        <v>26</v>
      </c>
      <c r="B511" s="22" t="s">
        <v>71</v>
      </c>
      <c r="C511" s="23" t="s">
        <v>119</v>
      </c>
      <c r="D511" s="24">
        <v>504.54</v>
      </c>
      <c r="E511" s="24">
        <v>378.40499999999997</v>
      </c>
      <c r="F511" s="24">
        <v>470.904</v>
      </c>
      <c r="G511" s="24">
        <v>377.8929</v>
      </c>
      <c r="H511" s="24">
        <v>1502.9490599999999</v>
      </c>
      <c r="I511" s="24">
        <v>6770.84</v>
      </c>
      <c r="J511" s="24">
        <v>2790.7335000000003</v>
      </c>
      <c r="L511" s="24">
        <v>504.54</v>
      </c>
      <c r="M511" s="24">
        <v>378.40499999999997</v>
      </c>
      <c r="N511" s="24">
        <v>470.904</v>
      </c>
      <c r="O511" s="24">
        <v>327.53055000000001</v>
      </c>
      <c r="P511" s="24">
        <v>942.22844999999984</v>
      </c>
      <c r="Q511" s="24">
        <v>3745.7890500000003</v>
      </c>
      <c r="R511" s="24">
        <v>1448.5974075000004</v>
      </c>
      <c r="S511" s="24"/>
      <c r="T511" s="25">
        <v>26</v>
      </c>
      <c r="U511" s="23" t="s">
        <v>72</v>
      </c>
      <c r="V511" s="23" t="s">
        <v>120</v>
      </c>
    </row>
    <row r="512" spans="1:22" ht="15.75">
      <c r="A512" s="26">
        <v>27</v>
      </c>
      <c r="B512" s="27" t="s">
        <v>73</v>
      </c>
      <c r="C512" s="28" t="s">
        <v>119</v>
      </c>
      <c r="D512" s="29">
        <v>167443.05900000001</v>
      </c>
      <c r="E512" s="29">
        <v>144120.32000000001</v>
      </c>
      <c r="F512" s="29">
        <v>109552.76</v>
      </c>
      <c r="G512" s="29">
        <v>164940.53140000001</v>
      </c>
      <c r="H512" s="29">
        <v>220053.57560325001</v>
      </c>
      <c r="I512" s="29">
        <v>274560.02900000004</v>
      </c>
      <c r="J512" s="29">
        <v>140716.5857317</v>
      </c>
      <c r="L512" s="29">
        <v>167443.05900000001</v>
      </c>
      <c r="M512" s="29">
        <v>171505.02</v>
      </c>
      <c r="N512" s="29">
        <v>111929.592</v>
      </c>
      <c r="O512" s="29">
        <v>136301.35800000001</v>
      </c>
      <c r="P512" s="29">
        <v>109930.88152349999</v>
      </c>
      <c r="Q512" s="29">
        <v>159454.53570000001</v>
      </c>
      <c r="R512" s="29">
        <v>141732.19985700003</v>
      </c>
      <c r="S512" s="29"/>
      <c r="T512" s="30">
        <v>27</v>
      </c>
      <c r="U512" s="28" t="s">
        <v>74</v>
      </c>
      <c r="V512" s="28" t="s">
        <v>120</v>
      </c>
    </row>
    <row r="513" spans="1:22" ht="15.75">
      <c r="A513" s="21">
        <v>28</v>
      </c>
      <c r="B513" s="22" t="s">
        <v>75</v>
      </c>
      <c r="C513" s="23" t="s">
        <v>119</v>
      </c>
      <c r="D513" s="24">
        <v>6558.0339000000004</v>
      </c>
      <c r="E513" s="24">
        <v>5909.9063500000002</v>
      </c>
      <c r="F513" s="24">
        <v>6023.6328960000001</v>
      </c>
      <c r="G513" s="24">
        <v>7029.4081999999999</v>
      </c>
      <c r="H513" s="24">
        <v>11224.295599999998</v>
      </c>
      <c r="I513" s="24">
        <v>10745.9408</v>
      </c>
      <c r="J513" s="24">
        <v>6402.6944855999991</v>
      </c>
      <c r="L513" s="24">
        <v>6558.0339000000004</v>
      </c>
      <c r="M513" s="24">
        <v>6856.1263500000005</v>
      </c>
      <c r="N513" s="24">
        <v>6868.0500480000001</v>
      </c>
      <c r="O513" s="24">
        <v>6182.4374129999987</v>
      </c>
      <c r="P513" s="24">
        <v>5592.2143619999988</v>
      </c>
      <c r="Q513" s="24">
        <v>7077.9071328</v>
      </c>
      <c r="R513" s="24">
        <v>6310.0209815999997</v>
      </c>
      <c r="S513" s="24"/>
      <c r="T513" s="25">
        <v>28</v>
      </c>
      <c r="U513" s="23" t="s">
        <v>76</v>
      </c>
      <c r="V513" s="23" t="s">
        <v>120</v>
      </c>
    </row>
    <row r="514" spans="1:22" ht="15.75">
      <c r="A514" s="26">
        <v>29</v>
      </c>
      <c r="B514" s="27" t="s">
        <v>77</v>
      </c>
      <c r="C514" s="28" t="s">
        <v>119</v>
      </c>
      <c r="D514" s="29">
        <v>13720.146391999999</v>
      </c>
      <c r="E514" s="29">
        <v>18393.064989999999</v>
      </c>
      <c r="F514" s="29">
        <v>26285.078610000004</v>
      </c>
      <c r="G514" s="29">
        <v>28818.972034999999</v>
      </c>
      <c r="H514" s="29">
        <v>35077.52435</v>
      </c>
      <c r="I514" s="29">
        <v>48669.102081900004</v>
      </c>
      <c r="J514" s="29">
        <v>51734.700100999988</v>
      </c>
      <c r="L514" s="29">
        <v>13720.146391999999</v>
      </c>
      <c r="M514" s="29">
        <v>17621.126229999998</v>
      </c>
      <c r="N514" s="29">
        <v>24830.482328999999</v>
      </c>
      <c r="O514" s="29">
        <v>20929.502490999996</v>
      </c>
      <c r="P514" s="29">
        <v>21388.672149999999</v>
      </c>
      <c r="Q514" s="29">
        <v>22373.335974299996</v>
      </c>
      <c r="R514" s="29">
        <v>24751.991788999996</v>
      </c>
      <c r="S514" s="29"/>
      <c r="T514" s="30">
        <v>29</v>
      </c>
      <c r="U514" s="28" t="s">
        <v>78</v>
      </c>
      <c r="V514" s="28" t="s">
        <v>120</v>
      </c>
    </row>
    <row r="515" spans="1:22" ht="15.75">
      <c r="A515" s="21">
        <v>30</v>
      </c>
      <c r="B515" s="22" t="s">
        <v>79</v>
      </c>
      <c r="C515" s="23" t="s">
        <v>119</v>
      </c>
      <c r="D515" s="24">
        <v>246</v>
      </c>
      <c r="E515" s="24">
        <v>24.6</v>
      </c>
      <c r="F515" s="24">
        <v>72</v>
      </c>
      <c r="G515" s="24">
        <v>241.25336653386447</v>
      </c>
      <c r="H515" s="24">
        <v>272.9572</v>
      </c>
      <c r="I515" s="24">
        <v>198.79414799999998</v>
      </c>
      <c r="J515" s="24">
        <v>59.986509717133323</v>
      </c>
      <c r="L515" s="24">
        <v>246</v>
      </c>
      <c r="M515" s="24">
        <v>24.6</v>
      </c>
      <c r="N515" s="24">
        <v>72</v>
      </c>
      <c r="O515" s="24">
        <v>195.18</v>
      </c>
      <c r="P515" s="24">
        <v>225.6</v>
      </c>
      <c r="Q515" s="24">
        <v>146.69999999999999</v>
      </c>
      <c r="R515" s="24">
        <v>69.611760000000004</v>
      </c>
      <c r="S515" s="24"/>
      <c r="T515" s="25">
        <v>30</v>
      </c>
      <c r="U515" s="23" t="s">
        <v>80</v>
      </c>
      <c r="V515" s="23" t="s">
        <v>120</v>
      </c>
    </row>
    <row r="516" spans="1:22" ht="15.75">
      <c r="A516" s="26">
        <v>31</v>
      </c>
      <c r="B516" s="27" t="s">
        <v>81</v>
      </c>
      <c r="C516" s="28" t="s">
        <v>119</v>
      </c>
      <c r="D516" s="29">
        <v>0</v>
      </c>
      <c r="E516" s="29">
        <v>0</v>
      </c>
      <c r="F516" s="29">
        <v>0</v>
      </c>
      <c r="G516" s="29">
        <v>0</v>
      </c>
      <c r="H516" s="29">
        <v>0</v>
      </c>
      <c r="I516" s="29">
        <v>0</v>
      </c>
      <c r="J516" s="29">
        <v>0</v>
      </c>
      <c r="L516" s="29">
        <v>0</v>
      </c>
      <c r="M516" s="29">
        <v>0</v>
      </c>
      <c r="N516" s="29">
        <v>0</v>
      </c>
      <c r="O516" s="29">
        <v>0</v>
      </c>
      <c r="P516" s="29">
        <v>0</v>
      </c>
      <c r="Q516" s="29">
        <v>0</v>
      </c>
      <c r="R516" s="29">
        <v>0</v>
      </c>
      <c r="S516" s="29"/>
      <c r="T516" s="30">
        <v>31</v>
      </c>
      <c r="U516" s="28" t="s">
        <v>82</v>
      </c>
      <c r="V516" s="28" t="s">
        <v>120</v>
      </c>
    </row>
    <row r="517" spans="1:22" ht="15.75">
      <c r="A517" s="21">
        <v>32</v>
      </c>
      <c r="B517" s="22" t="s">
        <v>83</v>
      </c>
      <c r="C517" s="23" t="s">
        <v>119</v>
      </c>
      <c r="D517" s="24">
        <v>256.16800000000001</v>
      </c>
      <c r="E517" s="24">
        <v>388.41</v>
      </c>
      <c r="F517" s="24">
        <v>411.07</v>
      </c>
      <c r="G517" s="24">
        <v>508.10544820717126</v>
      </c>
      <c r="H517" s="24">
        <v>665.64530856573697</v>
      </c>
      <c r="I517" s="24">
        <v>742.87391235059738</v>
      </c>
      <c r="J517" s="24">
        <v>429.45723107569705</v>
      </c>
      <c r="L517" s="24">
        <v>256.16800000000001</v>
      </c>
      <c r="M517" s="24">
        <v>352.23100000000005</v>
      </c>
      <c r="N517" s="24">
        <v>352.23100000000005</v>
      </c>
      <c r="O517" s="24">
        <v>352.23100000000005</v>
      </c>
      <c r="P517" s="24">
        <v>318.1382413</v>
      </c>
      <c r="Q517" s="24">
        <v>317.00790000000001</v>
      </c>
      <c r="R517" s="24">
        <v>288.18900000000002</v>
      </c>
      <c r="S517" s="24"/>
      <c r="T517" s="25">
        <v>32</v>
      </c>
      <c r="U517" s="23" t="s">
        <v>84</v>
      </c>
      <c r="V517" s="23" t="s">
        <v>120</v>
      </c>
    </row>
    <row r="518" spans="1:22" ht="15.75">
      <c r="A518" s="26">
        <v>33</v>
      </c>
      <c r="B518" s="27" t="s">
        <v>85</v>
      </c>
      <c r="C518" s="28" t="s">
        <v>119</v>
      </c>
      <c r="D518" s="29">
        <v>0</v>
      </c>
      <c r="E518" s="29">
        <v>0</v>
      </c>
      <c r="F518" s="29">
        <v>0</v>
      </c>
      <c r="G518" s="29">
        <v>0</v>
      </c>
      <c r="H518" s="29">
        <v>0</v>
      </c>
      <c r="I518" s="29">
        <v>0</v>
      </c>
      <c r="J518" s="29">
        <v>0</v>
      </c>
      <c r="L518" s="29">
        <v>0</v>
      </c>
      <c r="M518" s="29">
        <v>0</v>
      </c>
      <c r="N518" s="29">
        <v>0</v>
      </c>
      <c r="O518" s="29">
        <v>0</v>
      </c>
      <c r="P518" s="29">
        <v>0</v>
      </c>
      <c r="Q518" s="29">
        <v>0</v>
      </c>
      <c r="R518" s="29">
        <v>0</v>
      </c>
      <c r="S518" s="29"/>
      <c r="T518" s="30">
        <v>33</v>
      </c>
      <c r="U518" s="28" t="s">
        <v>86</v>
      </c>
      <c r="V518" s="28" t="s">
        <v>120</v>
      </c>
    </row>
    <row r="519" spans="1:22" ht="15.75">
      <c r="A519" s="21">
        <v>34</v>
      </c>
      <c r="B519" s="22" t="s">
        <v>87</v>
      </c>
      <c r="C519" s="23" t="s">
        <v>119</v>
      </c>
      <c r="D519" s="24">
        <v>0</v>
      </c>
      <c r="E519" s="24">
        <v>0</v>
      </c>
      <c r="F519" s="24">
        <v>0</v>
      </c>
      <c r="G519" s="24">
        <v>0</v>
      </c>
      <c r="H519" s="24">
        <v>0</v>
      </c>
      <c r="I519" s="24">
        <v>0</v>
      </c>
      <c r="J519" s="24">
        <v>0</v>
      </c>
      <c r="L519" s="24">
        <v>0</v>
      </c>
      <c r="M519" s="24">
        <v>0</v>
      </c>
      <c r="N519" s="24">
        <v>0</v>
      </c>
      <c r="O519" s="24">
        <v>0</v>
      </c>
      <c r="P519" s="24">
        <v>0</v>
      </c>
      <c r="Q519" s="24">
        <v>0</v>
      </c>
      <c r="R519" s="24">
        <v>0</v>
      </c>
      <c r="S519" s="24"/>
      <c r="T519" s="25">
        <v>34</v>
      </c>
      <c r="U519" s="23" t="s">
        <v>88</v>
      </c>
      <c r="V519" s="23" t="s">
        <v>120</v>
      </c>
    </row>
    <row r="520" spans="1:22" ht="15.75">
      <c r="A520" s="26">
        <v>35</v>
      </c>
      <c r="B520" s="27" t="s">
        <v>89</v>
      </c>
      <c r="C520" s="28" t="s">
        <v>119</v>
      </c>
      <c r="D520" s="29">
        <v>0</v>
      </c>
      <c r="E520" s="29">
        <v>0</v>
      </c>
      <c r="F520" s="29">
        <v>0</v>
      </c>
      <c r="G520" s="29">
        <v>0</v>
      </c>
      <c r="H520" s="29">
        <v>0</v>
      </c>
      <c r="I520" s="29">
        <v>0</v>
      </c>
      <c r="J520" s="29">
        <v>0</v>
      </c>
      <c r="L520" s="29">
        <v>0</v>
      </c>
      <c r="M520" s="29">
        <v>0</v>
      </c>
      <c r="N520" s="29">
        <v>0</v>
      </c>
      <c r="O520" s="29">
        <v>0</v>
      </c>
      <c r="P520" s="29">
        <v>0</v>
      </c>
      <c r="Q520" s="29">
        <v>0</v>
      </c>
      <c r="R520" s="29">
        <v>0</v>
      </c>
      <c r="S520" s="29"/>
      <c r="T520" s="30">
        <v>35</v>
      </c>
      <c r="U520" s="28" t="s">
        <v>90</v>
      </c>
      <c r="V520" s="28" t="s">
        <v>120</v>
      </c>
    </row>
    <row r="521" spans="1:22" ht="15.75">
      <c r="A521" s="21">
        <v>36</v>
      </c>
      <c r="B521" s="22" t="s">
        <v>91</v>
      </c>
      <c r="C521" s="23" t="s">
        <v>119</v>
      </c>
      <c r="D521" s="24">
        <v>294.63599999999997</v>
      </c>
      <c r="E521" s="24">
        <v>276</v>
      </c>
      <c r="F521" s="24">
        <v>166.428</v>
      </c>
      <c r="G521" s="24">
        <v>527.18399999999997</v>
      </c>
      <c r="H521" s="24">
        <v>398.77746000000002</v>
      </c>
      <c r="I521" s="24">
        <v>405.20364999999998</v>
      </c>
      <c r="J521" s="24">
        <v>299.26400000000001</v>
      </c>
      <c r="L521" s="24">
        <v>294.63599999999997</v>
      </c>
      <c r="M521" s="24">
        <v>258</v>
      </c>
      <c r="N521" s="24">
        <v>138.28800000000001</v>
      </c>
      <c r="O521" s="24">
        <v>371.52</v>
      </c>
      <c r="P521" s="24">
        <v>196.59599999999998</v>
      </c>
      <c r="Q521" s="24">
        <v>229.62</v>
      </c>
      <c r="R521" s="24">
        <v>193.02528000000001</v>
      </c>
      <c r="S521" s="24"/>
      <c r="T521" s="25">
        <v>36</v>
      </c>
      <c r="U521" s="23" t="s">
        <v>92</v>
      </c>
      <c r="V521" s="23" t="s">
        <v>120</v>
      </c>
    </row>
    <row r="522" spans="1:22" s="36" customFormat="1" ht="15.75">
      <c r="A522" s="32"/>
      <c r="B522" s="33" t="s">
        <v>93</v>
      </c>
      <c r="C522" s="34" t="s">
        <v>119</v>
      </c>
      <c r="D522" s="35">
        <f t="shared" ref="D522:J522" si="38">SUM(D486:D521)</f>
        <v>639919.32092720002</v>
      </c>
      <c r="E522" s="35">
        <f t="shared" si="38"/>
        <v>698599.6021174998</v>
      </c>
      <c r="F522" s="35">
        <f t="shared" si="38"/>
        <v>717962.24083533324</v>
      </c>
      <c r="G522" s="35">
        <f t="shared" si="38"/>
        <v>1039786.1297592829</v>
      </c>
      <c r="H522" s="35">
        <f t="shared" si="38"/>
        <v>1555258.9480087601</v>
      </c>
      <c r="I522" s="35">
        <f t="shared" si="38"/>
        <v>2047859.4531384427</v>
      </c>
      <c r="J522" s="35">
        <f t="shared" si="38"/>
        <v>1872167.2137021029</v>
      </c>
      <c r="K522" s="8"/>
      <c r="L522" s="35">
        <f t="shared" ref="L522:R522" si="39">SUM(L486:L521)</f>
        <v>639919.32092720002</v>
      </c>
      <c r="M522" s="35">
        <f t="shared" si="39"/>
        <v>685834.93259860005</v>
      </c>
      <c r="N522" s="35">
        <f t="shared" si="39"/>
        <v>605559.85177699977</v>
      </c>
      <c r="O522" s="35">
        <f t="shared" si="39"/>
        <v>688945.25207400019</v>
      </c>
      <c r="P522" s="35">
        <f t="shared" si="39"/>
        <v>670434.36693259992</v>
      </c>
      <c r="Q522" s="35">
        <f t="shared" si="39"/>
        <v>951382.63551093999</v>
      </c>
      <c r="R522" s="35">
        <f t="shared" si="39"/>
        <v>1126294.0923692763</v>
      </c>
      <c r="S522" s="35"/>
      <c r="T522" s="35"/>
      <c r="U522" s="34" t="s">
        <v>94</v>
      </c>
      <c r="V522" s="34" t="s">
        <v>120</v>
      </c>
    </row>
    <row r="523" spans="1:22" ht="15.75">
      <c r="A523" s="16">
        <v>1</v>
      </c>
      <c r="B523" s="17" t="s">
        <v>19</v>
      </c>
      <c r="C523" s="18" t="s">
        <v>121</v>
      </c>
      <c r="D523" s="19">
        <v>28405.716561599998</v>
      </c>
      <c r="E523" s="19">
        <v>34752.7953098</v>
      </c>
      <c r="F523" s="19">
        <v>67052.272320000004</v>
      </c>
      <c r="G523" s="19">
        <v>90371.13</v>
      </c>
      <c r="H523" s="19">
        <v>82947.241687500005</v>
      </c>
      <c r="I523" s="19">
        <v>31934.005458600001</v>
      </c>
      <c r="J523" s="19">
        <v>42284.437152100007</v>
      </c>
      <c r="L523" s="19">
        <v>28405.716561599998</v>
      </c>
      <c r="M523" s="19">
        <v>29354.787459200001</v>
      </c>
      <c r="N523" s="19">
        <v>41005.765920000005</v>
      </c>
      <c r="O523" s="19">
        <v>49544.241600000001</v>
      </c>
      <c r="P523" s="19">
        <v>48110.269614400007</v>
      </c>
      <c r="Q523" s="19">
        <v>23293.172481599999</v>
      </c>
      <c r="R523" s="19">
        <v>32285.628020800006</v>
      </c>
      <c r="S523" s="19"/>
      <c r="T523" s="20">
        <v>1</v>
      </c>
      <c r="U523" s="18" t="s">
        <v>21</v>
      </c>
      <c r="V523" s="18" t="s">
        <v>122</v>
      </c>
    </row>
    <row r="524" spans="1:22" ht="15.75">
      <c r="A524" s="21">
        <v>2</v>
      </c>
      <c r="B524" s="22" t="s">
        <v>23</v>
      </c>
      <c r="C524" s="23" t="s">
        <v>121</v>
      </c>
      <c r="D524" s="24">
        <v>424</v>
      </c>
      <c r="E524" s="24">
        <v>590.7600000000001</v>
      </c>
      <c r="F524" s="24">
        <v>577.5</v>
      </c>
      <c r="G524" s="24">
        <v>1139.8399999999999</v>
      </c>
      <c r="H524" s="24">
        <v>883.4</v>
      </c>
      <c r="I524" s="24">
        <v>957.75</v>
      </c>
      <c r="J524" s="24">
        <v>1039.2728</v>
      </c>
      <c r="L524" s="24">
        <v>424</v>
      </c>
      <c r="M524" s="24">
        <v>579.82000000000005</v>
      </c>
      <c r="N524" s="24">
        <v>556.5</v>
      </c>
      <c r="O524" s="24">
        <v>943.93</v>
      </c>
      <c r="P524" s="24">
        <v>668.86</v>
      </c>
      <c r="Q524" s="24">
        <v>676.81</v>
      </c>
      <c r="R524" s="24">
        <v>688.51823000000002</v>
      </c>
      <c r="S524" s="24"/>
      <c r="T524" s="25">
        <v>2</v>
      </c>
      <c r="U524" s="23" t="s">
        <v>24</v>
      </c>
      <c r="V524" s="23" t="s">
        <v>122</v>
      </c>
    </row>
    <row r="525" spans="1:22" ht="15.75">
      <c r="A525" s="26">
        <v>3</v>
      </c>
      <c r="B525" s="27" t="s">
        <v>25</v>
      </c>
      <c r="C525" s="28" t="s">
        <v>121</v>
      </c>
      <c r="D525" s="29">
        <v>4513.7704999999996</v>
      </c>
      <c r="E525" s="29">
        <v>4249.8880000000008</v>
      </c>
      <c r="F525" s="29">
        <v>5663.023189999999</v>
      </c>
      <c r="G525" s="29">
        <v>5733.6855199999991</v>
      </c>
      <c r="H525" s="29">
        <v>5402.09</v>
      </c>
      <c r="I525" s="29">
        <v>5515.2890000000007</v>
      </c>
      <c r="J525" s="29">
        <v>6105.4339500000006</v>
      </c>
      <c r="L525" s="29">
        <v>4513.7704999999996</v>
      </c>
      <c r="M525" s="29">
        <v>4193.8969999999999</v>
      </c>
      <c r="N525" s="29">
        <v>5551.5823</v>
      </c>
      <c r="O525" s="29">
        <v>5516.0407999999998</v>
      </c>
      <c r="P525" s="29">
        <v>5196.1673000000001</v>
      </c>
      <c r="Q525" s="29">
        <v>5276.4910900000004</v>
      </c>
      <c r="R525" s="29">
        <v>5717.9520615000001</v>
      </c>
      <c r="S525" s="29"/>
      <c r="T525" s="30">
        <v>3</v>
      </c>
      <c r="U525" s="28" t="s">
        <v>26</v>
      </c>
      <c r="V525" s="28" t="s">
        <v>122</v>
      </c>
    </row>
    <row r="526" spans="1:22" ht="15.75">
      <c r="A526" s="21">
        <v>4</v>
      </c>
      <c r="B526" s="22" t="s">
        <v>27</v>
      </c>
      <c r="C526" s="23" t="s">
        <v>121</v>
      </c>
      <c r="D526" s="24">
        <v>43050.7212</v>
      </c>
      <c r="E526" s="24">
        <v>47848.697999999997</v>
      </c>
      <c r="F526" s="24">
        <v>54874.588600000003</v>
      </c>
      <c r="G526" s="24">
        <v>57604.259075999995</v>
      </c>
      <c r="H526" s="24">
        <v>66948.657695000002</v>
      </c>
      <c r="I526" s="24">
        <v>88162.216807599994</v>
      </c>
      <c r="J526" s="24">
        <v>77023.225997220739</v>
      </c>
      <c r="L526" s="24">
        <v>43050.7212</v>
      </c>
      <c r="M526" s="24">
        <v>45075.248999999996</v>
      </c>
      <c r="N526" s="24">
        <v>47830.604100000004</v>
      </c>
      <c r="O526" s="24">
        <v>45374.842799999991</v>
      </c>
      <c r="P526" s="24">
        <v>42833.288730000007</v>
      </c>
      <c r="Q526" s="24">
        <v>54415.312680000003</v>
      </c>
      <c r="R526" s="24">
        <v>57048.151619069999</v>
      </c>
      <c r="S526" s="24"/>
      <c r="T526" s="25">
        <v>4</v>
      </c>
      <c r="U526" s="23" t="s">
        <v>28</v>
      </c>
      <c r="V526" s="23" t="s">
        <v>122</v>
      </c>
    </row>
    <row r="527" spans="1:22" ht="15.75">
      <c r="A527" s="26">
        <v>5</v>
      </c>
      <c r="B527" s="27" t="s">
        <v>29</v>
      </c>
      <c r="C527" s="28" t="s">
        <v>121</v>
      </c>
      <c r="D527" s="29">
        <v>1748.25</v>
      </c>
      <c r="E527" s="29">
        <v>2458.3300000000004</v>
      </c>
      <c r="F527" s="29">
        <v>1906.46</v>
      </c>
      <c r="G527" s="29">
        <v>2213.6010000000001</v>
      </c>
      <c r="H527" s="29">
        <v>4722.6679999999997</v>
      </c>
      <c r="I527" s="29">
        <v>5497.9219999999996</v>
      </c>
      <c r="J527" s="29">
        <v>4617.1020688999997</v>
      </c>
      <c r="L527" s="29">
        <v>1748.25</v>
      </c>
      <c r="M527" s="29">
        <v>2205.0000000000005</v>
      </c>
      <c r="N527" s="29">
        <v>1710</v>
      </c>
      <c r="O527" s="29">
        <v>1755</v>
      </c>
      <c r="P527" s="29">
        <v>3060</v>
      </c>
      <c r="Q527" s="29">
        <v>3285</v>
      </c>
      <c r="R527" s="29">
        <v>2856.6855</v>
      </c>
      <c r="S527" s="29"/>
      <c r="T527" s="30">
        <v>5</v>
      </c>
      <c r="U527" s="28" t="s">
        <v>30</v>
      </c>
      <c r="V527" s="28" t="s">
        <v>122</v>
      </c>
    </row>
    <row r="528" spans="1:22" ht="15.75">
      <c r="A528" s="21">
        <v>6</v>
      </c>
      <c r="B528" s="22" t="s">
        <v>31</v>
      </c>
      <c r="C528" s="23" t="s">
        <v>121</v>
      </c>
      <c r="D528" s="24">
        <v>0</v>
      </c>
      <c r="E528" s="24">
        <v>0</v>
      </c>
      <c r="F528" s="24">
        <v>0</v>
      </c>
      <c r="G528" s="24">
        <v>0</v>
      </c>
      <c r="H528" s="24">
        <v>0</v>
      </c>
      <c r="I528" s="24">
        <v>0</v>
      </c>
      <c r="J528" s="24">
        <v>0</v>
      </c>
      <c r="L528" s="24">
        <v>0</v>
      </c>
      <c r="M528" s="24">
        <v>0</v>
      </c>
      <c r="N528" s="24">
        <v>0</v>
      </c>
      <c r="O528" s="24">
        <v>0</v>
      </c>
      <c r="P528" s="24">
        <v>0</v>
      </c>
      <c r="Q528" s="24">
        <v>0</v>
      </c>
      <c r="R528" s="24">
        <v>0</v>
      </c>
      <c r="S528" s="24"/>
      <c r="T528" s="25">
        <v>6</v>
      </c>
      <c r="U528" s="23" t="s">
        <v>32</v>
      </c>
      <c r="V528" s="23" t="s">
        <v>122</v>
      </c>
    </row>
    <row r="529" spans="1:22" ht="15.75">
      <c r="A529" s="26">
        <v>7</v>
      </c>
      <c r="B529" s="27" t="s">
        <v>33</v>
      </c>
      <c r="C529" s="28" t="s">
        <v>121</v>
      </c>
      <c r="D529" s="29">
        <v>43130.45</v>
      </c>
      <c r="E529" s="29">
        <v>22623.09</v>
      </c>
      <c r="F529" s="29">
        <v>55494.18</v>
      </c>
      <c r="G529" s="29">
        <v>45623.214000000007</v>
      </c>
      <c r="H529" s="29">
        <v>47675.86</v>
      </c>
      <c r="I529" s="29">
        <v>49497.022372881358</v>
      </c>
      <c r="J529" s="29">
        <v>41599.105600399998</v>
      </c>
      <c r="L529" s="29">
        <v>43130.45</v>
      </c>
      <c r="M529" s="29">
        <v>18178.95</v>
      </c>
      <c r="N529" s="29">
        <v>37783.699999999997</v>
      </c>
      <c r="O529" s="29">
        <v>25824.802500000002</v>
      </c>
      <c r="P529" s="29">
        <v>23882.15</v>
      </c>
      <c r="Q529" s="29">
        <v>29941.8</v>
      </c>
      <c r="R529" s="29">
        <v>30197.018199999999</v>
      </c>
      <c r="S529" s="29"/>
      <c r="T529" s="30">
        <v>7</v>
      </c>
      <c r="U529" s="28" t="s">
        <v>34</v>
      </c>
      <c r="V529" s="28" t="s">
        <v>122</v>
      </c>
    </row>
    <row r="530" spans="1:22" ht="15.75">
      <c r="A530" s="21">
        <v>8</v>
      </c>
      <c r="B530" s="22" t="s">
        <v>35</v>
      </c>
      <c r="C530" s="23" t="s">
        <v>121</v>
      </c>
      <c r="D530" s="24">
        <v>9937.1327999999994</v>
      </c>
      <c r="E530" s="24">
        <v>23968.549289999999</v>
      </c>
      <c r="F530" s="24">
        <v>15315.079019999999</v>
      </c>
      <c r="G530" s="24">
        <v>1882.0243200000002</v>
      </c>
      <c r="H530" s="24">
        <v>19621.392800000001</v>
      </c>
      <c r="I530" s="24">
        <v>7755.3042199999991</v>
      </c>
      <c r="J530" s="24">
        <v>13806.479401760002</v>
      </c>
      <c r="L530" s="24">
        <v>9937.1327999999994</v>
      </c>
      <c r="M530" s="24">
        <v>22234.334640000001</v>
      </c>
      <c r="N530" s="24">
        <v>13829.17648</v>
      </c>
      <c r="O530" s="24">
        <v>1324.9510400000001</v>
      </c>
      <c r="P530" s="24">
        <v>12338.60656</v>
      </c>
      <c r="Q530" s="24">
        <v>5672.4466400000001</v>
      </c>
      <c r="R530" s="24">
        <v>10098.44558912</v>
      </c>
      <c r="S530" s="24"/>
      <c r="T530" s="25">
        <v>8</v>
      </c>
      <c r="U530" s="23" t="s">
        <v>36</v>
      </c>
      <c r="V530" s="23" t="s">
        <v>122</v>
      </c>
    </row>
    <row r="531" spans="1:22" ht="15.75">
      <c r="A531" s="26">
        <v>9</v>
      </c>
      <c r="B531" s="27" t="s">
        <v>37</v>
      </c>
      <c r="C531" s="28" t="s">
        <v>121</v>
      </c>
      <c r="D531" s="29">
        <v>84.19</v>
      </c>
      <c r="E531" s="29">
        <v>91.430339999999973</v>
      </c>
      <c r="F531" s="29">
        <v>72.89</v>
      </c>
      <c r="G531" s="29">
        <v>84.23</v>
      </c>
      <c r="H531" s="29">
        <v>65.4255</v>
      </c>
      <c r="I531" s="29">
        <v>111.45400000000001</v>
      </c>
      <c r="J531" s="29">
        <v>63.691600000000001</v>
      </c>
      <c r="L531" s="29">
        <v>84.19</v>
      </c>
      <c r="M531" s="29">
        <v>84.19</v>
      </c>
      <c r="N531" s="29">
        <v>84.19</v>
      </c>
      <c r="O531" s="29">
        <v>84.19</v>
      </c>
      <c r="P531" s="29">
        <v>56.407300000000006</v>
      </c>
      <c r="Q531" s="29">
        <v>117.866</v>
      </c>
      <c r="R531" s="29">
        <v>77.454799999999992</v>
      </c>
      <c r="S531" s="29"/>
      <c r="T531" s="30">
        <v>9</v>
      </c>
      <c r="U531" s="28" t="s">
        <v>38</v>
      </c>
      <c r="V531" s="28" t="s">
        <v>122</v>
      </c>
    </row>
    <row r="532" spans="1:22" ht="15.75">
      <c r="A532" s="21">
        <v>10</v>
      </c>
      <c r="B532" s="22" t="s">
        <v>39</v>
      </c>
      <c r="C532" s="23" t="s">
        <v>121</v>
      </c>
      <c r="D532" s="24">
        <v>614.07000000000005</v>
      </c>
      <c r="E532" s="24">
        <v>628.36</v>
      </c>
      <c r="F532" s="24">
        <v>591.86400000000003</v>
      </c>
      <c r="G532" s="24">
        <v>217.98000000000005</v>
      </c>
      <c r="H532" s="24">
        <v>131.94</v>
      </c>
      <c r="I532" s="24">
        <v>403.12800000000004</v>
      </c>
      <c r="J532" s="24">
        <v>211.96999200000002</v>
      </c>
      <c r="L532" s="24">
        <v>614.07000000000005</v>
      </c>
      <c r="M532" s="24">
        <v>627.71600000000001</v>
      </c>
      <c r="N532" s="24">
        <v>532.19399999999996</v>
      </c>
      <c r="O532" s="24">
        <v>191.04400000000001</v>
      </c>
      <c r="P532" s="24">
        <v>100.02518000000001</v>
      </c>
      <c r="Q532" s="24">
        <v>312.56162999999998</v>
      </c>
      <c r="R532" s="24">
        <v>163.38355800000002</v>
      </c>
      <c r="S532" s="24"/>
      <c r="T532" s="25">
        <v>10</v>
      </c>
      <c r="U532" s="23" t="s">
        <v>40</v>
      </c>
      <c r="V532" s="23" t="s">
        <v>122</v>
      </c>
    </row>
    <row r="533" spans="1:22" ht="15.75">
      <c r="A533" s="26">
        <v>11</v>
      </c>
      <c r="B533" s="27" t="s">
        <v>41</v>
      </c>
      <c r="C533" s="28" t="s">
        <v>121</v>
      </c>
      <c r="D533" s="29">
        <v>4179.84</v>
      </c>
      <c r="E533" s="29">
        <v>8624.0499999999993</v>
      </c>
      <c r="F533" s="29">
        <v>5676.616</v>
      </c>
      <c r="G533" s="29">
        <v>9955.2246476345827</v>
      </c>
      <c r="H533" s="29">
        <v>11979.587145187601</v>
      </c>
      <c r="I533" s="29">
        <v>14935.05162675367</v>
      </c>
      <c r="J533" s="29">
        <v>15640.7811516</v>
      </c>
      <c r="L533" s="29">
        <v>4179.84</v>
      </c>
      <c r="M533" s="29">
        <v>7532.42</v>
      </c>
      <c r="N533" s="29">
        <v>4475.9119999999994</v>
      </c>
      <c r="O533" s="29">
        <v>6605.018</v>
      </c>
      <c r="P533" s="29">
        <v>7009.9400000000014</v>
      </c>
      <c r="Q533" s="29">
        <v>10553.660600000001</v>
      </c>
      <c r="R533" s="29">
        <v>10266.841720800001</v>
      </c>
      <c r="S533" s="29"/>
      <c r="T533" s="30">
        <v>11</v>
      </c>
      <c r="U533" s="28" t="s">
        <v>42</v>
      </c>
      <c r="V533" s="28" t="s">
        <v>122</v>
      </c>
    </row>
    <row r="534" spans="1:22" ht="15.75">
      <c r="A534" s="21">
        <v>12</v>
      </c>
      <c r="B534" s="22" t="s">
        <v>43</v>
      </c>
      <c r="C534" s="23" t="s">
        <v>121</v>
      </c>
      <c r="D534" s="24">
        <v>26680.04</v>
      </c>
      <c r="E534" s="24">
        <v>24066.12</v>
      </c>
      <c r="F534" s="24">
        <v>41874.57</v>
      </c>
      <c r="G534" s="24">
        <v>33143.705280000002</v>
      </c>
      <c r="H534" s="24">
        <v>32862.222999999998</v>
      </c>
      <c r="I534" s="24">
        <v>53598.93</v>
      </c>
      <c r="J534" s="24">
        <v>60936.431999999993</v>
      </c>
      <c r="L534" s="24">
        <v>26680.04</v>
      </c>
      <c r="M534" s="24">
        <v>19004.96</v>
      </c>
      <c r="N534" s="24">
        <v>29603.88</v>
      </c>
      <c r="O534" s="24">
        <v>19205.608519999998</v>
      </c>
      <c r="P534" s="24">
        <v>16044.572</v>
      </c>
      <c r="Q534" s="24">
        <v>42212.94</v>
      </c>
      <c r="R534" s="24">
        <v>49436.286719999996</v>
      </c>
      <c r="S534" s="24"/>
      <c r="T534" s="25">
        <v>12</v>
      </c>
      <c r="U534" s="23" t="s">
        <v>44</v>
      </c>
      <c r="V534" s="23" t="s">
        <v>122</v>
      </c>
    </row>
    <row r="535" spans="1:22" ht="15.75">
      <c r="A535" s="26">
        <v>13</v>
      </c>
      <c r="B535" s="27" t="s">
        <v>45</v>
      </c>
      <c r="C535" s="28" t="s">
        <v>121</v>
      </c>
      <c r="D535" s="29">
        <v>177.13575</v>
      </c>
      <c r="E535" s="29">
        <v>166.08938000000001</v>
      </c>
      <c r="F535" s="29">
        <v>83.49</v>
      </c>
      <c r="G535" s="29">
        <v>126.28125611745514</v>
      </c>
      <c r="H535" s="29">
        <v>131.14956000000001</v>
      </c>
      <c r="I535" s="29">
        <v>0</v>
      </c>
      <c r="J535" s="29">
        <v>0</v>
      </c>
      <c r="L535" s="29">
        <v>177.13575</v>
      </c>
      <c r="M535" s="29">
        <v>142.42430000000002</v>
      </c>
      <c r="N535" s="29">
        <v>43.299849999999999</v>
      </c>
      <c r="O535" s="29">
        <v>55.108900000000006</v>
      </c>
      <c r="P535" s="29">
        <v>56.898150000000008</v>
      </c>
      <c r="Q535" s="29">
        <v>0</v>
      </c>
      <c r="R535" s="29">
        <v>0</v>
      </c>
      <c r="S535" s="29"/>
      <c r="T535" s="30">
        <v>13</v>
      </c>
      <c r="U535" s="28" t="s">
        <v>46</v>
      </c>
      <c r="V535" s="28" t="s">
        <v>122</v>
      </c>
    </row>
    <row r="536" spans="1:22" ht="15.75">
      <c r="A536" s="21">
        <v>14</v>
      </c>
      <c r="B536" s="22" t="s">
        <v>47</v>
      </c>
      <c r="C536" s="23" t="s">
        <v>121</v>
      </c>
      <c r="D536" s="24">
        <v>6850.3480500000005</v>
      </c>
      <c r="E536" s="24">
        <v>13340.393899999999</v>
      </c>
      <c r="F536" s="24">
        <v>54218.176319999999</v>
      </c>
      <c r="G536" s="24">
        <v>50152.289559000004</v>
      </c>
      <c r="H536" s="24">
        <v>61223.060639999996</v>
      </c>
      <c r="I536" s="24">
        <v>173813.49024000001</v>
      </c>
      <c r="J536" s="24">
        <v>142893.77499999999</v>
      </c>
      <c r="L536" s="24">
        <v>6850.3480500000005</v>
      </c>
      <c r="M536" s="24">
        <v>12677.793449999999</v>
      </c>
      <c r="N536" s="24">
        <v>45280.490640000004</v>
      </c>
      <c r="O536" s="24">
        <v>38551.031085000002</v>
      </c>
      <c r="P536" s="24">
        <v>40654.118933400001</v>
      </c>
      <c r="Q536" s="24">
        <v>91690.017829200006</v>
      </c>
      <c r="R536" s="24">
        <v>82374.660374999992</v>
      </c>
      <c r="S536" s="24"/>
      <c r="T536" s="25">
        <v>14</v>
      </c>
      <c r="U536" s="23" t="s">
        <v>48</v>
      </c>
      <c r="V536" s="23" t="s">
        <v>122</v>
      </c>
    </row>
    <row r="537" spans="1:22" ht="15.75">
      <c r="A537" s="26">
        <v>15</v>
      </c>
      <c r="B537" s="27" t="s">
        <v>49</v>
      </c>
      <c r="C537" s="28" t="s">
        <v>121</v>
      </c>
      <c r="D537" s="29">
        <v>92463.228199999998</v>
      </c>
      <c r="E537" s="29">
        <v>89031.708000000013</v>
      </c>
      <c r="F537" s="29">
        <v>98153.744000000006</v>
      </c>
      <c r="G537" s="29">
        <v>48663.946799999998</v>
      </c>
      <c r="H537" s="29">
        <v>47657.161500000002</v>
      </c>
      <c r="I537" s="29">
        <v>130156.57585000001</v>
      </c>
      <c r="J537" s="29">
        <v>69880.249800000005</v>
      </c>
      <c r="L537" s="29">
        <v>92463.228199999998</v>
      </c>
      <c r="M537" s="29">
        <v>76895.809200000003</v>
      </c>
      <c r="N537" s="29">
        <v>75302.864000000001</v>
      </c>
      <c r="O537" s="29">
        <v>30410.772000000001</v>
      </c>
      <c r="P537" s="29">
        <v>24980.277000000002</v>
      </c>
      <c r="Q537" s="29">
        <v>94019.970099999991</v>
      </c>
      <c r="R537" s="29">
        <v>57398.159952000009</v>
      </c>
      <c r="S537" s="29"/>
      <c r="T537" s="30">
        <v>15</v>
      </c>
      <c r="U537" s="28" t="s">
        <v>50</v>
      </c>
      <c r="V537" s="28" t="s">
        <v>122</v>
      </c>
    </row>
    <row r="538" spans="1:22" ht="15.75">
      <c r="A538" s="21">
        <v>16</v>
      </c>
      <c r="B538" s="22" t="s">
        <v>51</v>
      </c>
      <c r="C538" s="23" t="s">
        <v>121</v>
      </c>
      <c r="D538" s="24">
        <v>0</v>
      </c>
      <c r="E538" s="24">
        <v>0</v>
      </c>
      <c r="F538" s="24">
        <v>0</v>
      </c>
      <c r="G538" s="24">
        <v>0</v>
      </c>
      <c r="H538" s="24">
        <v>0</v>
      </c>
      <c r="I538" s="24">
        <v>339.21519999999998</v>
      </c>
      <c r="J538" s="24">
        <v>283.9231223999999</v>
      </c>
      <c r="L538" s="24">
        <v>0</v>
      </c>
      <c r="M538" s="24">
        <v>0</v>
      </c>
      <c r="N538" s="24">
        <v>0</v>
      </c>
      <c r="O538" s="24">
        <v>0</v>
      </c>
      <c r="P538" s="24">
        <v>0</v>
      </c>
      <c r="Q538" s="24">
        <v>175.94150000000002</v>
      </c>
      <c r="R538" s="24">
        <v>176.7156426</v>
      </c>
      <c r="S538" s="24"/>
      <c r="T538" s="25">
        <v>16</v>
      </c>
      <c r="U538" s="23" t="s">
        <v>52</v>
      </c>
      <c r="V538" s="23" t="s">
        <v>122</v>
      </c>
    </row>
    <row r="539" spans="1:22" ht="15.75">
      <c r="A539" s="26">
        <v>17</v>
      </c>
      <c r="B539" s="27" t="s">
        <v>53</v>
      </c>
      <c r="C539" s="28" t="s">
        <v>121</v>
      </c>
      <c r="D539" s="29">
        <v>0</v>
      </c>
      <c r="E539" s="29">
        <v>0</v>
      </c>
      <c r="F539" s="29">
        <v>0</v>
      </c>
      <c r="G539" s="29">
        <v>0</v>
      </c>
      <c r="H539" s="29">
        <v>0</v>
      </c>
      <c r="I539" s="29">
        <v>0</v>
      </c>
      <c r="J539" s="29">
        <v>0</v>
      </c>
      <c r="L539" s="29">
        <v>0</v>
      </c>
      <c r="M539" s="29">
        <v>0</v>
      </c>
      <c r="N539" s="29">
        <v>0</v>
      </c>
      <c r="O539" s="29">
        <v>0</v>
      </c>
      <c r="P539" s="29">
        <v>0</v>
      </c>
      <c r="Q539" s="29">
        <v>0</v>
      </c>
      <c r="R539" s="29">
        <v>0</v>
      </c>
      <c r="S539" s="29"/>
      <c r="T539" s="30">
        <v>17</v>
      </c>
      <c r="U539" s="28" t="s">
        <v>54</v>
      </c>
      <c r="V539" s="28" t="s">
        <v>122</v>
      </c>
    </row>
    <row r="540" spans="1:22" ht="15.75">
      <c r="A540" s="21">
        <v>18</v>
      </c>
      <c r="B540" s="22" t="s">
        <v>55</v>
      </c>
      <c r="C540" s="23" t="s">
        <v>121</v>
      </c>
      <c r="D540" s="24">
        <v>0</v>
      </c>
      <c r="E540" s="24">
        <v>0</v>
      </c>
      <c r="F540" s="24">
        <v>0</v>
      </c>
      <c r="G540" s="24">
        <v>0</v>
      </c>
      <c r="H540" s="24">
        <v>0</v>
      </c>
      <c r="I540" s="24">
        <v>0</v>
      </c>
      <c r="J540" s="24">
        <v>0</v>
      </c>
      <c r="L540" s="24">
        <v>0</v>
      </c>
      <c r="M540" s="24">
        <v>0</v>
      </c>
      <c r="N540" s="24">
        <v>0</v>
      </c>
      <c r="O540" s="24">
        <v>0</v>
      </c>
      <c r="P540" s="24">
        <v>0</v>
      </c>
      <c r="Q540" s="24">
        <v>0</v>
      </c>
      <c r="R540" s="24">
        <v>0</v>
      </c>
      <c r="S540" s="24"/>
      <c r="T540" s="25">
        <v>18</v>
      </c>
      <c r="U540" s="23" t="s">
        <v>56</v>
      </c>
      <c r="V540" s="23" t="s">
        <v>122</v>
      </c>
    </row>
    <row r="541" spans="1:22" ht="15.75">
      <c r="A541" s="26">
        <v>19</v>
      </c>
      <c r="B541" s="27" t="s">
        <v>57</v>
      </c>
      <c r="C541" s="28" t="s">
        <v>121</v>
      </c>
      <c r="D541" s="29">
        <v>56.05</v>
      </c>
      <c r="E541" s="29">
        <v>992</v>
      </c>
      <c r="F541" s="29">
        <v>0</v>
      </c>
      <c r="G541" s="29">
        <v>0</v>
      </c>
      <c r="H541" s="29">
        <v>0</v>
      </c>
      <c r="I541" s="29">
        <v>0</v>
      </c>
      <c r="J541" s="29">
        <v>230.11824000000001</v>
      </c>
      <c r="L541" s="29">
        <v>56.05</v>
      </c>
      <c r="M541" s="29">
        <v>914.5</v>
      </c>
      <c r="N541" s="29">
        <v>0</v>
      </c>
      <c r="O541" s="29">
        <v>0</v>
      </c>
      <c r="P541" s="29">
        <v>0</v>
      </c>
      <c r="Q541" s="29">
        <v>0</v>
      </c>
      <c r="R541" s="29">
        <v>150.52080000000001</v>
      </c>
      <c r="S541" s="29"/>
      <c r="T541" s="30">
        <v>19</v>
      </c>
      <c r="U541" s="28" t="s">
        <v>58</v>
      </c>
      <c r="V541" s="28" t="s">
        <v>122</v>
      </c>
    </row>
    <row r="542" spans="1:22" ht="15.75">
      <c r="A542" s="21">
        <v>20</v>
      </c>
      <c r="B542" s="22" t="s">
        <v>59</v>
      </c>
      <c r="C542" s="23" t="s">
        <v>121</v>
      </c>
      <c r="D542" s="24">
        <v>24728.85</v>
      </c>
      <c r="E542" s="24">
        <v>38447.679999999993</v>
      </c>
      <c r="F542" s="24">
        <v>42804.986839999998</v>
      </c>
      <c r="G542" s="24">
        <v>58139.072</v>
      </c>
      <c r="H542" s="24">
        <v>51841.030400000003</v>
      </c>
      <c r="I542" s="24">
        <v>83369.526599999997</v>
      </c>
      <c r="J542" s="24">
        <v>56685.884879999998</v>
      </c>
      <c r="L542" s="24">
        <v>24728.85</v>
      </c>
      <c r="M542" s="24">
        <v>35321.174999999996</v>
      </c>
      <c r="N542" s="24">
        <v>35719.897499999999</v>
      </c>
      <c r="O542" s="24">
        <v>42296.805</v>
      </c>
      <c r="P542" s="24">
        <v>34322.355000000003</v>
      </c>
      <c r="Q542" s="24">
        <v>53815.455000000002</v>
      </c>
      <c r="R542" s="24">
        <v>36861.6132</v>
      </c>
      <c r="S542" s="24"/>
      <c r="T542" s="25">
        <v>20</v>
      </c>
      <c r="U542" s="23" t="s">
        <v>60</v>
      </c>
      <c r="V542" s="23" t="s">
        <v>122</v>
      </c>
    </row>
    <row r="543" spans="1:22" ht="15.75">
      <c r="A543" s="26">
        <v>21</v>
      </c>
      <c r="B543" s="27" t="s">
        <v>61</v>
      </c>
      <c r="C543" s="28" t="s">
        <v>121</v>
      </c>
      <c r="D543" s="29">
        <v>2524.1999999999998</v>
      </c>
      <c r="E543" s="29">
        <v>1893.15</v>
      </c>
      <c r="F543" s="29">
        <v>13769.4</v>
      </c>
      <c r="G543" s="29">
        <v>15180</v>
      </c>
      <c r="H543" s="29">
        <v>14833.528710000001</v>
      </c>
      <c r="I543" s="29">
        <v>9696</v>
      </c>
      <c r="J543" s="29">
        <v>9939.1812500000015</v>
      </c>
      <c r="L543" s="29">
        <v>2524.1999999999998</v>
      </c>
      <c r="M543" s="29">
        <v>1893.15</v>
      </c>
      <c r="N543" s="29">
        <v>13378.26</v>
      </c>
      <c r="O543" s="29">
        <v>13883.1</v>
      </c>
      <c r="P543" s="29">
        <v>13420.33</v>
      </c>
      <c r="Q543" s="29">
        <v>8498.14</v>
      </c>
      <c r="R543" s="29">
        <v>7779.3740500000004</v>
      </c>
      <c r="S543" s="29"/>
      <c r="T543" s="30">
        <v>21</v>
      </c>
      <c r="U543" s="28" t="s">
        <v>62</v>
      </c>
      <c r="V543" s="28" t="s">
        <v>122</v>
      </c>
    </row>
    <row r="544" spans="1:22" ht="15.75">
      <c r="A544" s="21">
        <v>22</v>
      </c>
      <c r="B544" s="22" t="s">
        <v>63</v>
      </c>
      <c r="C544" s="23" t="s">
        <v>121</v>
      </c>
      <c r="D544" s="24">
        <v>219082.35804000002</v>
      </c>
      <c r="E544" s="24">
        <v>113767.90293000001</v>
      </c>
      <c r="F544" s="24">
        <v>207663.35616</v>
      </c>
      <c r="G544" s="24">
        <v>326730.47519999999</v>
      </c>
      <c r="H544" s="24">
        <v>415873.14300000004</v>
      </c>
      <c r="I544" s="24">
        <v>467490.23760813562</v>
      </c>
      <c r="J544" s="24">
        <v>329396.46727680007</v>
      </c>
      <c r="L544" s="24">
        <v>219082.35804000002</v>
      </c>
      <c r="M544" s="24">
        <v>79315.236000000004</v>
      </c>
      <c r="N544" s="24">
        <v>132429.024</v>
      </c>
      <c r="O544" s="24">
        <v>155908.77119999999</v>
      </c>
      <c r="P544" s="24">
        <v>202045.66199999998</v>
      </c>
      <c r="Q544" s="24">
        <v>274274.32032</v>
      </c>
      <c r="R544" s="24">
        <v>251335.01352960005</v>
      </c>
      <c r="S544" s="24"/>
      <c r="T544" s="25">
        <v>22</v>
      </c>
      <c r="U544" s="23" t="s">
        <v>64</v>
      </c>
      <c r="V544" s="23" t="s">
        <v>122</v>
      </c>
    </row>
    <row r="545" spans="1:22" ht="15.75">
      <c r="A545" s="26">
        <v>23</v>
      </c>
      <c r="B545" s="27" t="s">
        <v>65</v>
      </c>
      <c r="C545" s="28" t="s">
        <v>121</v>
      </c>
      <c r="D545" s="29">
        <v>0</v>
      </c>
      <c r="E545" s="29">
        <v>0</v>
      </c>
      <c r="F545" s="29">
        <v>0</v>
      </c>
      <c r="G545" s="29">
        <v>0</v>
      </c>
      <c r="H545" s="29">
        <v>0</v>
      </c>
      <c r="I545" s="29">
        <v>0</v>
      </c>
      <c r="J545" s="29">
        <v>0</v>
      </c>
      <c r="L545" s="29">
        <v>0</v>
      </c>
      <c r="M545" s="29">
        <v>0</v>
      </c>
      <c r="N545" s="29">
        <v>0</v>
      </c>
      <c r="O545" s="29">
        <v>0</v>
      </c>
      <c r="P545" s="29">
        <v>0</v>
      </c>
      <c r="Q545" s="29">
        <v>0</v>
      </c>
      <c r="R545" s="29">
        <v>0</v>
      </c>
      <c r="S545" s="29"/>
      <c r="T545" s="30">
        <v>23</v>
      </c>
      <c r="U545" s="28" t="s">
        <v>66</v>
      </c>
      <c r="V545" s="28" t="s">
        <v>122</v>
      </c>
    </row>
    <row r="546" spans="1:22" ht="15.75">
      <c r="A546" s="21">
        <v>24</v>
      </c>
      <c r="B546" s="22" t="s">
        <v>67</v>
      </c>
      <c r="C546" s="23" t="s">
        <v>121</v>
      </c>
      <c r="D546" s="24">
        <v>31931.221999999998</v>
      </c>
      <c r="E546" s="24">
        <v>16070.544000000002</v>
      </c>
      <c r="F546" s="24">
        <v>86011.854000000007</v>
      </c>
      <c r="G546" s="24">
        <v>115443.09479999999</v>
      </c>
      <c r="H546" s="24">
        <v>81598.708799999993</v>
      </c>
      <c r="I546" s="24">
        <v>38709.560999999994</v>
      </c>
      <c r="J546" s="24">
        <v>51043.717283999991</v>
      </c>
      <c r="L546" s="24">
        <v>31931.221999999998</v>
      </c>
      <c r="M546" s="24">
        <v>12607.392</v>
      </c>
      <c r="N546" s="24">
        <v>56808.307999999997</v>
      </c>
      <c r="O546" s="24">
        <v>67813.510599999994</v>
      </c>
      <c r="P546" s="24">
        <v>46936.269800000002</v>
      </c>
      <c r="Q546" s="24">
        <v>21049.841999999997</v>
      </c>
      <c r="R546" s="24">
        <v>29357.179030199997</v>
      </c>
      <c r="S546" s="24"/>
      <c r="T546" s="25">
        <v>24</v>
      </c>
      <c r="U546" s="23" t="s">
        <v>68</v>
      </c>
      <c r="V546" s="23" t="s">
        <v>122</v>
      </c>
    </row>
    <row r="547" spans="1:22" ht="15.75">
      <c r="A547" s="26">
        <v>25</v>
      </c>
      <c r="B547" s="31" t="s">
        <v>69</v>
      </c>
      <c r="C547" s="28" t="s">
        <v>121</v>
      </c>
      <c r="D547" s="29">
        <v>28157.462480000002</v>
      </c>
      <c r="E547" s="29">
        <v>43925.96</v>
      </c>
      <c r="F547" s="29">
        <v>25557.35</v>
      </c>
      <c r="G547" s="29">
        <v>25444.328580000001</v>
      </c>
      <c r="H547" s="29">
        <v>38142.031009999999</v>
      </c>
      <c r="I547" s="29">
        <v>41701.367999999995</v>
      </c>
      <c r="J547" s="29">
        <v>27807.34576</v>
      </c>
      <c r="L547" s="29">
        <v>28157.462480000002</v>
      </c>
      <c r="M547" s="29">
        <v>38140.18</v>
      </c>
      <c r="N547" s="29">
        <v>18397.028000000002</v>
      </c>
      <c r="O547" s="29">
        <v>15481.806639999999</v>
      </c>
      <c r="P547" s="29">
        <v>19512.239959999999</v>
      </c>
      <c r="Q547" s="29">
        <v>31774.048959999996</v>
      </c>
      <c r="R547" s="29">
        <v>22269.723199999997</v>
      </c>
      <c r="S547" s="29"/>
      <c r="T547" s="30">
        <v>25</v>
      </c>
      <c r="U547" s="28" t="s">
        <v>70</v>
      </c>
      <c r="V547" s="28" t="s">
        <v>122</v>
      </c>
    </row>
    <row r="548" spans="1:22" ht="15.75">
      <c r="A548" s="21">
        <v>26</v>
      </c>
      <c r="B548" s="22" t="s">
        <v>71</v>
      </c>
      <c r="C548" s="23" t="s">
        <v>121</v>
      </c>
      <c r="D548" s="24">
        <v>254.05</v>
      </c>
      <c r="E548" s="24">
        <v>229.44</v>
      </c>
      <c r="F548" s="24">
        <v>295.89499999999998</v>
      </c>
      <c r="G548" s="24">
        <v>435.74453999999997</v>
      </c>
      <c r="H548" s="24">
        <v>1276.54216</v>
      </c>
      <c r="I548" s="24">
        <v>1706.4921599999998</v>
      </c>
      <c r="J548" s="24">
        <v>2471.8430475</v>
      </c>
      <c r="L548" s="24">
        <v>254.05</v>
      </c>
      <c r="M548" s="24">
        <v>203.24</v>
      </c>
      <c r="N548" s="24">
        <v>254.05</v>
      </c>
      <c r="O548" s="24">
        <v>352.11329999999992</v>
      </c>
      <c r="P548" s="24">
        <v>851.57560000000001</v>
      </c>
      <c r="Q548" s="24">
        <v>999.94079999999997</v>
      </c>
      <c r="R548" s="24">
        <v>1421.5545585</v>
      </c>
      <c r="S548" s="24"/>
      <c r="T548" s="25">
        <v>26</v>
      </c>
      <c r="U548" s="23" t="s">
        <v>72</v>
      </c>
      <c r="V548" s="23" t="s">
        <v>122</v>
      </c>
    </row>
    <row r="549" spans="1:22" ht="15.75">
      <c r="A549" s="26">
        <v>27</v>
      </c>
      <c r="B549" s="27" t="s">
        <v>73</v>
      </c>
      <c r="C549" s="28" t="s">
        <v>121</v>
      </c>
      <c r="D549" s="29">
        <v>18918.949000000001</v>
      </c>
      <c r="E549" s="29">
        <v>23860.401000000002</v>
      </c>
      <c r="F549" s="29">
        <v>20191.622100000001</v>
      </c>
      <c r="G549" s="29">
        <v>30791.456999999999</v>
      </c>
      <c r="H549" s="29">
        <v>38286.388500000001</v>
      </c>
      <c r="I549" s="29">
        <v>35080.614399999999</v>
      </c>
      <c r="J549" s="29">
        <v>22900.910191199997</v>
      </c>
      <c r="L549" s="29">
        <v>18918.949000000001</v>
      </c>
      <c r="M549" s="29">
        <v>20975.356499999998</v>
      </c>
      <c r="N549" s="29">
        <v>16039.978500000001</v>
      </c>
      <c r="O549" s="29">
        <v>18918.949000000001</v>
      </c>
      <c r="P549" s="29">
        <v>20975.356499999998</v>
      </c>
      <c r="Q549" s="29">
        <v>21386.638000000003</v>
      </c>
      <c r="R549" s="29">
        <v>18882.756227999998</v>
      </c>
      <c r="S549" s="29"/>
      <c r="T549" s="30">
        <v>27</v>
      </c>
      <c r="U549" s="28" t="s">
        <v>74</v>
      </c>
      <c r="V549" s="28" t="s">
        <v>122</v>
      </c>
    </row>
    <row r="550" spans="1:22" ht="15.75">
      <c r="A550" s="21">
        <v>28</v>
      </c>
      <c r="B550" s="22" t="s">
        <v>75</v>
      </c>
      <c r="C550" s="23" t="s">
        <v>121</v>
      </c>
      <c r="D550" s="24">
        <v>37.943847900000002</v>
      </c>
      <c r="E550" s="24">
        <v>0</v>
      </c>
      <c r="F550" s="24">
        <v>0</v>
      </c>
      <c r="G550" s="24">
        <v>0</v>
      </c>
      <c r="H550" s="24">
        <v>0</v>
      </c>
      <c r="I550" s="24">
        <v>0</v>
      </c>
      <c r="J550" s="24">
        <v>0</v>
      </c>
      <c r="L550" s="24">
        <v>37.943847900000002</v>
      </c>
      <c r="M550" s="24">
        <v>0</v>
      </c>
      <c r="N550" s="24">
        <v>0</v>
      </c>
      <c r="O550" s="24">
        <v>0</v>
      </c>
      <c r="P550" s="24">
        <v>0</v>
      </c>
      <c r="Q550" s="24">
        <v>0</v>
      </c>
      <c r="R550" s="24">
        <v>0</v>
      </c>
      <c r="S550" s="24"/>
      <c r="T550" s="25">
        <v>28</v>
      </c>
      <c r="U550" s="23" t="s">
        <v>76</v>
      </c>
      <c r="V550" s="23" t="s">
        <v>122</v>
      </c>
    </row>
    <row r="551" spans="1:22" ht="15.75">
      <c r="A551" s="26">
        <v>29</v>
      </c>
      <c r="B551" s="27" t="s">
        <v>77</v>
      </c>
      <c r="C551" s="28" t="s">
        <v>121</v>
      </c>
      <c r="D551" s="29">
        <v>10073.819244999999</v>
      </c>
      <c r="E551" s="29">
        <v>2352.2886799999997</v>
      </c>
      <c r="F551" s="29">
        <v>26053.605665999999</v>
      </c>
      <c r="G551" s="29">
        <v>27574.804480000003</v>
      </c>
      <c r="H551" s="29">
        <v>31830.645774999997</v>
      </c>
      <c r="I551" s="29">
        <v>28776.189923999998</v>
      </c>
      <c r="J551" s="29">
        <v>32736.029542999993</v>
      </c>
      <c r="L551" s="29">
        <v>10073.819244999999</v>
      </c>
      <c r="M551" s="29">
        <v>2178.1230799999998</v>
      </c>
      <c r="N551" s="29">
        <v>22419.109701999998</v>
      </c>
      <c r="O551" s="29">
        <v>19914.26816</v>
      </c>
      <c r="P551" s="29">
        <v>30999.358834999999</v>
      </c>
      <c r="Q551" s="29">
        <v>28144.461798</v>
      </c>
      <c r="R551" s="29">
        <v>40271.939946999999</v>
      </c>
      <c r="S551" s="29"/>
      <c r="T551" s="30">
        <v>29</v>
      </c>
      <c r="U551" s="28" t="s">
        <v>78</v>
      </c>
      <c r="V551" s="28" t="s">
        <v>122</v>
      </c>
    </row>
    <row r="552" spans="1:22" ht="15.75">
      <c r="A552" s="21">
        <v>30</v>
      </c>
      <c r="B552" s="22" t="s">
        <v>79</v>
      </c>
      <c r="C552" s="23" t="s">
        <v>121</v>
      </c>
      <c r="D552" s="24">
        <v>306</v>
      </c>
      <c r="E552" s="24">
        <v>0</v>
      </c>
      <c r="F552" s="24">
        <v>84</v>
      </c>
      <c r="G552" s="24">
        <v>324.79453507340941</v>
      </c>
      <c r="H552" s="24">
        <v>402.34625</v>
      </c>
      <c r="I552" s="24">
        <v>136.32778329297821</v>
      </c>
      <c r="J552" s="24">
        <v>30.736922560532694</v>
      </c>
      <c r="L552" s="24">
        <v>306</v>
      </c>
      <c r="M552" s="24">
        <v>0</v>
      </c>
      <c r="N552" s="24">
        <v>84</v>
      </c>
      <c r="O552" s="24">
        <v>273.3</v>
      </c>
      <c r="P552" s="24">
        <v>327.00000000000006</v>
      </c>
      <c r="Q552" s="24">
        <v>133.80000000000001</v>
      </c>
      <c r="R552" s="24">
        <v>36.200400000000002</v>
      </c>
      <c r="S552" s="24"/>
      <c r="T552" s="25">
        <v>30</v>
      </c>
      <c r="U552" s="23" t="s">
        <v>80</v>
      </c>
      <c r="V552" s="23" t="s">
        <v>122</v>
      </c>
    </row>
    <row r="553" spans="1:22" ht="15.75">
      <c r="A553" s="26">
        <v>31</v>
      </c>
      <c r="B553" s="27" t="s">
        <v>81</v>
      </c>
      <c r="C553" s="28" t="s">
        <v>121</v>
      </c>
      <c r="D553" s="29">
        <v>0</v>
      </c>
      <c r="E553" s="29">
        <v>0</v>
      </c>
      <c r="F553" s="29">
        <v>0</v>
      </c>
      <c r="G553" s="29">
        <v>0</v>
      </c>
      <c r="H553" s="29">
        <v>0</v>
      </c>
      <c r="I553" s="29">
        <v>0</v>
      </c>
      <c r="J553" s="29">
        <v>0</v>
      </c>
      <c r="L553" s="29">
        <v>0</v>
      </c>
      <c r="M553" s="29">
        <v>0</v>
      </c>
      <c r="N553" s="29">
        <v>0</v>
      </c>
      <c r="O553" s="29">
        <v>0</v>
      </c>
      <c r="P553" s="29">
        <v>0</v>
      </c>
      <c r="Q553" s="29">
        <v>0</v>
      </c>
      <c r="R553" s="29">
        <v>0</v>
      </c>
      <c r="S553" s="29"/>
      <c r="T553" s="30">
        <v>31</v>
      </c>
      <c r="U553" s="28" t="s">
        <v>82</v>
      </c>
      <c r="V553" s="28" t="s">
        <v>122</v>
      </c>
    </row>
    <row r="554" spans="1:22" ht="15.75">
      <c r="A554" s="21">
        <v>32</v>
      </c>
      <c r="B554" s="22" t="s">
        <v>83</v>
      </c>
      <c r="C554" s="23" t="s">
        <v>121</v>
      </c>
      <c r="D554" s="24">
        <v>0</v>
      </c>
      <c r="E554" s="24">
        <v>0</v>
      </c>
      <c r="F554" s="24">
        <v>0</v>
      </c>
      <c r="G554" s="24">
        <v>0</v>
      </c>
      <c r="H554" s="24">
        <v>0</v>
      </c>
      <c r="I554" s="24">
        <v>0</v>
      </c>
      <c r="J554" s="24">
        <v>0</v>
      </c>
      <c r="L554" s="24">
        <v>0</v>
      </c>
      <c r="M554" s="24">
        <v>0</v>
      </c>
      <c r="N554" s="24">
        <v>0</v>
      </c>
      <c r="O554" s="24">
        <v>0</v>
      </c>
      <c r="P554" s="24">
        <v>0</v>
      </c>
      <c r="Q554" s="24">
        <v>0</v>
      </c>
      <c r="R554" s="24">
        <v>0</v>
      </c>
      <c r="S554" s="24"/>
      <c r="T554" s="25">
        <v>32</v>
      </c>
      <c r="U554" s="23" t="s">
        <v>84</v>
      </c>
      <c r="V554" s="23" t="s">
        <v>122</v>
      </c>
    </row>
    <row r="555" spans="1:22" ht="15.75">
      <c r="A555" s="26">
        <v>33</v>
      </c>
      <c r="B555" s="27" t="s">
        <v>85</v>
      </c>
      <c r="C555" s="28" t="s">
        <v>121</v>
      </c>
      <c r="D555" s="29">
        <v>0</v>
      </c>
      <c r="E555" s="29">
        <v>0</v>
      </c>
      <c r="F555" s="29">
        <v>0</v>
      </c>
      <c r="G555" s="29">
        <v>0</v>
      </c>
      <c r="H555" s="29">
        <v>0</v>
      </c>
      <c r="I555" s="29">
        <v>0</v>
      </c>
      <c r="J555" s="29">
        <v>0</v>
      </c>
      <c r="L555" s="29">
        <v>0</v>
      </c>
      <c r="M555" s="29">
        <v>0</v>
      </c>
      <c r="N555" s="29">
        <v>0</v>
      </c>
      <c r="O555" s="29">
        <v>0</v>
      </c>
      <c r="P555" s="29">
        <v>0</v>
      </c>
      <c r="Q555" s="29">
        <v>0</v>
      </c>
      <c r="R555" s="29">
        <v>0</v>
      </c>
      <c r="S555" s="29"/>
      <c r="T555" s="30">
        <v>33</v>
      </c>
      <c r="U555" s="28" t="s">
        <v>86</v>
      </c>
      <c r="V555" s="28" t="s">
        <v>122</v>
      </c>
    </row>
    <row r="556" spans="1:22" ht="15.75">
      <c r="A556" s="21">
        <v>34</v>
      </c>
      <c r="B556" s="22" t="s">
        <v>87</v>
      </c>
      <c r="C556" s="23" t="s">
        <v>121</v>
      </c>
      <c r="D556" s="24">
        <v>0</v>
      </c>
      <c r="E556" s="24">
        <v>0</v>
      </c>
      <c r="F556" s="24">
        <v>0</v>
      </c>
      <c r="G556" s="24">
        <v>0</v>
      </c>
      <c r="H556" s="24">
        <v>0</v>
      </c>
      <c r="I556" s="24">
        <v>0</v>
      </c>
      <c r="J556" s="24">
        <v>0</v>
      </c>
      <c r="L556" s="24">
        <v>0</v>
      </c>
      <c r="M556" s="24">
        <v>0</v>
      </c>
      <c r="N556" s="24">
        <v>0</v>
      </c>
      <c r="O556" s="24">
        <v>0</v>
      </c>
      <c r="P556" s="24">
        <v>0</v>
      </c>
      <c r="Q556" s="24">
        <v>0</v>
      </c>
      <c r="R556" s="24">
        <v>0</v>
      </c>
      <c r="S556" s="24"/>
      <c r="T556" s="25">
        <v>34</v>
      </c>
      <c r="U556" s="23" t="s">
        <v>88</v>
      </c>
      <c r="V556" s="23" t="s">
        <v>122</v>
      </c>
    </row>
    <row r="557" spans="1:22" ht="15.75">
      <c r="A557" s="26">
        <v>35</v>
      </c>
      <c r="B557" s="27" t="s">
        <v>89</v>
      </c>
      <c r="C557" s="28" t="s">
        <v>121</v>
      </c>
      <c r="D557" s="29">
        <v>0</v>
      </c>
      <c r="E557" s="29">
        <v>0</v>
      </c>
      <c r="F557" s="29">
        <v>0</v>
      </c>
      <c r="G557" s="29">
        <v>0</v>
      </c>
      <c r="H557" s="29">
        <v>0</v>
      </c>
      <c r="I557" s="29">
        <v>0</v>
      </c>
      <c r="J557" s="29">
        <v>0</v>
      </c>
      <c r="L557" s="29">
        <v>0</v>
      </c>
      <c r="M557" s="29">
        <v>0</v>
      </c>
      <c r="N557" s="29">
        <v>0</v>
      </c>
      <c r="O557" s="29">
        <v>0</v>
      </c>
      <c r="P557" s="29">
        <v>0</v>
      </c>
      <c r="Q557" s="29">
        <v>0</v>
      </c>
      <c r="R557" s="29">
        <v>0</v>
      </c>
      <c r="S557" s="29"/>
      <c r="T557" s="30">
        <v>35</v>
      </c>
      <c r="U557" s="28" t="s">
        <v>90</v>
      </c>
      <c r="V557" s="28" t="s">
        <v>122</v>
      </c>
    </row>
    <row r="558" spans="1:22" ht="15.75">
      <c r="A558" s="21">
        <v>36</v>
      </c>
      <c r="B558" s="22" t="s">
        <v>91</v>
      </c>
      <c r="C558" s="23" t="s">
        <v>121</v>
      </c>
      <c r="D558" s="24">
        <v>361.875</v>
      </c>
      <c r="E558" s="24">
        <v>208.67675000000003</v>
      </c>
      <c r="F558" s="24">
        <v>223.41119999999998</v>
      </c>
      <c r="G558" s="24">
        <v>398.36919999999998</v>
      </c>
      <c r="H558" s="24">
        <v>325.04000000000002</v>
      </c>
      <c r="I558" s="24">
        <v>63.269760000000005</v>
      </c>
      <c r="J558" s="24">
        <v>146.30000000000001</v>
      </c>
      <c r="L558" s="24">
        <v>361.875</v>
      </c>
      <c r="M558" s="24">
        <v>194.68875</v>
      </c>
      <c r="N558" s="24">
        <v>185.28</v>
      </c>
      <c r="O558" s="24">
        <v>316.27875</v>
      </c>
      <c r="P558" s="24">
        <v>246.07499999999999</v>
      </c>
      <c r="Q558" s="24">
        <v>69.48</v>
      </c>
      <c r="R558" s="24">
        <v>111.4575</v>
      </c>
      <c r="S558" s="24"/>
      <c r="T558" s="25">
        <v>36</v>
      </c>
      <c r="U558" s="23" t="s">
        <v>92</v>
      </c>
      <c r="V558" s="23" t="s">
        <v>122</v>
      </c>
    </row>
    <row r="559" spans="1:22" s="36" customFormat="1" ht="15.75">
      <c r="A559" s="32"/>
      <c r="B559" s="33" t="s">
        <v>93</v>
      </c>
      <c r="C559" s="34" t="s">
        <v>121</v>
      </c>
      <c r="D559" s="35">
        <f t="shared" ref="D559:J559" si="40">SUM(D523:D558)</f>
        <v>598691.67267450003</v>
      </c>
      <c r="E559" s="35">
        <f t="shared" si="40"/>
        <v>514188.30557979998</v>
      </c>
      <c r="F559" s="35">
        <f t="shared" si="40"/>
        <v>824209.93441600015</v>
      </c>
      <c r="G559" s="35">
        <f t="shared" si="40"/>
        <v>947373.55179382546</v>
      </c>
      <c r="H559" s="35">
        <f t="shared" si="40"/>
        <v>1056661.2621326877</v>
      </c>
      <c r="I559" s="35">
        <f t="shared" si="40"/>
        <v>1269406.9420112639</v>
      </c>
      <c r="J559" s="35">
        <f t="shared" si="40"/>
        <v>1009774.4140314414</v>
      </c>
      <c r="K559" s="8"/>
      <c r="L559" s="35">
        <f t="shared" ref="L559:R559" si="41">SUM(L523:L558)</f>
        <v>598691.67267450003</v>
      </c>
      <c r="M559" s="35">
        <f t="shared" si="41"/>
        <v>430530.39237919997</v>
      </c>
      <c r="N559" s="35">
        <f t="shared" si="41"/>
        <v>599305.09499200014</v>
      </c>
      <c r="O559" s="35">
        <f t="shared" si="41"/>
        <v>560545.48389500007</v>
      </c>
      <c r="P559" s="35">
        <f t="shared" si="41"/>
        <v>594627.80346279987</v>
      </c>
      <c r="Q559" s="35">
        <f t="shared" si="41"/>
        <v>801790.11742880009</v>
      </c>
      <c r="R559" s="35">
        <f t="shared" si="41"/>
        <v>747263.23443219007</v>
      </c>
      <c r="S559" s="35"/>
      <c r="T559" s="35"/>
      <c r="U559" s="34" t="s">
        <v>94</v>
      </c>
      <c r="V559" s="34" t="s">
        <v>122</v>
      </c>
    </row>
    <row r="560" spans="1:22" ht="15.75">
      <c r="A560" s="16">
        <v>1</v>
      </c>
      <c r="B560" s="17" t="s">
        <v>19</v>
      </c>
      <c r="C560" s="18" t="s">
        <v>123</v>
      </c>
      <c r="D560" s="19">
        <v>0</v>
      </c>
      <c r="E560" s="19">
        <v>0</v>
      </c>
      <c r="F560" s="19">
        <v>0</v>
      </c>
      <c r="G560" s="19">
        <v>0</v>
      </c>
      <c r="H560" s="19">
        <v>0</v>
      </c>
      <c r="I560" s="19">
        <v>0</v>
      </c>
      <c r="J560" s="19">
        <v>0</v>
      </c>
      <c r="L560" s="19">
        <v>0</v>
      </c>
      <c r="M560" s="19">
        <v>0</v>
      </c>
      <c r="N560" s="19">
        <v>0</v>
      </c>
      <c r="O560" s="19">
        <v>0</v>
      </c>
      <c r="P560" s="19">
        <v>0</v>
      </c>
      <c r="Q560" s="19">
        <v>0</v>
      </c>
      <c r="R560" s="19">
        <v>0</v>
      </c>
      <c r="S560" s="19"/>
      <c r="T560" s="20">
        <v>1</v>
      </c>
      <c r="U560" s="18" t="s">
        <v>21</v>
      </c>
      <c r="V560" s="18" t="s">
        <v>124</v>
      </c>
    </row>
    <row r="561" spans="1:22" ht="15.75">
      <c r="A561" s="21">
        <v>2</v>
      </c>
      <c r="B561" s="22" t="s">
        <v>23</v>
      </c>
      <c r="C561" s="23" t="s">
        <v>123</v>
      </c>
      <c r="D561" s="24">
        <v>0</v>
      </c>
      <c r="E561" s="24">
        <v>0</v>
      </c>
      <c r="F561" s="24">
        <v>61.75</v>
      </c>
      <c r="G561" s="24">
        <v>362.20080000000002</v>
      </c>
      <c r="H561" s="24">
        <v>86.356254710851189</v>
      </c>
      <c r="I561" s="24">
        <v>145.44000000000003</v>
      </c>
      <c r="J561" s="24">
        <v>183.85050000000004</v>
      </c>
      <c r="L561" s="24">
        <v>0</v>
      </c>
      <c r="M561" s="24">
        <v>0</v>
      </c>
      <c r="N561" s="24">
        <v>0</v>
      </c>
      <c r="O561" s="24">
        <v>0</v>
      </c>
      <c r="P561" s="24">
        <v>0</v>
      </c>
      <c r="Q561" s="24">
        <v>0</v>
      </c>
      <c r="R561" s="24">
        <v>0</v>
      </c>
      <c r="S561" s="24"/>
      <c r="T561" s="25">
        <v>2</v>
      </c>
      <c r="U561" s="23" t="s">
        <v>24</v>
      </c>
      <c r="V561" s="23" t="s">
        <v>124</v>
      </c>
    </row>
    <row r="562" spans="1:22" ht="15.75">
      <c r="A562" s="26">
        <v>3</v>
      </c>
      <c r="B562" s="27" t="s">
        <v>25</v>
      </c>
      <c r="C562" s="28" t="s">
        <v>123</v>
      </c>
      <c r="D562" s="29">
        <v>6314.2862000000014</v>
      </c>
      <c r="E562" s="29">
        <v>9466.3766400000004</v>
      </c>
      <c r="F562" s="29">
        <v>12541.18736</v>
      </c>
      <c r="G562" s="29">
        <v>13148.6625</v>
      </c>
      <c r="H562" s="29">
        <v>12474.575000000001</v>
      </c>
      <c r="I562" s="29">
        <v>10957.928400000001</v>
      </c>
      <c r="J562" s="29">
        <v>13772.036550000001</v>
      </c>
      <c r="L562" s="29">
        <v>6314.2862000000014</v>
      </c>
      <c r="M562" s="29">
        <v>9075.4486400000005</v>
      </c>
      <c r="N562" s="29">
        <v>11965.03724</v>
      </c>
      <c r="O562" s="29">
        <v>12039.952499999999</v>
      </c>
      <c r="P562" s="29">
        <v>10512.216305</v>
      </c>
      <c r="Q562" s="29">
        <v>8379.8069400000004</v>
      </c>
      <c r="R562" s="29">
        <v>11251.207185090001</v>
      </c>
      <c r="S562" s="29"/>
      <c r="T562" s="30">
        <v>3</v>
      </c>
      <c r="U562" s="28" t="s">
        <v>26</v>
      </c>
      <c r="V562" s="28" t="s">
        <v>124</v>
      </c>
    </row>
    <row r="563" spans="1:22" ht="15.75">
      <c r="A563" s="21">
        <v>4</v>
      </c>
      <c r="B563" s="22" t="s">
        <v>27</v>
      </c>
      <c r="C563" s="23" t="s">
        <v>123</v>
      </c>
      <c r="D563" s="24">
        <v>54941.171999999999</v>
      </c>
      <c r="E563" s="24">
        <v>69859.656000000003</v>
      </c>
      <c r="F563" s="24">
        <v>77102.555600000007</v>
      </c>
      <c r="G563" s="24">
        <v>88393.218866817173</v>
      </c>
      <c r="H563" s="24">
        <v>88714.614104999986</v>
      </c>
      <c r="I563" s="24">
        <v>93301.873749999999</v>
      </c>
      <c r="J563" s="24">
        <v>71745.254664509368</v>
      </c>
      <c r="L563" s="24">
        <v>54941.171999999999</v>
      </c>
      <c r="M563" s="24">
        <v>58655.143999999993</v>
      </c>
      <c r="N563" s="24">
        <v>62772.530200000008</v>
      </c>
      <c r="O563" s="24">
        <v>62144.997000000003</v>
      </c>
      <c r="P563" s="24">
        <v>44964.354629999994</v>
      </c>
      <c r="Q563" s="24">
        <v>47024.96875</v>
      </c>
      <c r="R563" s="24">
        <v>47243.329812719996</v>
      </c>
      <c r="S563" s="24"/>
      <c r="T563" s="25">
        <v>4</v>
      </c>
      <c r="U563" s="23" t="s">
        <v>28</v>
      </c>
      <c r="V563" s="23" t="s">
        <v>124</v>
      </c>
    </row>
    <row r="564" spans="1:22" ht="15.75">
      <c r="A564" s="26">
        <v>5</v>
      </c>
      <c r="B564" s="27" t="s">
        <v>29</v>
      </c>
      <c r="C564" s="28" t="s">
        <v>123</v>
      </c>
      <c r="D564" s="29">
        <v>1824.625</v>
      </c>
      <c r="E564" s="29">
        <v>1423.8</v>
      </c>
      <c r="F564" s="29">
        <v>1786.001</v>
      </c>
      <c r="G564" s="29">
        <v>3807.22</v>
      </c>
      <c r="H564" s="29">
        <v>2918.4570000000003</v>
      </c>
      <c r="I564" s="29">
        <v>3603.67</v>
      </c>
      <c r="J564" s="29">
        <v>2813.0764287999996</v>
      </c>
      <c r="L564" s="29">
        <v>1824.625</v>
      </c>
      <c r="M564" s="29">
        <v>1393.35</v>
      </c>
      <c r="N564" s="29">
        <v>1625.575</v>
      </c>
      <c r="O564" s="29">
        <v>3151.625</v>
      </c>
      <c r="P564" s="29">
        <v>1890.9749999999999</v>
      </c>
      <c r="Q564" s="29">
        <v>2322.25</v>
      </c>
      <c r="R564" s="29">
        <v>1522.7590399999999</v>
      </c>
      <c r="S564" s="29"/>
      <c r="T564" s="30">
        <v>5</v>
      </c>
      <c r="U564" s="28" t="s">
        <v>30</v>
      </c>
      <c r="V564" s="28" t="s">
        <v>124</v>
      </c>
    </row>
    <row r="565" spans="1:22" ht="15.75">
      <c r="A565" s="21">
        <v>6</v>
      </c>
      <c r="B565" s="22" t="s">
        <v>31</v>
      </c>
      <c r="C565" s="23" t="s">
        <v>123</v>
      </c>
      <c r="D565" s="24">
        <v>0</v>
      </c>
      <c r="E565" s="24">
        <v>0</v>
      </c>
      <c r="F565" s="24">
        <v>0</v>
      </c>
      <c r="G565" s="24">
        <v>0</v>
      </c>
      <c r="H565" s="24">
        <v>0</v>
      </c>
      <c r="I565" s="24">
        <v>0</v>
      </c>
      <c r="J565" s="24">
        <v>0</v>
      </c>
      <c r="L565" s="24">
        <v>0</v>
      </c>
      <c r="M565" s="24">
        <v>0</v>
      </c>
      <c r="N565" s="24">
        <v>0</v>
      </c>
      <c r="O565" s="24">
        <v>0</v>
      </c>
      <c r="P565" s="24">
        <v>0</v>
      </c>
      <c r="Q565" s="24">
        <v>0</v>
      </c>
      <c r="R565" s="24">
        <v>0</v>
      </c>
      <c r="S565" s="24"/>
      <c r="T565" s="25">
        <v>6</v>
      </c>
      <c r="U565" s="23" t="s">
        <v>32</v>
      </c>
      <c r="V565" s="23" t="s">
        <v>124</v>
      </c>
    </row>
    <row r="566" spans="1:22" ht="15.75">
      <c r="A566" s="26">
        <v>7</v>
      </c>
      <c r="B566" s="27" t="s">
        <v>33</v>
      </c>
      <c r="C566" s="28" t="s">
        <v>123</v>
      </c>
      <c r="D566" s="29">
        <v>0</v>
      </c>
      <c r="E566" s="29">
        <v>0</v>
      </c>
      <c r="F566" s="29">
        <v>0</v>
      </c>
      <c r="G566" s="29">
        <v>0</v>
      </c>
      <c r="H566" s="29">
        <v>0</v>
      </c>
      <c r="I566" s="29">
        <v>0</v>
      </c>
      <c r="J566" s="29">
        <v>0</v>
      </c>
      <c r="L566" s="29">
        <v>0</v>
      </c>
      <c r="M566" s="29">
        <v>0</v>
      </c>
      <c r="N566" s="29">
        <v>0</v>
      </c>
      <c r="O566" s="29">
        <v>0</v>
      </c>
      <c r="P566" s="29">
        <v>0</v>
      </c>
      <c r="Q566" s="29">
        <v>0</v>
      </c>
      <c r="R566" s="29">
        <v>0</v>
      </c>
      <c r="S566" s="29"/>
      <c r="T566" s="30">
        <v>7</v>
      </c>
      <c r="U566" s="28" t="s">
        <v>34</v>
      </c>
      <c r="V566" s="28" t="s">
        <v>124</v>
      </c>
    </row>
    <row r="567" spans="1:22" ht="15.75">
      <c r="A567" s="21">
        <v>8</v>
      </c>
      <c r="B567" s="22" t="s">
        <v>35</v>
      </c>
      <c r="C567" s="23" t="s">
        <v>123</v>
      </c>
      <c r="D567" s="24">
        <v>2049.3332</v>
      </c>
      <c r="E567" s="24">
        <v>3077.0737998000004</v>
      </c>
      <c r="F567" s="24">
        <v>2381.9958400000005</v>
      </c>
      <c r="G567" s="24">
        <v>1915.9</v>
      </c>
      <c r="H567" s="24">
        <v>1552.35</v>
      </c>
      <c r="I567" s="24">
        <v>2412.29745</v>
      </c>
      <c r="J567" s="24">
        <v>465.57340785000002</v>
      </c>
      <c r="L567" s="24">
        <v>2049.3332</v>
      </c>
      <c r="M567" s="24">
        <v>2664.1331599999999</v>
      </c>
      <c r="N567" s="24">
        <v>2510.4331700000002</v>
      </c>
      <c r="O567" s="24">
        <v>1741.9332200000001</v>
      </c>
      <c r="P567" s="24">
        <v>1280.8332500000001</v>
      </c>
      <c r="Q567" s="24">
        <v>2305.4998500000002</v>
      </c>
      <c r="R567" s="24">
        <v>444.96147105000006</v>
      </c>
      <c r="S567" s="24"/>
      <c r="T567" s="25">
        <v>8</v>
      </c>
      <c r="U567" s="23" t="s">
        <v>36</v>
      </c>
      <c r="V567" s="23" t="s">
        <v>124</v>
      </c>
    </row>
    <row r="568" spans="1:22" ht="15.75">
      <c r="A568" s="26">
        <v>9</v>
      </c>
      <c r="B568" s="27" t="s">
        <v>37</v>
      </c>
      <c r="C568" s="28" t="s">
        <v>123</v>
      </c>
      <c r="D568" s="29">
        <v>144.18639999999999</v>
      </c>
      <c r="E568" s="29">
        <v>133.22823360000001</v>
      </c>
      <c r="F568" s="29">
        <v>153.29898048000004</v>
      </c>
      <c r="G568" s="29">
        <v>285.83999999999997</v>
      </c>
      <c r="H568" s="29">
        <v>178.33199999999999</v>
      </c>
      <c r="I568" s="29">
        <v>305.71199999999999</v>
      </c>
      <c r="J568" s="29">
        <v>278.84640000000002</v>
      </c>
      <c r="L568" s="29">
        <v>144.18639999999999</v>
      </c>
      <c r="M568" s="29">
        <v>115.34912</v>
      </c>
      <c r="N568" s="29">
        <v>115.34912</v>
      </c>
      <c r="O568" s="29">
        <v>115.34912</v>
      </c>
      <c r="P568" s="29">
        <v>60.55828799999999</v>
      </c>
      <c r="Q568" s="29">
        <v>103.81420799999999</v>
      </c>
      <c r="R568" s="29">
        <v>111.3119008</v>
      </c>
      <c r="S568" s="29"/>
      <c r="T568" s="30">
        <v>9</v>
      </c>
      <c r="U568" s="28" t="s">
        <v>38</v>
      </c>
      <c r="V568" s="28" t="s">
        <v>124</v>
      </c>
    </row>
    <row r="569" spans="1:22" ht="15.75">
      <c r="A569" s="21">
        <v>10</v>
      </c>
      <c r="B569" s="22" t="s">
        <v>39</v>
      </c>
      <c r="C569" s="23" t="s">
        <v>123</v>
      </c>
      <c r="D569" s="24">
        <v>294.94400000000002</v>
      </c>
      <c r="E569" s="24">
        <v>172.65</v>
      </c>
      <c r="F569" s="24">
        <v>202.47</v>
      </c>
      <c r="G569" s="24">
        <v>0</v>
      </c>
      <c r="H569" s="24">
        <v>2.1840000000000002</v>
      </c>
      <c r="I569" s="24">
        <v>2.6044</v>
      </c>
      <c r="J569" s="24">
        <v>92.270745000000005</v>
      </c>
      <c r="L569" s="24">
        <v>294.94400000000002</v>
      </c>
      <c r="M569" s="24">
        <v>170.16</v>
      </c>
      <c r="N569" s="24">
        <v>192.84800000000004</v>
      </c>
      <c r="O569" s="24">
        <v>0</v>
      </c>
      <c r="P569" s="24">
        <v>1.58816</v>
      </c>
      <c r="Q569" s="24">
        <v>1.9284799999999997</v>
      </c>
      <c r="R569" s="24">
        <v>68.012951999999999</v>
      </c>
      <c r="S569" s="24"/>
      <c r="T569" s="25">
        <v>10</v>
      </c>
      <c r="U569" s="23" t="s">
        <v>40</v>
      </c>
      <c r="V569" s="23" t="s">
        <v>124</v>
      </c>
    </row>
    <row r="570" spans="1:22" ht="15.75">
      <c r="A570" s="26">
        <v>11</v>
      </c>
      <c r="B570" s="27" t="s">
        <v>41</v>
      </c>
      <c r="C570" s="28" t="s">
        <v>123</v>
      </c>
      <c r="D570" s="29">
        <v>13038.92</v>
      </c>
      <c r="E570" s="29">
        <v>15857.9</v>
      </c>
      <c r="F570" s="29">
        <v>13326.15</v>
      </c>
      <c r="G570" s="29">
        <v>16615.676275395035</v>
      </c>
      <c r="H570" s="29">
        <v>6003.9582392776529</v>
      </c>
      <c r="I570" s="29">
        <v>26096.902957110611</v>
      </c>
      <c r="J570" s="29">
        <v>31516.732800000002</v>
      </c>
      <c r="L570" s="29">
        <v>13038.92</v>
      </c>
      <c r="M570" s="29">
        <v>14569.16</v>
      </c>
      <c r="N570" s="29">
        <v>11636.2</v>
      </c>
      <c r="O570" s="29">
        <v>12528.84</v>
      </c>
      <c r="P570" s="29">
        <v>3706.05</v>
      </c>
      <c r="Q570" s="29">
        <v>17119.560000000001</v>
      </c>
      <c r="R570" s="29">
        <v>19923.7248</v>
      </c>
      <c r="S570" s="29"/>
      <c r="T570" s="30">
        <v>11</v>
      </c>
      <c r="U570" s="28" t="s">
        <v>42</v>
      </c>
      <c r="V570" s="28" t="s">
        <v>124</v>
      </c>
    </row>
    <row r="571" spans="1:22" ht="15.75">
      <c r="A571" s="21">
        <v>12</v>
      </c>
      <c r="B571" s="22" t="s">
        <v>43</v>
      </c>
      <c r="C571" s="23" t="s">
        <v>123</v>
      </c>
      <c r="D571" s="24">
        <v>0</v>
      </c>
      <c r="E571" s="24">
        <v>0</v>
      </c>
      <c r="F571" s="24">
        <v>0</v>
      </c>
      <c r="G571" s="24">
        <v>0</v>
      </c>
      <c r="H571" s="24">
        <v>0</v>
      </c>
      <c r="I571" s="24">
        <v>0</v>
      </c>
      <c r="J571" s="24">
        <v>0</v>
      </c>
      <c r="L571" s="24">
        <v>0</v>
      </c>
      <c r="M571" s="24">
        <v>0</v>
      </c>
      <c r="N571" s="24">
        <v>0</v>
      </c>
      <c r="O571" s="24">
        <v>0</v>
      </c>
      <c r="P571" s="24">
        <v>0</v>
      </c>
      <c r="Q571" s="24">
        <v>0</v>
      </c>
      <c r="R571" s="24">
        <v>0</v>
      </c>
      <c r="S571" s="24"/>
      <c r="T571" s="25">
        <v>12</v>
      </c>
      <c r="U571" s="23" t="s">
        <v>44</v>
      </c>
      <c r="V571" s="23" t="s">
        <v>124</v>
      </c>
    </row>
    <row r="572" spans="1:22" ht="15.75">
      <c r="A572" s="26">
        <v>13</v>
      </c>
      <c r="B572" s="27" t="s">
        <v>45</v>
      </c>
      <c r="C572" s="28" t="s">
        <v>123</v>
      </c>
      <c r="D572" s="29">
        <v>0</v>
      </c>
      <c r="E572" s="29">
        <v>0</v>
      </c>
      <c r="F572" s="29">
        <v>0</v>
      </c>
      <c r="G572" s="29">
        <v>0</v>
      </c>
      <c r="H572" s="29">
        <v>0</v>
      </c>
      <c r="I572" s="29">
        <v>0</v>
      </c>
      <c r="J572" s="29">
        <v>0</v>
      </c>
      <c r="L572" s="29">
        <v>0</v>
      </c>
      <c r="M572" s="29">
        <v>0</v>
      </c>
      <c r="N572" s="29">
        <v>0</v>
      </c>
      <c r="O572" s="29">
        <v>0</v>
      </c>
      <c r="P572" s="29">
        <v>0</v>
      </c>
      <c r="Q572" s="29">
        <v>0</v>
      </c>
      <c r="R572" s="29">
        <v>0</v>
      </c>
      <c r="S572" s="29"/>
      <c r="T572" s="30">
        <v>13</v>
      </c>
      <c r="U572" s="28" t="s">
        <v>46</v>
      </c>
      <c r="V572" s="28" t="s">
        <v>124</v>
      </c>
    </row>
    <row r="573" spans="1:22" ht="15.75">
      <c r="A573" s="21">
        <v>14</v>
      </c>
      <c r="B573" s="22" t="s">
        <v>47</v>
      </c>
      <c r="C573" s="23" t="s">
        <v>123</v>
      </c>
      <c r="D573" s="24">
        <v>72028.547999999995</v>
      </c>
      <c r="E573" s="24">
        <v>110862.07</v>
      </c>
      <c r="F573" s="24">
        <v>128386.47384000002</v>
      </c>
      <c r="G573" s="24">
        <v>195374.4</v>
      </c>
      <c r="H573" s="24">
        <v>216038.92199999999</v>
      </c>
      <c r="I573" s="24">
        <v>247078</v>
      </c>
      <c r="J573" s="24">
        <v>313019.00000000006</v>
      </c>
      <c r="L573" s="24">
        <v>72028.547999999995</v>
      </c>
      <c r="M573" s="24">
        <v>104441.39459999999</v>
      </c>
      <c r="N573" s="24">
        <v>105944.59908</v>
      </c>
      <c r="O573" s="24">
        <v>130277.7216</v>
      </c>
      <c r="P573" s="24">
        <v>122877.571212</v>
      </c>
      <c r="Q573" s="24">
        <v>140048.55072</v>
      </c>
      <c r="R573" s="24">
        <v>212640.80040000004</v>
      </c>
      <c r="S573" s="24"/>
      <c r="T573" s="25">
        <v>14</v>
      </c>
      <c r="U573" s="23" t="s">
        <v>48</v>
      </c>
      <c r="V573" s="23" t="s">
        <v>124</v>
      </c>
    </row>
    <row r="574" spans="1:22" ht="15.75">
      <c r="A574" s="26">
        <v>15</v>
      </c>
      <c r="B574" s="27" t="s">
        <v>49</v>
      </c>
      <c r="C574" s="28" t="s">
        <v>123</v>
      </c>
      <c r="D574" s="29">
        <v>729.3</v>
      </c>
      <c r="E574" s="29">
        <v>510.23993999999999</v>
      </c>
      <c r="F574" s="29">
        <v>0</v>
      </c>
      <c r="G574" s="29">
        <v>522.69162000000006</v>
      </c>
      <c r="H574" s="29">
        <v>590.04187000000002</v>
      </c>
      <c r="I574" s="29">
        <v>606.31395000000009</v>
      </c>
      <c r="J574" s="29">
        <v>536.09908000000007</v>
      </c>
      <c r="L574" s="29">
        <v>729.3</v>
      </c>
      <c r="M574" s="29">
        <v>510.51</v>
      </c>
      <c r="N574" s="29">
        <v>0</v>
      </c>
      <c r="O574" s="29">
        <v>401.11500000000001</v>
      </c>
      <c r="P574" s="29">
        <v>401.11500000000001</v>
      </c>
      <c r="Q574" s="29">
        <v>401.11500000000001</v>
      </c>
      <c r="R574" s="29">
        <v>401.11500000000001</v>
      </c>
      <c r="S574" s="29"/>
      <c r="T574" s="30">
        <v>15</v>
      </c>
      <c r="U574" s="28" t="s">
        <v>50</v>
      </c>
      <c r="V574" s="28" t="s">
        <v>124</v>
      </c>
    </row>
    <row r="575" spans="1:22" ht="15.75">
      <c r="A575" s="21">
        <v>16</v>
      </c>
      <c r="B575" s="22" t="s">
        <v>51</v>
      </c>
      <c r="C575" s="23" t="s">
        <v>123</v>
      </c>
      <c r="D575" s="24">
        <v>0</v>
      </c>
      <c r="E575" s="24">
        <v>0</v>
      </c>
      <c r="F575" s="24">
        <v>0</v>
      </c>
      <c r="G575" s="24">
        <v>0</v>
      </c>
      <c r="H575" s="24">
        <v>0</v>
      </c>
      <c r="I575" s="24">
        <v>0</v>
      </c>
      <c r="J575" s="24">
        <v>294.81201622513055</v>
      </c>
      <c r="L575" s="24">
        <v>0</v>
      </c>
      <c r="M575" s="24">
        <v>0</v>
      </c>
      <c r="N575" s="24">
        <v>0</v>
      </c>
      <c r="O575" s="24">
        <v>0</v>
      </c>
      <c r="P575" s="24">
        <v>0</v>
      </c>
      <c r="Q575" s="24">
        <v>0</v>
      </c>
      <c r="R575" s="24">
        <v>234.86078952</v>
      </c>
      <c r="S575" s="24"/>
      <c r="T575" s="25">
        <v>16</v>
      </c>
      <c r="U575" s="23" t="s">
        <v>52</v>
      </c>
      <c r="V575" s="23" t="s">
        <v>124</v>
      </c>
    </row>
    <row r="576" spans="1:22" ht="15.75">
      <c r="A576" s="26">
        <v>17</v>
      </c>
      <c r="B576" s="27" t="s">
        <v>53</v>
      </c>
      <c r="C576" s="28" t="s">
        <v>123</v>
      </c>
      <c r="D576" s="29">
        <v>0</v>
      </c>
      <c r="E576" s="29">
        <v>0</v>
      </c>
      <c r="F576" s="29">
        <v>0</v>
      </c>
      <c r="G576" s="29">
        <v>0</v>
      </c>
      <c r="H576" s="29">
        <v>0</v>
      </c>
      <c r="I576" s="29">
        <v>0</v>
      </c>
      <c r="J576" s="29">
        <v>0</v>
      </c>
      <c r="L576" s="29">
        <v>0</v>
      </c>
      <c r="M576" s="29">
        <v>0</v>
      </c>
      <c r="N576" s="29">
        <v>0</v>
      </c>
      <c r="O576" s="29">
        <v>0</v>
      </c>
      <c r="P576" s="29">
        <v>0</v>
      </c>
      <c r="Q576" s="29">
        <v>0</v>
      </c>
      <c r="R576" s="29">
        <v>0</v>
      </c>
      <c r="S576" s="29"/>
      <c r="T576" s="30">
        <v>17</v>
      </c>
      <c r="U576" s="28" t="s">
        <v>54</v>
      </c>
      <c r="V576" s="28" t="s">
        <v>124</v>
      </c>
    </row>
    <row r="577" spans="1:22" ht="15.75">
      <c r="A577" s="21">
        <v>18</v>
      </c>
      <c r="B577" s="22" t="s">
        <v>55</v>
      </c>
      <c r="C577" s="23" t="s">
        <v>123</v>
      </c>
      <c r="D577" s="24">
        <v>0</v>
      </c>
      <c r="E577" s="24">
        <v>0</v>
      </c>
      <c r="F577" s="24">
        <v>0</v>
      </c>
      <c r="G577" s="24">
        <v>0</v>
      </c>
      <c r="H577" s="24">
        <v>0</v>
      </c>
      <c r="I577" s="24">
        <v>0</v>
      </c>
      <c r="J577" s="24">
        <v>0</v>
      </c>
      <c r="L577" s="24">
        <v>0</v>
      </c>
      <c r="M577" s="24">
        <v>0</v>
      </c>
      <c r="N577" s="24">
        <v>0</v>
      </c>
      <c r="O577" s="24">
        <v>0</v>
      </c>
      <c r="P577" s="24">
        <v>0</v>
      </c>
      <c r="Q577" s="24">
        <v>0</v>
      </c>
      <c r="R577" s="24">
        <v>0</v>
      </c>
      <c r="S577" s="24"/>
      <c r="T577" s="25">
        <v>18</v>
      </c>
      <c r="U577" s="23" t="s">
        <v>56</v>
      </c>
      <c r="V577" s="23" t="s">
        <v>124</v>
      </c>
    </row>
    <row r="578" spans="1:22" ht="15.75">
      <c r="A578" s="26">
        <v>19</v>
      </c>
      <c r="B578" s="27" t="s">
        <v>57</v>
      </c>
      <c r="C578" s="28" t="s">
        <v>123</v>
      </c>
      <c r="D578" s="29">
        <v>277.5</v>
      </c>
      <c r="E578" s="29">
        <v>367.4</v>
      </c>
      <c r="F578" s="29">
        <v>403.2</v>
      </c>
      <c r="G578" s="29">
        <v>451.53</v>
      </c>
      <c r="H578" s="29">
        <v>482.67</v>
      </c>
      <c r="I578" s="29">
        <v>498.1</v>
      </c>
      <c r="J578" s="29">
        <v>580.49640000000011</v>
      </c>
      <c r="L578" s="29">
        <v>277.5</v>
      </c>
      <c r="M578" s="29">
        <v>308.95</v>
      </c>
      <c r="N578" s="29">
        <v>310.8</v>
      </c>
      <c r="O578" s="29">
        <v>320.05</v>
      </c>
      <c r="P578" s="29">
        <v>320.05</v>
      </c>
      <c r="Q578" s="29">
        <v>314.5</v>
      </c>
      <c r="R578" s="29">
        <v>325.42980000000006</v>
      </c>
      <c r="S578" s="29"/>
      <c r="T578" s="30">
        <v>19</v>
      </c>
      <c r="U578" s="28" t="s">
        <v>58</v>
      </c>
      <c r="V578" s="28" t="s">
        <v>124</v>
      </c>
    </row>
    <row r="579" spans="1:22" ht="15.75">
      <c r="A579" s="21">
        <v>20</v>
      </c>
      <c r="B579" s="22" t="s">
        <v>59</v>
      </c>
      <c r="C579" s="23" t="s">
        <v>123</v>
      </c>
      <c r="D579" s="24">
        <v>0</v>
      </c>
      <c r="E579" s="24">
        <v>0</v>
      </c>
      <c r="F579" s="24">
        <v>2429.1696000000002</v>
      </c>
      <c r="G579" s="24">
        <v>2631.0096000000003</v>
      </c>
      <c r="H579" s="24">
        <v>1964.3910000000001</v>
      </c>
      <c r="I579" s="24">
        <v>3209.4803999999999</v>
      </c>
      <c r="J579" s="24">
        <v>3085.1931263999995</v>
      </c>
      <c r="L579" s="24">
        <v>0</v>
      </c>
      <c r="M579" s="24">
        <v>0</v>
      </c>
      <c r="N579" s="24">
        <v>2045.8464000000001</v>
      </c>
      <c r="O579" s="24">
        <v>2124.5328000000004</v>
      </c>
      <c r="P579" s="24">
        <v>1278.654</v>
      </c>
      <c r="Q579" s="24">
        <v>1927.8167999999998</v>
      </c>
      <c r="R579" s="24">
        <v>1841.8912511999997</v>
      </c>
      <c r="S579" s="24"/>
      <c r="T579" s="25">
        <v>20</v>
      </c>
      <c r="U579" s="23" t="s">
        <v>60</v>
      </c>
      <c r="V579" s="23" t="s">
        <v>124</v>
      </c>
    </row>
    <row r="580" spans="1:22" ht="15.75">
      <c r="A580" s="26">
        <v>21</v>
      </c>
      <c r="B580" s="27" t="s">
        <v>61</v>
      </c>
      <c r="C580" s="28" t="s">
        <v>123</v>
      </c>
      <c r="D580" s="29">
        <v>370</v>
      </c>
      <c r="E580" s="29">
        <v>187.9</v>
      </c>
      <c r="F580" s="29">
        <v>240.858</v>
      </c>
      <c r="G580" s="29">
        <v>256.72500000000002</v>
      </c>
      <c r="H580" s="29">
        <v>440.64</v>
      </c>
      <c r="I580" s="29">
        <v>444.96</v>
      </c>
      <c r="J580" s="29">
        <v>187.58</v>
      </c>
      <c r="L580" s="29">
        <v>370</v>
      </c>
      <c r="M580" s="29">
        <v>185</v>
      </c>
      <c r="N580" s="29">
        <v>222</v>
      </c>
      <c r="O580" s="29">
        <v>233.1</v>
      </c>
      <c r="P580" s="29">
        <v>399.6</v>
      </c>
      <c r="Q580" s="29">
        <v>399.6</v>
      </c>
      <c r="R580" s="29">
        <v>167.24</v>
      </c>
      <c r="S580" s="29"/>
      <c r="T580" s="30">
        <v>21</v>
      </c>
      <c r="U580" s="28" t="s">
        <v>62</v>
      </c>
      <c r="V580" s="28" t="s">
        <v>124</v>
      </c>
    </row>
    <row r="581" spans="1:22" ht="15.75">
      <c r="A581" s="21">
        <v>22</v>
      </c>
      <c r="B581" s="22" t="s">
        <v>63</v>
      </c>
      <c r="C581" s="23" t="s">
        <v>123</v>
      </c>
      <c r="D581" s="24">
        <v>12279.366479999999</v>
      </c>
      <c r="E581" s="24">
        <v>12062.218399999998</v>
      </c>
      <c r="F581" s="24">
        <v>12706.538960400001</v>
      </c>
      <c r="G581" s="24">
        <v>23603.751999999997</v>
      </c>
      <c r="H581" s="24">
        <v>38588.419719999998</v>
      </c>
      <c r="I581" s="24">
        <v>43072.708968191495</v>
      </c>
      <c r="J581" s="24">
        <v>14628.821633247573</v>
      </c>
      <c r="L581" s="24">
        <v>12279.366479999999</v>
      </c>
      <c r="M581" s="24">
        <v>10388.287999999999</v>
      </c>
      <c r="N581" s="24">
        <v>9963.5300399999996</v>
      </c>
      <c r="O581" s="24">
        <v>13463.768</v>
      </c>
      <c r="P581" s="24">
        <v>21855.727760000002</v>
      </c>
      <c r="Q581" s="24">
        <v>25926.296400000003</v>
      </c>
      <c r="R581" s="24">
        <v>11504.21019888</v>
      </c>
      <c r="S581" s="24"/>
      <c r="T581" s="25">
        <v>22</v>
      </c>
      <c r="U581" s="23" t="s">
        <v>64</v>
      </c>
      <c r="V581" s="23" t="s">
        <v>124</v>
      </c>
    </row>
    <row r="582" spans="1:22" ht="15.75">
      <c r="A582" s="26">
        <v>23</v>
      </c>
      <c r="B582" s="27" t="s">
        <v>65</v>
      </c>
      <c r="C582" s="28" t="s">
        <v>123</v>
      </c>
      <c r="D582" s="29">
        <v>0</v>
      </c>
      <c r="E582" s="29">
        <v>0</v>
      </c>
      <c r="F582" s="29">
        <v>0</v>
      </c>
      <c r="G582" s="29">
        <v>0</v>
      </c>
      <c r="H582" s="29">
        <v>0</v>
      </c>
      <c r="I582" s="29">
        <v>0</v>
      </c>
      <c r="J582" s="29">
        <v>0</v>
      </c>
      <c r="L582" s="29">
        <v>0</v>
      </c>
      <c r="M582" s="29">
        <v>0</v>
      </c>
      <c r="N582" s="29">
        <v>0</v>
      </c>
      <c r="O582" s="29">
        <v>0</v>
      </c>
      <c r="P582" s="29">
        <v>0</v>
      </c>
      <c r="Q582" s="29">
        <v>0</v>
      </c>
      <c r="R582" s="29">
        <v>0</v>
      </c>
      <c r="S582" s="29"/>
      <c r="T582" s="30">
        <v>23</v>
      </c>
      <c r="U582" s="28" t="s">
        <v>66</v>
      </c>
      <c r="V582" s="28" t="s">
        <v>124</v>
      </c>
    </row>
    <row r="583" spans="1:22" ht="15.75">
      <c r="A583" s="21">
        <v>24</v>
      </c>
      <c r="B583" s="22" t="s">
        <v>67</v>
      </c>
      <c r="C583" s="23" t="s">
        <v>123</v>
      </c>
      <c r="D583" s="24">
        <v>0</v>
      </c>
      <c r="E583" s="24">
        <v>0</v>
      </c>
      <c r="F583" s="24">
        <v>0</v>
      </c>
      <c r="G583" s="24">
        <v>0</v>
      </c>
      <c r="H583" s="24">
        <v>0</v>
      </c>
      <c r="I583" s="24">
        <v>0</v>
      </c>
      <c r="J583" s="24">
        <v>0</v>
      </c>
      <c r="L583" s="24">
        <v>0</v>
      </c>
      <c r="M583" s="24">
        <v>0</v>
      </c>
      <c r="N583" s="24">
        <v>0</v>
      </c>
      <c r="O583" s="24">
        <v>0</v>
      </c>
      <c r="P583" s="24">
        <v>0</v>
      </c>
      <c r="Q583" s="24">
        <v>0</v>
      </c>
      <c r="R583" s="24">
        <v>0</v>
      </c>
      <c r="S583" s="24"/>
      <c r="T583" s="25">
        <v>24</v>
      </c>
      <c r="U583" s="23" t="s">
        <v>68</v>
      </c>
      <c r="V583" s="23" t="s">
        <v>124</v>
      </c>
    </row>
    <row r="584" spans="1:22" ht="15.75">
      <c r="A584" s="26">
        <v>25</v>
      </c>
      <c r="B584" s="31" t="s">
        <v>69</v>
      </c>
      <c r="C584" s="28" t="s">
        <v>123</v>
      </c>
      <c r="D584" s="29">
        <v>0</v>
      </c>
      <c r="E584" s="29">
        <v>199.29100000000003</v>
      </c>
      <c r="F584" s="29">
        <v>53.504080000000002</v>
      </c>
      <c r="G584" s="29">
        <v>5.9616899999999999</v>
      </c>
      <c r="H584" s="29">
        <v>4.8640000000000008</v>
      </c>
      <c r="I584" s="29">
        <v>8.5772399999999998</v>
      </c>
      <c r="J584" s="29">
        <v>8.0749999999999993</v>
      </c>
      <c r="L584" s="29">
        <v>0</v>
      </c>
      <c r="M584" s="29">
        <v>47.001345000000001</v>
      </c>
      <c r="N584" s="29">
        <v>28.52094</v>
      </c>
      <c r="O584" s="29">
        <v>3.0558149999999999</v>
      </c>
      <c r="P584" s="29">
        <v>2.3282400000000001</v>
      </c>
      <c r="Q584" s="29">
        <v>3.4923599999999997</v>
      </c>
      <c r="R584" s="29">
        <v>2.7647849999999998</v>
      </c>
      <c r="S584" s="29"/>
      <c r="T584" s="30">
        <v>25</v>
      </c>
      <c r="U584" s="28" t="s">
        <v>70</v>
      </c>
      <c r="V584" s="28" t="s">
        <v>124</v>
      </c>
    </row>
    <row r="585" spans="1:22" ht="15.75">
      <c r="A585" s="21">
        <v>26</v>
      </c>
      <c r="B585" s="22" t="s">
        <v>71</v>
      </c>
      <c r="C585" s="23" t="s">
        <v>123</v>
      </c>
      <c r="D585" s="24">
        <v>133.34699999999998</v>
      </c>
      <c r="E585" s="24">
        <v>135.25199999999998</v>
      </c>
      <c r="F585" s="24">
        <v>749.84</v>
      </c>
      <c r="G585" s="24">
        <v>1041.845</v>
      </c>
      <c r="H585" s="24">
        <v>254.55401999999998</v>
      </c>
      <c r="I585" s="24">
        <v>2328</v>
      </c>
      <c r="J585" s="24">
        <v>1595.4527760000001</v>
      </c>
      <c r="L585" s="24">
        <v>133.34699999999998</v>
      </c>
      <c r="M585" s="24">
        <v>133.34699999999998</v>
      </c>
      <c r="N585" s="24">
        <v>577.83699999999999</v>
      </c>
      <c r="O585" s="24">
        <v>755.63300000000004</v>
      </c>
      <c r="P585" s="24">
        <v>130.68006</v>
      </c>
      <c r="Q585" s="24">
        <v>1111.2249999999999</v>
      </c>
      <c r="R585" s="24">
        <v>920.39299728000003</v>
      </c>
      <c r="S585" s="24"/>
      <c r="T585" s="25">
        <v>26</v>
      </c>
      <c r="U585" s="23" t="s">
        <v>72</v>
      </c>
      <c r="V585" s="23" t="s">
        <v>124</v>
      </c>
    </row>
    <row r="586" spans="1:22" ht="15.75">
      <c r="A586" s="26">
        <v>27</v>
      </c>
      <c r="B586" s="27" t="s">
        <v>73</v>
      </c>
      <c r="C586" s="28" t="s">
        <v>123</v>
      </c>
      <c r="D586" s="29">
        <v>169208.83499999999</v>
      </c>
      <c r="E586" s="29">
        <v>174029.625</v>
      </c>
      <c r="F586" s="29">
        <v>139107.49</v>
      </c>
      <c r="G586" s="29">
        <v>131916.16899999999</v>
      </c>
      <c r="H586" s="29">
        <v>177324.2</v>
      </c>
      <c r="I586" s="29">
        <v>253117.31358000002</v>
      </c>
      <c r="J586" s="29">
        <v>275306.58124199999</v>
      </c>
      <c r="L586" s="29">
        <v>169208.83499999999</v>
      </c>
      <c r="M586" s="29">
        <v>147764.54699999999</v>
      </c>
      <c r="N586" s="29">
        <v>103971.2901</v>
      </c>
      <c r="O586" s="29">
        <v>78740.744999999995</v>
      </c>
      <c r="P586" s="29">
        <v>79645.425899999987</v>
      </c>
      <c r="Q586" s="29">
        <v>124745.44410000001</v>
      </c>
      <c r="R586" s="29">
        <v>166875.42841199998</v>
      </c>
      <c r="S586" s="29"/>
      <c r="T586" s="30">
        <v>27</v>
      </c>
      <c r="U586" s="28" t="s">
        <v>74</v>
      </c>
      <c r="V586" s="28" t="s">
        <v>124</v>
      </c>
    </row>
    <row r="587" spans="1:22" ht="15.75">
      <c r="A587" s="21">
        <v>28</v>
      </c>
      <c r="B587" s="22" t="s">
        <v>75</v>
      </c>
      <c r="C587" s="23" t="s">
        <v>123</v>
      </c>
      <c r="D587" s="24">
        <v>4526.2419999999993</v>
      </c>
      <c r="E587" s="24">
        <v>4620.3993600000003</v>
      </c>
      <c r="F587" s="24">
        <v>5419.0501199999999</v>
      </c>
      <c r="G587" s="24">
        <v>6470.4639999999999</v>
      </c>
      <c r="H587" s="24">
        <v>5454.7433999999994</v>
      </c>
      <c r="I587" s="24">
        <v>4920.9597199999998</v>
      </c>
      <c r="J587" s="24">
        <v>3285.9204</v>
      </c>
      <c r="L587" s="24">
        <v>4526.2419999999993</v>
      </c>
      <c r="M587" s="24">
        <v>4345.1923199999992</v>
      </c>
      <c r="N587" s="24">
        <v>4480.9795800000002</v>
      </c>
      <c r="O587" s="24">
        <v>3983.0929600000004</v>
      </c>
      <c r="P587" s="24">
        <v>3381.1027739999995</v>
      </c>
      <c r="Q587" s="24">
        <v>3448.5437797999998</v>
      </c>
      <c r="R587" s="24">
        <v>3150.2644319999999</v>
      </c>
      <c r="S587" s="24"/>
      <c r="T587" s="25">
        <v>28</v>
      </c>
      <c r="U587" s="23" t="s">
        <v>76</v>
      </c>
      <c r="V587" s="23" t="s">
        <v>124</v>
      </c>
    </row>
    <row r="588" spans="1:22" ht="15.75">
      <c r="A588" s="26">
        <v>29</v>
      </c>
      <c r="B588" s="27" t="s">
        <v>77</v>
      </c>
      <c r="C588" s="28" t="s">
        <v>123</v>
      </c>
      <c r="D588" s="29">
        <v>20079.253821000002</v>
      </c>
      <c r="E588" s="29">
        <v>26053.86</v>
      </c>
      <c r="F588" s="29">
        <v>28198.500874999998</v>
      </c>
      <c r="G588" s="29">
        <v>32768.272016000003</v>
      </c>
      <c r="H588" s="29">
        <v>60505.967000000004</v>
      </c>
      <c r="I588" s="29">
        <v>51336.188100000007</v>
      </c>
      <c r="J588" s="29">
        <v>111823.79704000002</v>
      </c>
      <c r="L588" s="29">
        <v>20079.253821000002</v>
      </c>
      <c r="M588" s="29">
        <v>20468.65755</v>
      </c>
      <c r="N588" s="29">
        <v>20884.687175000003</v>
      </c>
      <c r="O588" s="29">
        <v>21140.961424000001</v>
      </c>
      <c r="P588" s="29">
        <v>31285.427800000001</v>
      </c>
      <c r="Q588" s="29">
        <v>26958.719700000001</v>
      </c>
      <c r="R588" s="29">
        <v>51554.391130000011</v>
      </c>
      <c r="S588" s="29"/>
      <c r="T588" s="30">
        <v>29</v>
      </c>
      <c r="U588" s="28" t="s">
        <v>78</v>
      </c>
      <c r="V588" s="28" t="s">
        <v>124</v>
      </c>
    </row>
    <row r="589" spans="1:22" ht="15.75">
      <c r="A589" s="21">
        <v>30</v>
      </c>
      <c r="B589" s="22" t="s">
        <v>79</v>
      </c>
      <c r="C589" s="23" t="s">
        <v>123</v>
      </c>
      <c r="D589" s="24">
        <v>0</v>
      </c>
      <c r="E589" s="24">
        <v>0</v>
      </c>
      <c r="F589" s="24">
        <v>0</v>
      </c>
      <c r="G589" s="24">
        <v>0</v>
      </c>
      <c r="H589" s="24">
        <v>0</v>
      </c>
      <c r="I589" s="24">
        <v>0</v>
      </c>
      <c r="J589" s="24">
        <v>0</v>
      </c>
      <c r="L589" s="24">
        <v>0</v>
      </c>
      <c r="M589" s="24">
        <v>0</v>
      </c>
      <c r="N589" s="24">
        <v>0</v>
      </c>
      <c r="O589" s="24">
        <v>0</v>
      </c>
      <c r="P589" s="24">
        <v>0</v>
      </c>
      <c r="Q589" s="24">
        <v>0</v>
      </c>
      <c r="R589" s="24">
        <v>0</v>
      </c>
      <c r="S589" s="24"/>
      <c r="T589" s="25">
        <v>30</v>
      </c>
      <c r="U589" s="23" t="s">
        <v>80</v>
      </c>
      <c r="V589" s="23" t="s">
        <v>124</v>
      </c>
    </row>
    <row r="590" spans="1:22" ht="15.75">
      <c r="A590" s="26">
        <v>31</v>
      </c>
      <c r="B590" s="27" t="s">
        <v>81</v>
      </c>
      <c r="C590" s="28" t="s">
        <v>123</v>
      </c>
      <c r="D590" s="29">
        <v>0</v>
      </c>
      <c r="E590" s="29">
        <v>0</v>
      </c>
      <c r="F590" s="29">
        <v>0</v>
      </c>
      <c r="G590" s="29">
        <v>0</v>
      </c>
      <c r="H590" s="29">
        <v>0</v>
      </c>
      <c r="I590" s="29">
        <v>0</v>
      </c>
      <c r="J590" s="29">
        <v>0</v>
      </c>
      <c r="L590" s="29">
        <v>0</v>
      </c>
      <c r="M590" s="29">
        <v>0</v>
      </c>
      <c r="N590" s="29">
        <v>0</v>
      </c>
      <c r="O590" s="29">
        <v>0</v>
      </c>
      <c r="P590" s="29">
        <v>0</v>
      </c>
      <c r="Q590" s="29">
        <v>0</v>
      </c>
      <c r="R590" s="29">
        <v>0</v>
      </c>
      <c r="S590" s="29"/>
      <c r="T590" s="30">
        <v>31</v>
      </c>
      <c r="U590" s="28" t="s">
        <v>82</v>
      </c>
      <c r="V590" s="28" t="s">
        <v>124</v>
      </c>
    </row>
    <row r="591" spans="1:22" ht="15.75">
      <c r="A591" s="21">
        <v>32</v>
      </c>
      <c r="B591" s="22" t="s">
        <v>83</v>
      </c>
      <c r="C591" s="23" t="s">
        <v>123</v>
      </c>
      <c r="D591" s="24">
        <v>0</v>
      </c>
      <c r="E591" s="24">
        <v>0</v>
      </c>
      <c r="F591" s="24">
        <v>0</v>
      </c>
      <c r="G591" s="24">
        <v>0</v>
      </c>
      <c r="H591" s="24">
        <v>0</v>
      </c>
      <c r="I591" s="24">
        <v>0</v>
      </c>
      <c r="J591" s="24">
        <v>0</v>
      </c>
      <c r="L591" s="24">
        <v>0</v>
      </c>
      <c r="M591" s="24">
        <v>0</v>
      </c>
      <c r="N591" s="24">
        <v>0</v>
      </c>
      <c r="O591" s="24">
        <v>0</v>
      </c>
      <c r="P591" s="24">
        <v>0</v>
      </c>
      <c r="Q591" s="24">
        <v>0</v>
      </c>
      <c r="R591" s="24">
        <v>0</v>
      </c>
      <c r="S591" s="24"/>
      <c r="T591" s="25">
        <v>32</v>
      </c>
      <c r="U591" s="23" t="s">
        <v>84</v>
      </c>
      <c r="V591" s="23" t="s">
        <v>124</v>
      </c>
    </row>
    <row r="592" spans="1:22" ht="15.75">
      <c r="A592" s="26">
        <v>33</v>
      </c>
      <c r="B592" s="27" t="s">
        <v>85</v>
      </c>
      <c r="C592" s="28" t="s">
        <v>123</v>
      </c>
      <c r="D592" s="29">
        <v>0</v>
      </c>
      <c r="E592" s="29">
        <v>0</v>
      </c>
      <c r="F592" s="29">
        <v>0</v>
      </c>
      <c r="G592" s="29">
        <v>0</v>
      </c>
      <c r="H592" s="29">
        <v>0</v>
      </c>
      <c r="I592" s="29">
        <v>0</v>
      </c>
      <c r="J592" s="29">
        <v>0</v>
      </c>
      <c r="L592" s="29">
        <v>0</v>
      </c>
      <c r="M592" s="29">
        <v>0</v>
      </c>
      <c r="N592" s="29">
        <v>0</v>
      </c>
      <c r="O592" s="29">
        <v>0</v>
      </c>
      <c r="P592" s="29">
        <v>0</v>
      </c>
      <c r="Q592" s="29">
        <v>0</v>
      </c>
      <c r="R592" s="29">
        <v>0</v>
      </c>
      <c r="S592" s="29"/>
      <c r="T592" s="30">
        <v>33</v>
      </c>
      <c r="U592" s="28" t="s">
        <v>86</v>
      </c>
      <c r="V592" s="28" t="s">
        <v>124</v>
      </c>
    </row>
    <row r="593" spans="1:22" ht="15.75">
      <c r="A593" s="21">
        <v>34</v>
      </c>
      <c r="B593" s="22" t="s">
        <v>87</v>
      </c>
      <c r="C593" s="23" t="s">
        <v>123</v>
      </c>
      <c r="D593" s="24">
        <v>0</v>
      </c>
      <c r="E593" s="24">
        <v>0</v>
      </c>
      <c r="F593" s="24">
        <v>0</v>
      </c>
      <c r="G593" s="24">
        <v>0</v>
      </c>
      <c r="H593" s="24">
        <v>0</v>
      </c>
      <c r="I593" s="24">
        <v>0</v>
      </c>
      <c r="J593" s="24">
        <v>0</v>
      </c>
      <c r="L593" s="24">
        <v>0</v>
      </c>
      <c r="M593" s="24">
        <v>0</v>
      </c>
      <c r="N593" s="24">
        <v>0</v>
      </c>
      <c r="O593" s="24">
        <v>0</v>
      </c>
      <c r="P593" s="24">
        <v>0</v>
      </c>
      <c r="Q593" s="24">
        <v>0</v>
      </c>
      <c r="R593" s="24">
        <v>0</v>
      </c>
      <c r="S593" s="24"/>
      <c r="T593" s="25">
        <v>34</v>
      </c>
      <c r="U593" s="23" t="s">
        <v>88</v>
      </c>
      <c r="V593" s="23" t="s">
        <v>124</v>
      </c>
    </row>
    <row r="594" spans="1:22" ht="15.75">
      <c r="A594" s="26">
        <v>35</v>
      </c>
      <c r="B594" s="27" t="s">
        <v>89</v>
      </c>
      <c r="C594" s="28" t="s">
        <v>123</v>
      </c>
      <c r="D594" s="29">
        <v>0</v>
      </c>
      <c r="E594" s="29">
        <v>0</v>
      </c>
      <c r="F594" s="29">
        <v>0</v>
      </c>
      <c r="G594" s="29">
        <v>0</v>
      </c>
      <c r="H594" s="29">
        <v>0</v>
      </c>
      <c r="I594" s="29">
        <v>0</v>
      </c>
      <c r="J594" s="29">
        <v>0</v>
      </c>
      <c r="L594" s="29">
        <v>0</v>
      </c>
      <c r="M594" s="29">
        <v>0</v>
      </c>
      <c r="N594" s="29">
        <v>0</v>
      </c>
      <c r="O594" s="29">
        <v>0</v>
      </c>
      <c r="P594" s="29">
        <v>0</v>
      </c>
      <c r="Q594" s="29">
        <v>0</v>
      </c>
      <c r="R594" s="29">
        <v>0</v>
      </c>
      <c r="S594" s="29"/>
      <c r="T594" s="30">
        <v>35</v>
      </c>
      <c r="U594" s="28" t="s">
        <v>90</v>
      </c>
      <c r="V594" s="28" t="s">
        <v>124</v>
      </c>
    </row>
    <row r="595" spans="1:22" ht="15.75">
      <c r="A595" s="21">
        <v>36</v>
      </c>
      <c r="B595" s="22" t="s">
        <v>91</v>
      </c>
      <c r="C595" s="23" t="s">
        <v>123</v>
      </c>
      <c r="D595" s="24">
        <v>0</v>
      </c>
      <c r="E595" s="24">
        <v>0</v>
      </c>
      <c r="F595" s="24">
        <v>0</v>
      </c>
      <c r="G595" s="24">
        <v>0</v>
      </c>
      <c r="H595" s="24">
        <v>0</v>
      </c>
      <c r="I595" s="24">
        <v>0</v>
      </c>
      <c r="J595" s="24">
        <v>0</v>
      </c>
      <c r="L595" s="24">
        <v>0</v>
      </c>
      <c r="M595" s="24">
        <v>0</v>
      </c>
      <c r="N595" s="24">
        <v>0</v>
      </c>
      <c r="O595" s="24">
        <v>0</v>
      </c>
      <c r="P595" s="24">
        <v>0</v>
      </c>
      <c r="Q595" s="24">
        <v>0</v>
      </c>
      <c r="R595" s="24">
        <v>0</v>
      </c>
      <c r="S595" s="24"/>
      <c r="T595" s="25">
        <v>36</v>
      </c>
      <c r="U595" s="23" t="s">
        <v>92</v>
      </c>
      <c r="V595" s="23" t="s">
        <v>124</v>
      </c>
    </row>
    <row r="596" spans="1:22" s="36" customFormat="1" ht="15.75">
      <c r="A596" s="32"/>
      <c r="B596" s="33" t="s">
        <v>93</v>
      </c>
      <c r="C596" s="34" t="s">
        <v>123</v>
      </c>
      <c r="D596" s="35">
        <f t="shared" ref="D596:J596" si="42">SUM(D560:D595)</f>
        <v>358239.85910100001</v>
      </c>
      <c r="E596" s="35">
        <f t="shared" si="42"/>
        <v>429018.94037339999</v>
      </c>
      <c r="F596" s="35">
        <f t="shared" si="42"/>
        <v>425250.03425588005</v>
      </c>
      <c r="G596" s="35">
        <f t="shared" si="42"/>
        <v>519571.53836821212</v>
      </c>
      <c r="H596" s="35">
        <f t="shared" si="42"/>
        <v>613580.2396089884</v>
      </c>
      <c r="I596" s="35">
        <f t="shared" si="42"/>
        <v>743447.03091530222</v>
      </c>
      <c r="J596" s="35">
        <f t="shared" si="42"/>
        <v>845219.47021003219</v>
      </c>
      <c r="K596" s="8"/>
      <c r="L596" s="35">
        <f t="shared" ref="L596:R596" si="43">SUM(L560:L595)</f>
        <v>358239.85910100001</v>
      </c>
      <c r="M596" s="35">
        <f t="shared" si="43"/>
        <v>375235.63273499993</v>
      </c>
      <c r="N596" s="35">
        <f t="shared" si="43"/>
        <v>339248.06304500002</v>
      </c>
      <c r="O596" s="35">
        <f t="shared" si="43"/>
        <v>343166.47243899998</v>
      </c>
      <c r="P596" s="35">
        <f t="shared" si="43"/>
        <v>323994.25837900001</v>
      </c>
      <c r="Q596" s="35">
        <f t="shared" si="43"/>
        <v>402543.13208780007</v>
      </c>
      <c r="R596" s="35">
        <f t="shared" si="43"/>
        <v>530184.09635753999</v>
      </c>
      <c r="S596" s="35"/>
      <c r="T596" s="35"/>
      <c r="U596" s="34" t="s">
        <v>94</v>
      </c>
      <c r="V596" s="34" t="s">
        <v>124</v>
      </c>
    </row>
    <row r="597" spans="1:22" ht="15.75">
      <c r="A597" s="16">
        <v>1</v>
      </c>
      <c r="B597" s="17" t="s">
        <v>19</v>
      </c>
      <c r="C597" s="18" t="s">
        <v>125</v>
      </c>
      <c r="D597" s="19">
        <v>1906.406379</v>
      </c>
      <c r="E597" s="19">
        <v>4464.4125132000008</v>
      </c>
      <c r="F597" s="19">
        <v>3823.95</v>
      </c>
      <c r="G597" s="19">
        <v>3861.4021600000001</v>
      </c>
      <c r="H597" s="19">
        <v>4646.2130515999997</v>
      </c>
      <c r="I597" s="19">
        <v>1618.7369263999999</v>
      </c>
      <c r="J597" s="19">
        <v>6409.6252454999994</v>
      </c>
      <c r="L597" s="19">
        <v>1906.406379</v>
      </c>
      <c r="M597" s="19">
        <v>2532.6374076000006</v>
      </c>
      <c r="N597" s="19">
        <v>2234.9430000000002</v>
      </c>
      <c r="O597" s="19">
        <v>2311.2290544000002</v>
      </c>
      <c r="P597" s="19">
        <v>3267.7846584000004</v>
      </c>
      <c r="Q597" s="19">
        <v>871.32977760000006</v>
      </c>
      <c r="R597" s="19">
        <v>3306.9706590000005</v>
      </c>
      <c r="S597" s="19"/>
      <c r="T597" s="20">
        <v>1</v>
      </c>
      <c r="U597" s="18" t="s">
        <v>21</v>
      </c>
      <c r="V597" s="18" t="s">
        <v>126</v>
      </c>
    </row>
    <row r="598" spans="1:22" ht="15.75">
      <c r="A598" s="21">
        <v>2</v>
      </c>
      <c r="B598" s="22" t="s">
        <v>23</v>
      </c>
      <c r="C598" s="23" t="s">
        <v>125</v>
      </c>
      <c r="D598" s="24">
        <v>0</v>
      </c>
      <c r="E598" s="24">
        <v>0</v>
      </c>
      <c r="F598" s="24">
        <v>0</v>
      </c>
      <c r="G598" s="24">
        <v>0</v>
      </c>
      <c r="H598" s="24">
        <v>0</v>
      </c>
      <c r="I598" s="24">
        <v>0</v>
      </c>
      <c r="J598" s="24">
        <v>0</v>
      </c>
      <c r="L598" s="24">
        <v>0</v>
      </c>
      <c r="M598" s="24">
        <v>0</v>
      </c>
      <c r="N598" s="24">
        <v>0</v>
      </c>
      <c r="O598" s="24">
        <v>0</v>
      </c>
      <c r="P598" s="24">
        <v>0</v>
      </c>
      <c r="Q598" s="24">
        <v>0</v>
      </c>
      <c r="R598" s="24">
        <v>0</v>
      </c>
      <c r="S598" s="24"/>
      <c r="T598" s="25">
        <v>2</v>
      </c>
      <c r="U598" s="23" t="s">
        <v>24</v>
      </c>
      <c r="V598" s="23" t="s">
        <v>126</v>
      </c>
    </row>
    <row r="599" spans="1:22" ht="15.75">
      <c r="A599" s="26">
        <v>3</v>
      </c>
      <c r="B599" s="27" t="s">
        <v>25</v>
      </c>
      <c r="C599" s="28" t="s">
        <v>125</v>
      </c>
      <c r="D599" s="29">
        <v>0</v>
      </c>
      <c r="E599" s="29">
        <v>0</v>
      </c>
      <c r="F599" s="29">
        <v>0</v>
      </c>
      <c r="G599" s="29">
        <v>0</v>
      </c>
      <c r="H599" s="29">
        <v>0</v>
      </c>
      <c r="I599" s="29">
        <v>0</v>
      </c>
      <c r="J599" s="29">
        <v>0</v>
      </c>
      <c r="L599" s="29">
        <v>0</v>
      </c>
      <c r="M599" s="29">
        <v>0</v>
      </c>
      <c r="N599" s="29">
        <v>0</v>
      </c>
      <c r="O599" s="29">
        <v>0</v>
      </c>
      <c r="P599" s="29">
        <v>0</v>
      </c>
      <c r="Q599" s="29">
        <v>0</v>
      </c>
      <c r="R599" s="29">
        <v>0</v>
      </c>
      <c r="S599" s="29"/>
      <c r="T599" s="30">
        <v>3</v>
      </c>
      <c r="U599" s="28" t="s">
        <v>26</v>
      </c>
      <c r="V599" s="28" t="s">
        <v>126</v>
      </c>
    </row>
    <row r="600" spans="1:22" ht="15.75">
      <c r="A600" s="21">
        <v>4</v>
      </c>
      <c r="B600" s="22" t="s">
        <v>27</v>
      </c>
      <c r="C600" s="23" t="s">
        <v>125</v>
      </c>
      <c r="D600" s="24">
        <v>1531.4319999999998</v>
      </c>
      <c r="E600" s="24">
        <v>1607.8139999999999</v>
      </c>
      <c r="F600" s="24">
        <v>1774.5</v>
      </c>
      <c r="G600" s="24">
        <v>2008.72</v>
      </c>
      <c r="H600" s="24">
        <v>2524.9030659999999</v>
      </c>
      <c r="I600" s="24">
        <v>3139.5647172000004</v>
      </c>
      <c r="J600" s="24">
        <v>2394.1139923132782</v>
      </c>
      <c r="L600" s="24">
        <v>1531.4319999999998</v>
      </c>
      <c r="M600" s="24">
        <v>1456.7279999999998</v>
      </c>
      <c r="N600" s="24">
        <v>1456.7279999999998</v>
      </c>
      <c r="O600" s="24">
        <v>1494.08</v>
      </c>
      <c r="P600" s="24">
        <v>1346.5395999999998</v>
      </c>
      <c r="Q600" s="24">
        <v>1424.2317600000001</v>
      </c>
      <c r="R600" s="24">
        <v>1490.3448000000001</v>
      </c>
      <c r="S600" s="24"/>
      <c r="T600" s="25">
        <v>4</v>
      </c>
      <c r="U600" s="23" t="s">
        <v>28</v>
      </c>
      <c r="V600" s="23" t="s">
        <v>126</v>
      </c>
    </row>
    <row r="601" spans="1:22" ht="15.75">
      <c r="A601" s="26">
        <v>5</v>
      </c>
      <c r="B601" s="27" t="s">
        <v>29</v>
      </c>
      <c r="C601" s="28" t="s">
        <v>125</v>
      </c>
      <c r="D601" s="29">
        <v>4442.3999999999996</v>
      </c>
      <c r="E601" s="29">
        <v>5182.8</v>
      </c>
      <c r="F601" s="29">
        <v>5494.2307500000006</v>
      </c>
      <c r="G601" s="29">
        <v>6424</v>
      </c>
      <c r="H601" s="29">
        <v>7713.3059999999996</v>
      </c>
      <c r="I601" s="29">
        <v>6468</v>
      </c>
      <c r="J601" s="29">
        <v>4180.3679999999995</v>
      </c>
      <c r="L601" s="29">
        <v>4442.3999999999996</v>
      </c>
      <c r="M601" s="29">
        <v>4319</v>
      </c>
      <c r="N601" s="29">
        <v>4781.75</v>
      </c>
      <c r="O601" s="29">
        <v>5429.6</v>
      </c>
      <c r="P601" s="29">
        <v>4997.7</v>
      </c>
      <c r="Q601" s="29">
        <v>5182.8</v>
      </c>
      <c r="R601" s="29">
        <v>5034.72</v>
      </c>
      <c r="S601" s="29"/>
      <c r="T601" s="30">
        <v>5</v>
      </c>
      <c r="U601" s="28" t="s">
        <v>30</v>
      </c>
      <c r="V601" s="28" t="s">
        <v>126</v>
      </c>
    </row>
    <row r="602" spans="1:22" ht="15.75">
      <c r="A602" s="21">
        <v>6</v>
      </c>
      <c r="B602" s="22" t="s">
        <v>31</v>
      </c>
      <c r="C602" s="23" t="s">
        <v>125</v>
      </c>
      <c r="D602" s="24">
        <v>0</v>
      </c>
      <c r="E602" s="24">
        <v>0</v>
      </c>
      <c r="F602" s="24">
        <v>0</v>
      </c>
      <c r="G602" s="24">
        <v>0</v>
      </c>
      <c r="H602" s="24">
        <v>0</v>
      </c>
      <c r="I602" s="24">
        <v>0</v>
      </c>
      <c r="J602" s="24">
        <v>0</v>
      </c>
      <c r="L602" s="24">
        <v>0</v>
      </c>
      <c r="M602" s="24">
        <v>0</v>
      </c>
      <c r="N602" s="24">
        <v>0</v>
      </c>
      <c r="O602" s="24">
        <v>0</v>
      </c>
      <c r="P602" s="24">
        <v>0</v>
      </c>
      <c r="Q602" s="24">
        <v>0</v>
      </c>
      <c r="R602" s="24">
        <v>0</v>
      </c>
      <c r="S602" s="24"/>
      <c r="T602" s="25">
        <v>6</v>
      </c>
      <c r="U602" s="23" t="s">
        <v>32</v>
      </c>
      <c r="V602" s="23" t="s">
        <v>126</v>
      </c>
    </row>
    <row r="603" spans="1:22" ht="15.75">
      <c r="A603" s="26">
        <v>7</v>
      </c>
      <c r="B603" s="27" t="s">
        <v>33</v>
      </c>
      <c r="C603" s="28" t="s">
        <v>125</v>
      </c>
      <c r="D603" s="29">
        <v>0</v>
      </c>
      <c r="E603" s="29">
        <v>0</v>
      </c>
      <c r="F603" s="29">
        <v>0</v>
      </c>
      <c r="G603" s="29">
        <v>0</v>
      </c>
      <c r="H603" s="29">
        <v>0</v>
      </c>
      <c r="I603" s="29">
        <v>0</v>
      </c>
      <c r="J603" s="29">
        <v>0</v>
      </c>
      <c r="L603" s="29">
        <v>0</v>
      </c>
      <c r="M603" s="29">
        <v>0</v>
      </c>
      <c r="N603" s="29">
        <v>0</v>
      </c>
      <c r="O603" s="29">
        <v>0</v>
      </c>
      <c r="P603" s="29">
        <v>0</v>
      </c>
      <c r="Q603" s="29">
        <v>0</v>
      </c>
      <c r="R603" s="29">
        <v>0</v>
      </c>
      <c r="S603" s="29"/>
      <c r="T603" s="30">
        <v>7</v>
      </c>
      <c r="U603" s="28" t="s">
        <v>34</v>
      </c>
      <c r="V603" s="28" t="s">
        <v>126</v>
      </c>
    </row>
    <row r="604" spans="1:22" ht="15.75">
      <c r="A604" s="21">
        <v>8</v>
      </c>
      <c r="B604" s="22" t="s">
        <v>35</v>
      </c>
      <c r="C604" s="23" t="s">
        <v>125</v>
      </c>
      <c r="D604" s="24">
        <v>31.723360000000003</v>
      </c>
      <c r="E604" s="24">
        <v>69.910339999999991</v>
      </c>
      <c r="F604" s="24">
        <v>37.199190000000002</v>
      </c>
      <c r="G604" s="24">
        <v>86.627679999999998</v>
      </c>
      <c r="H604" s="24">
        <v>102.04160000000002</v>
      </c>
      <c r="I604" s="24">
        <v>47.090510000000002</v>
      </c>
      <c r="J604" s="24">
        <v>94.181020000000004</v>
      </c>
      <c r="L604" s="24">
        <v>31.723360000000003</v>
      </c>
      <c r="M604" s="24">
        <v>63.446720000000006</v>
      </c>
      <c r="N604" s="24">
        <v>31.723360000000003</v>
      </c>
      <c r="O604" s="24">
        <v>63.446720000000006</v>
      </c>
      <c r="P604" s="24">
        <v>63.446720000000006</v>
      </c>
      <c r="Q604" s="24">
        <v>31.723360000000003</v>
      </c>
      <c r="R604" s="24">
        <v>63.446720000000006</v>
      </c>
      <c r="S604" s="24"/>
      <c r="T604" s="25">
        <v>8</v>
      </c>
      <c r="U604" s="23" t="s">
        <v>36</v>
      </c>
      <c r="V604" s="23" t="s">
        <v>126</v>
      </c>
    </row>
    <row r="605" spans="1:22" ht="15.75">
      <c r="A605" s="26">
        <v>9</v>
      </c>
      <c r="B605" s="27" t="s">
        <v>37</v>
      </c>
      <c r="C605" s="28" t="s">
        <v>125</v>
      </c>
      <c r="D605" s="29">
        <v>727.77599999999995</v>
      </c>
      <c r="E605" s="29">
        <v>640.79999999999995</v>
      </c>
      <c r="F605" s="29">
        <v>554.66579999999999</v>
      </c>
      <c r="G605" s="29">
        <v>492.31</v>
      </c>
      <c r="H605" s="29">
        <v>592.26800000000003</v>
      </c>
      <c r="I605" s="29">
        <v>616.06999999999994</v>
      </c>
      <c r="J605" s="29">
        <v>766.053</v>
      </c>
      <c r="L605" s="29">
        <v>727.77599999999995</v>
      </c>
      <c r="M605" s="29">
        <v>545.83199999999999</v>
      </c>
      <c r="N605" s="29">
        <v>473.05440000000004</v>
      </c>
      <c r="O605" s="29">
        <v>424.536</v>
      </c>
      <c r="P605" s="29">
        <v>460.9248</v>
      </c>
      <c r="Q605" s="29">
        <v>424.536</v>
      </c>
      <c r="R605" s="29">
        <v>570.09119999999996</v>
      </c>
      <c r="S605" s="29"/>
      <c r="T605" s="30">
        <v>9</v>
      </c>
      <c r="U605" s="28" t="s">
        <v>38</v>
      </c>
      <c r="V605" s="28" t="s">
        <v>126</v>
      </c>
    </row>
    <row r="606" spans="1:22" ht="15.75">
      <c r="A606" s="21">
        <v>10</v>
      </c>
      <c r="B606" s="22" t="s">
        <v>39</v>
      </c>
      <c r="C606" s="23" t="s">
        <v>125</v>
      </c>
      <c r="D606" s="24">
        <v>117.04000000000002</v>
      </c>
      <c r="E606" s="24">
        <v>172.72</v>
      </c>
      <c r="F606" s="24">
        <v>92.441999999999993</v>
      </c>
      <c r="G606" s="24">
        <v>62.384000000000007</v>
      </c>
      <c r="H606" s="24">
        <v>41.192918981101066</v>
      </c>
      <c r="I606" s="24">
        <v>197.6603976992605</v>
      </c>
      <c r="J606" s="24">
        <v>331.78710000000001</v>
      </c>
      <c r="L606" s="24">
        <v>117.04000000000002</v>
      </c>
      <c r="M606" s="24">
        <v>167.2</v>
      </c>
      <c r="N606" s="24">
        <v>87.78</v>
      </c>
      <c r="O606" s="24">
        <v>58.52000000000001</v>
      </c>
      <c r="P606" s="24">
        <v>28.674799999999994</v>
      </c>
      <c r="Q606" s="24">
        <v>117.04000000000002</v>
      </c>
      <c r="R606" s="24">
        <v>196.46</v>
      </c>
      <c r="S606" s="24"/>
      <c r="T606" s="25">
        <v>10</v>
      </c>
      <c r="U606" s="23" t="s">
        <v>40</v>
      </c>
      <c r="V606" s="23" t="s">
        <v>126</v>
      </c>
    </row>
    <row r="607" spans="1:22" ht="15.75">
      <c r="A607" s="26">
        <v>11</v>
      </c>
      <c r="B607" s="27" t="s">
        <v>41</v>
      </c>
      <c r="C607" s="28" t="s">
        <v>125</v>
      </c>
      <c r="D607" s="29">
        <v>2619.5400000000004</v>
      </c>
      <c r="E607" s="29">
        <v>1826.64</v>
      </c>
      <c r="F607" s="29">
        <v>3805.5</v>
      </c>
      <c r="G607" s="29">
        <v>5992.3321758050479</v>
      </c>
      <c r="H607" s="29">
        <v>6800.4848041775449</v>
      </c>
      <c r="I607" s="29">
        <v>8301.2229765013053</v>
      </c>
      <c r="J607" s="29">
        <v>3796.9</v>
      </c>
      <c r="L607" s="29">
        <v>2619.5400000000004</v>
      </c>
      <c r="M607" s="29">
        <v>1924.56</v>
      </c>
      <c r="N607" s="29">
        <v>4009.5</v>
      </c>
      <c r="O607" s="29">
        <v>5960.79</v>
      </c>
      <c r="P607" s="29">
        <v>5019.8940000000002</v>
      </c>
      <c r="Q607" s="29">
        <v>5212.3500000000004</v>
      </c>
      <c r="R607" s="29">
        <v>2360.259</v>
      </c>
      <c r="S607" s="29"/>
      <c r="T607" s="30">
        <v>11</v>
      </c>
      <c r="U607" s="28" t="s">
        <v>42</v>
      </c>
      <c r="V607" s="28" t="s">
        <v>126</v>
      </c>
    </row>
    <row r="608" spans="1:22" ht="15.75">
      <c r="A608" s="21">
        <v>12</v>
      </c>
      <c r="B608" s="22" t="s">
        <v>43</v>
      </c>
      <c r="C608" s="23" t="s">
        <v>125</v>
      </c>
      <c r="D608" s="24">
        <v>12536.84</v>
      </c>
      <c r="E608" s="24">
        <v>21040</v>
      </c>
      <c r="F608" s="24">
        <v>22831.41</v>
      </c>
      <c r="G608" s="24">
        <v>20930.957600000002</v>
      </c>
      <c r="H608" s="24">
        <v>17546.120730000002</v>
      </c>
      <c r="I608" s="24">
        <v>6005.9202000000005</v>
      </c>
      <c r="J608" s="24">
        <v>40962.879999999997</v>
      </c>
      <c r="L608" s="24">
        <v>12536.84</v>
      </c>
      <c r="M608" s="24">
        <v>10901.6</v>
      </c>
      <c r="N608" s="24">
        <v>11855.49</v>
      </c>
      <c r="O608" s="24">
        <v>11879.47352</v>
      </c>
      <c r="P608" s="24">
        <v>10803.894410000001</v>
      </c>
      <c r="Q608" s="24">
        <v>2236.8720499999999</v>
      </c>
      <c r="R608" s="24">
        <v>15262.24</v>
      </c>
      <c r="S608" s="24"/>
      <c r="T608" s="25">
        <v>12</v>
      </c>
      <c r="U608" s="23" t="s">
        <v>44</v>
      </c>
      <c r="V608" s="23" t="s">
        <v>126</v>
      </c>
    </row>
    <row r="609" spans="1:22" ht="15.75">
      <c r="A609" s="26">
        <v>13</v>
      </c>
      <c r="B609" s="27" t="s">
        <v>45</v>
      </c>
      <c r="C609" s="28" t="s">
        <v>125</v>
      </c>
      <c r="D609" s="29">
        <v>392.41564</v>
      </c>
      <c r="E609" s="29">
        <v>367.83963999999997</v>
      </c>
      <c r="F609" s="29">
        <v>53.149867499999999</v>
      </c>
      <c r="G609" s="29">
        <v>48.3</v>
      </c>
      <c r="H609" s="29">
        <v>68.916960000000003</v>
      </c>
      <c r="I609" s="29">
        <v>0</v>
      </c>
      <c r="J609" s="29">
        <v>0</v>
      </c>
      <c r="L609" s="29">
        <v>392.41564</v>
      </c>
      <c r="M609" s="29">
        <v>315.45583999999997</v>
      </c>
      <c r="N609" s="29">
        <v>47.603999999999999</v>
      </c>
      <c r="O609" s="29">
        <v>16.6614</v>
      </c>
      <c r="P609" s="29">
        <v>16.820080000000001</v>
      </c>
      <c r="Q609" s="29">
        <v>0</v>
      </c>
      <c r="R609" s="29">
        <v>0</v>
      </c>
      <c r="S609" s="29"/>
      <c r="T609" s="30">
        <v>13</v>
      </c>
      <c r="U609" s="28" t="s">
        <v>46</v>
      </c>
      <c r="V609" s="28" t="s">
        <v>126</v>
      </c>
    </row>
    <row r="610" spans="1:22" ht="15.75">
      <c r="A610" s="21">
        <v>14</v>
      </c>
      <c r="B610" s="22" t="s">
        <v>47</v>
      </c>
      <c r="C610" s="23" t="s">
        <v>125</v>
      </c>
      <c r="D610" s="24">
        <v>433.33</v>
      </c>
      <c r="E610" s="24">
        <v>439.07429999999999</v>
      </c>
      <c r="F610" s="24">
        <v>533.6</v>
      </c>
      <c r="G610" s="24">
        <v>489.69449999999995</v>
      </c>
      <c r="H610" s="24">
        <v>510.1</v>
      </c>
      <c r="I610" s="24">
        <v>958.98800000000006</v>
      </c>
      <c r="J610" s="24">
        <v>671.28</v>
      </c>
      <c r="L610" s="24">
        <v>433.33</v>
      </c>
      <c r="M610" s="24">
        <v>424.66339999999997</v>
      </c>
      <c r="N610" s="24">
        <v>502.6628</v>
      </c>
      <c r="O610" s="24">
        <v>433.33</v>
      </c>
      <c r="P610" s="24">
        <v>433.33</v>
      </c>
      <c r="Q610" s="24">
        <v>814.6604000000001</v>
      </c>
      <c r="R610" s="24">
        <v>519.99600000000009</v>
      </c>
      <c r="S610" s="24"/>
      <c r="T610" s="25">
        <v>14</v>
      </c>
      <c r="U610" s="23" t="s">
        <v>48</v>
      </c>
      <c r="V610" s="23" t="s">
        <v>126</v>
      </c>
    </row>
    <row r="611" spans="1:22" ht="15.75">
      <c r="A611" s="26">
        <v>15</v>
      </c>
      <c r="B611" s="27" t="s">
        <v>49</v>
      </c>
      <c r="C611" s="28" t="s">
        <v>125</v>
      </c>
      <c r="D611" s="29">
        <v>1070.9160000000002</v>
      </c>
      <c r="E611" s="29">
        <v>1193.25</v>
      </c>
      <c r="F611" s="29">
        <v>0</v>
      </c>
      <c r="G611" s="29">
        <v>851.0686199999999</v>
      </c>
      <c r="H611" s="29">
        <v>857.50923999999998</v>
      </c>
      <c r="I611" s="29">
        <v>1020.2250799999998</v>
      </c>
      <c r="J611" s="29">
        <v>935.82892000000004</v>
      </c>
      <c r="L611" s="29">
        <v>1070.9160000000002</v>
      </c>
      <c r="M611" s="29">
        <v>1096.414</v>
      </c>
      <c r="N611" s="29">
        <v>0</v>
      </c>
      <c r="O611" s="29">
        <v>866.93200000000002</v>
      </c>
      <c r="P611" s="29">
        <v>866.93200000000002</v>
      </c>
      <c r="Q611" s="29">
        <v>866.93200000000002</v>
      </c>
      <c r="R611" s="29">
        <v>866.93200000000002</v>
      </c>
      <c r="S611" s="29"/>
      <c r="T611" s="30">
        <v>15</v>
      </c>
      <c r="U611" s="28" t="s">
        <v>50</v>
      </c>
      <c r="V611" s="28" t="s">
        <v>126</v>
      </c>
    </row>
    <row r="612" spans="1:22" ht="15.75">
      <c r="A612" s="21">
        <v>16</v>
      </c>
      <c r="B612" s="22" t="s">
        <v>51</v>
      </c>
      <c r="C612" s="23" t="s">
        <v>125</v>
      </c>
      <c r="D612" s="24">
        <v>0</v>
      </c>
      <c r="E612" s="24">
        <v>0</v>
      </c>
      <c r="F612" s="24">
        <v>0</v>
      </c>
      <c r="G612" s="24">
        <v>0</v>
      </c>
      <c r="H612" s="24">
        <v>0</v>
      </c>
      <c r="I612" s="24">
        <v>0</v>
      </c>
      <c r="J612" s="24">
        <v>0</v>
      </c>
      <c r="L612" s="24">
        <v>0</v>
      </c>
      <c r="M612" s="24">
        <v>0</v>
      </c>
      <c r="N612" s="24">
        <v>0</v>
      </c>
      <c r="O612" s="24">
        <v>0</v>
      </c>
      <c r="P612" s="24">
        <v>0</v>
      </c>
      <c r="Q612" s="24">
        <v>0</v>
      </c>
      <c r="R612" s="24">
        <v>0</v>
      </c>
      <c r="S612" s="24"/>
      <c r="T612" s="25">
        <v>16</v>
      </c>
      <c r="U612" s="23" t="s">
        <v>52</v>
      </c>
      <c r="V612" s="23" t="s">
        <v>126</v>
      </c>
    </row>
    <row r="613" spans="1:22" ht="15.75">
      <c r="A613" s="26">
        <v>17</v>
      </c>
      <c r="B613" s="27" t="s">
        <v>53</v>
      </c>
      <c r="C613" s="28" t="s">
        <v>125</v>
      </c>
      <c r="D613" s="29">
        <v>0</v>
      </c>
      <c r="E613" s="29">
        <v>0</v>
      </c>
      <c r="F613" s="29">
        <v>0</v>
      </c>
      <c r="G613" s="29">
        <v>0</v>
      </c>
      <c r="H613" s="29">
        <v>0</v>
      </c>
      <c r="I613" s="29">
        <v>0</v>
      </c>
      <c r="J613" s="29">
        <v>0</v>
      </c>
      <c r="L613" s="29">
        <v>0</v>
      </c>
      <c r="M613" s="29">
        <v>0</v>
      </c>
      <c r="N613" s="29">
        <v>0</v>
      </c>
      <c r="O613" s="29">
        <v>0</v>
      </c>
      <c r="P613" s="29">
        <v>0</v>
      </c>
      <c r="Q613" s="29">
        <v>0</v>
      </c>
      <c r="R613" s="29">
        <v>0</v>
      </c>
      <c r="S613" s="29"/>
      <c r="T613" s="30">
        <v>17</v>
      </c>
      <c r="U613" s="28" t="s">
        <v>54</v>
      </c>
      <c r="V613" s="28" t="s">
        <v>126</v>
      </c>
    </row>
    <row r="614" spans="1:22" ht="15.75">
      <c r="A614" s="21">
        <v>18</v>
      </c>
      <c r="B614" s="22" t="s">
        <v>55</v>
      </c>
      <c r="C614" s="23" t="s">
        <v>125</v>
      </c>
      <c r="D614" s="24">
        <v>0</v>
      </c>
      <c r="E614" s="24">
        <v>0</v>
      </c>
      <c r="F614" s="24">
        <v>0</v>
      </c>
      <c r="G614" s="24">
        <v>0</v>
      </c>
      <c r="H614" s="24">
        <v>0</v>
      </c>
      <c r="I614" s="24">
        <v>0</v>
      </c>
      <c r="J614" s="24">
        <v>0</v>
      </c>
      <c r="L614" s="24">
        <v>0</v>
      </c>
      <c r="M614" s="24">
        <v>0</v>
      </c>
      <c r="N614" s="24">
        <v>0</v>
      </c>
      <c r="O614" s="24">
        <v>0</v>
      </c>
      <c r="P614" s="24">
        <v>0</v>
      </c>
      <c r="Q614" s="24">
        <v>0</v>
      </c>
      <c r="R614" s="24">
        <v>0</v>
      </c>
      <c r="S614" s="24"/>
      <c r="T614" s="25">
        <v>18</v>
      </c>
      <c r="U614" s="23" t="s">
        <v>56</v>
      </c>
      <c r="V614" s="23" t="s">
        <v>126</v>
      </c>
    </row>
    <row r="615" spans="1:22" ht="15.75">
      <c r="A615" s="26">
        <v>19</v>
      </c>
      <c r="B615" s="27" t="s">
        <v>57</v>
      </c>
      <c r="C615" s="28" t="s">
        <v>125</v>
      </c>
      <c r="D615" s="29">
        <v>41.25</v>
      </c>
      <c r="E615" s="29">
        <v>64</v>
      </c>
      <c r="F615" s="29">
        <v>82.8</v>
      </c>
      <c r="G615" s="29">
        <v>88.8</v>
      </c>
      <c r="H615" s="29">
        <v>92.16</v>
      </c>
      <c r="I615" s="29">
        <v>111.83</v>
      </c>
      <c r="J615" s="29">
        <v>165.3</v>
      </c>
      <c r="L615" s="29">
        <v>41.25</v>
      </c>
      <c r="M615" s="29">
        <v>50</v>
      </c>
      <c r="N615" s="29">
        <v>57.5</v>
      </c>
      <c r="O615" s="29">
        <v>60</v>
      </c>
      <c r="P615" s="29">
        <v>60</v>
      </c>
      <c r="Q615" s="29">
        <v>66.25</v>
      </c>
      <c r="R615" s="29">
        <v>71.249999999999986</v>
      </c>
      <c r="S615" s="29"/>
      <c r="T615" s="30">
        <v>19</v>
      </c>
      <c r="U615" s="28" t="s">
        <v>58</v>
      </c>
      <c r="V615" s="28" t="s">
        <v>126</v>
      </c>
    </row>
    <row r="616" spans="1:22" ht="15.75">
      <c r="A616" s="21">
        <v>20</v>
      </c>
      <c r="B616" s="22" t="s">
        <v>59</v>
      </c>
      <c r="C616" s="23" t="s">
        <v>125</v>
      </c>
      <c r="D616" s="24">
        <v>2215.7559999999999</v>
      </c>
      <c r="E616" s="24">
        <v>4041.625</v>
      </c>
      <c r="F616" s="24">
        <v>3876.9702999999995</v>
      </c>
      <c r="G616" s="24">
        <v>3759.5660000000003</v>
      </c>
      <c r="H616" s="24">
        <v>3054.5007999999998</v>
      </c>
      <c r="I616" s="24">
        <v>4899.1634999999997</v>
      </c>
      <c r="J616" s="24">
        <v>3861.5038000000004</v>
      </c>
      <c r="L616" s="24">
        <v>2215.7559999999999</v>
      </c>
      <c r="M616" s="24">
        <v>3623.9</v>
      </c>
      <c r="N616" s="24">
        <v>3116.5540000000001</v>
      </c>
      <c r="O616" s="24">
        <v>2735.5268000000001</v>
      </c>
      <c r="P616" s="24">
        <v>1954.8352</v>
      </c>
      <c r="Q616" s="24">
        <v>3075.1379999999999</v>
      </c>
      <c r="R616" s="24">
        <v>2232.3224</v>
      </c>
      <c r="S616" s="24"/>
      <c r="T616" s="25">
        <v>20</v>
      </c>
      <c r="U616" s="23" t="s">
        <v>60</v>
      </c>
      <c r="V616" s="23" t="s">
        <v>126</v>
      </c>
    </row>
    <row r="617" spans="1:22" ht="15.75">
      <c r="A617" s="26">
        <v>21</v>
      </c>
      <c r="B617" s="27" t="s">
        <v>61</v>
      </c>
      <c r="C617" s="28" t="s">
        <v>125</v>
      </c>
      <c r="D617" s="29">
        <v>0</v>
      </c>
      <c r="E617" s="29">
        <v>0</v>
      </c>
      <c r="F617" s="29">
        <v>0</v>
      </c>
      <c r="G617" s="29">
        <v>0</v>
      </c>
      <c r="H617" s="29">
        <v>0</v>
      </c>
      <c r="I617" s="29">
        <v>0</v>
      </c>
      <c r="J617" s="29">
        <v>0</v>
      </c>
      <c r="L617" s="29">
        <v>0</v>
      </c>
      <c r="M617" s="29">
        <v>0</v>
      </c>
      <c r="N617" s="29">
        <v>0</v>
      </c>
      <c r="O617" s="29">
        <v>0</v>
      </c>
      <c r="P617" s="29">
        <v>0</v>
      </c>
      <c r="Q617" s="29">
        <v>0</v>
      </c>
      <c r="R617" s="29">
        <v>0</v>
      </c>
      <c r="S617" s="29"/>
      <c r="T617" s="30">
        <v>21</v>
      </c>
      <c r="U617" s="28" t="s">
        <v>62</v>
      </c>
      <c r="V617" s="28" t="s">
        <v>126</v>
      </c>
    </row>
    <row r="618" spans="1:22" ht="15.75">
      <c r="A618" s="21">
        <v>22</v>
      </c>
      <c r="B618" s="22" t="s">
        <v>63</v>
      </c>
      <c r="C618" s="23" t="s">
        <v>125</v>
      </c>
      <c r="D618" s="24">
        <v>0</v>
      </c>
      <c r="E618" s="24">
        <v>0</v>
      </c>
      <c r="F618" s="24">
        <v>0</v>
      </c>
      <c r="G618" s="24">
        <v>0</v>
      </c>
      <c r="H618" s="24">
        <v>0</v>
      </c>
      <c r="I618" s="24">
        <v>0</v>
      </c>
      <c r="J618" s="24">
        <v>0</v>
      </c>
      <c r="L618" s="24">
        <v>0</v>
      </c>
      <c r="M618" s="24">
        <v>0</v>
      </c>
      <c r="N618" s="24">
        <v>0</v>
      </c>
      <c r="O618" s="24">
        <v>0</v>
      </c>
      <c r="P618" s="24">
        <v>0</v>
      </c>
      <c r="Q618" s="24">
        <v>0</v>
      </c>
      <c r="R618" s="24">
        <v>0</v>
      </c>
      <c r="S618" s="24"/>
      <c r="T618" s="25">
        <v>22</v>
      </c>
      <c r="U618" s="23" t="s">
        <v>64</v>
      </c>
      <c r="V618" s="23" t="s">
        <v>126</v>
      </c>
    </row>
    <row r="619" spans="1:22" ht="15.75">
      <c r="A619" s="26">
        <v>23</v>
      </c>
      <c r="B619" s="27" t="s">
        <v>65</v>
      </c>
      <c r="C619" s="28" t="s">
        <v>125</v>
      </c>
      <c r="D619" s="29">
        <v>0</v>
      </c>
      <c r="E619" s="29">
        <v>0</v>
      </c>
      <c r="F619" s="29">
        <v>0</v>
      </c>
      <c r="G619" s="29">
        <v>0</v>
      </c>
      <c r="H619" s="29">
        <v>0</v>
      </c>
      <c r="I619" s="29">
        <v>0</v>
      </c>
      <c r="J619" s="29">
        <v>0</v>
      </c>
      <c r="L619" s="29">
        <v>0</v>
      </c>
      <c r="M619" s="29">
        <v>0</v>
      </c>
      <c r="N619" s="29">
        <v>0</v>
      </c>
      <c r="O619" s="29">
        <v>0</v>
      </c>
      <c r="P619" s="29">
        <v>0</v>
      </c>
      <c r="Q619" s="29">
        <v>0</v>
      </c>
      <c r="R619" s="29">
        <v>0</v>
      </c>
      <c r="S619" s="29"/>
      <c r="T619" s="30">
        <v>23</v>
      </c>
      <c r="U619" s="28" t="s">
        <v>66</v>
      </c>
      <c r="V619" s="28" t="s">
        <v>126</v>
      </c>
    </row>
    <row r="620" spans="1:22" ht="15.75">
      <c r="A620" s="21">
        <v>24</v>
      </c>
      <c r="B620" s="22" t="s">
        <v>67</v>
      </c>
      <c r="C620" s="23" t="s">
        <v>125</v>
      </c>
      <c r="D620" s="24">
        <v>6484.7040000000006</v>
      </c>
      <c r="E620" s="24">
        <v>6566.76</v>
      </c>
      <c r="F620" s="24">
        <v>15810.650999999998</v>
      </c>
      <c r="G620" s="24">
        <v>20328.129000000001</v>
      </c>
      <c r="H620" s="24">
        <v>12773.571300000001</v>
      </c>
      <c r="I620" s="24">
        <v>5039.4560900000006</v>
      </c>
      <c r="J620" s="24">
        <v>28142.061699999998</v>
      </c>
      <c r="L620" s="24">
        <v>6484.7040000000006</v>
      </c>
      <c r="M620" s="24">
        <v>4445.16</v>
      </c>
      <c r="N620" s="24">
        <v>9570.1679999999997</v>
      </c>
      <c r="O620" s="24">
        <v>11906.055999999999</v>
      </c>
      <c r="P620" s="24">
        <v>7368.5064000000002</v>
      </c>
      <c r="Q620" s="24">
        <v>2154.7695200000003</v>
      </c>
      <c r="R620" s="24">
        <v>8459.7495999999992</v>
      </c>
      <c r="S620" s="24"/>
      <c r="T620" s="25">
        <v>24</v>
      </c>
      <c r="U620" s="23" t="s">
        <v>68</v>
      </c>
      <c r="V620" s="23" t="s">
        <v>126</v>
      </c>
    </row>
    <row r="621" spans="1:22" ht="15.75">
      <c r="A621" s="26">
        <v>25</v>
      </c>
      <c r="B621" s="31" t="s">
        <v>69</v>
      </c>
      <c r="C621" s="28" t="s">
        <v>125</v>
      </c>
      <c r="D621" s="29">
        <v>67.081039999999987</v>
      </c>
      <c r="E621" s="29">
        <v>564.94399999999996</v>
      </c>
      <c r="F621" s="29">
        <v>404.0104</v>
      </c>
      <c r="G621" s="29">
        <v>468.30159999999995</v>
      </c>
      <c r="H621" s="29">
        <v>379.80990000000003</v>
      </c>
      <c r="I621" s="29">
        <v>292.13175000000001</v>
      </c>
      <c r="J621" s="29">
        <v>269.35176000000001</v>
      </c>
      <c r="L621" s="29">
        <v>67.081039999999987</v>
      </c>
      <c r="M621" s="29">
        <v>316.42</v>
      </c>
      <c r="N621" s="29">
        <v>234.15079999999998</v>
      </c>
      <c r="O621" s="29">
        <v>234.15079999999998</v>
      </c>
      <c r="P621" s="29">
        <v>125.61874</v>
      </c>
      <c r="Q621" s="29">
        <v>100.46335000000001</v>
      </c>
      <c r="R621" s="29">
        <v>100.46335000000001</v>
      </c>
      <c r="S621" s="29"/>
      <c r="T621" s="30">
        <v>25</v>
      </c>
      <c r="U621" s="28" t="s">
        <v>70</v>
      </c>
      <c r="V621" s="28" t="s">
        <v>126</v>
      </c>
    </row>
    <row r="622" spans="1:22" ht="15.75">
      <c r="A622" s="21">
        <v>26</v>
      </c>
      <c r="B622" s="22" t="s">
        <v>71</v>
      </c>
      <c r="C622" s="23" t="s">
        <v>125</v>
      </c>
      <c r="D622" s="24">
        <v>0</v>
      </c>
      <c r="E622" s="24">
        <v>0</v>
      </c>
      <c r="F622" s="24">
        <v>0</v>
      </c>
      <c r="G622" s="24">
        <v>0</v>
      </c>
      <c r="H622" s="24">
        <v>0</v>
      </c>
      <c r="I622" s="24">
        <v>0</v>
      </c>
      <c r="J622" s="24">
        <v>0</v>
      </c>
      <c r="L622" s="24">
        <v>0</v>
      </c>
      <c r="M622" s="24">
        <v>0</v>
      </c>
      <c r="N622" s="24">
        <v>0</v>
      </c>
      <c r="O622" s="24">
        <v>0</v>
      </c>
      <c r="P622" s="24">
        <v>0</v>
      </c>
      <c r="Q622" s="24">
        <v>0</v>
      </c>
      <c r="R622" s="24">
        <v>0</v>
      </c>
      <c r="S622" s="24"/>
      <c r="T622" s="25">
        <v>26</v>
      </c>
      <c r="U622" s="23" t="s">
        <v>72</v>
      </c>
      <c r="V622" s="23" t="s">
        <v>126</v>
      </c>
    </row>
    <row r="623" spans="1:22" ht="15.75">
      <c r="A623" s="26">
        <v>27</v>
      </c>
      <c r="B623" s="27" t="s">
        <v>73</v>
      </c>
      <c r="C623" s="28" t="s">
        <v>125</v>
      </c>
      <c r="D623" s="29">
        <v>0</v>
      </c>
      <c r="E623" s="29">
        <v>0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L623" s="29">
        <v>0</v>
      </c>
      <c r="M623" s="29">
        <v>0</v>
      </c>
      <c r="N623" s="29">
        <v>0</v>
      </c>
      <c r="O623" s="29">
        <v>0</v>
      </c>
      <c r="P623" s="29">
        <v>0</v>
      </c>
      <c r="Q623" s="29">
        <v>0</v>
      </c>
      <c r="R623" s="29">
        <v>0</v>
      </c>
      <c r="S623" s="29"/>
      <c r="T623" s="30">
        <v>27</v>
      </c>
      <c r="U623" s="28" t="s">
        <v>74</v>
      </c>
      <c r="V623" s="28" t="s">
        <v>126</v>
      </c>
    </row>
    <row r="624" spans="1:22" ht="15.75">
      <c r="A624" s="21">
        <v>28</v>
      </c>
      <c r="B624" s="22" t="s">
        <v>75</v>
      </c>
      <c r="C624" s="23" t="s">
        <v>125</v>
      </c>
      <c r="D624" s="24">
        <v>4528.75</v>
      </c>
      <c r="E624" s="24">
        <v>5814.915</v>
      </c>
      <c r="F624" s="24">
        <v>9237.148900000002</v>
      </c>
      <c r="G624" s="24">
        <v>9093.6262800000004</v>
      </c>
      <c r="H624" s="24">
        <v>11037.05</v>
      </c>
      <c r="I624" s="24">
        <v>9052.5688499999997</v>
      </c>
      <c r="J624" s="24">
        <v>9733.8756000000012</v>
      </c>
      <c r="L624" s="24">
        <v>4528.75</v>
      </c>
      <c r="M624" s="24">
        <v>4845.7624999999998</v>
      </c>
      <c r="N624" s="24">
        <v>5389.2124999999996</v>
      </c>
      <c r="O624" s="24">
        <v>5253.35</v>
      </c>
      <c r="P624" s="24">
        <v>4845.7624999999998</v>
      </c>
      <c r="Q624" s="24">
        <v>4843.4981250000001</v>
      </c>
      <c r="R624" s="24">
        <v>5434.5</v>
      </c>
      <c r="S624" s="24"/>
      <c r="T624" s="25">
        <v>28</v>
      </c>
      <c r="U624" s="23" t="s">
        <v>76</v>
      </c>
      <c r="V624" s="23" t="s">
        <v>126</v>
      </c>
    </row>
    <row r="625" spans="1:22" ht="15.75">
      <c r="A625" s="26">
        <v>29</v>
      </c>
      <c r="B625" s="27" t="s">
        <v>77</v>
      </c>
      <c r="C625" s="28" t="s">
        <v>125</v>
      </c>
      <c r="D625" s="29">
        <v>337.98602599999998</v>
      </c>
      <c r="E625" s="29">
        <v>526.06970000000001</v>
      </c>
      <c r="F625" s="29">
        <v>636.40725000000009</v>
      </c>
      <c r="G625" s="29">
        <v>784.48290000000009</v>
      </c>
      <c r="H625" s="29">
        <v>898.46495200000004</v>
      </c>
      <c r="I625" s="29">
        <v>634.61429999999996</v>
      </c>
      <c r="J625" s="29">
        <v>671.64832799999999</v>
      </c>
      <c r="L625" s="29">
        <v>337.98602599999998</v>
      </c>
      <c r="M625" s="29">
        <v>448.34881000000007</v>
      </c>
      <c r="N625" s="29">
        <v>517.32555000000002</v>
      </c>
      <c r="O625" s="29">
        <v>517.32555000000002</v>
      </c>
      <c r="P625" s="29">
        <v>531.12089800000012</v>
      </c>
      <c r="Q625" s="29">
        <v>344.88370000000003</v>
      </c>
      <c r="R625" s="29">
        <v>372.47439600000007</v>
      </c>
      <c r="S625" s="29"/>
      <c r="T625" s="30">
        <v>29</v>
      </c>
      <c r="U625" s="28" t="s">
        <v>78</v>
      </c>
      <c r="V625" s="28" t="s">
        <v>126</v>
      </c>
    </row>
    <row r="626" spans="1:22" ht="15.75">
      <c r="A626" s="21">
        <v>30</v>
      </c>
      <c r="B626" s="22" t="s">
        <v>79</v>
      </c>
      <c r="C626" s="23" t="s">
        <v>125</v>
      </c>
      <c r="D626" s="24">
        <v>0</v>
      </c>
      <c r="E626" s="24">
        <v>0</v>
      </c>
      <c r="F626" s="24">
        <v>0</v>
      </c>
      <c r="G626" s="24">
        <v>0</v>
      </c>
      <c r="H626" s="24">
        <v>0</v>
      </c>
      <c r="I626" s="24">
        <v>0</v>
      </c>
      <c r="J626" s="24">
        <v>0</v>
      </c>
      <c r="L626" s="24">
        <v>0</v>
      </c>
      <c r="M626" s="24">
        <v>0</v>
      </c>
      <c r="N626" s="24">
        <v>0</v>
      </c>
      <c r="O626" s="24">
        <v>0</v>
      </c>
      <c r="P626" s="24">
        <v>0</v>
      </c>
      <c r="Q626" s="24">
        <v>0</v>
      </c>
      <c r="R626" s="24">
        <v>0</v>
      </c>
      <c r="S626" s="24"/>
      <c r="T626" s="25">
        <v>30</v>
      </c>
      <c r="U626" s="23" t="s">
        <v>80</v>
      </c>
      <c r="V626" s="23" t="s">
        <v>126</v>
      </c>
    </row>
    <row r="627" spans="1:22" ht="15.75">
      <c r="A627" s="26">
        <v>31</v>
      </c>
      <c r="B627" s="27" t="s">
        <v>81</v>
      </c>
      <c r="C627" s="28" t="s">
        <v>125</v>
      </c>
      <c r="D627" s="29">
        <v>0</v>
      </c>
      <c r="E627" s="29">
        <v>0</v>
      </c>
      <c r="F627" s="29">
        <v>0</v>
      </c>
      <c r="G627" s="29">
        <v>0</v>
      </c>
      <c r="H627" s="29">
        <v>0</v>
      </c>
      <c r="I627" s="29">
        <v>0</v>
      </c>
      <c r="J627" s="29">
        <v>0</v>
      </c>
      <c r="L627" s="29">
        <v>0</v>
      </c>
      <c r="M627" s="29">
        <v>0</v>
      </c>
      <c r="N627" s="29">
        <v>0</v>
      </c>
      <c r="O627" s="29">
        <v>0</v>
      </c>
      <c r="P627" s="29">
        <v>0</v>
      </c>
      <c r="Q627" s="29">
        <v>0</v>
      </c>
      <c r="R627" s="29">
        <v>0</v>
      </c>
      <c r="S627" s="29"/>
      <c r="T627" s="30">
        <v>31</v>
      </c>
      <c r="U627" s="28" t="s">
        <v>82</v>
      </c>
      <c r="V627" s="28" t="s">
        <v>126</v>
      </c>
    </row>
    <row r="628" spans="1:22" ht="15.75">
      <c r="A628" s="21">
        <v>32</v>
      </c>
      <c r="B628" s="22" t="s">
        <v>83</v>
      </c>
      <c r="C628" s="23" t="s">
        <v>125</v>
      </c>
      <c r="D628" s="24">
        <v>0</v>
      </c>
      <c r="E628" s="24">
        <v>0</v>
      </c>
      <c r="F628" s="24">
        <v>0</v>
      </c>
      <c r="G628" s="24">
        <v>0</v>
      </c>
      <c r="H628" s="24">
        <v>0</v>
      </c>
      <c r="I628" s="24">
        <v>0</v>
      </c>
      <c r="J628" s="24">
        <v>0</v>
      </c>
      <c r="L628" s="24">
        <v>0</v>
      </c>
      <c r="M628" s="24">
        <v>0</v>
      </c>
      <c r="N628" s="24">
        <v>0</v>
      </c>
      <c r="O628" s="24">
        <v>0</v>
      </c>
      <c r="P628" s="24">
        <v>0</v>
      </c>
      <c r="Q628" s="24">
        <v>0</v>
      </c>
      <c r="R628" s="24">
        <v>0</v>
      </c>
      <c r="S628" s="24"/>
      <c r="T628" s="25">
        <v>32</v>
      </c>
      <c r="U628" s="23" t="s">
        <v>84</v>
      </c>
      <c r="V628" s="23" t="s">
        <v>126</v>
      </c>
    </row>
    <row r="629" spans="1:22" ht="15.75">
      <c r="A629" s="26">
        <v>33</v>
      </c>
      <c r="B629" s="27" t="s">
        <v>85</v>
      </c>
      <c r="C629" s="28" t="s">
        <v>125</v>
      </c>
      <c r="D629" s="29">
        <v>0</v>
      </c>
      <c r="E629" s="29">
        <v>0</v>
      </c>
      <c r="F629" s="29">
        <v>0</v>
      </c>
      <c r="G629" s="29">
        <v>0</v>
      </c>
      <c r="H629" s="29">
        <v>0</v>
      </c>
      <c r="I629" s="29">
        <v>0</v>
      </c>
      <c r="J629" s="29">
        <v>0</v>
      </c>
      <c r="L629" s="29">
        <v>0</v>
      </c>
      <c r="M629" s="29">
        <v>0</v>
      </c>
      <c r="N629" s="29">
        <v>0</v>
      </c>
      <c r="O629" s="29">
        <v>0</v>
      </c>
      <c r="P629" s="29">
        <v>0</v>
      </c>
      <c r="Q629" s="29">
        <v>0</v>
      </c>
      <c r="R629" s="29">
        <v>0</v>
      </c>
      <c r="S629" s="29"/>
      <c r="T629" s="30">
        <v>33</v>
      </c>
      <c r="U629" s="28" t="s">
        <v>86</v>
      </c>
      <c r="V629" s="28" t="s">
        <v>126</v>
      </c>
    </row>
    <row r="630" spans="1:22" ht="15.75">
      <c r="A630" s="21">
        <v>34</v>
      </c>
      <c r="B630" s="22" t="s">
        <v>87</v>
      </c>
      <c r="C630" s="23" t="s">
        <v>125</v>
      </c>
      <c r="D630" s="24">
        <v>0</v>
      </c>
      <c r="E630" s="24">
        <v>0</v>
      </c>
      <c r="F630" s="24">
        <v>0</v>
      </c>
      <c r="G630" s="24">
        <v>0</v>
      </c>
      <c r="H630" s="24">
        <v>0</v>
      </c>
      <c r="I630" s="24">
        <v>0</v>
      </c>
      <c r="J630" s="24">
        <v>0</v>
      </c>
      <c r="L630" s="24">
        <v>0</v>
      </c>
      <c r="M630" s="24">
        <v>0</v>
      </c>
      <c r="N630" s="24">
        <v>0</v>
      </c>
      <c r="O630" s="24">
        <v>0</v>
      </c>
      <c r="P630" s="24">
        <v>0</v>
      </c>
      <c r="Q630" s="24">
        <v>0</v>
      </c>
      <c r="R630" s="24">
        <v>0</v>
      </c>
      <c r="S630" s="24"/>
      <c r="T630" s="25">
        <v>34</v>
      </c>
      <c r="U630" s="23" t="s">
        <v>88</v>
      </c>
      <c r="V630" s="23" t="s">
        <v>126</v>
      </c>
    </row>
    <row r="631" spans="1:22" ht="15.75">
      <c r="A631" s="26">
        <v>35</v>
      </c>
      <c r="B631" s="27" t="s">
        <v>89</v>
      </c>
      <c r="C631" s="28" t="s">
        <v>125</v>
      </c>
      <c r="D631" s="29">
        <v>0</v>
      </c>
      <c r="E631" s="29">
        <v>0</v>
      </c>
      <c r="F631" s="29">
        <v>0</v>
      </c>
      <c r="G631" s="29">
        <v>0</v>
      </c>
      <c r="H631" s="29">
        <v>0</v>
      </c>
      <c r="I631" s="29">
        <v>0</v>
      </c>
      <c r="J631" s="29">
        <v>0</v>
      </c>
      <c r="L631" s="29">
        <v>0</v>
      </c>
      <c r="M631" s="29">
        <v>0</v>
      </c>
      <c r="N631" s="29">
        <v>0</v>
      </c>
      <c r="O631" s="29">
        <v>0</v>
      </c>
      <c r="P631" s="29">
        <v>0</v>
      </c>
      <c r="Q631" s="29">
        <v>0</v>
      </c>
      <c r="R631" s="29">
        <v>0</v>
      </c>
      <c r="S631" s="29"/>
      <c r="T631" s="30">
        <v>35</v>
      </c>
      <c r="U631" s="28" t="s">
        <v>90</v>
      </c>
      <c r="V631" s="28" t="s">
        <v>126</v>
      </c>
    </row>
    <row r="632" spans="1:22" ht="15.75">
      <c r="A632" s="21">
        <v>36</v>
      </c>
      <c r="B632" s="22" t="s">
        <v>91</v>
      </c>
      <c r="C632" s="23" t="s">
        <v>125</v>
      </c>
      <c r="D632" s="24">
        <v>0</v>
      </c>
      <c r="E632" s="24">
        <v>0</v>
      </c>
      <c r="F632" s="24">
        <v>0</v>
      </c>
      <c r="G632" s="24">
        <v>0</v>
      </c>
      <c r="H632" s="24">
        <v>0</v>
      </c>
      <c r="I632" s="24">
        <v>0</v>
      </c>
      <c r="J632" s="24">
        <v>0</v>
      </c>
      <c r="L632" s="24">
        <v>0</v>
      </c>
      <c r="M632" s="24">
        <v>0</v>
      </c>
      <c r="N632" s="24">
        <v>0</v>
      </c>
      <c r="O632" s="24">
        <v>0</v>
      </c>
      <c r="P632" s="24">
        <v>0</v>
      </c>
      <c r="Q632" s="24">
        <v>0</v>
      </c>
      <c r="R632" s="24">
        <v>0</v>
      </c>
      <c r="S632" s="24"/>
      <c r="T632" s="25">
        <v>36</v>
      </c>
      <c r="U632" s="23" t="s">
        <v>92</v>
      </c>
      <c r="V632" s="23" t="s">
        <v>126</v>
      </c>
    </row>
    <row r="633" spans="1:22" s="36" customFormat="1" ht="15.75">
      <c r="A633" s="32"/>
      <c r="B633" s="33" t="s">
        <v>93</v>
      </c>
      <c r="C633" s="34" t="s">
        <v>125</v>
      </c>
      <c r="D633" s="35">
        <f t="shared" ref="D633:J633" si="44">SUM(D597:D632)</f>
        <v>39485.346445000003</v>
      </c>
      <c r="E633" s="35">
        <f t="shared" si="44"/>
        <v>54583.574493200002</v>
      </c>
      <c r="F633" s="35">
        <f t="shared" si="44"/>
        <v>69048.6354575</v>
      </c>
      <c r="G633" s="35">
        <f t="shared" si="44"/>
        <v>75770.702515805053</v>
      </c>
      <c r="H633" s="35">
        <f t="shared" si="44"/>
        <v>69638.613322758654</v>
      </c>
      <c r="I633" s="35">
        <f t="shared" si="44"/>
        <v>48403.243297800567</v>
      </c>
      <c r="J633" s="35">
        <f t="shared" si="44"/>
        <v>103386.75846581327</v>
      </c>
      <c r="K633" s="8"/>
      <c r="L633" s="35">
        <f t="shared" ref="L633:R633" si="45">SUM(L597:L632)</f>
        <v>39485.346445000003</v>
      </c>
      <c r="M633" s="35">
        <f t="shared" si="45"/>
        <v>37477.128677600005</v>
      </c>
      <c r="N633" s="35">
        <f t="shared" si="45"/>
        <v>44366.146410000008</v>
      </c>
      <c r="O633" s="35">
        <f t="shared" si="45"/>
        <v>49645.007844400003</v>
      </c>
      <c r="P633" s="35">
        <f t="shared" si="45"/>
        <v>42191.784806400006</v>
      </c>
      <c r="Q633" s="35">
        <f t="shared" si="45"/>
        <v>27767.4780426</v>
      </c>
      <c r="R633" s="35">
        <f t="shared" si="45"/>
        <v>46342.220124999993</v>
      </c>
      <c r="S633" s="35"/>
      <c r="T633" s="35"/>
      <c r="U633" s="34" t="s">
        <v>94</v>
      </c>
      <c r="V633" s="34" t="s">
        <v>126</v>
      </c>
    </row>
    <row r="634" spans="1:22" ht="15.75">
      <c r="A634" s="16">
        <v>1</v>
      </c>
      <c r="B634" s="17" t="s">
        <v>19</v>
      </c>
      <c r="C634" s="18" t="s">
        <v>127</v>
      </c>
      <c r="D634" s="19">
        <v>0</v>
      </c>
      <c r="E634" s="19">
        <v>0</v>
      </c>
      <c r="F634" s="19">
        <v>0</v>
      </c>
      <c r="G634" s="19">
        <v>0</v>
      </c>
      <c r="H634" s="19">
        <v>0</v>
      </c>
      <c r="I634" s="19">
        <v>0</v>
      </c>
      <c r="J634" s="19">
        <v>0</v>
      </c>
      <c r="L634" s="19">
        <v>0</v>
      </c>
      <c r="M634" s="19">
        <v>0</v>
      </c>
      <c r="N634" s="19">
        <v>0</v>
      </c>
      <c r="O634" s="19">
        <v>0</v>
      </c>
      <c r="P634" s="19">
        <v>0</v>
      </c>
      <c r="Q634" s="19">
        <v>0</v>
      </c>
      <c r="R634" s="19">
        <v>0</v>
      </c>
      <c r="S634" s="19"/>
      <c r="T634" s="20">
        <v>1</v>
      </c>
      <c r="U634" s="18" t="s">
        <v>21</v>
      </c>
      <c r="V634" s="18" t="s">
        <v>128</v>
      </c>
    </row>
    <row r="635" spans="1:22" ht="15.75">
      <c r="A635" s="21">
        <v>2</v>
      </c>
      <c r="B635" s="22" t="s">
        <v>23</v>
      </c>
      <c r="C635" s="23" t="s">
        <v>127</v>
      </c>
      <c r="D635" s="24">
        <v>0</v>
      </c>
      <c r="E635" s="24">
        <v>0</v>
      </c>
      <c r="F635" s="24">
        <v>0</v>
      </c>
      <c r="G635" s="24">
        <v>0</v>
      </c>
      <c r="H635" s="24">
        <v>0</v>
      </c>
      <c r="I635" s="24">
        <v>0</v>
      </c>
      <c r="J635" s="24">
        <v>0</v>
      </c>
      <c r="L635" s="24">
        <v>0</v>
      </c>
      <c r="M635" s="24">
        <v>0</v>
      </c>
      <c r="N635" s="24">
        <v>0</v>
      </c>
      <c r="O635" s="24">
        <v>0</v>
      </c>
      <c r="P635" s="24">
        <v>0</v>
      </c>
      <c r="Q635" s="24">
        <v>0</v>
      </c>
      <c r="R635" s="24">
        <v>0</v>
      </c>
      <c r="S635" s="24"/>
      <c r="T635" s="25">
        <v>2</v>
      </c>
      <c r="U635" s="23" t="s">
        <v>24</v>
      </c>
      <c r="V635" s="23" t="s">
        <v>128</v>
      </c>
    </row>
    <row r="636" spans="1:22" ht="15.75">
      <c r="A636" s="26">
        <v>3</v>
      </c>
      <c r="B636" s="27" t="s">
        <v>25</v>
      </c>
      <c r="C636" s="28" t="s">
        <v>127</v>
      </c>
      <c r="D636" s="29">
        <v>0</v>
      </c>
      <c r="E636" s="29">
        <v>0</v>
      </c>
      <c r="F636" s="29">
        <v>0</v>
      </c>
      <c r="G636" s="29">
        <v>0</v>
      </c>
      <c r="H636" s="29">
        <v>0</v>
      </c>
      <c r="I636" s="29">
        <v>0</v>
      </c>
      <c r="J636" s="29">
        <v>0</v>
      </c>
      <c r="L636" s="29">
        <v>0</v>
      </c>
      <c r="M636" s="29">
        <v>0</v>
      </c>
      <c r="N636" s="29">
        <v>0</v>
      </c>
      <c r="O636" s="29">
        <v>0</v>
      </c>
      <c r="P636" s="29">
        <v>0</v>
      </c>
      <c r="Q636" s="29">
        <v>0</v>
      </c>
      <c r="R636" s="29">
        <v>0</v>
      </c>
      <c r="S636" s="29"/>
      <c r="T636" s="30">
        <v>3</v>
      </c>
      <c r="U636" s="28" t="s">
        <v>26</v>
      </c>
      <c r="V636" s="28" t="s">
        <v>128</v>
      </c>
    </row>
    <row r="637" spans="1:22" ht="15.75">
      <c r="A637" s="21">
        <v>4</v>
      </c>
      <c r="B637" s="22" t="s">
        <v>27</v>
      </c>
      <c r="C637" s="23" t="s">
        <v>127</v>
      </c>
      <c r="D637" s="24">
        <v>0</v>
      </c>
      <c r="E637" s="24">
        <v>0</v>
      </c>
      <c r="F637" s="24">
        <v>0</v>
      </c>
      <c r="G637" s="24">
        <v>0</v>
      </c>
      <c r="H637" s="24">
        <v>0</v>
      </c>
      <c r="I637" s="24">
        <v>0</v>
      </c>
      <c r="J637" s="24">
        <v>0</v>
      </c>
      <c r="L637" s="24">
        <v>0</v>
      </c>
      <c r="M637" s="24">
        <v>0</v>
      </c>
      <c r="N637" s="24">
        <v>0</v>
      </c>
      <c r="O637" s="24">
        <v>0</v>
      </c>
      <c r="P637" s="24">
        <v>0</v>
      </c>
      <c r="Q637" s="24">
        <v>0</v>
      </c>
      <c r="R637" s="24">
        <v>0</v>
      </c>
      <c r="S637" s="24"/>
      <c r="T637" s="25">
        <v>4</v>
      </c>
      <c r="U637" s="23" t="s">
        <v>28</v>
      </c>
      <c r="V637" s="23" t="s">
        <v>128</v>
      </c>
    </row>
    <row r="638" spans="1:22" ht="15.75">
      <c r="A638" s="26">
        <v>5</v>
      </c>
      <c r="B638" s="27" t="s">
        <v>29</v>
      </c>
      <c r="C638" s="28" t="s">
        <v>127</v>
      </c>
      <c r="D638" s="29">
        <v>0</v>
      </c>
      <c r="E638" s="29">
        <v>0</v>
      </c>
      <c r="F638" s="29">
        <v>0</v>
      </c>
      <c r="G638" s="29">
        <v>0</v>
      </c>
      <c r="H638" s="29">
        <v>0</v>
      </c>
      <c r="I638" s="29">
        <v>0</v>
      </c>
      <c r="J638" s="29">
        <v>0</v>
      </c>
      <c r="L638" s="29">
        <v>0</v>
      </c>
      <c r="M638" s="29">
        <v>0</v>
      </c>
      <c r="N638" s="29">
        <v>0</v>
      </c>
      <c r="O638" s="29">
        <v>0</v>
      </c>
      <c r="P638" s="29">
        <v>0</v>
      </c>
      <c r="Q638" s="29">
        <v>0</v>
      </c>
      <c r="R638" s="29">
        <v>0</v>
      </c>
      <c r="S638" s="29"/>
      <c r="T638" s="30">
        <v>5</v>
      </c>
      <c r="U638" s="28" t="s">
        <v>30</v>
      </c>
      <c r="V638" s="28" t="s">
        <v>128</v>
      </c>
    </row>
    <row r="639" spans="1:22" ht="15.75">
      <c r="A639" s="21">
        <v>6</v>
      </c>
      <c r="B639" s="22" t="s">
        <v>31</v>
      </c>
      <c r="C639" s="23" t="s">
        <v>127</v>
      </c>
      <c r="D639" s="24">
        <v>0</v>
      </c>
      <c r="E639" s="24">
        <v>0</v>
      </c>
      <c r="F639" s="24">
        <v>0</v>
      </c>
      <c r="G639" s="24">
        <v>0</v>
      </c>
      <c r="H639" s="24">
        <v>0</v>
      </c>
      <c r="I639" s="24">
        <v>0</v>
      </c>
      <c r="J639" s="24">
        <v>0</v>
      </c>
      <c r="L639" s="24">
        <v>0</v>
      </c>
      <c r="M639" s="24">
        <v>0</v>
      </c>
      <c r="N639" s="24">
        <v>0</v>
      </c>
      <c r="O639" s="24">
        <v>0</v>
      </c>
      <c r="P639" s="24">
        <v>0</v>
      </c>
      <c r="Q639" s="24">
        <v>0</v>
      </c>
      <c r="R639" s="24">
        <v>0</v>
      </c>
      <c r="S639" s="24"/>
      <c r="T639" s="25">
        <v>6</v>
      </c>
      <c r="U639" s="23" t="s">
        <v>32</v>
      </c>
      <c r="V639" s="23" t="s">
        <v>128</v>
      </c>
    </row>
    <row r="640" spans="1:22" ht="15.75">
      <c r="A640" s="26">
        <v>7</v>
      </c>
      <c r="B640" s="27" t="s">
        <v>33</v>
      </c>
      <c r="C640" s="28" t="s">
        <v>127</v>
      </c>
      <c r="D640" s="29">
        <v>4977.6559999999999</v>
      </c>
      <c r="E640" s="29">
        <v>1918.7</v>
      </c>
      <c r="F640" s="29">
        <v>6200.85</v>
      </c>
      <c r="G640" s="29">
        <v>2520.4</v>
      </c>
      <c r="H640" s="29">
        <v>4744.71</v>
      </c>
      <c r="I640" s="29">
        <v>9296.5456097561</v>
      </c>
      <c r="J640" s="29">
        <v>11155.854599999999</v>
      </c>
      <c r="L640" s="29">
        <v>4977.6559999999999</v>
      </c>
      <c r="M640" s="29">
        <v>1096.4000000000001</v>
      </c>
      <c r="N640" s="29">
        <v>3289.2</v>
      </c>
      <c r="O640" s="29">
        <v>1096.4000000000001</v>
      </c>
      <c r="P640" s="29">
        <v>1973.52</v>
      </c>
      <c r="Q640" s="29">
        <v>3289.2</v>
      </c>
      <c r="R640" s="29">
        <v>3947.04</v>
      </c>
      <c r="S640" s="29"/>
      <c r="T640" s="30">
        <v>7</v>
      </c>
      <c r="U640" s="28" t="s">
        <v>34</v>
      </c>
      <c r="V640" s="28" t="s">
        <v>128</v>
      </c>
    </row>
    <row r="641" spans="1:22" ht="15.75">
      <c r="A641" s="21">
        <v>8</v>
      </c>
      <c r="B641" s="22" t="s">
        <v>35</v>
      </c>
      <c r="C641" s="23" t="s">
        <v>127</v>
      </c>
      <c r="D641" s="24">
        <v>190.34016</v>
      </c>
      <c r="E641" s="24">
        <v>244.685</v>
      </c>
      <c r="F641" s="24">
        <v>37.199190000000002</v>
      </c>
      <c r="G641" s="24">
        <v>43.313839999999999</v>
      </c>
      <c r="H641" s="24">
        <v>71.429120000000012</v>
      </c>
      <c r="I641" s="24">
        <v>94.181020000000004</v>
      </c>
      <c r="J641" s="24">
        <v>188.36204000000001</v>
      </c>
      <c r="L641" s="24">
        <v>190.34016</v>
      </c>
      <c r="M641" s="24">
        <v>222.06351999999998</v>
      </c>
      <c r="N641" s="24">
        <v>31.723360000000003</v>
      </c>
      <c r="O641" s="24">
        <v>31.723360000000003</v>
      </c>
      <c r="P641" s="24">
        <v>44.412704000000005</v>
      </c>
      <c r="Q641" s="24">
        <v>63.446720000000006</v>
      </c>
      <c r="R641" s="24">
        <v>126.89344000000001</v>
      </c>
      <c r="S641" s="24"/>
      <c r="T641" s="25">
        <v>8</v>
      </c>
      <c r="U641" s="23" t="s">
        <v>36</v>
      </c>
      <c r="V641" s="23" t="s">
        <v>128</v>
      </c>
    </row>
    <row r="642" spans="1:22" ht="15.75">
      <c r="A642" s="26">
        <v>9</v>
      </c>
      <c r="B642" s="27" t="s">
        <v>37</v>
      </c>
      <c r="C642" s="28" t="s">
        <v>127</v>
      </c>
      <c r="D642" s="29">
        <v>1133.3119999999999</v>
      </c>
      <c r="E642" s="29">
        <v>3066.44</v>
      </c>
      <c r="F642" s="29">
        <v>54.3</v>
      </c>
      <c r="G642" s="29">
        <v>345.08146214099213</v>
      </c>
      <c r="H642" s="29">
        <v>3029.94</v>
      </c>
      <c r="I642" s="29">
        <v>5.62005</v>
      </c>
      <c r="J642" s="29">
        <v>50.93</v>
      </c>
      <c r="L642" s="29">
        <v>1133.3119999999999</v>
      </c>
      <c r="M642" s="29">
        <v>3101.6960000000004</v>
      </c>
      <c r="N642" s="29">
        <v>59.648000000000003</v>
      </c>
      <c r="O642" s="29">
        <v>357.88799999999998</v>
      </c>
      <c r="P642" s="29">
        <v>3328.3584000000001</v>
      </c>
      <c r="Q642" s="29">
        <v>5.9648000000000003</v>
      </c>
      <c r="R642" s="29">
        <v>65.612799999999993</v>
      </c>
      <c r="S642" s="29"/>
      <c r="T642" s="30">
        <v>9</v>
      </c>
      <c r="U642" s="28" t="s">
        <v>38</v>
      </c>
      <c r="V642" s="28" t="s">
        <v>128</v>
      </c>
    </row>
    <row r="643" spans="1:22" ht="15.75">
      <c r="A643" s="21">
        <v>10</v>
      </c>
      <c r="B643" s="22" t="s">
        <v>39</v>
      </c>
      <c r="C643" s="23" t="s">
        <v>127</v>
      </c>
      <c r="D643" s="24">
        <v>442.26</v>
      </c>
      <c r="E643" s="24">
        <v>851.76</v>
      </c>
      <c r="F643" s="24">
        <v>712.5</v>
      </c>
      <c r="G643" s="24">
        <v>100.75</v>
      </c>
      <c r="H643" s="24">
        <v>410.43796220213642</v>
      </c>
      <c r="I643" s="24">
        <v>344.25</v>
      </c>
      <c r="J643" s="24">
        <v>356.9</v>
      </c>
      <c r="L643" s="24">
        <v>442.26</v>
      </c>
      <c r="M643" s="24">
        <v>709.8</v>
      </c>
      <c r="N643" s="24">
        <v>518.70000000000005</v>
      </c>
      <c r="O643" s="24">
        <v>70.98</v>
      </c>
      <c r="P643" s="24">
        <v>214.578</v>
      </c>
      <c r="Q643" s="24">
        <v>221.13</v>
      </c>
      <c r="R643" s="24">
        <v>226.59</v>
      </c>
      <c r="S643" s="24"/>
      <c r="T643" s="25">
        <v>10</v>
      </c>
      <c r="U643" s="23" t="s">
        <v>40</v>
      </c>
      <c r="V643" s="23" t="s">
        <v>128</v>
      </c>
    </row>
    <row r="644" spans="1:22" ht="15.75">
      <c r="A644" s="26">
        <v>11</v>
      </c>
      <c r="B644" s="27" t="s">
        <v>41</v>
      </c>
      <c r="C644" s="28" t="s">
        <v>127</v>
      </c>
      <c r="D644" s="29">
        <v>0</v>
      </c>
      <c r="E644" s="29">
        <v>0</v>
      </c>
      <c r="F644" s="29">
        <v>0</v>
      </c>
      <c r="G644" s="29">
        <v>0</v>
      </c>
      <c r="H644" s="29">
        <v>0</v>
      </c>
      <c r="I644" s="29">
        <v>0</v>
      </c>
      <c r="J644" s="29">
        <v>0</v>
      </c>
      <c r="L644" s="29">
        <v>0</v>
      </c>
      <c r="M644" s="29">
        <v>0</v>
      </c>
      <c r="N644" s="29">
        <v>0</v>
      </c>
      <c r="O644" s="29">
        <v>0</v>
      </c>
      <c r="P644" s="29">
        <v>0</v>
      </c>
      <c r="Q644" s="29">
        <v>0</v>
      </c>
      <c r="R644" s="29">
        <v>0</v>
      </c>
      <c r="S644" s="29"/>
      <c r="T644" s="30">
        <v>11</v>
      </c>
      <c r="U644" s="28" t="s">
        <v>42</v>
      </c>
      <c r="V644" s="28" t="s">
        <v>128</v>
      </c>
    </row>
    <row r="645" spans="1:22" ht="15.75">
      <c r="A645" s="21">
        <v>12</v>
      </c>
      <c r="B645" s="22" t="s">
        <v>43</v>
      </c>
      <c r="C645" s="23" t="s">
        <v>127</v>
      </c>
      <c r="D645" s="24">
        <v>0</v>
      </c>
      <c r="E645" s="24">
        <v>0</v>
      </c>
      <c r="F645" s="24">
        <v>0</v>
      </c>
      <c r="G645" s="24">
        <v>0</v>
      </c>
      <c r="H645" s="24">
        <v>0</v>
      </c>
      <c r="I645" s="24">
        <v>0</v>
      </c>
      <c r="J645" s="24">
        <v>0</v>
      </c>
      <c r="L645" s="24">
        <v>0</v>
      </c>
      <c r="M645" s="24">
        <v>0</v>
      </c>
      <c r="N645" s="24">
        <v>0</v>
      </c>
      <c r="O645" s="24">
        <v>0</v>
      </c>
      <c r="P645" s="24">
        <v>0</v>
      </c>
      <c r="Q645" s="24">
        <v>0</v>
      </c>
      <c r="R645" s="24">
        <v>0</v>
      </c>
      <c r="S645" s="24"/>
      <c r="T645" s="25">
        <v>12</v>
      </c>
      <c r="U645" s="23" t="s">
        <v>44</v>
      </c>
      <c r="V645" s="23" t="s">
        <v>128</v>
      </c>
    </row>
    <row r="646" spans="1:22" ht="15.75">
      <c r="A646" s="26">
        <v>13</v>
      </c>
      <c r="B646" s="27" t="s">
        <v>45</v>
      </c>
      <c r="C646" s="28" t="s">
        <v>127</v>
      </c>
      <c r="D646" s="29">
        <v>0</v>
      </c>
      <c r="E646" s="29">
        <v>0</v>
      </c>
      <c r="F646" s="29">
        <v>0</v>
      </c>
      <c r="G646" s="29">
        <v>0</v>
      </c>
      <c r="H646" s="29">
        <v>0</v>
      </c>
      <c r="I646" s="29">
        <v>0</v>
      </c>
      <c r="J646" s="29">
        <v>0</v>
      </c>
      <c r="L646" s="29">
        <v>0</v>
      </c>
      <c r="M646" s="29">
        <v>0</v>
      </c>
      <c r="N646" s="29">
        <v>0</v>
      </c>
      <c r="O646" s="29">
        <v>0</v>
      </c>
      <c r="P646" s="29">
        <v>0</v>
      </c>
      <c r="Q646" s="29">
        <v>0</v>
      </c>
      <c r="R646" s="29">
        <v>0</v>
      </c>
      <c r="S646" s="29"/>
      <c r="T646" s="30">
        <v>13</v>
      </c>
      <c r="U646" s="28" t="s">
        <v>46</v>
      </c>
      <c r="V646" s="28" t="s">
        <v>128</v>
      </c>
    </row>
    <row r="647" spans="1:22" ht="15.75">
      <c r="A647" s="21">
        <v>14</v>
      </c>
      <c r="B647" s="22" t="s">
        <v>47</v>
      </c>
      <c r="C647" s="23" t="s">
        <v>127</v>
      </c>
      <c r="D647" s="24">
        <v>0</v>
      </c>
      <c r="E647" s="24">
        <v>0</v>
      </c>
      <c r="F647" s="24">
        <v>0</v>
      </c>
      <c r="G647" s="24">
        <v>0</v>
      </c>
      <c r="H647" s="24">
        <v>0</v>
      </c>
      <c r="I647" s="24">
        <v>0</v>
      </c>
      <c r="J647" s="24">
        <v>0</v>
      </c>
      <c r="L647" s="24">
        <v>0</v>
      </c>
      <c r="M647" s="24">
        <v>0</v>
      </c>
      <c r="N647" s="24">
        <v>0</v>
      </c>
      <c r="O647" s="24">
        <v>0</v>
      </c>
      <c r="P647" s="24">
        <v>0</v>
      </c>
      <c r="Q647" s="24">
        <v>0</v>
      </c>
      <c r="R647" s="24">
        <v>0</v>
      </c>
      <c r="S647" s="24"/>
      <c r="T647" s="25">
        <v>14</v>
      </c>
      <c r="U647" s="23" t="s">
        <v>48</v>
      </c>
      <c r="V647" s="23" t="s">
        <v>128</v>
      </c>
    </row>
    <row r="648" spans="1:22" ht="15.75">
      <c r="A648" s="26">
        <v>15</v>
      </c>
      <c r="B648" s="27" t="s">
        <v>49</v>
      </c>
      <c r="C648" s="28" t="s">
        <v>127</v>
      </c>
      <c r="D648" s="29">
        <v>0</v>
      </c>
      <c r="E648" s="29">
        <v>0</v>
      </c>
      <c r="F648" s="29">
        <v>0</v>
      </c>
      <c r="G648" s="29">
        <v>0</v>
      </c>
      <c r="H648" s="29">
        <v>0</v>
      </c>
      <c r="I648" s="29">
        <v>0</v>
      </c>
      <c r="J648" s="29">
        <v>0</v>
      </c>
      <c r="L648" s="29">
        <v>0</v>
      </c>
      <c r="M648" s="29">
        <v>0</v>
      </c>
      <c r="N648" s="29">
        <v>0</v>
      </c>
      <c r="O648" s="29">
        <v>0</v>
      </c>
      <c r="P648" s="29">
        <v>0</v>
      </c>
      <c r="Q648" s="29">
        <v>0</v>
      </c>
      <c r="R648" s="29">
        <v>0</v>
      </c>
      <c r="S648" s="29"/>
      <c r="T648" s="30">
        <v>15</v>
      </c>
      <c r="U648" s="28" t="s">
        <v>50</v>
      </c>
      <c r="V648" s="28" t="s">
        <v>128</v>
      </c>
    </row>
    <row r="649" spans="1:22" ht="15.75">
      <c r="A649" s="21">
        <v>16</v>
      </c>
      <c r="B649" s="22" t="s">
        <v>51</v>
      </c>
      <c r="C649" s="23" t="s">
        <v>127</v>
      </c>
      <c r="D649" s="24">
        <v>0</v>
      </c>
      <c r="E649" s="24">
        <v>0</v>
      </c>
      <c r="F649" s="24">
        <v>0</v>
      </c>
      <c r="G649" s="24">
        <v>0</v>
      </c>
      <c r="H649" s="24">
        <v>0</v>
      </c>
      <c r="I649" s="24">
        <v>0</v>
      </c>
      <c r="J649" s="24">
        <v>0</v>
      </c>
      <c r="L649" s="24">
        <v>0</v>
      </c>
      <c r="M649" s="24">
        <v>0</v>
      </c>
      <c r="N649" s="24">
        <v>0</v>
      </c>
      <c r="O649" s="24">
        <v>0</v>
      </c>
      <c r="P649" s="24">
        <v>0</v>
      </c>
      <c r="Q649" s="24">
        <v>0</v>
      </c>
      <c r="R649" s="24">
        <v>0</v>
      </c>
      <c r="S649" s="24"/>
      <c r="T649" s="25">
        <v>16</v>
      </c>
      <c r="U649" s="23" t="s">
        <v>52</v>
      </c>
      <c r="V649" s="23" t="s">
        <v>128</v>
      </c>
    </row>
    <row r="650" spans="1:22" ht="15.75">
      <c r="A650" s="26">
        <v>17</v>
      </c>
      <c r="B650" s="27" t="s">
        <v>53</v>
      </c>
      <c r="C650" s="28" t="s">
        <v>127</v>
      </c>
      <c r="D650" s="29">
        <v>0</v>
      </c>
      <c r="E650" s="29">
        <v>0</v>
      </c>
      <c r="F650" s="29">
        <v>0</v>
      </c>
      <c r="G650" s="29">
        <v>0</v>
      </c>
      <c r="H650" s="29">
        <v>0</v>
      </c>
      <c r="I650" s="29">
        <v>0</v>
      </c>
      <c r="J650" s="29">
        <v>0</v>
      </c>
      <c r="L650" s="29">
        <v>0</v>
      </c>
      <c r="M650" s="29">
        <v>0</v>
      </c>
      <c r="N650" s="29">
        <v>0</v>
      </c>
      <c r="O650" s="29">
        <v>0</v>
      </c>
      <c r="P650" s="29">
        <v>0</v>
      </c>
      <c r="Q650" s="29">
        <v>0</v>
      </c>
      <c r="R650" s="29">
        <v>0</v>
      </c>
      <c r="S650" s="29"/>
      <c r="T650" s="30">
        <v>17</v>
      </c>
      <c r="U650" s="28" t="s">
        <v>54</v>
      </c>
      <c r="V650" s="28" t="s">
        <v>128</v>
      </c>
    </row>
    <row r="651" spans="1:22" ht="15.75">
      <c r="A651" s="21">
        <v>18</v>
      </c>
      <c r="B651" s="22" t="s">
        <v>55</v>
      </c>
      <c r="C651" s="23" t="s">
        <v>127</v>
      </c>
      <c r="D651" s="24">
        <v>0</v>
      </c>
      <c r="E651" s="24">
        <v>0</v>
      </c>
      <c r="F651" s="24">
        <v>0</v>
      </c>
      <c r="G651" s="24">
        <v>0</v>
      </c>
      <c r="H651" s="24">
        <v>0</v>
      </c>
      <c r="I651" s="24">
        <v>0</v>
      </c>
      <c r="J651" s="24">
        <v>0</v>
      </c>
      <c r="L651" s="24">
        <v>0</v>
      </c>
      <c r="M651" s="24">
        <v>0</v>
      </c>
      <c r="N651" s="24">
        <v>0</v>
      </c>
      <c r="O651" s="24">
        <v>0</v>
      </c>
      <c r="P651" s="24">
        <v>0</v>
      </c>
      <c r="Q651" s="24">
        <v>0</v>
      </c>
      <c r="R651" s="24">
        <v>0</v>
      </c>
      <c r="S651" s="24"/>
      <c r="T651" s="25">
        <v>18</v>
      </c>
      <c r="U651" s="23" t="s">
        <v>56</v>
      </c>
      <c r="V651" s="23" t="s">
        <v>128</v>
      </c>
    </row>
    <row r="652" spans="1:22" ht="15.75">
      <c r="A652" s="26">
        <v>19</v>
      </c>
      <c r="B652" s="27" t="s">
        <v>57</v>
      </c>
      <c r="C652" s="28" t="s">
        <v>127</v>
      </c>
      <c r="D652" s="29">
        <v>0</v>
      </c>
      <c r="E652" s="29">
        <v>0</v>
      </c>
      <c r="F652" s="29">
        <v>0</v>
      </c>
      <c r="G652" s="29">
        <v>0</v>
      </c>
      <c r="H652" s="29">
        <v>0</v>
      </c>
      <c r="I652" s="29">
        <v>0</v>
      </c>
      <c r="J652" s="29">
        <v>0</v>
      </c>
      <c r="L652" s="29">
        <v>0</v>
      </c>
      <c r="M652" s="29">
        <v>0</v>
      </c>
      <c r="N652" s="29">
        <v>0</v>
      </c>
      <c r="O652" s="29">
        <v>0</v>
      </c>
      <c r="P652" s="29">
        <v>0</v>
      </c>
      <c r="Q652" s="29">
        <v>0</v>
      </c>
      <c r="R652" s="29">
        <v>0</v>
      </c>
      <c r="S652" s="29"/>
      <c r="T652" s="30">
        <v>19</v>
      </c>
      <c r="U652" s="28" t="s">
        <v>58</v>
      </c>
      <c r="V652" s="28" t="s">
        <v>128</v>
      </c>
    </row>
    <row r="653" spans="1:22" ht="15.75">
      <c r="A653" s="21">
        <v>20</v>
      </c>
      <c r="B653" s="22" t="s">
        <v>59</v>
      </c>
      <c r="C653" s="23" t="s">
        <v>127</v>
      </c>
      <c r="D653" s="24">
        <v>0</v>
      </c>
      <c r="E653" s="24">
        <v>0</v>
      </c>
      <c r="F653" s="24">
        <v>0</v>
      </c>
      <c r="G653" s="24">
        <v>0</v>
      </c>
      <c r="H653" s="24">
        <v>0</v>
      </c>
      <c r="I653" s="24">
        <v>0</v>
      </c>
      <c r="J653" s="24">
        <v>0</v>
      </c>
      <c r="L653" s="24">
        <v>0</v>
      </c>
      <c r="M653" s="24">
        <v>0</v>
      </c>
      <c r="N653" s="24">
        <v>0</v>
      </c>
      <c r="O653" s="24">
        <v>0</v>
      </c>
      <c r="P653" s="24">
        <v>0</v>
      </c>
      <c r="Q653" s="24">
        <v>0</v>
      </c>
      <c r="R653" s="24">
        <v>0</v>
      </c>
      <c r="S653" s="24"/>
      <c r="T653" s="25">
        <v>20</v>
      </c>
      <c r="U653" s="23" t="s">
        <v>60</v>
      </c>
      <c r="V653" s="23" t="s">
        <v>128</v>
      </c>
    </row>
    <row r="654" spans="1:22" ht="15.75">
      <c r="A654" s="26">
        <v>21</v>
      </c>
      <c r="B654" s="27" t="s">
        <v>61</v>
      </c>
      <c r="C654" s="28" t="s">
        <v>127</v>
      </c>
      <c r="D654" s="29">
        <v>0</v>
      </c>
      <c r="E654" s="29">
        <v>0</v>
      </c>
      <c r="F654" s="29">
        <v>0</v>
      </c>
      <c r="G654" s="29">
        <v>0</v>
      </c>
      <c r="H654" s="29">
        <v>0</v>
      </c>
      <c r="I654" s="29">
        <v>0</v>
      </c>
      <c r="J654" s="29">
        <v>0</v>
      </c>
      <c r="L654" s="29">
        <v>0</v>
      </c>
      <c r="M654" s="29">
        <v>0</v>
      </c>
      <c r="N654" s="29">
        <v>0</v>
      </c>
      <c r="O654" s="29">
        <v>0</v>
      </c>
      <c r="P654" s="29">
        <v>0</v>
      </c>
      <c r="Q654" s="29">
        <v>0</v>
      </c>
      <c r="R654" s="29">
        <v>0</v>
      </c>
      <c r="S654" s="29"/>
      <c r="T654" s="30">
        <v>21</v>
      </c>
      <c r="U654" s="28" t="s">
        <v>62</v>
      </c>
      <c r="V654" s="28" t="s">
        <v>128</v>
      </c>
    </row>
    <row r="655" spans="1:22" ht="15.75">
      <c r="A655" s="21">
        <v>22</v>
      </c>
      <c r="B655" s="22" t="s">
        <v>63</v>
      </c>
      <c r="C655" s="23" t="s">
        <v>127</v>
      </c>
      <c r="D655" s="24">
        <v>91792.433329999985</v>
      </c>
      <c r="E655" s="24">
        <v>101326.3751</v>
      </c>
      <c r="F655" s="24">
        <v>113497.13399999999</v>
      </c>
      <c r="G655" s="24">
        <v>179222.12399999998</v>
      </c>
      <c r="H655" s="24">
        <v>163756.87078000003</v>
      </c>
      <c r="I655" s="24">
        <v>280964.34552473179</v>
      </c>
      <c r="J655" s="24">
        <v>152279.46705548782</v>
      </c>
      <c r="L655" s="24">
        <v>91792.433329999985</v>
      </c>
      <c r="M655" s="24">
        <v>48484.773999999998</v>
      </c>
      <c r="N655" s="24">
        <v>58994.597999999998</v>
      </c>
      <c r="O655" s="24">
        <v>70038.123999999996</v>
      </c>
      <c r="P655" s="24">
        <v>61147.059220000003</v>
      </c>
      <c r="Q655" s="24">
        <v>89240.927230000016</v>
      </c>
      <c r="R655" s="24">
        <v>66372.001799999998</v>
      </c>
      <c r="S655" s="24"/>
      <c r="T655" s="25">
        <v>22</v>
      </c>
      <c r="U655" s="23" t="s">
        <v>64</v>
      </c>
      <c r="V655" s="23" t="s">
        <v>128</v>
      </c>
    </row>
    <row r="656" spans="1:22" ht="15.75">
      <c r="A656" s="26">
        <v>23</v>
      </c>
      <c r="B656" s="27" t="s">
        <v>65</v>
      </c>
      <c r="C656" s="28" t="s">
        <v>127</v>
      </c>
      <c r="D656" s="29">
        <v>0</v>
      </c>
      <c r="E656" s="29">
        <v>0</v>
      </c>
      <c r="F656" s="29">
        <v>0</v>
      </c>
      <c r="G656" s="29">
        <v>0</v>
      </c>
      <c r="H656" s="29">
        <v>0</v>
      </c>
      <c r="I656" s="29">
        <v>0</v>
      </c>
      <c r="J656" s="29">
        <v>0</v>
      </c>
      <c r="L656" s="29">
        <v>0</v>
      </c>
      <c r="M656" s="29">
        <v>0</v>
      </c>
      <c r="N656" s="29">
        <v>0</v>
      </c>
      <c r="O656" s="29">
        <v>0</v>
      </c>
      <c r="P656" s="29">
        <v>0</v>
      </c>
      <c r="Q656" s="29">
        <v>0</v>
      </c>
      <c r="R656" s="29">
        <v>0</v>
      </c>
      <c r="S656" s="29"/>
      <c r="T656" s="30">
        <v>23</v>
      </c>
      <c r="U656" s="28" t="s">
        <v>66</v>
      </c>
      <c r="V656" s="28" t="s">
        <v>128</v>
      </c>
    </row>
    <row r="657" spans="1:22" ht="15.75">
      <c r="A657" s="21">
        <v>24</v>
      </c>
      <c r="B657" s="22" t="s">
        <v>67</v>
      </c>
      <c r="C657" s="23" t="s">
        <v>127</v>
      </c>
      <c r="D657" s="24">
        <v>0</v>
      </c>
      <c r="E657" s="24">
        <v>0</v>
      </c>
      <c r="F657" s="24">
        <v>0</v>
      </c>
      <c r="G657" s="24">
        <v>0</v>
      </c>
      <c r="H657" s="24">
        <v>0</v>
      </c>
      <c r="I657" s="24">
        <v>0</v>
      </c>
      <c r="J657" s="24">
        <v>0</v>
      </c>
      <c r="L657" s="24">
        <v>0</v>
      </c>
      <c r="M657" s="24">
        <v>0</v>
      </c>
      <c r="N657" s="24">
        <v>0</v>
      </c>
      <c r="O657" s="24">
        <v>0</v>
      </c>
      <c r="P657" s="24">
        <v>0</v>
      </c>
      <c r="Q657" s="24">
        <v>0</v>
      </c>
      <c r="R657" s="24">
        <v>0</v>
      </c>
      <c r="S657" s="24"/>
      <c r="T657" s="25">
        <v>24</v>
      </c>
      <c r="U657" s="23" t="s">
        <v>68</v>
      </c>
      <c r="V657" s="23" t="s">
        <v>128</v>
      </c>
    </row>
    <row r="658" spans="1:22" ht="15.75">
      <c r="A658" s="26">
        <v>25</v>
      </c>
      <c r="B658" s="31" t="s">
        <v>69</v>
      </c>
      <c r="C658" s="28" t="s">
        <v>127</v>
      </c>
      <c r="D658" s="29">
        <v>0</v>
      </c>
      <c r="E658" s="29">
        <v>0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L658" s="29">
        <v>0</v>
      </c>
      <c r="M658" s="29">
        <v>0</v>
      </c>
      <c r="N658" s="29">
        <v>0</v>
      </c>
      <c r="O658" s="29">
        <v>0</v>
      </c>
      <c r="P658" s="29">
        <v>0</v>
      </c>
      <c r="Q658" s="29">
        <v>0</v>
      </c>
      <c r="R658" s="29">
        <v>0</v>
      </c>
      <c r="S658" s="29"/>
      <c r="T658" s="30">
        <v>25</v>
      </c>
      <c r="U658" s="28" t="s">
        <v>70</v>
      </c>
      <c r="V658" s="28" t="s">
        <v>128</v>
      </c>
    </row>
    <row r="659" spans="1:22" ht="15.75">
      <c r="A659" s="21">
        <v>26</v>
      </c>
      <c r="B659" s="22" t="s">
        <v>71</v>
      </c>
      <c r="C659" s="23" t="s">
        <v>127</v>
      </c>
      <c r="D659" s="24">
        <v>0</v>
      </c>
      <c r="E659" s="24">
        <v>0</v>
      </c>
      <c r="F659" s="24">
        <v>0</v>
      </c>
      <c r="G659" s="24">
        <v>0</v>
      </c>
      <c r="H659" s="24">
        <v>0</v>
      </c>
      <c r="I659" s="24">
        <v>0</v>
      </c>
      <c r="J659" s="24">
        <v>0</v>
      </c>
      <c r="L659" s="24">
        <v>0</v>
      </c>
      <c r="M659" s="24">
        <v>0</v>
      </c>
      <c r="N659" s="24">
        <v>0</v>
      </c>
      <c r="O659" s="24">
        <v>0</v>
      </c>
      <c r="P659" s="24">
        <v>0</v>
      </c>
      <c r="Q659" s="24">
        <v>0</v>
      </c>
      <c r="R659" s="24">
        <v>0</v>
      </c>
      <c r="S659" s="24"/>
      <c r="T659" s="25">
        <v>26</v>
      </c>
      <c r="U659" s="23" t="s">
        <v>72</v>
      </c>
      <c r="V659" s="23" t="s">
        <v>128</v>
      </c>
    </row>
    <row r="660" spans="1:22" ht="15.75">
      <c r="A660" s="26">
        <v>27</v>
      </c>
      <c r="B660" s="27" t="s">
        <v>73</v>
      </c>
      <c r="C660" s="28" t="s">
        <v>127</v>
      </c>
      <c r="D660" s="29">
        <v>27.555860000000003</v>
      </c>
      <c r="E660" s="29">
        <v>0</v>
      </c>
      <c r="F660" s="29">
        <v>0</v>
      </c>
      <c r="G660" s="29">
        <v>0</v>
      </c>
      <c r="H660" s="29">
        <v>0</v>
      </c>
      <c r="I660" s="29">
        <v>0</v>
      </c>
      <c r="J660" s="29">
        <v>0</v>
      </c>
      <c r="L660" s="29">
        <v>27.555860000000003</v>
      </c>
      <c r="M660" s="29">
        <v>0</v>
      </c>
      <c r="N660" s="29">
        <v>0</v>
      </c>
      <c r="O660" s="29">
        <v>0</v>
      </c>
      <c r="P660" s="29">
        <v>0</v>
      </c>
      <c r="Q660" s="29">
        <v>0</v>
      </c>
      <c r="R660" s="29">
        <v>0</v>
      </c>
      <c r="S660" s="29"/>
      <c r="T660" s="30">
        <v>27</v>
      </c>
      <c r="U660" s="28" t="s">
        <v>74</v>
      </c>
      <c r="V660" s="28" t="s">
        <v>128</v>
      </c>
    </row>
    <row r="661" spans="1:22" ht="15.75">
      <c r="A661" s="21">
        <v>28</v>
      </c>
      <c r="B661" s="22" t="s">
        <v>75</v>
      </c>
      <c r="C661" s="23" t="s">
        <v>127</v>
      </c>
      <c r="D661" s="24">
        <v>0</v>
      </c>
      <c r="E661" s="24">
        <v>0</v>
      </c>
      <c r="F661" s="24">
        <v>0</v>
      </c>
      <c r="G661" s="24">
        <v>0</v>
      </c>
      <c r="H661" s="24">
        <v>0</v>
      </c>
      <c r="I661" s="24">
        <v>0</v>
      </c>
      <c r="J661" s="24">
        <v>0</v>
      </c>
      <c r="L661" s="24">
        <v>0</v>
      </c>
      <c r="M661" s="24">
        <v>0</v>
      </c>
      <c r="N661" s="24">
        <v>0</v>
      </c>
      <c r="O661" s="24">
        <v>0</v>
      </c>
      <c r="P661" s="24">
        <v>0</v>
      </c>
      <c r="Q661" s="24">
        <v>0</v>
      </c>
      <c r="R661" s="24">
        <v>0</v>
      </c>
      <c r="S661" s="24"/>
      <c r="T661" s="25">
        <v>28</v>
      </c>
      <c r="U661" s="23" t="s">
        <v>76</v>
      </c>
      <c r="V661" s="23" t="s">
        <v>128</v>
      </c>
    </row>
    <row r="662" spans="1:22" ht="15.75">
      <c r="A662" s="26">
        <v>29</v>
      </c>
      <c r="B662" s="27" t="s">
        <v>77</v>
      </c>
      <c r="C662" s="28" t="s">
        <v>127</v>
      </c>
      <c r="D662" s="29">
        <v>0</v>
      </c>
      <c r="E662" s="29">
        <v>0</v>
      </c>
      <c r="F662" s="29">
        <v>0</v>
      </c>
      <c r="G662" s="29">
        <v>0</v>
      </c>
      <c r="H662" s="29">
        <v>0</v>
      </c>
      <c r="I662" s="29">
        <v>0</v>
      </c>
      <c r="J662" s="29">
        <v>0</v>
      </c>
      <c r="L662" s="29">
        <v>0</v>
      </c>
      <c r="M662" s="29">
        <v>0</v>
      </c>
      <c r="N662" s="29">
        <v>0</v>
      </c>
      <c r="O662" s="29">
        <v>0</v>
      </c>
      <c r="P662" s="29">
        <v>0</v>
      </c>
      <c r="Q662" s="29">
        <v>0</v>
      </c>
      <c r="R662" s="29">
        <v>0</v>
      </c>
      <c r="S662" s="29"/>
      <c r="T662" s="30">
        <v>29</v>
      </c>
      <c r="U662" s="28" t="s">
        <v>78</v>
      </c>
      <c r="V662" s="28" t="s">
        <v>128</v>
      </c>
    </row>
    <row r="663" spans="1:22" ht="15.75">
      <c r="A663" s="21">
        <v>30</v>
      </c>
      <c r="B663" s="22" t="s">
        <v>79</v>
      </c>
      <c r="C663" s="23" t="s">
        <v>127</v>
      </c>
      <c r="D663" s="24">
        <v>0</v>
      </c>
      <c r="E663" s="24">
        <v>0</v>
      </c>
      <c r="F663" s="24">
        <v>0</v>
      </c>
      <c r="G663" s="24">
        <v>0</v>
      </c>
      <c r="H663" s="24">
        <v>0</v>
      </c>
      <c r="I663" s="24">
        <v>0</v>
      </c>
      <c r="J663" s="24">
        <v>0</v>
      </c>
      <c r="L663" s="24">
        <v>0</v>
      </c>
      <c r="M663" s="24">
        <v>0</v>
      </c>
      <c r="N663" s="24">
        <v>0</v>
      </c>
      <c r="O663" s="24">
        <v>0</v>
      </c>
      <c r="P663" s="24">
        <v>0</v>
      </c>
      <c r="Q663" s="24">
        <v>0</v>
      </c>
      <c r="R663" s="24">
        <v>0</v>
      </c>
      <c r="S663" s="24"/>
      <c r="T663" s="25">
        <v>30</v>
      </c>
      <c r="U663" s="23" t="s">
        <v>80</v>
      </c>
      <c r="V663" s="23" t="s">
        <v>128</v>
      </c>
    </row>
    <row r="664" spans="1:22" ht="15.75">
      <c r="A664" s="26">
        <v>31</v>
      </c>
      <c r="B664" s="27" t="s">
        <v>81</v>
      </c>
      <c r="C664" s="28" t="s">
        <v>127</v>
      </c>
      <c r="D664" s="29">
        <v>0</v>
      </c>
      <c r="E664" s="29">
        <v>0</v>
      </c>
      <c r="F664" s="29">
        <v>0</v>
      </c>
      <c r="G664" s="29">
        <v>0</v>
      </c>
      <c r="H664" s="29">
        <v>0</v>
      </c>
      <c r="I664" s="29">
        <v>0</v>
      </c>
      <c r="J664" s="29">
        <v>0</v>
      </c>
      <c r="L664" s="29">
        <v>0</v>
      </c>
      <c r="M664" s="29">
        <v>0</v>
      </c>
      <c r="N664" s="29">
        <v>0</v>
      </c>
      <c r="O664" s="29">
        <v>0</v>
      </c>
      <c r="P664" s="29">
        <v>0</v>
      </c>
      <c r="Q664" s="29">
        <v>0</v>
      </c>
      <c r="R664" s="29">
        <v>0</v>
      </c>
      <c r="S664" s="29"/>
      <c r="T664" s="30">
        <v>31</v>
      </c>
      <c r="U664" s="28" t="s">
        <v>82</v>
      </c>
      <c r="V664" s="28" t="s">
        <v>128</v>
      </c>
    </row>
    <row r="665" spans="1:22" ht="15.75">
      <c r="A665" s="21">
        <v>32</v>
      </c>
      <c r="B665" s="22" t="s">
        <v>83</v>
      </c>
      <c r="C665" s="23" t="s">
        <v>127</v>
      </c>
      <c r="D665" s="24">
        <v>0</v>
      </c>
      <c r="E665" s="24">
        <v>0</v>
      </c>
      <c r="F665" s="24">
        <v>0</v>
      </c>
      <c r="G665" s="24">
        <v>0</v>
      </c>
      <c r="H665" s="24">
        <v>0</v>
      </c>
      <c r="I665" s="24">
        <v>0</v>
      </c>
      <c r="J665" s="24">
        <v>0</v>
      </c>
      <c r="L665" s="24">
        <v>0</v>
      </c>
      <c r="M665" s="24">
        <v>0</v>
      </c>
      <c r="N665" s="24">
        <v>0</v>
      </c>
      <c r="O665" s="24">
        <v>0</v>
      </c>
      <c r="P665" s="24">
        <v>0</v>
      </c>
      <c r="Q665" s="24">
        <v>0</v>
      </c>
      <c r="R665" s="24">
        <v>0</v>
      </c>
      <c r="S665" s="24"/>
      <c r="T665" s="25">
        <v>32</v>
      </c>
      <c r="U665" s="23" t="s">
        <v>84</v>
      </c>
      <c r="V665" s="23" t="s">
        <v>128</v>
      </c>
    </row>
    <row r="666" spans="1:22" ht="15.75">
      <c r="A666" s="26">
        <v>33</v>
      </c>
      <c r="B666" s="27" t="s">
        <v>85</v>
      </c>
      <c r="C666" s="28" t="s">
        <v>127</v>
      </c>
      <c r="D666" s="29">
        <v>0</v>
      </c>
      <c r="E666" s="29">
        <v>0</v>
      </c>
      <c r="F666" s="29">
        <v>0</v>
      </c>
      <c r="G666" s="29">
        <v>0</v>
      </c>
      <c r="H666" s="29">
        <v>0</v>
      </c>
      <c r="I666" s="29">
        <v>0</v>
      </c>
      <c r="J666" s="29">
        <v>0</v>
      </c>
      <c r="L666" s="29">
        <v>0</v>
      </c>
      <c r="M666" s="29">
        <v>0</v>
      </c>
      <c r="N666" s="29">
        <v>0</v>
      </c>
      <c r="O666" s="29">
        <v>0</v>
      </c>
      <c r="P666" s="29">
        <v>0</v>
      </c>
      <c r="Q666" s="29">
        <v>0</v>
      </c>
      <c r="R666" s="29">
        <v>0</v>
      </c>
      <c r="S666" s="29"/>
      <c r="T666" s="30">
        <v>33</v>
      </c>
      <c r="U666" s="28" t="s">
        <v>86</v>
      </c>
      <c r="V666" s="28" t="s">
        <v>128</v>
      </c>
    </row>
    <row r="667" spans="1:22" ht="15.75">
      <c r="A667" s="21">
        <v>34</v>
      </c>
      <c r="B667" s="22" t="s">
        <v>87</v>
      </c>
      <c r="C667" s="23" t="s">
        <v>127</v>
      </c>
      <c r="D667" s="24">
        <v>0</v>
      </c>
      <c r="E667" s="24">
        <v>0</v>
      </c>
      <c r="F667" s="24">
        <v>0</v>
      </c>
      <c r="G667" s="24">
        <v>0</v>
      </c>
      <c r="H667" s="24">
        <v>0</v>
      </c>
      <c r="I667" s="24">
        <v>0</v>
      </c>
      <c r="J667" s="24">
        <v>0</v>
      </c>
      <c r="L667" s="24">
        <v>0</v>
      </c>
      <c r="M667" s="24">
        <v>0</v>
      </c>
      <c r="N667" s="24">
        <v>0</v>
      </c>
      <c r="O667" s="24">
        <v>0</v>
      </c>
      <c r="P667" s="24">
        <v>0</v>
      </c>
      <c r="Q667" s="24">
        <v>0</v>
      </c>
      <c r="R667" s="24">
        <v>0</v>
      </c>
      <c r="S667" s="24"/>
      <c r="T667" s="25">
        <v>34</v>
      </c>
      <c r="U667" s="23" t="s">
        <v>88</v>
      </c>
      <c r="V667" s="23" t="s">
        <v>128</v>
      </c>
    </row>
    <row r="668" spans="1:22" ht="15.75">
      <c r="A668" s="26">
        <v>35</v>
      </c>
      <c r="B668" s="27" t="s">
        <v>89</v>
      </c>
      <c r="C668" s="28" t="s">
        <v>127</v>
      </c>
      <c r="D668" s="29">
        <v>0</v>
      </c>
      <c r="E668" s="29">
        <v>0</v>
      </c>
      <c r="F668" s="29">
        <v>0</v>
      </c>
      <c r="G668" s="29">
        <v>0</v>
      </c>
      <c r="H668" s="29">
        <v>0</v>
      </c>
      <c r="I668" s="29">
        <v>0</v>
      </c>
      <c r="J668" s="29">
        <v>0</v>
      </c>
      <c r="L668" s="29">
        <v>0</v>
      </c>
      <c r="M668" s="29">
        <v>0</v>
      </c>
      <c r="N668" s="29">
        <v>0</v>
      </c>
      <c r="O668" s="29">
        <v>0</v>
      </c>
      <c r="P668" s="29">
        <v>0</v>
      </c>
      <c r="Q668" s="29">
        <v>0</v>
      </c>
      <c r="R668" s="29">
        <v>0</v>
      </c>
      <c r="S668" s="29"/>
      <c r="T668" s="30">
        <v>35</v>
      </c>
      <c r="U668" s="28" t="s">
        <v>90</v>
      </c>
      <c r="V668" s="28" t="s">
        <v>128</v>
      </c>
    </row>
    <row r="669" spans="1:22" ht="15.75">
      <c r="A669" s="21">
        <v>36</v>
      </c>
      <c r="B669" s="22" t="s">
        <v>91</v>
      </c>
      <c r="C669" s="23" t="s">
        <v>127</v>
      </c>
      <c r="D669" s="24">
        <v>0</v>
      </c>
      <c r="E669" s="24">
        <v>0</v>
      </c>
      <c r="F669" s="24">
        <v>0</v>
      </c>
      <c r="G669" s="24">
        <v>0</v>
      </c>
      <c r="H669" s="24">
        <v>0</v>
      </c>
      <c r="I669" s="24">
        <v>0</v>
      </c>
      <c r="J669" s="24">
        <v>0</v>
      </c>
      <c r="L669" s="24">
        <v>0</v>
      </c>
      <c r="M669" s="24">
        <v>0</v>
      </c>
      <c r="N669" s="24">
        <v>0</v>
      </c>
      <c r="O669" s="24">
        <v>0</v>
      </c>
      <c r="P669" s="24">
        <v>0</v>
      </c>
      <c r="Q669" s="24">
        <v>0</v>
      </c>
      <c r="R669" s="24">
        <v>0</v>
      </c>
      <c r="S669" s="24"/>
      <c r="T669" s="25">
        <v>36</v>
      </c>
      <c r="U669" s="23" t="s">
        <v>92</v>
      </c>
      <c r="V669" s="23" t="s">
        <v>128</v>
      </c>
    </row>
    <row r="670" spans="1:22" s="36" customFormat="1" ht="15.75">
      <c r="A670" s="32"/>
      <c r="B670" s="33" t="s">
        <v>93</v>
      </c>
      <c r="C670" s="34" t="s">
        <v>127</v>
      </c>
      <c r="D670" s="35">
        <f t="shared" ref="D670:J670" si="46">SUM(D634:D669)</f>
        <v>98563.557349999974</v>
      </c>
      <c r="E670" s="35">
        <f t="shared" si="46"/>
        <v>107407.96010000001</v>
      </c>
      <c r="F670" s="35">
        <f t="shared" si="46"/>
        <v>120501.98319</v>
      </c>
      <c r="G670" s="35">
        <f t="shared" si="46"/>
        <v>182231.66930214097</v>
      </c>
      <c r="H670" s="35">
        <f t="shared" si="46"/>
        <v>172013.38786220216</v>
      </c>
      <c r="I670" s="35">
        <f t="shared" si="46"/>
        <v>290704.94220448792</v>
      </c>
      <c r="J670" s="35">
        <f t="shared" si="46"/>
        <v>164031.51369548781</v>
      </c>
      <c r="K670" s="8"/>
      <c r="L670" s="35">
        <f t="shared" ref="L670:R670" si="47">SUM(L634:L669)</f>
        <v>98563.557349999974</v>
      </c>
      <c r="M670" s="35">
        <f t="shared" si="47"/>
        <v>53614.733519999994</v>
      </c>
      <c r="N670" s="35">
        <f t="shared" si="47"/>
        <v>62893.869359999997</v>
      </c>
      <c r="O670" s="35">
        <f t="shared" si="47"/>
        <v>71595.115359999996</v>
      </c>
      <c r="P670" s="35">
        <f t="shared" si="47"/>
        <v>66707.928324000008</v>
      </c>
      <c r="Q670" s="35">
        <f t="shared" si="47"/>
        <v>92820.668750000012</v>
      </c>
      <c r="R670" s="35">
        <f t="shared" si="47"/>
        <v>70738.138039999991</v>
      </c>
      <c r="S670" s="35"/>
      <c r="T670" s="35"/>
      <c r="U670" s="34" t="s">
        <v>94</v>
      </c>
      <c r="V670" s="34" t="s">
        <v>128</v>
      </c>
    </row>
    <row r="671" spans="1:22" ht="15.75">
      <c r="A671" s="16">
        <v>1</v>
      </c>
      <c r="B671" s="17" t="s">
        <v>19</v>
      </c>
      <c r="C671" s="18" t="s">
        <v>129</v>
      </c>
      <c r="D671" s="19">
        <v>0</v>
      </c>
      <c r="E671" s="19">
        <v>0</v>
      </c>
      <c r="F671" s="19">
        <v>0</v>
      </c>
      <c r="G671" s="19">
        <v>0</v>
      </c>
      <c r="H671" s="19">
        <v>0</v>
      </c>
      <c r="I671" s="19">
        <v>0</v>
      </c>
      <c r="J671" s="19">
        <v>0</v>
      </c>
      <c r="L671" s="19">
        <v>0</v>
      </c>
      <c r="M671" s="19">
        <v>0</v>
      </c>
      <c r="N671" s="19">
        <v>0</v>
      </c>
      <c r="O671" s="19">
        <v>0</v>
      </c>
      <c r="P671" s="19">
        <v>0</v>
      </c>
      <c r="Q671" s="19">
        <v>0</v>
      </c>
      <c r="R671" s="19">
        <v>0</v>
      </c>
      <c r="S671" s="19"/>
      <c r="T671" s="20">
        <v>1</v>
      </c>
      <c r="U671" s="18" t="s">
        <v>21</v>
      </c>
      <c r="V671" s="18" t="s">
        <v>130</v>
      </c>
    </row>
    <row r="672" spans="1:22" ht="15.75">
      <c r="A672" s="21">
        <v>2</v>
      </c>
      <c r="B672" s="22" t="s">
        <v>23</v>
      </c>
      <c r="C672" s="23" t="s">
        <v>129</v>
      </c>
      <c r="D672" s="24">
        <v>0</v>
      </c>
      <c r="E672" s="24">
        <v>0</v>
      </c>
      <c r="F672" s="24">
        <v>0</v>
      </c>
      <c r="G672" s="24">
        <v>0</v>
      </c>
      <c r="H672" s="24">
        <v>0</v>
      </c>
      <c r="I672" s="24">
        <v>0</v>
      </c>
      <c r="J672" s="24">
        <v>0</v>
      </c>
      <c r="L672" s="24">
        <v>0</v>
      </c>
      <c r="M672" s="24">
        <v>0</v>
      </c>
      <c r="N672" s="24">
        <v>0</v>
      </c>
      <c r="O672" s="24">
        <v>0</v>
      </c>
      <c r="P672" s="24">
        <v>0</v>
      </c>
      <c r="Q672" s="24">
        <v>0</v>
      </c>
      <c r="R672" s="24">
        <v>0</v>
      </c>
      <c r="S672" s="24"/>
      <c r="T672" s="25">
        <v>2</v>
      </c>
      <c r="U672" s="23" t="s">
        <v>24</v>
      </c>
      <c r="V672" s="23" t="s">
        <v>130</v>
      </c>
    </row>
    <row r="673" spans="1:22" ht="15.75">
      <c r="A673" s="26">
        <v>3</v>
      </c>
      <c r="B673" s="27" t="s">
        <v>25</v>
      </c>
      <c r="C673" s="28" t="s">
        <v>129</v>
      </c>
      <c r="D673" s="29">
        <v>0</v>
      </c>
      <c r="E673" s="29">
        <v>0</v>
      </c>
      <c r="F673" s="29">
        <v>0</v>
      </c>
      <c r="G673" s="29">
        <v>0</v>
      </c>
      <c r="H673" s="29">
        <v>0</v>
      </c>
      <c r="I673" s="29">
        <v>0</v>
      </c>
      <c r="J673" s="29">
        <v>0</v>
      </c>
      <c r="L673" s="29">
        <v>0</v>
      </c>
      <c r="M673" s="29">
        <v>0</v>
      </c>
      <c r="N673" s="29">
        <v>0</v>
      </c>
      <c r="O673" s="29">
        <v>0</v>
      </c>
      <c r="P673" s="29">
        <v>0</v>
      </c>
      <c r="Q673" s="29">
        <v>0</v>
      </c>
      <c r="R673" s="29">
        <v>0</v>
      </c>
      <c r="S673" s="29"/>
      <c r="T673" s="30">
        <v>3</v>
      </c>
      <c r="U673" s="28" t="s">
        <v>26</v>
      </c>
      <c r="V673" s="28" t="s">
        <v>130</v>
      </c>
    </row>
    <row r="674" spans="1:22" ht="15.75">
      <c r="A674" s="21">
        <v>4</v>
      </c>
      <c r="B674" s="22" t="s">
        <v>27</v>
      </c>
      <c r="C674" s="23" t="s">
        <v>129</v>
      </c>
      <c r="D674" s="24">
        <v>0</v>
      </c>
      <c r="E674" s="24">
        <v>0</v>
      </c>
      <c r="F674" s="24">
        <v>0</v>
      </c>
      <c r="G674" s="24">
        <v>0</v>
      </c>
      <c r="H674" s="24">
        <v>0</v>
      </c>
      <c r="I674" s="24">
        <v>0</v>
      </c>
      <c r="J674" s="24">
        <v>0</v>
      </c>
      <c r="L674" s="24">
        <v>0</v>
      </c>
      <c r="M674" s="24">
        <v>0</v>
      </c>
      <c r="N674" s="24">
        <v>0</v>
      </c>
      <c r="O674" s="24">
        <v>0</v>
      </c>
      <c r="P674" s="24">
        <v>0</v>
      </c>
      <c r="Q674" s="24">
        <v>0</v>
      </c>
      <c r="R674" s="24">
        <v>0</v>
      </c>
      <c r="S674" s="24"/>
      <c r="T674" s="25">
        <v>4</v>
      </c>
      <c r="U674" s="23" t="s">
        <v>28</v>
      </c>
      <c r="V674" s="23" t="s">
        <v>130</v>
      </c>
    </row>
    <row r="675" spans="1:22" ht="15.75">
      <c r="A675" s="26">
        <v>5</v>
      </c>
      <c r="B675" s="27" t="s">
        <v>29</v>
      </c>
      <c r="C675" s="28" t="s">
        <v>129</v>
      </c>
      <c r="D675" s="29">
        <v>0</v>
      </c>
      <c r="E675" s="29">
        <v>0</v>
      </c>
      <c r="F675" s="29">
        <v>0</v>
      </c>
      <c r="G675" s="29">
        <v>0</v>
      </c>
      <c r="H675" s="29">
        <v>0</v>
      </c>
      <c r="I675" s="29">
        <v>0</v>
      </c>
      <c r="J675" s="29">
        <v>0</v>
      </c>
      <c r="L675" s="29">
        <v>0</v>
      </c>
      <c r="M675" s="29">
        <v>0</v>
      </c>
      <c r="N675" s="29">
        <v>0</v>
      </c>
      <c r="O675" s="29">
        <v>0</v>
      </c>
      <c r="P675" s="29">
        <v>0</v>
      </c>
      <c r="Q675" s="29">
        <v>0</v>
      </c>
      <c r="R675" s="29">
        <v>0</v>
      </c>
      <c r="S675" s="29"/>
      <c r="T675" s="30">
        <v>5</v>
      </c>
      <c r="U675" s="28" t="s">
        <v>30</v>
      </c>
      <c r="V675" s="28" t="s">
        <v>130</v>
      </c>
    </row>
    <row r="676" spans="1:22" ht="15.75">
      <c r="A676" s="21">
        <v>6</v>
      </c>
      <c r="B676" s="22" t="s">
        <v>31</v>
      </c>
      <c r="C676" s="23" t="s">
        <v>129</v>
      </c>
      <c r="D676" s="24">
        <v>0</v>
      </c>
      <c r="E676" s="24">
        <v>0</v>
      </c>
      <c r="F676" s="24">
        <v>0</v>
      </c>
      <c r="G676" s="24">
        <v>0</v>
      </c>
      <c r="H676" s="24">
        <v>0</v>
      </c>
      <c r="I676" s="24">
        <v>0</v>
      </c>
      <c r="J676" s="24">
        <v>0</v>
      </c>
      <c r="L676" s="24">
        <v>0</v>
      </c>
      <c r="M676" s="24">
        <v>0</v>
      </c>
      <c r="N676" s="24">
        <v>0</v>
      </c>
      <c r="O676" s="24">
        <v>0</v>
      </c>
      <c r="P676" s="24">
        <v>0</v>
      </c>
      <c r="Q676" s="24">
        <v>0</v>
      </c>
      <c r="R676" s="24">
        <v>0</v>
      </c>
      <c r="S676" s="24"/>
      <c r="T676" s="25">
        <v>6</v>
      </c>
      <c r="U676" s="23" t="s">
        <v>32</v>
      </c>
      <c r="V676" s="23" t="s">
        <v>130</v>
      </c>
    </row>
    <row r="677" spans="1:22" ht="15.75">
      <c r="A677" s="26">
        <v>7</v>
      </c>
      <c r="B677" s="27" t="s">
        <v>33</v>
      </c>
      <c r="C677" s="28" t="s">
        <v>129</v>
      </c>
      <c r="D677" s="29">
        <v>0</v>
      </c>
      <c r="E677" s="29">
        <v>0</v>
      </c>
      <c r="F677" s="29">
        <v>0</v>
      </c>
      <c r="G677" s="29">
        <v>0</v>
      </c>
      <c r="H677" s="29">
        <v>0</v>
      </c>
      <c r="I677" s="29">
        <v>0</v>
      </c>
      <c r="J677" s="29">
        <v>0</v>
      </c>
      <c r="L677" s="29">
        <v>0</v>
      </c>
      <c r="M677" s="29">
        <v>0</v>
      </c>
      <c r="N677" s="29">
        <v>0</v>
      </c>
      <c r="O677" s="29">
        <v>0</v>
      </c>
      <c r="P677" s="29">
        <v>0</v>
      </c>
      <c r="Q677" s="29">
        <v>0</v>
      </c>
      <c r="R677" s="29">
        <v>0</v>
      </c>
      <c r="S677" s="29"/>
      <c r="T677" s="30">
        <v>7</v>
      </c>
      <c r="U677" s="28" t="s">
        <v>34</v>
      </c>
      <c r="V677" s="28" t="s">
        <v>130</v>
      </c>
    </row>
    <row r="678" spans="1:22" ht="15.75">
      <c r="A678" s="21">
        <v>8</v>
      </c>
      <c r="B678" s="22" t="s">
        <v>35</v>
      </c>
      <c r="C678" s="23" t="s">
        <v>129</v>
      </c>
      <c r="D678" s="24">
        <v>0</v>
      </c>
      <c r="E678" s="24">
        <v>0</v>
      </c>
      <c r="F678" s="24">
        <v>0</v>
      </c>
      <c r="G678" s="24">
        <v>0</v>
      </c>
      <c r="H678" s="24">
        <v>0</v>
      </c>
      <c r="I678" s="24">
        <v>0</v>
      </c>
      <c r="J678" s="24">
        <v>0</v>
      </c>
      <c r="L678" s="24">
        <v>0</v>
      </c>
      <c r="M678" s="24">
        <v>0</v>
      </c>
      <c r="N678" s="24">
        <v>0</v>
      </c>
      <c r="O678" s="24">
        <v>0</v>
      </c>
      <c r="P678" s="24">
        <v>0</v>
      </c>
      <c r="Q678" s="24">
        <v>0</v>
      </c>
      <c r="R678" s="24">
        <v>0</v>
      </c>
      <c r="S678" s="24"/>
      <c r="T678" s="25">
        <v>8</v>
      </c>
      <c r="U678" s="23" t="s">
        <v>36</v>
      </c>
      <c r="V678" s="23" t="s">
        <v>130</v>
      </c>
    </row>
    <row r="679" spans="1:22" ht="15.75">
      <c r="A679" s="26">
        <v>9</v>
      </c>
      <c r="B679" s="27" t="s">
        <v>37</v>
      </c>
      <c r="C679" s="28" t="s">
        <v>129</v>
      </c>
      <c r="D679" s="29">
        <v>0</v>
      </c>
      <c r="E679" s="29">
        <v>0</v>
      </c>
      <c r="F679" s="29">
        <v>0</v>
      </c>
      <c r="G679" s="29">
        <v>0</v>
      </c>
      <c r="H679" s="29">
        <v>0</v>
      </c>
      <c r="I679" s="29">
        <v>0</v>
      </c>
      <c r="J679" s="29">
        <v>0</v>
      </c>
      <c r="L679" s="29">
        <v>0</v>
      </c>
      <c r="M679" s="29">
        <v>0</v>
      </c>
      <c r="N679" s="29">
        <v>0</v>
      </c>
      <c r="O679" s="29">
        <v>0</v>
      </c>
      <c r="P679" s="29">
        <v>0</v>
      </c>
      <c r="Q679" s="29">
        <v>0</v>
      </c>
      <c r="R679" s="29">
        <v>0</v>
      </c>
      <c r="S679" s="29"/>
      <c r="T679" s="30">
        <v>9</v>
      </c>
      <c r="U679" s="28" t="s">
        <v>38</v>
      </c>
      <c r="V679" s="28" t="s">
        <v>130</v>
      </c>
    </row>
    <row r="680" spans="1:22" ht="15.75">
      <c r="A680" s="21">
        <v>10</v>
      </c>
      <c r="B680" s="22" t="s">
        <v>39</v>
      </c>
      <c r="C680" s="23" t="s">
        <v>129</v>
      </c>
      <c r="D680" s="24">
        <v>0</v>
      </c>
      <c r="E680" s="24">
        <v>0</v>
      </c>
      <c r="F680" s="24">
        <v>0</v>
      </c>
      <c r="G680" s="24">
        <v>0</v>
      </c>
      <c r="H680" s="24">
        <v>0</v>
      </c>
      <c r="I680" s="24">
        <v>0</v>
      </c>
      <c r="J680" s="24">
        <v>0</v>
      </c>
      <c r="L680" s="24">
        <v>0</v>
      </c>
      <c r="M680" s="24">
        <v>0</v>
      </c>
      <c r="N680" s="24">
        <v>0</v>
      </c>
      <c r="O680" s="24">
        <v>0</v>
      </c>
      <c r="P680" s="24">
        <v>0</v>
      </c>
      <c r="Q680" s="24">
        <v>0</v>
      </c>
      <c r="R680" s="24">
        <v>0</v>
      </c>
      <c r="S680" s="24"/>
      <c r="T680" s="25">
        <v>10</v>
      </c>
      <c r="U680" s="23" t="s">
        <v>40</v>
      </c>
      <c r="V680" s="23" t="s">
        <v>130</v>
      </c>
    </row>
    <row r="681" spans="1:22" ht="15.75">
      <c r="A681" s="26">
        <v>11</v>
      </c>
      <c r="B681" s="27" t="s">
        <v>41</v>
      </c>
      <c r="C681" s="28" t="s">
        <v>129</v>
      </c>
      <c r="D681" s="29">
        <v>0</v>
      </c>
      <c r="E681" s="29">
        <v>0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L681" s="29">
        <v>0</v>
      </c>
      <c r="M681" s="29">
        <v>0</v>
      </c>
      <c r="N681" s="29">
        <v>0</v>
      </c>
      <c r="O681" s="29">
        <v>0</v>
      </c>
      <c r="P681" s="29">
        <v>0</v>
      </c>
      <c r="Q681" s="29">
        <v>0</v>
      </c>
      <c r="R681" s="29">
        <v>0</v>
      </c>
      <c r="S681" s="29"/>
      <c r="T681" s="30">
        <v>11</v>
      </c>
      <c r="U681" s="28" t="s">
        <v>42</v>
      </c>
      <c r="V681" s="28" t="s">
        <v>130</v>
      </c>
    </row>
    <row r="682" spans="1:22" ht="15.75">
      <c r="A682" s="21">
        <v>12</v>
      </c>
      <c r="B682" s="22" t="s">
        <v>43</v>
      </c>
      <c r="C682" s="23" t="s">
        <v>129</v>
      </c>
      <c r="D682" s="24">
        <v>0</v>
      </c>
      <c r="E682" s="24">
        <v>0</v>
      </c>
      <c r="F682" s="24">
        <v>0</v>
      </c>
      <c r="G682" s="24">
        <v>0</v>
      </c>
      <c r="H682" s="24">
        <v>0</v>
      </c>
      <c r="I682" s="24">
        <v>0</v>
      </c>
      <c r="J682" s="24">
        <v>0</v>
      </c>
      <c r="L682" s="24">
        <v>0</v>
      </c>
      <c r="M682" s="24">
        <v>0</v>
      </c>
      <c r="N682" s="24">
        <v>0</v>
      </c>
      <c r="O682" s="24">
        <v>0</v>
      </c>
      <c r="P682" s="24">
        <v>0</v>
      </c>
      <c r="Q682" s="24">
        <v>0</v>
      </c>
      <c r="R682" s="24">
        <v>0</v>
      </c>
      <c r="S682" s="24"/>
      <c r="T682" s="25">
        <v>12</v>
      </c>
      <c r="U682" s="23" t="s">
        <v>44</v>
      </c>
      <c r="V682" s="23" t="s">
        <v>130</v>
      </c>
    </row>
    <row r="683" spans="1:22" ht="15.75">
      <c r="A683" s="26">
        <v>13</v>
      </c>
      <c r="B683" s="27" t="s">
        <v>45</v>
      </c>
      <c r="C683" s="28" t="s">
        <v>129</v>
      </c>
      <c r="D683" s="29">
        <v>0</v>
      </c>
      <c r="E683" s="29">
        <v>0</v>
      </c>
      <c r="F683" s="29">
        <v>0</v>
      </c>
      <c r="G683" s="29">
        <v>0</v>
      </c>
      <c r="H683" s="29">
        <v>0</v>
      </c>
      <c r="I683" s="29">
        <v>0</v>
      </c>
      <c r="J683" s="29">
        <v>0</v>
      </c>
      <c r="L683" s="29">
        <v>0</v>
      </c>
      <c r="M683" s="29">
        <v>0</v>
      </c>
      <c r="N683" s="29">
        <v>0</v>
      </c>
      <c r="O683" s="29">
        <v>0</v>
      </c>
      <c r="P683" s="29">
        <v>0</v>
      </c>
      <c r="Q683" s="29">
        <v>0</v>
      </c>
      <c r="R683" s="29">
        <v>0</v>
      </c>
      <c r="S683" s="29"/>
      <c r="T683" s="30">
        <v>13</v>
      </c>
      <c r="U683" s="28" t="s">
        <v>46</v>
      </c>
      <c r="V683" s="28" t="s">
        <v>130</v>
      </c>
    </row>
    <row r="684" spans="1:22" ht="15.75">
      <c r="A684" s="21">
        <v>14</v>
      </c>
      <c r="B684" s="22" t="s">
        <v>47</v>
      </c>
      <c r="C684" s="23" t="s">
        <v>129</v>
      </c>
      <c r="D684" s="24">
        <v>0</v>
      </c>
      <c r="E684" s="24">
        <v>0</v>
      </c>
      <c r="F684" s="24">
        <v>0</v>
      </c>
      <c r="G684" s="24">
        <v>0</v>
      </c>
      <c r="H684" s="24">
        <v>0</v>
      </c>
      <c r="I684" s="24">
        <v>0</v>
      </c>
      <c r="J684" s="24">
        <v>0</v>
      </c>
      <c r="L684" s="24">
        <v>0</v>
      </c>
      <c r="M684" s="24">
        <v>0</v>
      </c>
      <c r="N684" s="24">
        <v>0</v>
      </c>
      <c r="O684" s="24">
        <v>0</v>
      </c>
      <c r="P684" s="24">
        <v>0</v>
      </c>
      <c r="Q684" s="24">
        <v>0</v>
      </c>
      <c r="R684" s="24">
        <v>0</v>
      </c>
      <c r="S684" s="24"/>
      <c r="T684" s="25">
        <v>14</v>
      </c>
      <c r="U684" s="23" t="s">
        <v>48</v>
      </c>
      <c r="V684" s="23" t="s">
        <v>130</v>
      </c>
    </row>
    <row r="685" spans="1:22" ht="15.75">
      <c r="A685" s="26">
        <v>15</v>
      </c>
      <c r="B685" s="27" t="s">
        <v>49</v>
      </c>
      <c r="C685" s="28" t="s">
        <v>129</v>
      </c>
      <c r="D685" s="29">
        <v>0</v>
      </c>
      <c r="E685" s="29">
        <v>0</v>
      </c>
      <c r="F685" s="29">
        <v>0</v>
      </c>
      <c r="G685" s="29">
        <v>0</v>
      </c>
      <c r="H685" s="29">
        <v>0</v>
      </c>
      <c r="I685" s="29">
        <v>0</v>
      </c>
      <c r="J685" s="29">
        <v>0</v>
      </c>
      <c r="L685" s="29">
        <v>0</v>
      </c>
      <c r="M685" s="29">
        <v>0</v>
      </c>
      <c r="N685" s="29">
        <v>0</v>
      </c>
      <c r="O685" s="29">
        <v>0</v>
      </c>
      <c r="P685" s="29">
        <v>0</v>
      </c>
      <c r="Q685" s="29">
        <v>0</v>
      </c>
      <c r="R685" s="29">
        <v>0</v>
      </c>
      <c r="S685" s="29"/>
      <c r="T685" s="30">
        <v>15</v>
      </c>
      <c r="U685" s="28" t="s">
        <v>50</v>
      </c>
      <c r="V685" s="28" t="s">
        <v>130</v>
      </c>
    </row>
    <row r="686" spans="1:22" ht="15.75">
      <c r="A686" s="21">
        <v>16</v>
      </c>
      <c r="B686" s="22" t="s">
        <v>51</v>
      </c>
      <c r="C686" s="23" t="s">
        <v>129</v>
      </c>
      <c r="D686" s="24">
        <v>0</v>
      </c>
      <c r="E686" s="24">
        <v>0</v>
      </c>
      <c r="F686" s="24">
        <v>0</v>
      </c>
      <c r="G686" s="24">
        <v>0</v>
      </c>
      <c r="H686" s="24">
        <v>0</v>
      </c>
      <c r="I686" s="24">
        <v>0</v>
      </c>
      <c r="J686" s="24">
        <v>0</v>
      </c>
      <c r="L686" s="24">
        <v>0</v>
      </c>
      <c r="M686" s="24">
        <v>0</v>
      </c>
      <c r="N686" s="24">
        <v>0</v>
      </c>
      <c r="O686" s="24">
        <v>0</v>
      </c>
      <c r="P686" s="24">
        <v>0</v>
      </c>
      <c r="Q686" s="24">
        <v>0</v>
      </c>
      <c r="R686" s="24">
        <v>0</v>
      </c>
      <c r="S686" s="24"/>
      <c r="T686" s="25">
        <v>16</v>
      </c>
      <c r="U686" s="23" t="s">
        <v>52</v>
      </c>
      <c r="V686" s="23" t="s">
        <v>130</v>
      </c>
    </row>
    <row r="687" spans="1:22" ht="15.75">
      <c r="A687" s="26">
        <v>17</v>
      </c>
      <c r="B687" s="27" t="s">
        <v>53</v>
      </c>
      <c r="C687" s="28" t="s">
        <v>129</v>
      </c>
      <c r="D687" s="29">
        <v>0</v>
      </c>
      <c r="E687" s="29">
        <v>0</v>
      </c>
      <c r="F687" s="29">
        <v>0</v>
      </c>
      <c r="G687" s="29">
        <v>0</v>
      </c>
      <c r="H687" s="29">
        <v>0</v>
      </c>
      <c r="I687" s="29">
        <v>0</v>
      </c>
      <c r="J687" s="29">
        <v>0</v>
      </c>
      <c r="L687" s="29">
        <v>0</v>
      </c>
      <c r="M687" s="29">
        <v>0</v>
      </c>
      <c r="N687" s="29">
        <v>0</v>
      </c>
      <c r="O687" s="29">
        <v>0</v>
      </c>
      <c r="P687" s="29">
        <v>0</v>
      </c>
      <c r="Q687" s="29">
        <v>0</v>
      </c>
      <c r="R687" s="29">
        <v>0</v>
      </c>
      <c r="S687" s="29"/>
      <c r="T687" s="30">
        <v>17</v>
      </c>
      <c r="U687" s="28" t="s">
        <v>54</v>
      </c>
      <c r="V687" s="28" t="s">
        <v>130</v>
      </c>
    </row>
    <row r="688" spans="1:22" ht="15.75">
      <c r="A688" s="21">
        <v>18</v>
      </c>
      <c r="B688" s="22" t="s">
        <v>55</v>
      </c>
      <c r="C688" s="23" t="s">
        <v>129</v>
      </c>
      <c r="D688" s="24">
        <v>0</v>
      </c>
      <c r="E688" s="24">
        <v>0</v>
      </c>
      <c r="F688" s="24">
        <v>0</v>
      </c>
      <c r="G688" s="24">
        <v>0</v>
      </c>
      <c r="H688" s="24">
        <v>0</v>
      </c>
      <c r="I688" s="24">
        <v>0</v>
      </c>
      <c r="J688" s="24">
        <v>0</v>
      </c>
      <c r="L688" s="24">
        <v>0</v>
      </c>
      <c r="M688" s="24">
        <v>0</v>
      </c>
      <c r="N688" s="24">
        <v>0</v>
      </c>
      <c r="O688" s="24">
        <v>0</v>
      </c>
      <c r="P688" s="24">
        <v>0</v>
      </c>
      <c r="Q688" s="24">
        <v>0</v>
      </c>
      <c r="R688" s="24">
        <v>0</v>
      </c>
      <c r="S688" s="24"/>
      <c r="T688" s="25">
        <v>18</v>
      </c>
      <c r="U688" s="23" t="s">
        <v>56</v>
      </c>
      <c r="V688" s="23" t="s">
        <v>130</v>
      </c>
    </row>
    <row r="689" spans="1:22" ht="15.75">
      <c r="A689" s="26">
        <v>19</v>
      </c>
      <c r="B689" s="27" t="s">
        <v>57</v>
      </c>
      <c r="C689" s="28" t="s">
        <v>129</v>
      </c>
      <c r="D689" s="29">
        <v>0</v>
      </c>
      <c r="E689" s="29">
        <v>0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L689" s="29">
        <v>0</v>
      </c>
      <c r="M689" s="29">
        <v>0</v>
      </c>
      <c r="N689" s="29">
        <v>0</v>
      </c>
      <c r="O689" s="29">
        <v>0</v>
      </c>
      <c r="P689" s="29">
        <v>0</v>
      </c>
      <c r="Q689" s="29">
        <v>0</v>
      </c>
      <c r="R689" s="29">
        <v>0</v>
      </c>
      <c r="S689" s="29"/>
      <c r="T689" s="30">
        <v>19</v>
      </c>
      <c r="U689" s="28" t="s">
        <v>58</v>
      </c>
      <c r="V689" s="28" t="s">
        <v>130</v>
      </c>
    </row>
    <row r="690" spans="1:22" ht="15.75">
      <c r="A690" s="21">
        <v>20</v>
      </c>
      <c r="B690" s="22" t="s">
        <v>59</v>
      </c>
      <c r="C690" s="23" t="s">
        <v>129</v>
      </c>
      <c r="D690" s="24">
        <v>0</v>
      </c>
      <c r="E690" s="24">
        <v>0</v>
      </c>
      <c r="F690" s="24">
        <v>0</v>
      </c>
      <c r="G690" s="24">
        <v>0</v>
      </c>
      <c r="H690" s="24">
        <v>0</v>
      </c>
      <c r="I690" s="24">
        <v>0</v>
      </c>
      <c r="J690" s="24">
        <v>0</v>
      </c>
      <c r="L690" s="24">
        <v>0</v>
      </c>
      <c r="M690" s="24">
        <v>0</v>
      </c>
      <c r="N690" s="24">
        <v>0</v>
      </c>
      <c r="O690" s="24">
        <v>0</v>
      </c>
      <c r="P690" s="24">
        <v>0</v>
      </c>
      <c r="Q690" s="24">
        <v>0</v>
      </c>
      <c r="R690" s="24">
        <v>0</v>
      </c>
      <c r="S690" s="24"/>
      <c r="T690" s="25">
        <v>20</v>
      </c>
      <c r="U690" s="23" t="s">
        <v>60</v>
      </c>
      <c r="V690" s="23" t="s">
        <v>130</v>
      </c>
    </row>
    <row r="691" spans="1:22" ht="15.75">
      <c r="A691" s="26">
        <v>21</v>
      </c>
      <c r="B691" s="27" t="s">
        <v>61</v>
      </c>
      <c r="C691" s="28" t="s">
        <v>129</v>
      </c>
      <c r="D691" s="29">
        <v>0</v>
      </c>
      <c r="E691" s="29">
        <v>0</v>
      </c>
      <c r="F691" s="29">
        <v>0</v>
      </c>
      <c r="G691" s="29">
        <v>0</v>
      </c>
      <c r="H691" s="29">
        <v>0</v>
      </c>
      <c r="I691" s="29">
        <v>0</v>
      </c>
      <c r="J691" s="29">
        <v>0</v>
      </c>
      <c r="L691" s="29">
        <v>0</v>
      </c>
      <c r="M691" s="29">
        <v>0</v>
      </c>
      <c r="N691" s="29">
        <v>0</v>
      </c>
      <c r="O691" s="29">
        <v>0</v>
      </c>
      <c r="P691" s="29">
        <v>0</v>
      </c>
      <c r="Q691" s="29">
        <v>0</v>
      </c>
      <c r="R691" s="29">
        <v>0</v>
      </c>
      <c r="S691" s="29"/>
      <c r="T691" s="30">
        <v>21</v>
      </c>
      <c r="U691" s="28" t="s">
        <v>62</v>
      </c>
      <c r="V691" s="28" t="s">
        <v>130</v>
      </c>
    </row>
    <row r="692" spans="1:22" ht="15.75">
      <c r="A692" s="21">
        <v>22</v>
      </c>
      <c r="B692" s="22" t="s">
        <v>63</v>
      </c>
      <c r="C692" s="23" t="s">
        <v>129</v>
      </c>
      <c r="D692" s="24">
        <v>0</v>
      </c>
      <c r="E692" s="24">
        <v>0</v>
      </c>
      <c r="F692" s="24">
        <v>0</v>
      </c>
      <c r="G692" s="24">
        <v>0</v>
      </c>
      <c r="H692" s="24">
        <v>0</v>
      </c>
      <c r="I692" s="24">
        <v>0</v>
      </c>
      <c r="J692" s="24">
        <v>0</v>
      </c>
      <c r="L692" s="24">
        <v>0</v>
      </c>
      <c r="M692" s="24">
        <v>0</v>
      </c>
      <c r="N692" s="24">
        <v>0</v>
      </c>
      <c r="O692" s="24">
        <v>0</v>
      </c>
      <c r="P692" s="24">
        <v>0</v>
      </c>
      <c r="Q692" s="24">
        <v>0</v>
      </c>
      <c r="R692" s="24">
        <v>0</v>
      </c>
      <c r="S692" s="24"/>
      <c r="T692" s="25">
        <v>22</v>
      </c>
      <c r="U692" s="23" t="s">
        <v>64</v>
      </c>
      <c r="V692" s="23" t="s">
        <v>130</v>
      </c>
    </row>
    <row r="693" spans="1:22" ht="15.75">
      <c r="A693" s="26">
        <v>23</v>
      </c>
      <c r="B693" s="27" t="s">
        <v>65</v>
      </c>
      <c r="C693" s="28" t="s">
        <v>129</v>
      </c>
      <c r="D693" s="29">
        <v>0</v>
      </c>
      <c r="E693" s="29">
        <v>0</v>
      </c>
      <c r="F693" s="29">
        <v>0</v>
      </c>
      <c r="G693" s="29">
        <v>0</v>
      </c>
      <c r="H693" s="29">
        <v>0</v>
      </c>
      <c r="I693" s="29">
        <v>0</v>
      </c>
      <c r="J693" s="29">
        <v>0</v>
      </c>
      <c r="L693" s="29">
        <v>0</v>
      </c>
      <c r="M693" s="29">
        <v>0</v>
      </c>
      <c r="N693" s="29">
        <v>0</v>
      </c>
      <c r="O693" s="29">
        <v>0</v>
      </c>
      <c r="P693" s="29">
        <v>0</v>
      </c>
      <c r="Q693" s="29">
        <v>0</v>
      </c>
      <c r="R693" s="29">
        <v>0</v>
      </c>
      <c r="S693" s="29"/>
      <c r="T693" s="30">
        <v>23</v>
      </c>
      <c r="U693" s="28" t="s">
        <v>66</v>
      </c>
      <c r="V693" s="28" t="s">
        <v>130</v>
      </c>
    </row>
    <row r="694" spans="1:22" ht="15.75">
      <c r="A694" s="21">
        <v>24</v>
      </c>
      <c r="B694" s="22" t="s">
        <v>67</v>
      </c>
      <c r="C694" s="23" t="s">
        <v>129</v>
      </c>
      <c r="D694" s="24">
        <v>0</v>
      </c>
      <c r="E694" s="24">
        <v>0</v>
      </c>
      <c r="F694" s="24">
        <v>0</v>
      </c>
      <c r="G694" s="24">
        <v>0</v>
      </c>
      <c r="H694" s="24">
        <v>0</v>
      </c>
      <c r="I694" s="24">
        <v>0</v>
      </c>
      <c r="J694" s="24">
        <v>0</v>
      </c>
      <c r="L694" s="24">
        <v>0</v>
      </c>
      <c r="M694" s="24">
        <v>0</v>
      </c>
      <c r="N694" s="24">
        <v>0</v>
      </c>
      <c r="O694" s="24">
        <v>0</v>
      </c>
      <c r="P694" s="24">
        <v>0</v>
      </c>
      <c r="Q694" s="24">
        <v>0</v>
      </c>
      <c r="R694" s="24">
        <v>0</v>
      </c>
      <c r="S694" s="24"/>
      <c r="T694" s="25">
        <v>24</v>
      </c>
      <c r="U694" s="23" t="s">
        <v>68</v>
      </c>
      <c r="V694" s="23" t="s">
        <v>130</v>
      </c>
    </row>
    <row r="695" spans="1:22" ht="15.75">
      <c r="A695" s="26">
        <v>25</v>
      </c>
      <c r="B695" s="31" t="s">
        <v>69</v>
      </c>
      <c r="C695" s="28" t="s">
        <v>129</v>
      </c>
      <c r="D695" s="29">
        <v>0</v>
      </c>
      <c r="E695" s="29">
        <v>0</v>
      </c>
      <c r="F695" s="29">
        <v>0</v>
      </c>
      <c r="G695" s="29">
        <v>0</v>
      </c>
      <c r="H695" s="29">
        <v>0</v>
      </c>
      <c r="I695" s="29">
        <v>0</v>
      </c>
      <c r="J695" s="29">
        <v>0</v>
      </c>
      <c r="L695" s="29">
        <v>0</v>
      </c>
      <c r="M695" s="29">
        <v>0</v>
      </c>
      <c r="N695" s="29">
        <v>0</v>
      </c>
      <c r="O695" s="29">
        <v>0</v>
      </c>
      <c r="P695" s="29">
        <v>0</v>
      </c>
      <c r="Q695" s="29">
        <v>0</v>
      </c>
      <c r="R695" s="29">
        <v>0</v>
      </c>
      <c r="S695" s="29"/>
      <c r="T695" s="30">
        <v>25</v>
      </c>
      <c r="U695" s="28" t="s">
        <v>70</v>
      </c>
      <c r="V695" s="28" t="s">
        <v>130</v>
      </c>
    </row>
    <row r="696" spans="1:22" ht="15.75">
      <c r="A696" s="21">
        <v>26</v>
      </c>
      <c r="B696" s="22" t="s">
        <v>71</v>
      </c>
      <c r="C696" s="23" t="s">
        <v>129</v>
      </c>
      <c r="D696" s="24">
        <v>0</v>
      </c>
      <c r="E696" s="24">
        <v>0</v>
      </c>
      <c r="F696" s="24">
        <v>0</v>
      </c>
      <c r="G696" s="24">
        <v>0</v>
      </c>
      <c r="H696" s="24">
        <v>0</v>
      </c>
      <c r="I696" s="24">
        <v>0</v>
      </c>
      <c r="J696" s="24">
        <v>0</v>
      </c>
      <c r="L696" s="24">
        <v>0</v>
      </c>
      <c r="M696" s="24">
        <v>0</v>
      </c>
      <c r="N696" s="24">
        <v>0</v>
      </c>
      <c r="O696" s="24">
        <v>0</v>
      </c>
      <c r="P696" s="24">
        <v>0</v>
      </c>
      <c r="Q696" s="24">
        <v>0</v>
      </c>
      <c r="R696" s="24">
        <v>0</v>
      </c>
      <c r="S696" s="24"/>
      <c r="T696" s="25">
        <v>26</v>
      </c>
      <c r="U696" s="23" t="s">
        <v>72</v>
      </c>
      <c r="V696" s="23" t="s">
        <v>130</v>
      </c>
    </row>
    <row r="697" spans="1:22" ht="15.75">
      <c r="A697" s="26">
        <v>27</v>
      </c>
      <c r="B697" s="27" t="s">
        <v>73</v>
      </c>
      <c r="C697" s="28" t="s">
        <v>129</v>
      </c>
      <c r="D697" s="29">
        <v>0</v>
      </c>
      <c r="E697" s="29">
        <v>0</v>
      </c>
      <c r="F697" s="29">
        <v>0</v>
      </c>
      <c r="G697" s="29">
        <v>0</v>
      </c>
      <c r="H697" s="29">
        <v>0</v>
      </c>
      <c r="I697" s="29">
        <v>0</v>
      </c>
      <c r="J697" s="29">
        <v>0</v>
      </c>
      <c r="L697" s="29">
        <v>0</v>
      </c>
      <c r="M697" s="29">
        <v>0</v>
      </c>
      <c r="N697" s="29">
        <v>0</v>
      </c>
      <c r="O697" s="29">
        <v>0</v>
      </c>
      <c r="P697" s="29">
        <v>0</v>
      </c>
      <c r="Q697" s="29">
        <v>0</v>
      </c>
      <c r="R697" s="29">
        <v>0</v>
      </c>
      <c r="S697" s="29"/>
      <c r="T697" s="30">
        <v>27</v>
      </c>
      <c r="U697" s="28" t="s">
        <v>74</v>
      </c>
      <c r="V697" s="28" t="s">
        <v>130</v>
      </c>
    </row>
    <row r="698" spans="1:22" ht="15.75">
      <c r="A698" s="21">
        <v>28</v>
      </c>
      <c r="B698" s="22" t="s">
        <v>75</v>
      </c>
      <c r="C698" s="23" t="s">
        <v>129</v>
      </c>
      <c r="D698" s="24">
        <v>0</v>
      </c>
      <c r="E698" s="24">
        <v>0</v>
      </c>
      <c r="F698" s="24">
        <v>0</v>
      </c>
      <c r="G698" s="24">
        <v>0</v>
      </c>
      <c r="H698" s="24">
        <v>0</v>
      </c>
      <c r="I698" s="24">
        <v>0</v>
      </c>
      <c r="J698" s="24">
        <v>0</v>
      </c>
      <c r="L698" s="24">
        <v>0</v>
      </c>
      <c r="M698" s="24">
        <v>0</v>
      </c>
      <c r="N698" s="24">
        <v>0</v>
      </c>
      <c r="O698" s="24">
        <v>0</v>
      </c>
      <c r="P698" s="24">
        <v>0</v>
      </c>
      <c r="Q698" s="24">
        <v>0</v>
      </c>
      <c r="R698" s="24">
        <v>0</v>
      </c>
      <c r="S698" s="24"/>
      <c r="T698" s="25">
        <v>28</v>
      </c>
      <c r="U698" s="23" t="s">
        <v>76</v>
      </c>
      <c r="V698" s="23" t="s">
        <v>130</v>
      </c>
    </row>
    <row r="699" spans="1:22" ht="15.75">
      <c r="A699" s="26">
        <v>29</v>
      </c>
      <c r="B699" s="27" t="s">
        <v>77</v>
      </c>
      <c r="C699" s="28" t="s">
        <v>129</v>
      </c>
      <c r="D699" s="29">
        <v>0</v>
      </c>
      <c r="E699" s="29">
        <v>0</v>
      </c>
      <c r="F699" s="29">
        <v>0</v>
      </c>
      <c r="G699" s="29">
        <v>0</v>
      </c>
      <c r="H699" s="29">
        <v>0</v>
      </c>
      <c r="I699" s="29">
        <v>0</v>
      </c>
      <c r="J699" s="29">
        <v>0</v>
      </c>
      <c r="L699" s="29">
        <v>0</v>
      </c>
      <c r="M699" s="29">
        <v>0</v>
      </c>
      <c r="N699" s="29">
        <v>0</v>
      </c>
      <c r="O699" s="29">
        <v>0</v>
      </c>
      <c r="P699" s="29">
        <v>0</v>
      </c>
      <c r="Q699" s="29">
        <v>0</v>
      </c>
      <c r="R699" s="29">
        <v>0</v>
      </c>
      <c r="S699" s="29"/>
      <c r="T699" s="30">
        <v>29</v>
      </c>
      <c r="U699" s="28" t="s">
        <v>78</v>
      </c>
      <c r="V699" s="28" t="s">
        <v>130</v>
      </c>
    </row>
    <row r="700" spans="1:22" ht="15.75">
      <c r="A700" s="21">
        <v>30</v>
      </c>
      <c r="B700" s="22" t="s">
        <v>79</v>
      </c>
      <c r="C700" s="23" t="s">
        <v>129</v>
      </c>
      <c r="D700" s="24">
        <v>0</v>
      </c>
      <c r="E700" s="24">
        <v>0</v>
      </c>
      <c r="F700" s="24">
        <v>0</v>
      </c>
      <c r="G700" s="24">
        <v>0</v>
      </c>
      <c r="H700" s="24">
        <v>0</v>
      </c>
      <c r="I700" s="24">
        <v>0</v>
      </c>
      <c r="J700" s="24">
        <v>0</v>
      </c>
      <c r="L700" s="24">
        <v>0</v>
      </c>
      <c r="M700" s="24">
        <v>0</v>
      </c>
      <c r="N700" s="24">
        <v>0</v>
      </c>
      <c r="O700" s="24">
        <v>0</v>
      </c>
      <c r="P700" s="24">
        <v>0</v>
      </c>
      <c r="Q700" s="24">
        <v>0</v>
      </c>
      <c r="R700" s="24">
        <v>0</v>
      </c>
      <c r="S700" s="24"/>
      <c r="T700" s="25">
        <v>30</v>
      </c>
      <c r="U700" s="23" t="s">
        <v>80</v>
      </c>
      <c r="V700" s="23" t="s">
        <v>130</v>
      </c>
    </row>
    <row r="701" spans="1:22" ht="15.75">
      <c r="A701" s="26">
        <v>31</v>
      </c>
      <c r="B701" s="27" t="s">
        <v>81</v>
      </c>
      <c r="C701" s="28" t="s">
        <v>129</v>
      </c>
      <c r="D701" s="29">
        <v>0</v>
      </c>
      <c r="E701" s="29">
        <v>0</v>
      </c>
      <c r="F701" s="29">
        <v>0</v>
      </c>
      <c r="G701" s="29">
        <v>0</v>
      </c>
      <c r="H701" s="29">
        <v>0</v>
      </c>
      <c r="I701" s="29">
        <v>0</v>
      </c>
      <c r="J701" s="29">
        <v>0</v>
      </c>
      <c r="L701" s="29">
        <v>0</v>
      </c>
      <c r="M701" s="29">
        <v>0</v>
      </c>
      <c r="N701" s="29">
        <v>0</v>
      </c>
      <c r="O701" s="29">
        <v>0</v>
      </c>
      <c r="P701" s="29">
        <v>0</v>
      </c>
      <c r="Q701" s="29">
        <v>0</v>
      </c>
      <c r="R701" s="29">
        <v>0</v>
      </c>
      <c r="S701" s="29"/>
      <c r="T701" s="30">
        <v>31</v>
      </c>
      <c r="U701" s="28" t="s">
        <v>82</v>
      </c>
      <c r="V701" s="28" t="s">
        <v>130</v>
      </c>
    </row>
    <row r="702" spans="1:22" ht="15.75">
      <c r="A702" s="21">
        <v>32</v>
      </c>
      <c r="B702" s="22" t="s">
        <v>83</v>
      </c>
      <c r="C702" s="23" t="s">
        <v>129</v>
      </c>
      <c r="D702" s="24">
        <v>0</v>
      </c>
      <c r="E702" s="24">
        <v>0</v>
      </c>
      <c r="F702" s="24">
        <v>0</v>
      </c>
      <c r="G702" s="24">
        <v>0</v>
      </c>
      <c r="H702" s="24">
        <v>0</v>
      </c>
      <c r="I702" s="24">
        <v>0</v>
      </c>
      <c r="J702" s="24">
        <v>0</v>
      </c>
      <c r="L702" s="24">
        <v>0</v>
      </c>
      <c r="M702" s="24">
        <v>0</v>
      </c>
      <c r="N702" s="24">
        <v>0</v>
      </c>
      <c r="O702" s="24">
        <v>0</v>
      </c>
      <c r="P702" s="24">
        <v>0</v>
      </c>
      <c r="Q702" s="24">
        <v>0</v>
      </c>
      <c r="R702" s="24">
        <v>0</v>
      </c>
      <c r="S702" s="24"/>
      <c r="T702" s="25">
        <v>32</v>
      </c>
      <c r="U702" s="23" t="s">
        <v>84</v>
      </c>
      <c r="V702" s="23" t="s">
        <v>130</v>
      </c>
    </row>
    <row r="703" spans="1:22" ht="15.75">
      <c r="A703" s="26">
        <v>33</v>
      </c>
      <c r="B703" s="27" t="s">
        <v>85</v>
      </c>
      <c r="C703" s="28" t="s">
        <v>129</v>
      </c>
      <c r="D703" s="29">
        <v>0</v>
      </c>
      <c r="E703" s="29">
        <v>0</v>
      </c>
      <c r="F703" s="29">
        <v>0</v>
      </c>
      <c r="G703" s="29">
        <v>0</v>
      </c>
      <c r="H703" s="29">
        <v>0</v>
      </c>
      <c r="I703" s="29">
        <v>0</v>
      </c>
      <c r="J703" s="29">
        <v>0</v>
      </c>
      <c r="L703" s="29">
        <v>0</v>
      </c>
      <c r="M703" s="29">
        <v>0</v>
      </c>
      <c r="N703" s="29">
        <v>0</v>
      </c>
      <c r="O703" s="29">
        <v>0</v>
      </c>
      <c r="P703" s="29">
        <v>0</v>
      </c>
      <c r="Q703" s="29">
        <v>0</v>
      </c>
      <c r="R703" s="29">
        <v>0</v>
      </c>
      <c r="S703" s="29"/>
      <c r="T703" s="30">
        <v>33</v>
      </c>
      <c r="U703" s="28" t="s">
        <v>86</v>
      </c>
      <c r="V703" s="28" t="s">
        <v>130</v>
      </c>
    </row>
    <row r="704" spans="1:22" ht="15.75">
      <c r="A704" s="21">
        <v>34</v>
      </c>
      <c r="B704" s="22" t="s">
        <v>87</v>
      </c>
      <c r="C704" s="23" t="s">
        <v>129</v>
      </c>
      <c r="D704" s="24">
        <v>0</v>
      </c>
      <c r="E704" s="24">
        <v>0</v>
      </c>
      <c r="F704" s="24">
        <v>0</v>
      </c>
      <c r="G704" s="24">
        <v>0</v>
      </c>
      <c r="H704" s="24">
        <v>0</v>
      </c>
      <c r="I704" s="24">
        <v>0</v>
      </c>
      <c r="J704" s="24">
        <v>0</v>
      </c>
      <c r="L704" s="24">
        <v>0</v>
      </c>
      <c r="M704" s="24">
        <v>0</v>
      </c>
      <c r="N704" s="24">
        <v>0</v>
      </c>
      <c r="O704" s="24">
        <v>0</v>
      </c>
      <c r="P704" s="24">
        <v>0</v>
      </c>
      <c r="Q704" s="24">
        <v>0</v>
      </c>
      <c r="R704" s="24">
        <v>0</v>
      </c>
      <c r="S704" s="24"/>
      <c r="T704" s="25">
        <v>34</v>
      </c>
      <c r="U704" s="23" t="s">
        <v>88</v>
      </c>
      <c r="V704" s="23" t="s">
        <v>130</v>
      </c>
    </row>
    <row r="705" spans="1:22" ht="15.75">
      <c r="A705" s="26">
        <v>35</v>
      </c>
      <c r="B705" s="27" t="s">
        <v>89</v>
      </c>
      <c r="C705" s="28" t="s">
        <v>129</v>
      </c>
      <c r="D705" s="29">
        <v>0</v>
      </c>
      <c r="E705" s="29">
        <v>0</v>
      </c>
      <c r="F705" s="29">
        <v>0</v>
      </c>
      <c r="G705" s="29">
        <v>0</v>
      </c>
      <c r="H705" s="29">
        <v>0</v>
      </c>
      <c r="I705" s="29">
        <v>0</v>
      </c>
      <c r="J705" s="29">
        <v>0</v>
      </c>
      <c r="L705" s="29">
        <v>0</v>
      </c>
      <c r="M705" s="29">
        <v>0</v>
      </c>
      <c r="N705" s="29">
        <v>0</v>
      </c>
      <c r="O705" s="29">
        <v>0</v>
      </c>
      <c r="P705" s="29">
        <v>0</v>
      </c>
      <c r="Q705" s="29">
        <v>0</v>
      </c>
      <c r="R705" s="29">
        <v>0</v>
      </c>
      <c r="S705" s="29"/>
      <c r="T705" s="30">
        <v>35</v>
      </c>
      <c r="U705" s="28" t="s">
        <v>90</v>
      </c>
      <c r="V705" s="28" t="s">
        <v>130</v>
      </c>
    </row>
    <row r="706" spans="1:22" ht="15.75">
      <c r="A706" s="21">
        <v>36</v>
      </c>
      <c r="B706" s="22" t="s">
        <v>91</v>
      </c>
      <c r="C706" s="23" t="s">
        <v>129</v>
      </c>
      <c r="D706" s="24">
        <v>0</v>
      </c>
      <c r="E706" s="24">
        <v>0</v>
      </c>
      <c r="F706" s="24">
        <v>0</v>
      </c>
      <c r="G706" s="24">
        <v>0</v>
      </c>
      <c r="H706" s="24">
        <v>0</v>
      </c>
      <c r="I706" s="24">
        <v>0</v>
      </c>
      <c r="J706" s="24">
        <v>0</v>
      </c>
      <c r="L706" s="24">
        <v>0</v>
      </c>
      <c r="M706" s="24">
        <v>0</v>
      </c>
      <c r="N706" s="24">
        <v>0</v>
      </c>
      <c r="O706" s="24">
        <v>0</v>
      </c>
      <c r="P706" s="24">
        <v>0</v>
      </c>
      <c r="Q706" s="24">
        <v>0</v>
      </c>
      <c r="R706" s="24">
        <v>0</v>
      </c>
      <c r="S706" s="24"/>
      <c r="T706" s="25">
        <v>36</v>
      </c>
      <c r="U706" s="23" t="s">
        <v>92</v>
      </c>
      <c r="V706" s="23" t="s">
        <v>130</v>
      </c>
    </row>
    <row r="707" spans="1:22" s="36" customFormat="1" ht="15.75">
      <c r="A707" s="32"/>
      <c r="B707" s="33" t="s">
        <v>93</v>
      </c>
      <c r="C707" s="34" t="s">
        <v>129</v>
      </c>
      <c r="D707" s="35">
        <f t="shared" ref="D707:J707" si="48">SUM(D671:D706)</f>
        <v>0</v>
      </c>
      <c r="E707" s="35">
        <f t="shared" si="48"/>
        <v>0</v>
      </c>
      <c r="F707" s="35">
        <f t="shared" si="48"/>
        <v>0</v>
      </c>
      <c r="G707" s="35">
        <f t="shared" si="48"/>
        <v>0</v>
      </c>
      <c r="H707" s="35">
        <f t="shared" si="48"/>
        <v>0</v>
      </c>
      <c r="I707" s="35">
        <f t="shared" si="48"/>
        <v>0</v>
      </c>
      <c r="J707" s="35">
        <f t="shared" si="48"/>
        <v>0</v>
      </c>
      <c r="K707" s="8"/>
      <c r="L707" s="35">
        <f t="shared" ref="L707:R707" si="49">SUM(L671:L706)</f>
        <v>0</v>
      </c>
      <c r="M707" s="35">
        <f t="shared" si="49"/>
        <v>0</v>
      </c>
      <c r="N707" s="35">
        <f t="shared" si="49"/>
        <v>0</v>
      </c>
      <c r="O707" s="35">
        <f t="shared" si="49"/>
        <v>0</v>
      </c>
      <c r="P707" s="35">
        <f t="shared" si="49"/>
        <v>0</v>
      </c>
      <c r="Q707" s="35">
        <f t="shared" si="49"/>
        <v>0</v>
      </c>
      <c r="R707" s="35">
        <f t="shared" si="49"/>
        <v>0</v>
      </c>
      <c r="S707" s="35"/>
      <c r="T707" s="35"/>
      <c r="U707" s="34" t="s">
        <v>94</v>
      </c>
      <c r="V707" s="34" t="s">
        <v>130</v>
      </c>
    </row>
    <row r="708" spans="1:22" ht="15.75">
      <c r="A708" s="16">
        <v>1</v>
      </c>
      <c r="B708" s="17" t="s">
        <v>19</v>
      </c>
      <c r="C708" s="18" t="s">
        <v>131</v>
      </c>
      <c r="D708" s="19">
        <v>0</v>
      </c>
      <c r="E708" s="19">
        <v>0</v>
      </c>
      <c r="F708" s="19">
        <v>5633.8263432000003</v>
      </c>
      <c r="G708" s="19">
        <v>6707.1153599999998</v>
      </c>
      <c r="H708" s="19">
        <v>5328.6750000000002</v>
      </c>
      <c r="I708" s="19">
        <v>5671.2288355000001</v>
      </c>
      <c r="J708" s="19">
        <v>6830.1632229000006</v>
      </c>
      <c r="L708" s="19">
        <v>0</v>
      </c>
      <c r="M708" s="19">
        <v>0</v>
      </c>
      <c r="N708" s="19">
        <v>4559.3974601999998</v>
      </c>
      <c r="O708" s="19">
        <v>4245.5465711999996</v>
      </c>
      <c r="P708" s="19">
        <v>3412.7321415000001</v>
      </c>
      <c r="Q708" s="19">
        <v>3149.6046285000002</v>
      </c>
      <c r="R708" s="19">
        <v>4016.3403159000004</v>
      </c>
      <c r="S708" s="19"/>
      <c r="T708" s="20">
        <v>1</v>
      </c>
      <c r="U708" s="18" t="s">
        <v>21</v>
      </c>
      <c r="V708" s="18" t="s">
        <v>132</v>
      </c>
    </row>
    <row r="709" spans="1:22" ht="15.75">
      <c r="A709" s="21">
        <v>2</v>
      </c>
      <c r="B709" s="22" t="s">
        <v>23</v>
      </c>
      <c r="C709" s="23" t="s">
        <v>131</v>
      </c>
      <c r="D709" s="24">
        <v>991.2</v>
      </c>
      <c r="E709" s="24">
        <v>463.32735000000002</v>
      </c>
      <c r="F709" s="24">
        <v>1207.8</v>
      </c>
      <c r="G709" s="24">
        <v>1680.5016999999998</v>
      </c>
      <c r="H709" s="24">
        <v>1387.4</v>
      </c>
      <c r="I709" s="24">
        <v>1494.75</v>
      </c>
      <c r="J709" s="24">
        <v>1553.09</v>
      </c>
      <c r="L709" s="24">
        <v>991.2</v>
      </c>
      <c r="M709" s="24">
        <v>1159.3499999999999</v>
      </c>
      <c r="N709" s="24">
        <v>1168.2</v>
      </c>
      <c r="O709" s="24">
        <v>1535.18</v>
      </c>
      <c r="P709" s="24">
        <v>1169.3800000000001</v>
      </c>
      <c r="Q709" s="24">
        <v>1175.8699999999999</v>
      </c>
      <c r="R709" s="24">
        <v>1190.03</v>
      </c>
      <c r="S709" s="24"/>
      <c r="T709" s="25">
        <v>2</v>
      </c>
      <c r="U709" s="23" t="s">
        <v>24</v>
      </c>
      <c r="V709" s="23" t="s">
        <v>132</v>
      </c>
    </row>
    <row r="710" spans="1:22" ht="15.75">
      <c r="A710" s="26">
        <v>3</v>
      </c>
      <c r="B710" s="27" t="s">
        <v>25</v>
      </c>
      <c r="C710" s="28" t="s">
        <v>131</v>
      </c>
      <c r="D710" s="29">
        <v>0</v>
      </c>
      <c r="E710" s="29">
        <v>0</v>
      </c>
      <c r="F710" s="29">
        <v>0</v>
      </c>
      <c r="G710" s="29">
        <v>0</v>
      </c>
      <c r="H710" s="29">
        <v>0</v>
      </c>
      <c r="I710" s="29">
        <v>0</v>
      </c>
      <c r="J710" s="29">
        <v>0</v>
      </c>
      <c r="L710" s="29">
        <v>0</v>
      </c>
      <c r="M710" s="29">
        <v>0</v>
      </c>
      <c r="N710" s="29">
        <v>0</v>
      </c>
      <c r="O710" s="29">
        <v>0</v>
      </c>
      <c r="P710" s="29">
        <v>0</v>
      </c>
      <c r="Q710" s="29">
        <v>0</v>
      </c>
      <c r="R710" s="29">
        <v>0</v>
      </c>
      <c r="S710" s="29"/>
      <c r="T710" s="30">
        <v>3</v>
      </c>
      <c r="U710" s="28" t="s">
        <v>26</v>
      </c>
      <c r="V710" s="28" t="s">
        <v>132</v>
      </c>
    </row>
    <row r="711" spans="1:22" ht="15.75">
      <c r="A711" s="21">
        <v>4</v>
      </c>
      <c r="B711" s="22" t="s">
        <v>27</v>
      </c>
      <c r="C711" s="23" t="s">
        <v>131</v>
      </c>
      <c r="D711" s="24">
        <v>0</v>
      </c>
      <c r="E711" s="24">
        <v>0</v>
      </c>
      <c r="F711" s="24">
        <v>0</v>
      </c>
      <c r="G711" s="24">
        <v>0</v>
      </c>
      <c r="H711" s="24">
        <v>0</v>
      </c>
      <c r="I711" s="24">
        <v>0</v>
      </c>
      <c r="J711" s="24">
        <v>0</v>
      </c>
      <c r="L711" s="24">
        <v>0</v>
      </c>
      <c r="M711" s="24">
        <v>0</v>
      </c>
      <c r="N711" s="24">
        <v>0</v>
      </c>
      <c r="O711" s="24">
        <v>0</v>
      </c>
      <c r="P711" s="24">
        <v>0</v>
      </c>
      <c r="Q711" s="24">
        <v>0</v>
      </c>
      <c r="R711" s="24">
        <v>0</v>
      </c>
      <c r="S711" s="24"/>
      <c r="T711" s="25">
        <v>4</v>
      </c>
      <c r="U711" s="23" t="s">
        <v>28</v>
      </c>
      <c r="V711" s="23" t="s">
        <v>132</v>
      </c>
    </row>
    <row r="712" spans="1:22" ht="15.75">
      <c r="A712" s="26">
        <v>5</v>
      </c>
      <c r="B712" s="27" t="s">
        <v>29</v>
      </c>
      <c r="C712" s="28" t="s">
        <v>131</v>
      </c>
      <c r="D712" s="29">
        <v>0</v>
      </c>
      <c r="E712" s="29">
        <v>0</v>
      </c>
      <c r="F712" s="29">
        <v>0</v>
      </c>
      <c r="G712" s="29">
        <v>0</v>
      </c>
      <c r="H712" s="29">
        <v>0</v>
      </c>
      <c r="I712" s="29">
        <v>0</v>
      </c>
      <c r="J712" s="29">
        <v>0</v>
      </c>
      <c r="L712" s="29">
        <v>0</v>
      </c>
      <c r="M712" s="29">
        <v>0</v>
      </c>
      <c r="N712" s="29">
        <v>0</v>
      </c>
      <c r="O712" s="29">
        <v>0</v>
      </c>
      <c r="P712" s="29">
        <v>0</v>
      </c>
      <c r="Q712" s="29">
        <v>0</v>
      </c>
      <c r="R712" s="29">
        <v>0</v>
      </c>
      <c r="S712" s="29"/>
      <c r="T712" s="30">
        <v>5</v>
      </c>
      <c r="U712" s="28" t="s">
        <v>30</v>
      </c>
      <c r="V712" s="28" t="s">
        <v>132</v>
      </c>
    </row>
    <row r="713" spans="1:22" ht="15.75">
      <c r="A713" s="21">
        <v>6</v>
      </c>
      <c r="B713" s="22" t="s">
        <v>31</v>
      </c>
      <c r="C713" s="23" t="s">
        <v>131</v>
      </c>
      <c r="D713" s="24">
        <v>0</v>
      </c>
      <c r="E713" s="24">
        <v>0</v>
      </c>
      <c r="F713" s="24">
        <v>0</v>
      </c>
      <c r="G713" s="24">
        <v>0</v>
      </c>
      <c r="H713" s="24">
        <v>0</v>
      </c>
      <c r="I713" s="24">
        <v>0</v>
      </c>
      <c r="J713" s="24">
        <v>0</v>
      </c>
      <c r="L713" s="24">
        <v>0</v>
      </c>
      <c r="M713" s="24">
        <v>0</v>
      </c>
      <c r="N713" s="24">
        <v>0</v>
      </c>
      <c r="O713" s="24">
        <v>0</v>
      </c>
      <c r="P713" s="24">
        <v>0</v>
      </c>
      <c r="Q713" s="24">
        <v>0</v>
      </c>
      <c r="R713" s="24">
        <v>0</v>
      </c>
      <c r="S713" s="24"/>
      <c r="T713" s="25">
        <v>6</v>
      </c>
      <c r="U713" s="23" t="s">
        <v>32</v>
      </c>
      <c r="V713" s="23" t="s">
        <v>132</v>
      </c>
    </row>
    <row r="714" spans="1:22" ht="15.75">
      <c r="A714" s="26">
        <v>7</v>
      </c>
      <c r="B714" s="27" t="s">
        <v>33</v>
      </c>
      <c r="C714" s="28" t="s">
        <v>131</v>
      </c>
      <c r="D714" s="29">
        <v>0</v>
      </c>
      <c r="E714" s="29">
        <v>0</v>
      </c>
      <c r="F714" s="29">
        <v>0</v>
      </c>
      <c r="G714" s="29">
        <v>0</v>
      </c>
      <c r="H714" s="29">
        <v>0</v>
      </c>
      <c r="I714" s="29">
        <v>0</v>
      </c>
      <c r="J714" s="29">
        <v>0</v>
      </c>
      <c r="L714" s="29">
        <v>0</v>
      </c>
      <c r="M714" s="29">
        <v>0</v>
      </c>
      <c r="N714" s="29">
        <v>0</v>
      </c>
      <c r="O714" s="29">
        <v>0</v>
      </c>
      <c r="P714" s="29">
        <v>0</v>
      </c>
      <c r="Q714" s="29">
        <v>0</v>
      </c>
      <c r="R714" s="29">
        <v>0</v>
      </c>
      <c r="S714" s="29"/>
      <c r="T714" s="30">
        <v>7</v>
      </c>
      <c r="U714" s="28" t="s">
        <v>34</v>
      </c>
      <c r="V714" s="28" t="s">
        <v>132</v>
      </c>
    </row>
    <row r="715" spans="1:22" ht="15.75">
      <c r="A715" s="21">
        <v>8</v>
      </c>
      <c r="B715" s="22" t="s">
        <v>35</v>
      </c>
      <c r="C715" s="23" t="s">
        <v>131</v>
      </c>
      <c r="D715" s="24">
        <v>0</v>
      </c>
      <c r="E715" s="24">
        <v>0</v>
      </c>
      <c r="F715" s="24">
        <v>0</v>
      </c>
      <c r="G715" s="24">
        <v>0</v>
      </c>
      <c r="H715" s="24">
        <v>0</v>
      </c>
      <c r="I715" s="24">
        <v>0</v>
      </c>
      <c r="J715" s="24">
        <v>0</v>
      </c>
      <c r="L715" s="24">
        <v>0</v>
      </c>
      <c r="M715" s="24">
        <v>0</v>
      </c>
      <c r="N715" s="24">
        <v>0</v>
      </c>
      <c r="O715" s="24">
        <v>0</v>
      </c>
      <c r="P715" s="24">
        <v>0</v>
      </c>
      <c r="Q715" s="24">
        <v>0</v>
      </c>
      <c r="R715" s="24">
        <v>0</v>
      </c>
      <c r="S715" s="24"/>
      <c r="T715" s="25">
        <v>8</v>
      </c>
      <c r="U715" s="23" t="s">
        <v>36</v>
      </c>
      <c r="V715" s="23" t="s">
        <v>132</v>
      </c>
    </row>
    <row r="716" spans="1:22" ht="15.75">
      <c r="A716" s="26">
        <v>9</v>
      </c>
      <c r="B716" s="27" t="s">
        <v>37</v>
      </c>
      <c r="C716" s="28" t="s">
        <v>131</v>
      </c>
      <c r="D716" s="29">
        <v>0</v>
      </c>
      <c r="E716" s="29">
        <v>0</v>
      </c>
      <c r="F716" s="29">
        <v>0</v>
      </c>
      <c r="G716" s="29">
        <v>0</v>
      </c>
      <c r="H716" s="29">
        <v>0</v>
      </c>
      <c r="I716" s="29">
        <v>0</v>
      </c>
      <c r="J716" s="29">
        <v>0</v>
      </c>
      <c r="L716" s="29">
        <v>0</v>
      </c>
      <c r="M716" s="29">
        <v>0</v>
      </c>
      <c r="N716" s="29">
        <v>0</v>
      </c>
      <c r="O716" s="29">
        <v>0</v>
      </c>
      <c r="P716" s="29">
        <v>0</v>
      </c>
      <c r="Q716" s="29">
        <v>0</v>
      </c>
      <c r="R716" s="29">
        <v>0</v>
      </c>
      <c r="S716" s="29"/>
      <c r="T716" s="30">
        <v>9</v>
      </c>
      <c r="U716" s="28" t="s">
        <v>38</v>
      </c>
      <c r="V716" s="28" t="s">
        <v>132</v>
      </c>
    </row>
    <row r="717" spans="1:22" ht="15.75">
      <c r="A717" s="21">
        <v>10</v>
      </c>
      <c r="B717" s="22" t="s">
        <v>39</v>
      </c>
      <c r="C717" s="23" t="s">
        <v>131</v>
      </c>
      <c r="D717" s="24">
        <v>1348.1824999999999</v>
      </c>
      <c r="E717" s="24">
        <v>1874.73</v>
      </c>
      <c r="F717" s="24">
        <v>1672.875</v>
      </c>
      <c r="G717" s="24">
        <v>1208.5150000000001</v>
      </c>
      <c r="H717" s="24">
        <v>2935.0425</v>
      </c>
      <c r="I717" s="24">
        <v>2537.2499999999995</v>
      </c>
      <c r="J717" s="24">
        <v>3075.52</v>
      </c>
      <c r="L717" s="24">
        <v>1348.1824999999999</v>
      </c>
      <c r="M717" s="24">
        <v>1709.89</v>
      </c>
      <c r="N717" s="24">
        <v>1479.7125000000001</v>
      </c>
      <c r="O717" s="24">
        <v>960.16899999999998</v>
      </c>
      <c r="P717" s="24">
        <v>1979.7237950000001</v>
      </c>
      <c r="Q717" s="24">
        <v>1677.0074999999999</v>
      </c>
      <c r="R717" s="24">
        <v>1841.42</v>
      </c>
      <c r="S717" s="24"/>
      <c r="T717" s="25">
        <v>10</v>
      </c>
      <c r="U717" s="23" t="s">
        <v>40</v>
      </c>
      <c r="V717" s="23" t="s">
        <v>132</v>
      </c>
    </row>
    <row r="718" spans="1:22" ht="15.75">
      <c r="A718" s="26">
        <v>11</v>
      </c>
      <c r="B718" s="27" t="s">
        <v>41</v>
      </c>
      <c r="C718" s="28" t="s">
        <v>131</v>
      </c>
      <c r="D718" s="29">
        <v>0</v>
      </c>
      <c r="E718" s="29">
        <v>0</v>
      </c>
      <c r="F718" s="29">
        <v>0</v>
      </c>
      <c r="G718" s="29">
        <v>0</v>
      </c>
      <c r="H718" s="29">
        <v>0</v>
      </c>
      <c r="I718" s="29">
        <v>0</v>
      </c>
      <c r="J718" s="29">
        <v>0</v>
      </c>
      <c r="L718" s="29">
        <v>0</v>
      </c>
      <c r="M718" s="29">
        <v>0</v>
      </c>
      <c r="N718" s="29">
        <v>0</v>
      </c>
      <c r="O718" s="29">
        <v>0</v>
      </c>
      <c r="P718" s="29">
        <v>0</v>
      </c>
      <c r="Q718" s="29">
        <v>0</v>
      </c>
      <c r="R718" s="29">
        <v>0</v>
      </c>
      <c r="S718" s="29"/>
      <c r="T718" s="30">
        <v>11</v>
      </c>
      <c r="U718" s="28" t="s">
        <v>42</v>
      </c>
      <c r="V718" s="28" t="s">
        <v>132</v>
      </c>
    </row>
    <row r="719" spans="1:22" ht="15.75">
      <c r="A719" s="21">
        <v>12</v>
      </c>
      <c r="B719" s="22" t="s">
        <v>43</v>
      </c>
      <c r="C719" s="23" t="s">
        <v>131</v>
      </c>
      <c r="D719" s="24">
        <v>0</v>
      </c>
      <c r="E719" s="24">
        <v>0</v>
      </c>
      <c r="F719" s="24">
        <v>0</v>
      </c>
      <c r="G719" s="24">
        <v>0</v>
      </c>
      <c r="H719" s="24">
        <v>0</v>
      </c>
      <c r="I719" s="24">
        <v>0</v>
      </c>
      <c r="J719" s="24">
        <v>0</v>
      </c>
      <c r="L719" s="24">
        <v>0</v>
      </c>
      <c r="M719" s="24">
        <v>0</v>
      </c>
      <c r="N719" s="24">
        <v>0</v>
      </c>
      <c r="O719" s="24">
        <v>0</v>
      </c>
      <c r="P719" s="24">
        <v>0</v>
      </c>
      <c r="Q719" s="24">
        <v>0</v>
      </c>
      <c r="R719" s="24">
        <v>0</v>
      </c>
      <c r="S719" s="24"/>
      <c r="T719" s="25">
        <v>12</v>
      </c>
      <c r="U719" s="23" t="s">
        <v>44</v>
      </c>
      <c r="V719" s="23" t="s">
        <v>132</v>
      </c>
    </row>
    <row r="720" spans="1:22" ht="15.75">
      <c r="A720" s="26">
        <v>13</v>
      </c>
      <c r="B720" s="27" t="s">
        <v>45</v>
      </c>
      <c r="C720" s="28" t="s">
        <v>131</v>
      </c>
      <c r="D720" s="29">
        <v>0</v>
      </c>
      <c r="E720" s="29">
        <v>0</v>
      </c>
      <c r="F720" s="29">
        <v>0</v>
      </c>
      <c r="G720" s="29">
        <v>0</v>
      </c>
      <c r="H720" s="29">
        <v>0</v>
      </c>
      <c r="I720" s="29">
        <v>0</v>
      </c>
      <c r="J720" s="29">
        <v>0</v>
      </c>
      <c r="L720" s="29">
        <v>0</v>
      </c>
      <c r="M720" s="29">
        <v>0</v>
      </c>
      <c r="N720" s="29">
        <v>0</v>
      </c>
      <c r="O720" s="29">
        <v>0</v>
      </c>
      <c r="P720" s="29">
        <v>0</v>
      </c>
      <c r="Q720" s="29">
        <v>0</v>
      </c>
      <c r="R720" s="29">
        <v>0</v>
      </c>
      <c r="S720" s="29"/>
      <c r="T720" s="30">
        <v>13</v>
      </c>
      <c r="U720" s="28" t="s">
        <v>46</v>
      </c>
      <c r="V720" s="28" t="s">
        <v>132</v>
      </c>
    </row>
    <row r="721" spans="1:22" ht="15.75">
      <c r="A721" s="21">
        <v>14</v>
      </c>
      <c r="B721" s="22" t="s">
        <v>47</v>
      </c>
      <c r="C721" s="23" t="s">
        <v>131</v>
      </c>
      <c r="D721" s="24">
        <v>0</v>
      </c>
      <c r="E721" s="24">
        <v>0</v>
      </c>
      <c r="F721" s="24">
        <v>0</v>
      </c>
      <c r="G721" s="24">
        <v>0</v>
      </c>
      <c r="H721" s="24">
        <v>0</v>
      </c>
      <c r="I721" s="24">
        <v>0</v>
      </c>
      <c r="J721" s="24">
        <v>0</v>
      </c>
      <c r="L721" s="24">
        <v>0</v>
      </c>
      <c r="M721" s="24">
        <v>0</v>
      </c>
      <c r="N721" s="24">
        <v>0</v>
      </c>
      <c r="O721" s="24">
        <v>0</v>
      </c>
      <c r="P721" s="24">
        <v>0</v>
      </c>
      <c r="Q721" s="24">
        <v>0</v>
      </c>
      <c r="R721" s="24">
        <v>0</v>
      </c>
      <c r="S721" s="24"/>
      <c r="T721" s="25">
        <v>14</v>
      </c>
      <c r="U721" s="23" t="s">
        <v>48</v>
      </c>
      <c r="V721" s="23" t="s">
        <v>132</v>
      </c>
    </row>
    <row r="722" spans="1:22" ht="15.75">
      <c r="A722" s="26">
        <v>15</v>
      </c>
      <c r="B722" s="27" t="s">
        <v>49</v>
      </c>
      <c r="C722" s="28" t="s">
        <v>131</v>
      </c>
      <c r="D722" s="29">
        <v>0</v>
      </c>
      <c r="E722" s="29">
        <v>0</v>
      </c>
      <c r="F722" s="29">
        <v>0</v>
      </c>
      <c r="G722" s="29">
        <v>0</v>
      </c>
      <c r="H722" s="29">
        <v>0</v>
      </c>
      <c r="I722" s="29">
        <v>0</v>
      </c>
      <c r="J722" s="29">
        <v>0</v>
      </c>
      <c r="L722" s="29">
        <v>0</v>
      </c>
      <c r="M722" s="29">
        <v>0</v>
      </c>
      <c r="N722" s="29">
        <v>0</v>
      </c>
      <c r="O722" s="29">
        <v>0</v>
      </c>
      <c r="P722" s="29">
        <v>0</v>
      </c>
      <c r="Q722" s="29">
        <v>0</v>
      </c>
      <c r="R722" s="29">
        <v>0</v>
      </c>
      <c r="S722" s="29"/>
      <c r="T722" s="30">
        <v>15</v>
      </c>
      <c r="U722" s="28" t="s">
        <v>50</v>
      </c>
      <c r="V722" s="28" t="s">
        <v>132</v>
      </c>
    </row>
    <row r="723" spans="1:22" ht="15.75">
      <c r="A723" s="21">
        <v>16</v>
      </c>
      <c r="B723" s="22" t="s">
        <v>51</v>
      </c>
      <c r="C723" s="23" t="s">
        <v>131</v>
      </c>
      <c r="D723" s="24">
        <v>0</v>
      </c>
      <c r="E723" s="24">
        <v>0</v>
      </c>
      <c r="F723" s="24">
        <v>0</v>
      </c>
      <c r="G723" s="24">
        <v>0</v>
      </c>
      <c r="H723" s="24">
        <v>0</v>
      </c>
      <c r="I723" s="24">
        <v>0</v>
      </c>
      <c r="J723" s="24">
        <v>0</v>
      </c>
      <c r="L723" s="24">
        <v>0</v>
      </c>
      <c r="M723" s="24">
        <v>0</v>
      </c>
      <c r="N723" s="24">
        <v>0</v>
      </c>
      <c r="O723" s="24">
        <v>0</v>
      </c>
      <c r="P723" s="24">
        <v>0</v>
      </c>
      <c r="Q723" s="24">
        <v>0</v>
      </c>
      <c r="R723" s="24">
        <v>0</v>
      </c>
      <c r="S723" s="24"/>
      <c r="T723" s="25">
        <v>16</v>
      </c>
      <c r="U723" s="23" t="s">
        <v>52</v>
      </c>
      <c r="V723" s="23" t="s">
        <v>132</v>
      </c>
    </row>
    <row r="724" spans="1:22" ht="15.75">
      <c r="A724" s="26">
        <v>17</v>
      </c>
      <c r="B724" s="27" t="s">
        <v>53</v>
      </c>
      <c r="C724" s="28" t="s">
        <v>131</v>
      </c>
      <c r="D724" s="29">
        <v>0</v>
      </c>
      <c r="E724" s="29">
        <v>0</v>
      </c>
      <c r="F724" s="29">
        <v>0</v>
      </c>
      <c r="G724" s="29">
        <v>0</v>
      </c>
      <c r="H724" s="29">
        <v>0</v>
      </c>
      <c r="I724" s="29">
        <v>0</v>
      </c>
      <c r="J724" s="29">
        <v>0</v>
      </c>
      <c r="L724" s="29">
        <v>0</v>
      </c>
      <c r="M724" s="29">
        <v>0</v>
      </c>
      <c r="N724" s="29">
        <v>0</v>
      </c>
      <c r="O724" s="29">
        <v>0</v>
      </c>
      <c r="P724" s="29">
        <v>0</v>
      </c>
      <c r="Q724" s="29">
        <v>0</v>
      </c>
      <c r="R724" s="29">
        <v>0</v>
      </c>
      <c r="S724" s="29"/>
      <c r="T724" s="30">
        <v>17</v>
      </c>
      <c r="U724" s="28" t="s">
        <v>54</v>
      </c>
      <c r="V724" s="28" t="s">
        <v>132</v>
      </c>
    </row>
    <row r="725" spans="1:22" ht="15.75">
      <c r="A725" s="21">
        <v>18</v>
      </c>
      <c r="B725" s="22" t="s">
        <v>55</v>
      </c>
      <c r="C725" s="23" t="s">
        <v>131</v>
      </c>
      <c r="D725" s="24">
        <v>0</v>
      </c>
      <c r="E725" s="24">
        <v>0</v>
      </c>
      <c r="F725" s="24">
        <v>0</v>
      </c>
      <c r="G725" s="24">
        <v>0</v>
      </c>
      <c r="H725" s="24">
        <v>0</v>
      </c>
      <c r="I725" s="24">
        <v>0</v>
      </c>
      <c r="J725" s="24">
        <v>0</v>
      </c>
      <c r="L725" s="24">
        <v>0</v>
      </c>
      <c r="M725" s="24">
        <v>0</v>
      </c>
      <c r="N725" s="24">
        <v>0</v>
      </c>
      <c r="O725" s="24">
        <v>0</v>
      </c>
      <c r="P725" s="24">
        <v>0</v>
      </c>
      <c r="Q725" s="24">
        <v>0</v>
      </c>
      <c r="R725" s="24">
        <v>0</v>
      </c>
      <c r="S725" s="24"/>
      <c r="T725" s="25">
        <v>18</v>
      </c>
      <c r="U725" s="23" t="s">
        <v>56</v>
      </c>
      <c r="V725" s="23" t="s">
        <v>132</v>
      </c>
    </row>
    <row r="726" spans="1:22" ht="15.75">
      <c r="A726" s="26">
        <v>19</v>
      </c>
      <c r="B726" s="27" t="s">
        <v>57</v>
      </c>
      <c r="C726" s="28" t="s">
        <v>131</v>
      </c>
      <c r="D726" s="29">
        <v>2492</v>
      </c>
      <c r="E726" s="29">
        <v>2908.8</v>
      </c>
      <c r="F726" s="29">
        <v>3346.2</v>
      </c>
      <c r="G726" s="29">
        <v>3673.8</v>
      </c>
      <c r="H726" s="29">
        <v>4287.9840000000004</v>
      </c>
      <c r="I726" s="29">
        <v>5014.8599999999997</v>
      </c>
      <c r="J726" s="29">
        <v>6618.5</v>
      </c>
      <c r="L726" s="29">
        <v>2492</v>
      </c>
      <c r="M726" s="29">
        <v>2545.1999999999998</v>
      </c>
      <c r="N726" s="29">
        <v>2602.6</v>
      </c>
      <c r="O726" s="29">
        <v>2637.6</v>
      </c>
      <c r="P726" s="29">
        <v>2637.6</v>
      </c>
      <c r="Q726" s="29">
        <v>2819.6</v>
      </c>
      <c r="R726" s="29">
        <v>2989</v>
      </c>
      <c r="S726" s="29"/>
      <c r="T726" s="30">
        <v>19</v>
      </c>
      <c r="U726" s="28" t="s">
        <v>58</v>
      </c>
      <c r="V726" s="28" t="s">
        <v>132</v>
      </c>
    </row>
    <row r="727" spans="1:22" ht="15.75">
      <c r="A727" s="21">
        <v>20</v>
      </c>
      <c r="B727" s="22" t="s">
        <v>59</v>
      </c>
      <c r="C727" s="23" t="s">
        <v>131</v>
      </c>
      <c r="D727" s="24">
        <v>0</v>
      </c>
      <c r="E727" s="24">
        <v>0</v>
      </c>
      <c r="F727" s="24">
        <v>0</v>
      </c>
      <c r="G727" s="24">
        <v>0</v>
      </c>
      <c r="H727" s="24">
        <v>0</v>
      </c>
      <c r="I727" s="24">
        <v>0</v>
      </c>
      <c r="J727" s="24">
        <v>0</v>
      </c>
      <c r="L727" s="24">
        <v>0</v>
      </c>
      <c r="M727" s="24">
        <v>0</v>
      </c>
      <c r="N727" s="24">
        <v>0</v>
      </c>
      <c r="O727" s="24">
        <v>0</v>
      </c>
      <c r="P727" s="24">
        <v>0</v>
      </c>
      <c r="Q727" s="24">
        <v>0</v>
      </c>
      <c r="R727" s="24">
        <v>0</v>
      </c>
      <c r="S727" s="24"/>
      <c r="T727" s="25">
        <v>20</v>
      </c>
      <c r="U727" s="23" t="s">
        <v>60</v>
      </c>
      <c r="V727" s="23" t="s">
        <v>132</v>
      </c>
    </row>
    <row r="728" spans="1:22" ht="15.75">
      <c r="A728" s="26">
        <v>21</v>
      </c>
      <c r="B728" s="27" t="s">
        <v>61</v>
      </c>
      <c r="C728" s="28" t="s">
        <v>131</v>
      </c>
      <c r="D728" s="29">
        <v>0</v>
      </c>
      <c r="E728" s="29">
        <v>0</v>
      </c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L728" s="29">
        <v>0</v>
      </c>
      <c r="M728" s="29">
        <v>0</v>
      </c>
      <c r="N728" s="29">
        <v>0</v>
      </c>
      <c r="O728" s="29">
        <v>0</v>
      </c>
      <c r="P728" s="29">
        <v>0</v>
      </c>
      <c r="Q728" s="29">
        <v>0</v>
      </c>
      <c r="R728" s="29">
        <v>0</v>
      </c>
      <c r="S728" s="29"/>
      <c r="T728" s="30">
        <v>21</v>
      </c>
      <c r="U728" s="28" t="s">
        <v>62</v>
      </c>
      <c r="V728" s="28" t="s">
        <v>132</v>
      </c>
    </row>
    <row r="729" spans="1:22" ht="15.75">
      <c r="A729" s="21">
        <v>22</v>
      </c>
      <c r="B729" s="22" t="s">
        <v>63</v>
      </c>
      <c r="C729" s="23" t="s">
        <v>131</v>
      </c>
      <c r="D729" s="24">
        <v>0</v>
      </c>
      <c r="E729" s="24">
        <v>0</v>
      </c>
      <c r="F729" s="24">
        <v>0</v>
      </c>
      <c r="G729" s="24">
        <v>0</v>
      </c>
      <c r="H729" s="24">
        <v>0</v>
      </c>
      <c r="I729" s="24">
        <v>0</v>
      </c>
      <c r="J729" s="24">
        <v>0</v>
      </c>
      <c r="L729" s="24">
        <v>0</v>
      </c>
      <c r="M729" s="24">
        <v>0</v>
      </c>
      <c r="N729" s="24">
        <v>0</v>
      </c>
      <c r="O729" s="24">
        <v>0</v>
      </c>
      <c r="P729" s="24">
        <v>0</v>
      </c>
      <c r="Q729" s="24">
        <v>0</v>
      </c>
      <c r="R729" s="24">
        <v>0</v>
      </c>
      <c r="S729" s="24"/>
      <c r="T729" s="25">
        <v>22</v>
      </c>
      <c r="U729" s="23" t="s">
        <v>64</v>
      </c>
      <c r="V729" s="23" t="s">
        <v>132</v>
      </c>
    </row>
    <row r="730" spans="1:22" ht="15.75">
      <c r="A730" s="26">
        <v>23</v>
      </c>
      <c r="B730" s="27" t="s">
        <v>65</v>
      </c>
      <c r="C730" s="28" t="s">
        <v>131</v>
      </c>
      <c r="D730" s="29">
        <v>0</v>
      </c>
      <c r="E730" s="29">
        <v>0</v>
      </c>
      <c r="F730" s="29">
        <v>0</v>
      </c>
      <c r="G730" s="29">
        <v>0</v>
      </c>
      <c r="H730" s="29">
        <v>0</v>
      </c>
      <c r="I730" s="29">
        <v>0</v>
      </c>
      <c r="J730" s="29">
        <v>0</v>
      </c>
      <c r="L730" s="29">
        <v>0</v>
      </c>
      <c r="M730" s="29">
        <v>0</v>
      </c>
      <c r="N730" s="29">
        <v>0</v>
      </c>
      <c r="O730" s="29">
        <v>0</v>
      </c>
      <c r="P730" s="29">
        <v>0</v>
      </c>
      <c r="Q730" s="29">
        <v>0</v>
      </c>
      <c r="R730" s="29">
        <v>0</v>
      </c>
      <c r="S730" s="29"/>
      <c r="T730" s="30">
        <v>23</v>
      </c>
      <c r="U730" s="28" t="s">
        <v>66</v>
      </c>
      <c r="V730" s="28" t="s">
        <v>132</v>
      </c>
    </row>
    <row r="731" spans="1:22" ht="15.75">
      <c r="A731" s="21">
        <v>24</v>
      </c>
      <c r="B731" s="22" t="s">
        <v>67</v>
      </c>
      <c r="C731" s="23" t="s">
        <v>131</v>
      </c>
      <c r="D731" s="24">
        <v>0</v>
      </c>
      <c r="E731" s="24">
        <v>0</v>
      </c>
      <c r="F731" s="24">
        <v>0</v>
      </c>
      <c r="G731" s="24">
        <v>0</v>
      </c>
      <c r="H731" s="24">
        <v>0</v>
      </c>
      <c r="I731" s="24">
        <v>0</v>
      </c>
      <c r="J731" s="24">
        <v>0</v>
      </c>
      <c r="L731" s="24">
        <v>0</v>
      </c>
      <c r="M731" s="24">
        <v>0</v>
      </c>
      <c r="N731" s="24">
        <v>0</v>
      </c>
      <c r="O731" s="24">
        <v>0</v>
      </c>
      <c r="P731" s="24">
        <v>0</v>
      </c>
      <c r="Q731" s="24">
        <v>0</v>
      </c>
      <c r="R731" s="24">
        <v>0</v>
      </c>
      <c r="S731" s="24"/>
      <c r="T731" s="25">
        <v>24</v>
      </c>
      <c r="U731" s="23" t="s">
        <v>68</v>
      </c>
      <c r="V731" s="23" t="s">
        <v>132</v>
      </c>
    </row>
    <row r="732" spans="1:22" ht="15.75">
      <c r="A732" s="26">
        <v>25</v>
      </c>
      <c r="B732" s="31" t="s">
        <v>69</v>
      </c>
      <c r="C732" s="28" t="s">
        <v>131</v>
      </c>
      <c r="D732" s="29">
        <v>313.49499999999995</v>
      </c>
      <c r="E732" s="29">
        <v>287.64</v>
      </c>
      <c r="F732" s="29">
        <v>305.55</v>
      </c>
      <c r="G732" s="29">
        <v>24.38</v>
      </c>
      <c r="H732" s="29">
        <v>10.4</v>
      </c>
      <c r="I732" s="29">
        <v>140.6036</v>
      </c>
      <c r="J732" s="29">
        <v>411.75</v>
      </c>
      <c r="L732" s="29">
        <v>313.49499999999995</v>
      </c>
      <c r="M732" s="29">
        <v>278.45999999999998</v>
      </c>
      <c r="N732" s="29">
        <v>286.64999999999998</v>
      </c>
      <c r="O732" s="29">
        <v>24.114999999999998</v>
      </c>
      <c r="P732" s="29">
        <v>9.1</v>
      </c>
      <c r="Q732" s="29">
        <v>104.65</v>
      </c>
      <c r="R732" s="29">
        <v>277.55</v>
      </c>
      <c r="S732" s="29"/>
      <c r="T732" s="30">
        <v>25</v>
      </c>
      <c r="U732" s="28" t="s">
        <v>70</v>
      </c>
      <c r="V732" s="28" t="s">
        <v>132</v>
      </c>
    </row>
    <row r="733" spans="1:22" ht="15.75">
      <c r="A733" s="21">
        <v>26</v>
      </c>
      <c r="B733" s="22" t="s">
        <v>71</v>
      </c>
      <c r="C733" s="23" t="s">
        <v>131</v>
      </c>
      <c r="D733" s="24">
        <v>0</v>
      </c>
      <c r="E733" s="24">
        <v>0</v>
      </c>
      <c r="F733" s="24">
        <v>0</v>
      </c>
      <c r="G733" s="24">
        <v>0</v>
      </c>
      <c r="H733" s="24">
        <v>0</v>
      </c>
      <c r="I733" s="24">
        <v>0</v>
      </c>
      <c r="J733" s="24">
        <v>0</v>
      </c>
      <c r="L733" s="24">
        <v>0</v>
      </c>
      <c r="M733" s="24">
        <v>0</v>
      </c>
      <c r="N733" s="24">
        <v>0</v>
      </c>
      <c r="O733" s="24">
        <v>0</v>
      </c>
      <c r="P733" s="24">
        <v>0</v>
      </c>
      <c r="Q733" s="24">
        <v>0</v>
      </c>
      <c r="R733" s="24">
        <v>0</v>
      </c>
      <c r="S733" s="24"/>
      <c r="T733" s="25">
        <v>26</v>
      </c>
      <c r="U733" s="23" t="s">
        <v>72</v>
      </c>
      <c r="V733" s="23" t="s">
        <v>132</v>
      </c>
    </row>
    <row r="734" spans="1:22" ht="15.75">
      <c r="A734" s="26">
        <v>27</v>
      </c>
      <c r="B734" s="27" t="s">
        <v>73</v>
      </c>
      <c r="C734" s="28" t="s">
        <v>131</v>
      </c>
      <c r="D734" s="29">
        <v>0</v>
      </c>
      <c r="E734" s="29">
        <v>0</v>
      </c>
      <c r="F734" s="29">
        <v>0</v>
      </c>
      <c r="G734" s="29">
        <v>0</v>
      </c>
      <c r="H734" s="29">
        <v>0</v>
      </c>
      <c r="I734" s="29">
        <v>0</v>
      </c>
      <c r="J734" s="29">
        <v>0</v>
      </c>
      <c r="L734" s="29">
        <v>0</v>
      </c>
      <c r="M734" s="29">
        <v>0</v>
      </c>
      <c r="N734" s="29">
        <v>0</v>
      </c>
      <c r="O734" s="29">
        <v>0</v>
      </c>
      <c r="P734" s="29">
        <v>0</v>
      </c>
      <c r="Q734" s="29">
        <v>0</v>
      </c>
      <c r="R734" s="29">
        <v>0</v>
      </c>
      <c r="S734" s="29"/>
      <c r="T734" s="30">
        <v>27</v>
      </c>
      <c r="U734" s="28" t="s">
        <v>74</v>
      </c>
      <c r="V734" s="28" t="s">
        <v>132</v>
      </c>
    </row>
    <row r="735" spans="1:22" ht="15.75">
      <c r="A735" s="21">
        <v>28</v>
      </c>
      <c r="B735" s="22" t="s">
        <v>75</v>
      </c>
      <c r="C735" s="23" t="s">
        <v>131</v>
      </c>
      <c r="D735" s="24">
        <v>1789.2419999999997</v>
      </c>
      <c r="E735" s="24">
        <v>1826.58888</v>
      </c>
      <c r="F735" s="24">
        <v>6334.4129999999996</v>
      </c>
      <c r="G735" s="24">
        <v>4094.3070000000002</v>
      </c>
      <c r="H735" s="24">
        <v>4152.18</v>
      </c>
      <c r="I735" s="24">
        <v>5281.9009699999997</v>
      </c>
      <c r="J735" s="24">
        <v>4746.6576000000005</v>
      </c>
      <c r="L735" s="24">
        <v>1789.2419999999997</v>
      </c>
      <c r="M735" s="24">
        <v>1932.3813600000001</v>
      </c>
      <c r="N735" s="24">
        <v>2683.8629999999998</v>
      </c>
      <c r="O735" s="24">
        <v>2254.4449199999999</v>
      </c>
      <c r="P735" s="24">
        <v>2147.0903999999996</v>
      </c>
      <c r="Q735" s="24">
        <v>2235.4789547999999</v>
      </c>
      <c r="R735" s="24">
        <v>2147.0903999999996</v>
      </c>
      <c r="S735" s="24"/>
      <c r="T735" s="25">
        <v>28</v>
      </c>
      <c r="U735" s="23" t="s">
        <v>76</v>
      </c>
      <c r="V735" s="23" t="s">
        <v>132</v>
      </c>
    </row>
    <row r="736" spans="1:22" ht="15.75">
      <c r="A736" s="26">
        <v>29</v>
      </c>
      <c r="B736" s="27" t="s">
        <v>77</v>
      </c>
      <c r="C736" s="28" t="s">
        <v>131</v>
      </c>
      <c r="D736" s="29">
        <v>0</v>
      </c>
      <c r="E736" s="29">
        <v>0</v>
      </c>
      <c r="F736" s="29">
        <v>0</v>
      </c>
      <c r="G736" s="29">
        <v>0</v>
      </c>
      <c r="H736" s="29">
        <v>0</v>
      </c>
      <c r="I736" s="29">
        <v>0</v>
      </c>
      <c r="J736" s="29">
        <v>0</v>
      </c>
      <c r="L736" s="29">
        <v>0</v>
      </c>
      <c r="M736" s="29">
        <v>0</v>
      </c>
      <c r="N736" s="29">
        <v>0</v>
      </c>
      <c r="O736" s="29">
        <v>0</v>
      </c>
      <c r="P736" s="29">
        <v>0</v>
      </c>
      <c r="Q736" s="29">
        <v>0</v>
      </c>
      <c r="R736" s="29">
        <v>0</v>
      </c>
      <c r="S736" s="29"/>
      <c r="T736" s="30">
        <v>29</v>
      </c>
      <c r="U736" s="28" t="s">
        <v>78</v>
      </c>
      <c r="V736" s="28" t="s">
        <v>132</v>
      </c>
    </row>
    <row r="737" spans="1:22" ht="15.75">
      <c r="A737" s="21">
        <v>30</v>
      </c>
      <c r="B737" s="22" t="s">
        <v>79</v>
      </c>
      <c r="C737" s="23" t="s">
        <v>131</v>
      </c>
      <c r="D737" s="24">
        <v>0</v>
      </c>
      <c r="E737" s="24">
        <v>0</v>
      </c>
      <c r="F737" s="24">
        <v>0</v>
      </c>
      <c r="G737" s="24">
        <v>0</v>
      </c>
      <c r="H737" s="24">
        <v>0</v>
      </c>
      <c r="I737" s="24">
        <v>0</v>
      </c>
      <c r="J737" s="24">
        <v>0</v>
      </c>
      <c r="L737" s="24">
        <v>0</v>
      </c>
      <c r="M737" s="24">
        <v>0</v>
      </c>
      <c r="N737" s="24">
        <v>0</v>
      </c>
      <c r="O737" s="24">
        <v>0</v>
      </c>
      <c r="P737" s="24">
        <v>0</v>
      </c>
      <c r="Q737" s="24">
        <v>0</v>
      </c>
      <c r="R737" s="24">
        <v>0</v>
      </c>
      <c r="S737" s="24"/>
      <c r="T737" s="25">
        <v>30</v>
      </c>
      <c r="U737" s="23" t="s">
        <v>80</v>
      </c>
      <c r="V737" s="23" t="s">
        <v>132</v>
      </c>
    </row>
    <row r="738" spans="1:22" ht="15.75">
      <c r="A738" s="26">
        <v>31</v>
      </c>
      <c r="B738" s="27" t="s">
        <v>81</v>
      </c>
      <c r="C738" s="28" t="s">
        <v>131</v>
      </c>
      <c r="D738" s="29">
        <v>0</v>
      </c>
      <c r="E738" s="29">
        <v>0</v>
      </c>
      <c r="F738" s="29">
        <v>0</v>
      </c>
      <c r="G738" s="29">
        <v>0</v>
      </c>
      <c r="H738" s="29">
        <v>0</v>
      </c>
      <c r="I738" s="29">
        <v>0</v>
      </c>
      <c r="J738" s="29">
        <v>0</v>
      </c>
      <c r="L738" s="29">
        <v>0</v>
      </c>
      <c r="M738" s="29">
        <v>0</v>
      </c>
      <c r="N738" s="29">
        <v>0</v>
      </c>
      <c r="O738" s="29">
        <v>0</v>
      </c>
      <c r="P738" s="29">
        <v>0</v>
      </c>
      <c r="Q738" s="29">
        <v>0</v>
      </c>
      <c r="R738" s="29">
        <v>0</v>
      </c>
      <c r="S738" s="29"/>
      <c r="T738" s="30">
        <v>31</v>
      </c>
      <c r="U738" s="28" t="s">
        <v>82</v>
      </c>
      <c r="V738" s="28" t="s">
        <v>132</v>
      </c>
    </row>
    <row r="739" spans="1:22" ht="15.75">
      <c r="A739" s="21">
        <v>32</v>
      </c>
      <c r="B739" s="22" t="s">
        <v>83</v>
      </c>
      <c r="C739" s="23" t="s">
        <v>131</v>
      </c>
      <c r="D739" s="24">
        <v>0</v>
      </c>
      <c r="E739" s="24">
        <v>0</v>
      </c>
      <c r="F739" s="24">
        <v>0</v>
      </c>
      <c r="G739" s="24">
        <v>0</v>
      </c>
      <c r="H739" s="24">
        <v>0</v>
      </c>
      <c r="I739" s="24">
        <v>0</v>
      </c>
      <c r="J739" s="24">
        <v>0</v>
      </c>
      <c r="L739" s="24">
        <v>0</v>
      </c>
      <c r="M739" s="24">
        <v>0</v>
      </c>
      <c r="N739" s="24">
        <v>0</v>
      </c>
      <c r="O739" s="24">
        <v>0</v>
      </c>
      <c r="P739" s="24">
        <v>0</v>
      </c>
      <c r="Q739" s="24">
        <v>0</v>
      </c>
      <c r="R739" s="24">
        <v>0</v>
      </c>
      <c r="S739" s="24"/>
      <c r="T739" s="25">
        <v>32</v>
      </c>
      <c r="U739" s="23" t="s">
        <v>84</v>
      </c>
      <c r="V739" s="23" t="s">
        <v>132</v>
      </c>
    </row>
    <row r="740" spans="1:22" ht="15.75">
      <c r="A740" s="26">
        <v>33</v>
      </c>
      <c r="B740" s="27" t="s">
        <v>85</v>
      </c>
      <c r="C740" s="28" t="s">
        <v>131</v>
      </c>
      <c r="D740" s="29">
        <v>0</v>
      </c>
      <c r="E740" s="29">
        <v>0</v>
      </c>
      <c r="F740" s="29">
        <v>0</v>
      </c>
      <c r="G740" s="29">
        <v>0</v>
      </c>
      <c r="H740" s="29">
        <v>0</v>
      </c>
      <c r="I740" s="29">
        <v>0</v>
      </c>
      <c r="J740" s="29">
        <v>0</v>
      </c>
      <c r="L740" s="29">
        <v>0</v>
      </c>
      <c r="M740" s="29">
        <v>0</v>
      </c>
      <c r="N740" s="29">
        <v>0</v>
      </c>
      <c r="O740" s="29">
        <v>0</v>
      </c>
      <c r="P740" s="29">
        <v>0</v>
      </c>
      <c r="Q740" s="29">
        <v>0</v>
      </c>
      <c r="R740" s="29">
        <v>0</v>
      </c>
      <c r="S740" s="29"/>
      <c r="T740" s="30">
        <v>33</v>
      </c>
      <c r="U740" s="28" t="s">
        <v>86</v>
      </c>
      <c r="V740" s="28" t="s">
        <v>132</v>
      </c>
    </row>
    <row r="741" spans="1:22" ht="15.75">
      <c r="A741" s="21">
        <v>34</v>
      </c>
      <c r="B741" s="22" t="s">
        <v>87</v>
      </c>
      <c r="C741" s="23" t="s">
        <v>131</v>
      </c>
      <c r="D741" s="24">
        <v>0</v>
      </c>
      <c r="E741" s="24">
        <v>0</v>
      </c>
      <c r="F741" s="24">
        <v>0</v>
      </c>
      <c r="G741" s="24">
        <v>0</v>
      </c>
      <c r="H741" s="24">
        <v>0</v>
      </c>
      <c r="I741" s="24">
        <v>0</v>
      </c>
      <c r="J741" s="24">
        <v>0</v>
      </c>
      <c r="L741" s="24">
        <v>0</v>
      </c>
      <c r="M741" s="24">
        <v>0</v>
      </c>
      <c r="N741" s="24">
        <v>0</v>
      </c>
      <c r="O741" s="24">
        <v>0</v>
      </c>
      <c r="P741" s="24">
        <v>0</v>
      </c>
      <c r="Q741" s="24">
        <v>0</v>
      </c>
      <c r="R741" s="24">
        <v>0</v>
      </c>
      <c r="S741" s="24"/>
      <c r="T741" s="25">
        <v>34</v>
      </c>
      <c r="U741" s="23" t="s">
        <v>88</v>
      </c>
      <c r="V741" s="23" t="s">
        <v>132</v>
      </c>
    </row>
    <row r="742" spans="1:22" ht="15.75">
      <c r="A742" s="26">
        <v>35</v>
      </c>
      <c r="B742" s="27" t="s">
        <v>89</v>
      </c>
      <c r="C742" s="28" t="s">
        <v>131</v>
      </c>
      <c r="D742" s="29">
        <v>0</v>
      </c>
      <c r="E742" s="29">
        <v>0</v>
      </c>
      <c r="F742" s="29">
        <v>0</v>
      </c>
      <c r="G742" s="29">
        <v>0</v>
      </c>
      <c r="H742" s="29">
        <v>0</v>
      </c>
      <c r="I742" s="29">
        <v>0</v>
      </c>
      <c r="J742" s="29">
        <v>0</v>
      </c>
      <c r="L742" s="29">
        <v>0</v>
      </c>
      <c r="M742" s="29">
        <v>0</v>
      </c>
      <c r="N742" s="29">
        <v>0</v>
      </c>
      <c r="O742" s="29">
        <v>0</v>
      </c>
      <c r="P742" s="29">
        <v>0</v>
      </c>
      <c r="Q742" s="29">
        <v>0</v>
      </c>
      <c r="R742" s="29">
        <v>0</v>
      </c>
      <c r="S742" s="29"/>
      <c r="T742" s="30">
        <v>35</v>
      </c>
      <c r="U742" s="28" t="s">
        <v>90</v>
      </c>
      <c r="V742" s="28" t="s">
        <v>132</v>
      </c>
    </row>
    <row r="743" spans="1:22" ht="15.75">
      <c r="A743" s="21">
        <v>36</v>
      </c>
      <c r="B743" s="22" t="s">
        <v>91</v>
      </c>
      <c r="C743" s="23" t="s">
        <v>131</v>
      </c>
      <c r="D743" s="24">
        <v>0</v>
      </c>
      <c r="E743" s="24">
        <v>0</v>
      </c>
      <c r="F743" s="24">
        <v>0</v>
      </c>
      <c r="G743" s="24">
        <v>0</v>
      </c>
      <c r="H743" s="24">
        <v>0</v>
      </c>
      <c r="I743" s="24">
        <v>0</v>
      </c>
      <c r="J743" s="24">
        <v>0</v>
      </c>
      <c r="L743" s="24">
        <v>0</v>
      </c>
      <c r="M743" s="24">
        <v>0</v>
      </c>
      <c r="N743" s="24">
        <v>0</v>
      </c>
      <c r="O743" s="24">
        <v>0</v>
      </c>
      <c r="P743" s="24">
        <v>0</v>
      </c>
      <c r="Q743" s="24">
        <v>0</v>
      </c>
      <c r="R743" s="24">
        <v>0</v>
      </c>
      <c r="S743" s="24"/>
      <c r="T743" s="25">
        <v>36</v>
      </c>
      <c r="U743" s="23" t="s">
        <v>92</v>
      </c>
      <c r="V743" s="23" t="s">
        <v>132</v>
      </c>
    </row>
    <row r="744" spans="1:22" s="36" customFormat="1" ht="15.75">
      <c r="A744" s="32"/>
      <c r="B744" s="33" t="s">
        <v>93</v>
      </c>
      <c r="C744" s="34" t="s">
        <v>131</v>
      </c>
      <c r="D744" s="35">
        <f t="shared" ref="D744:J744" si="50">SUM(D708:D743)</f>
        <v>6934.1194999999989</v>
      </c>
      <c r="E744" s="35">
        <f t="shared" si="50"/>
        <v>7361.0862300000008</v>
      </c>
      <c r="F744" s="35">
        <f t="shared" si="50"/>
        <v>18500.664343200002</v>
      </c>
      <c r="G744" s="35">
        <f t="shared" si="50"/>
        <v>17388.619059999997</v>
      </c>
      <c r="H744" s="35">
        <f t="shared" si="50"/>
        <v>18101.681499999999</v>
      </c>
      <c r="I744" s="35">
        <f t="shared" si="50"/>
        <v>20140.5934055</v>
      </c>
      <c r="J744" s="35">
        <f t="shared" si="50"/>
        <v>23235.680822900002</v>
      </c>
      <c r="K744" s="8"/>
      <c r="L744" s="35">
        <f t="shared" ref="L744:R744" si="51">SUM(L708:L743)</f>
        <v>6934.1194999999989</v>
      </c>
      <c r="M744" s="35">
        <f t="shared" si="51"/>
        <v>7625.2813599999999</v>
      </c>
      <c r="N744" s="35">
        <f t="shared" si="51"/>
        <v>12780.4229602</v>
      </c>
      <c r="O744" s="35">
        <f t="shared" si="51"/>
        <v>11657.055491199999</v>
      </c>
      <c r="P744" s="35">
        <f t="shared" si="51"/>
        <v>11355.6263365</v>
      </c>
      <c r="Q744" s="35">
        <f t="shared" si="51"/>
        <v>11162.211083300001</v>
      </c>
      <c r="R744" s="35">
        <f t="shared" si="51"/>
        <v>12461.4307159</v>
      </c>
      <c r="S744" s="35"/>
      <c r="T744" s="35"/>
      <c r="U744" s="34" t="s">
        <v>94</v>
      </c>
      <c r="V744" s="34" t="s">
        <v>132</v>
      </c>
    </row>
    <row r="745" spans="1:22" ht="15.75">
      <c r="A745" s="16">
        <v>1</v>
      </c>
      <c r="B745" s="17" t="s">
        <v>19</v>
      </c>
      <c r="C745" s="18" t="s">
        <v>133</v>
      </c>
      <c r="D745" s="19">
        <v>1521.2350426000003</v>
      </c>
      <c r="E745" s="19">
        <v>3078.3019679999998</v>
      </c>
      <c r="F745" s="19">
        <v>2830.5241681999996</v>
      </c>
      <c r="G745" s="19">
        <v>4919.04</v>
      </c>
      <c r="H745" s="19">
        <v>6785.1936045000002</v>
      </c>
      <c r="I745" s="19">
        <v>2305.3749335000002</v>
      </c>
      <c r="J745" s="19">
        <v>3861.6944687999999</v>
      </c>
      <c r="L745" s="19">
        <v>1521.2350426000003</v>
      </c>
      <c r="M745" s="19">
        <v>2982.5940689999993</v>
      </c>
      <c r="N745" s="19">
        <v>2837.2266285999999</v>
      </c>
      <c r="O745" s="19">
        <v>4034.4267599999998</v>
      </c>
      <c r="P745" s="19">
        <v>5207.9326390000006</v>
      </c>
      <c r="Q745" s="19">
        <v>1711.429447</v>
      </c>
      <c r="R745" s="19">
        <v>3244.8318083999998</v>
      </c>
      <c r="S745" s="19"/>
      <c r="T745" s="20">
        <v>1</v>
      </c>
      <c r="U745" s="18" t="s">
        <v>21</v>
      </c>
      <c r="V745" s="18" t="s">
        <v>134</v>
      </c>
    </row>
    <row r="746" spans="1:22" ht="15.75">
      <c r="A746" s="21">
        <v>2</v>
      </c>
      <c r="B746" s="22" t="s">
        <v>23</v>
      </c>
      <c r="C746" s="23" t="s">
        <v>133</v>
      </c>
      <c r="D746" s="24">
        <v>0</v>
      </c>
      <c r="E746" s="24">
        <v>0</v>
      </c>
      <c r="F746" s="24">
        <v>0</v>
      </c>
      <c r="G746" s="24">
        <v>0</v>
      </c>
      <c r="H746" s="24">
        <v>0</v>
      </c>
      <c r="I746" s="24">
        <v>0</v>
      </c>
      <c r="J746" s="24">
        <v>0</v>
      </c>
      <c r="L746" s="24">
        <v>0</v>
      </c>
      <c r="M746" s="24">
        <v>0</v>
      </c>
      <c r="N746" s="24">
        <v>0</v>
      </c>
      <c r="O746" s="24">
        <v>0</v>
      </c>
      <c r="P746" s="24">
        <v>0</v>
      </c>
      <c r="Q746" s="24">
        <v>0</v>
      </c>
      <c r="R746" s="24">
        <v>0</v>
      </c>
      <c r="S746" s="24"/>
      <c r="T746" s="25">
        <v>2</v>
      </c>
      <c r="U746" s="23" t="s">
        <v>24</v>
      </c>
      <c r="V746" s="23" t="s">
        <v>134</v>
      </c>
    </row>
    <row r="747" spans="1:22" ht="15.75">
      <c r="A747" s="26">
        <v>3</v>
      </c>
      <c r="B747" s="27" t="s">
        <v>25</v>
      </c>
      <c r="C747" s="28" t="s">
        <v>133</v>
      </c>
      <c r="D747" s="29">
        <v>0</v>
      </c>
      <c r="E747" s="29">
        <v>0</v>
      </c>
      <c r="F747" s="29">
        <v>0</v>
      </c>
      <c r="G747" s="29">
        <v>0</v>
      </c>
      <c r="H747" s="29">
        <v>0</v>
      </c>
      <c r="I747" s="29">
        <v>0</v>
      </c>
      <c r="J747" s="29">
        <v>0</v>
      </c>
      <c r="L747" s="29">
        <v>0</v>
      </c>
      <c r="M747" s="29">
        <v>0</v>
      </c>
      <c r="N747" s="29">
        <v>0</v>
      </c>
      <c r="O747" s="29">
        <v>0</v>
      </c>
      <c r="P747" s="29">
        <v>0</v>
      </c>
      <c r="Q747" s="29">
        <v>0</v>
      </c>
      <c r="R747" s="29">
        <v>0</v>
      </c>
      <c r="S747" s="29"/>
      <c r="T747" s="30">
        <v>3</v>
      </c>
      <c r="U747" s="28" t="s">
        <v>26</v>
      </c>
      <c r="V747" s="28" t="s">
        <v>134</v>
      </c>
    </row>
    <row r="748" spans="1:22" ht="15.75">
      <c r="A748" s="21">
        <v>4</v>
      </c>
      <c r="B748" s="22" t="s">
        <v>27</v>
      </c>
      <c r="C748" s="23" t="s">
        <v>133</v>
      </c>
      <c r="D748" s="24">
        <v>0</v>
      </c>
      <c r="E748" s="24">
        <v>0</v>
      </c>
      <c r="F748" s="24">
        <v>0</v>
      </c>
      <c r="G748" s="24">
        <v>0</v>
      </c>
      <c r="H748" s="24">
        <v>0</v>
      </c>
      <c r="I748" s="24">
        <v>0</v>
      </c>
      <c r="J748" s="24">
        <v>0</v>
      </c>
      <c r="L748" s="24">
        <v>0</v>
      </c>
      <c r="M748" s="24">
        <v>0</v>
      </c>
      <c r="N748" s="24">
        <v>0</v>
      </c>
      <c r="O748" s="24">
        <v>0</v>
      </c>
      <c r="P748" s="24">
        <v>0</v>
      </c>
      <c r="Q748" s="24">
        <v>0</v>
      </c>
      <c r="R748" s="24">
        <v>0</v>
      </c>
      <c r="S748" s="24"/>
      <c r="T748" s="25">
        <v>4</v>
      </c>
      <c r="U748" s="23" t="s">
        <v>28</v>
      </c>
      <c r="V748" s="23" t="s">
        <v>134</v>
      </c>
    </row>
    <row r="749" spans="1:22" ht="15.75">
      <c r="A749" s="26">
        <v>5</v>
      </c>
      <c r="B749" s="27" t="s">
        <v>29</v>
      </c>
      <c r="C749" s="28" t="s">
        <v>133</v>
      </c>
      <c r="D749" s="29">
        <v>0</v>
      </c>
      <c r="E749" s="29">
        <v>0</v>
      </c>
      <c r="F749" s="29">
        <v>0</v>
      </c>
      <c r="G749" s="29">
        <v>0</v>
      </c>
      <c r="H749" s="29">
        <v>0</v>
      </c>
      <c r="I749" s="29">
        <v>0</v>
      </c>
      <c r="J749" s="29">
        <v>0</v>
      </c>
      <c r="L749" s="29">
        <v>0</v>
      </c>
      <c r="M749" s="29">
        <v>0</v>
      </c>
      <c r="N749" s="29">
        <v>0</v>
      </c>
      <c r="O749" s="29">
        <v>0</v>
      </c>
      <c r="P749" s="29">
        <v>0</v>
      </c>
      <c r="Q749" s="29">
        <v>0</v>
      </c>
      <c r="R749" s="29">
        <v>0</v>
      </c>
      <c r="S749" s="29"/>
      <c r="T749" s="30">
        <v>5</v>
      </c>
      <c r="U749" s="28" t="s">
        <v>30</v>
      </c>
      <c r="V749" s="28" t="s">
        <v>134</v>
      </c>
    </row>
    <row r="750" spans="1:22" ht="15.75">
      <c r="A750" s="21">
        <v>6</v>
      </c>
      <c r="B750" s="22" t="s">
        <v>31</v>
      </c>
      <c r="C750" s="23" t="s">
        <v>133</v>
      </c>
      <c r="D750" s="24">
        <v>0</v>
      </c>
      <c r="E750" s="24">
        <v>0</v>
      </c>
      <c r="F750" s="24">
        <v>0</v>
      </c>
      <c r="G750" s="24">
        <v>0</v>
      </c>
      <c r="H750" s="24">
        <v>0</v>
      </c>
      <c r="I750" s="24">
        <v>0</v>
      </c>
      <c r="J750" s="24">
        <v>0</v>
      </c>
      <c r="L750" s="24">
        <v>0</v>
      </c>
      <c r="M750" s="24">
        <v>0</v>
      </c>
      <c r="N750" s="24">
        <v>0</v>
      </c>
      <c r="O750" s="24">
        <v>0</v>
      </c>
      <c r="P750" s="24">
        <v>0</v>
      </c>
      <c r="Q750" s="24">
        <v>0</v>
      </c>
      <c r="R750" s="24">
        <v>0</v>
      </c>
      <c r="S750" s="24"/>
      <c r="T750" s="25">
        <v>6</v>
      </c>
      <c r="U750" s="23" t="s">
        <v>32</v>
      </c>
      <c r="V750" s="23" t="s">
        <v>134</v>
      </c>
    </row>
    <row r="751" spans="1:22" ht="15.75">
      <c r="A751" s="26">
        <v>7</v>
      </c>
      <c r="B751" s="27" t="s">
        <v>33</v>
      </c>
      <c r="C751" s="28" t="s">
        <v>133</v>
      </c>
      <c r="D751" s="29">
        <v>0</v>
      </c>
      <c r="E751" s="29">
        <v>0</v>
      </c>
      <c r="F751" s="29">
        <v>0</v>
      </c>
      <c r="G751" s="29">
        <v>0</v>
      </c>
      <c r="H751" s="29">
        <v>0</v>
      </c>
      <c r="I751" s="29">
        <v>0</v>
      </c>
      <c r="J751" s="29">
        <v>0</v>
      </c>
      <c r="L751" s="29">
        <v>0</v>
      </c>
      <c r="M751" s="29">
        <v>0</v>
      </c>
      <c r="N751" s="29">
        <v>0</v>
      </c>
      <c r="O751" s="29">
        <v>0</v>
      </c>
      <c r="P751" s="29">
        <v>0</v>
      </c>
      <c r="Q751" s="29">
        <v>0</v>
      </c>
      <c r="R751" s="29">
        <v>0</v>
      </c>
      <c r="S751" s="29"/>
      <c r="T751" s="30">
        <v>7</v>
      </c>
      <c r="U751" s="28" t="s">
        <v>34</v>
      </c>
      <c r="V751" s="28" t="s">
        <v>134</v>
      </c>
    </row>
    <row r="752" spans="1:22" ht="15.75">
      <c r="A752" s="21">
        <v>8</v>
      </c>
      <c r="B752" s="22" t="s">
        <v>35</v>
      </c>
      <c r="C752" s="23" t="s">
        <v>133</v>
      </c>
      <c r="D752" s="24">
        <v>0</v>
      </c>
      <c r="E752" s="24">
        <v>0</v>
      </c>
      <c r="F752" s="24">
        <v>0</v>
      </c>
      <c r="G752" s="24">
        <v>0</v>
      </c>
      <c r="H752" s="24">
        <v>0</v>
      </c>
      <c r="I752" s="24">
        <v>0</v>
      </c>
      <c r="J752" s="24">
        <v>0</v>
      </c>
      <c r="L752" s="24">
        <v>0</v>
      </c>
      <c r="M752" s="24">
        <v>0</v>
      </c>
      <c r="N752" s="24">
        <v>0</v>
      </c>
      <c r="O752" s="24">
        <v>0</v>
      </c>
      <c r="P752" s="24">
        <v>0</v>
      </c>
      <c r="Q752" s="24">
        <v>0</v>
      </c>
      <c r="R752" s="24">
        <v>0</v>
      </c>
      <c r="S752" s="24"/>
      <c r="T752" s="25">
        <v>8</v>
      </c>
      <c r="U752" s="23" t="s">
        <v>36</v>
      </c>
      <c r="V752" s="23" t="s">
        <v>134</v>
      </c>
    </row>
    <row r="753" spans="1:22" ht="15.75">
      <c r="A753" s="26">
        <v>9</v>
      </c>
      <c r="B753" s="27" t="s">
        <v>37</v>
      </c>
      <c r="C753" s="28" t="s">
        <v>133</v>
      </c>
      <c r="D753" s="29">
        <v>0</v>
      </c>
      <c r="E753" s="29">
        <v>0</v>
      </c>
      <c r="F753" s="29">
        <v>0</v>
      </c>
      <c r="G753" s="29">
        <v>0</v>
      </c>
      <c r="H753" s="29">
        <v>0</v>
      </c>
      <c r="I753" s="29">
        <v>0</v>
      </c>
      <c r="J753" s="29">
        <v>0</v>
      </c>
      <c r="L753" s="29">
        <v>0</v>
      </c>
      <c r="M753" s="29">
        <v>0</v>
      </c>
      <c r="N753" s="29">
        <v>0</v>
      </c>
      <c r="O753" s="29">
        <v>0</v>
      </c>
      <c r="P753" s="29">
        <v>0</v>
      </c>
      <c r="Q753" s="29">
        <v>0</v>
      </c>
      <c r="R753" s="29">
        <v>0</v>
      </c>
      <c r="S753" s="29"/>
      <c r="T753" s="30">
        <v>9</v>
      </c>
      <c r="U753" s="28" t="s">
        <v>38</v>
      </c>
      <c r="V753" s="28" t="s">
        <v>134</v>
      </c>
    </row>
    <row r="754" spans="1:22" ht="15.75">
      <c r="A754" s="21">
        <v>10</v>
      </c>
      <c r="B754" s="22" t="s">
        <v>39</v>
      </c>
      <c r="C754" s="23" t="s">
        <v>133</v>
      </c>
      <c r="D754" s="24">
        <v>0</v>
      </c>
      <c r="E754" s="24">
        <v>0</v>
      </c>
      <c r="F754" s="24">
        <v>0</v>
      </c>
      <c r="G754" s="24">
        <v>0</v>
      </c>
      <c r="H754" s="24">
        <v>0</v>
      </c>
      <c r="I754" s="24">
        <v>0</v>
      </c>
      <c r="J754" s="24">
        <v>0</v>
      </c>
      <c r="L754" s="24">
        <v>0</v>
      </c>
      <c r="M754" s="24">
        <v>0</v>
      </c>
      <c r="N754" s="24">
        <v>0</v>
      </c>
      <c r="O754" s="24">
        <v>0</v>
      </c>
      <c r="P754" s="24">
        <v>0</v>
      </c>
      <c r="Q754" s="24">
        <v>0</v>
      </c>
      <c r="R754" s="24">
        <v>0</v>
      </c>
      <c r="S754" s="24"/>
      <c r="T754" s="25">
        <v>10</v>
      </c>
      <c r="U754" s="23" t="s">
        <v>40</v>
      </c>
      <c r="V754" s="23" t="s">
        <v>134</v>
      </c>
    </row>
    <row r="755" spans="1:22" ht="15.75">
      <c r="A755" s="26">
        <v>11</v>
      </c>
      <c r="B755" s="27" t="s">
        <v>41</v>
      </c>
      <c r="C755" s="28" t="s">
        <v>133</v>
      </c>
      <c r="D755" s="29">
        <v>0</v>
      </c>
      <c r="E755" s="29">
        <v>0</v>
      </c>
      <c r="F755" s="29">
        <v>0</v>
      </c>
      <c r="G755" s="29">
        <v>0</v>
      </c>
      <c r="H755" s="29">
        <v>0</v>
      </c>
      <c r="I755" s="29">
        <v>0</v>
      </c>
      <c r="J755" s="29">
        <v>0</v>
      </c>
      <c r="L755" s="29">
        <v>0</v>
      </c>
      <c r="M755" s="29">
        <v>0</v>
      </c>
      <c r="N755" s="29">
        <v>0</v>
      </c>
      <c r="O755" s="29">
        <v>0</v>
      </c>
      <c r="P755" s="29">
        <v>0</v>
      </c>
      <c r="Q755" s="29">
        <v>0</v>
      </c>
      <c r="R755" s="29">
        <v>0</v>
      </c>
      <c r="S755" s="29"/>
      <c r="T755" s="30">
        <v>11</v>
      </c>
      <c r="U755" s="28" t="s">
        <v>42</v>
      </c>
      <c r="V755" s="28" t="s">
        <v>134</v>
      </c>
    </row>
    <row r="756" spans="1:22" ht="15.75">
      <c r="A756" s="21">
        <v>12</v>
      </c>
      <c r="B756" s="22" t="s">
        <v>43</v>
      </c>
      <c r="C756" s="23" t="s">
        <v>133</v>
      </c>
      <c r="D756" s="24">
        <v>0</v>
      </c>
      <c r="E756" s="24">
        <v>0</v>
      </c>
      <c r="F756" s="24">
        <v>0</v>
      </c>
      <c r="G756" s="24">
        <v>0</v>
      </c>
      <c r="H756" s="24">
        <v>0</v>
      </c>
      <c r="I756" s="24">
        <v>0</v>
      </c>
      <c r="J756" s="24">
        <v>0</v>
      </c>
      <c r="L756" s="24">
        <v>0</v>
      </c>
      <c r="M756" s="24">
        <v>0</v>
      </c>
      <c r="N756" s="24">
        <v>0</v>
      </c>
      <c r="O756" s="24">
        <v>0</v>
      </c>
      <c r="P756" s="24">
        <v>0</v>
      </c>
      <c r="Q756" s="24">
        <v>0</v>
      </c>
      <c r="R756" s="24">
        <v>0</v>
      </c>
      <c r="S756" s="24"/>
      <c r="T756" s="25">
        <v>12</v>
      </c>
      <c r="U756" s="23" t="s">
        <v>44</v>
      </c>
      <c r="V756" s="23" t="s">
        <v>134</v>
      </c>
    </row>
    <row r="757" spans="1:22" ht="15.75">
      <c r="A757" s="26">
        <v>13</v>
      </c>
      <c r="B757" s="27" t="s">
        <v>45</v>
      </c>
      <c r="C757" s="28" t="s">
        <v>133</v>
      </c>
      <c r="D757" s="29">
        <v>0</v>
      </c>
      <c r="E757" s="29">
        <v>0</v>
      </c>
      <c r="F757" s="29">
        <v>0</v>
      </c>
      <c r="G757" s="29">
        <v>0</v>
      </c>
      <c r="H757" s="29">
        <v>0</v>
      </c>
      <c r="I757" s="29">
        <v>0</v>
      </c>
      <c r="J757" s="29">
        <v>0</v>
      </c>
      <c r="L757" s="29">
        <v>0</v>
      </c>
      <c r="M757" s="29">
        <v>0</v>
      </c>
      <c r="N757" s="29">
        <v>0</v>
      </c>
      <c r="O757" s="29">
        <v>0</v>
      </c>
      <c r="P757" s="29">
        <v>0</v>
      </c>
      <c r="Q757" s="29">
        <v>0</v>
      </c>
      <c r="R757" s="29">
        <v>0</v>
      </c>
      <c r="S757" s="29"/>
      <c r="T757" s="30">
        <v>13</v>
      </c>
      <c r="U757" s="28" t="s">
        <v>46</v>
      </c>
      <c r="V757" s="28" t="s">
        <v>134</v>
      </c>
    </row>
    <row r="758" spans="1:22" ht="15.75">
      <c r="A758" s="21">
        <v>14</v>
      </c>
      <c r="B758" s="22" t="s">
        <v>47</v>
      </c>
      <c r="C758" s="23" t="s">
        <v>133</v>
      </c>
      <c r="D758" s="24">
        <v>0</v>
      </c>
      <c r="E758" s="24">
        <v>0</v>
      </c>
      <c r="F758" s="24">
        <v>0</v>
      </c>
      <c r="G758" s="24">
        <v>0</v>
      </c>
      <c r="H758" s="24">
        <v>0</v>
      </c>
      <c r="I758" s="24">
        <v>0</v>
      </c>
      <c r="J758" s="24">
        <v>0</v>
      </c>
      <c r="L758" s="24">
        <v>0</v>
      </c>
      <c r="M758" s="24">
        <v>0</v>
      </c>
      <c r="N758" s="24">
        <v>0</v>
      </c>
      <c r="O758" s="24">
        <v>0</v>
      </c>
      <c r="P758" s="24">
        <v>0</v>
      </c>
      <c r="Q758" s="24">
        <v>0</v>
      </c>
      <c r="R758" s="24">
        <v>0</v>
      </c>
      <c r="S758" s="24"/>
      <c r="T758" s="25">
        <v>14</v>
      </c>
      <c r="U758" s="23" t="s">
        <v>48</v>
      </c>
      <c r="V758" s="23" t="s">
        <v>134</v>
      </c>
    </row>
    <row r="759" spans="1:22" ht="15.75">
      <c r="A759" s="26">
        <v>15</v>
      </c>
      <c r="B759" s="27" t="s">
        <v>49</v>
      </c>
      <c r="C759" s="28" t="s">
        <v>133</v>
      </c>
      <c r="D759" s="29">
        <v>0</v>
      </c>
      <c r="E759" s="29">
        <v>0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L759" s="29">
        <v>0</v>
      </c>
      <c r="M759" s="29">
        <v>0</v>
      </c>
      <c r="N759" s="29">
        <v>0</v>
      </c>
      <c r="O759" s="29">
        <v>0</v>
      </c>
      <c r="P759" s="29">
        <v>0</v>
      </c>
      <c r="Q759" s="29">
        <v>0</v>
      </c>
      <c r="R759" s="29">
        <v>0</v>
      </c>
      <c r="S759" s="29"/>
      <c r="T759" s="30">
        <v>15</v>
      </c>
      <c r="U759" s="28" t="s">
        <v>50</v>
      </c>
      <c r="V759" s="28" t="s">
        <v>134</v>
      </c>
    </row>
    <row r="760" spans="1:22" ht="15.75">
      <c r="A760" s="21">
        <v>16</v>
      </c>
      <c r="B760" s="22" t="s">
        <v>51</v>
      </c>
      <c r="C760" s="23" t="s">
        <v>133</v>
      </c>
      <c r="D760" s="24">
        <v>0</v>
      </c>
      <c r="E760" s="24">
        <v>0</v>
      </c>
      <c r="F760" s="24">
        <v>0</v>
      </c>
      <c r="G760" s="24">
        <v>0</v>
      </c>
      <c r="H760" s="24">
        <v>0</v>
      </c>
      <c r="I760" s="24">
        <v>0</v>
      </c>
      <c r="J760" s="24">
        <v>0</v>
      </c>
      <c r="L760" s="24">
        <v>0</v>
      </c>
      <c r="M760" s="24">
        <v>0</v>
      </c>
      <c r="N760" s="24">
        <v>0</v>
      </c>
      <c r="O760" s="24">
        <v>0</v>
      </c>
      <c r="P760" s="24">
        <v>0</v>
      </c>
      <c r="Q760" s="24">
        <v>0</v>
      </c>
      <c r="R760" s="24">
        <v>0</v>
      </c>
      <c r="S760" s="24"/>
      <c r="T760" s="25">
        <v>16</v>
      </c>
      <c r="U760" s="23" t="s">
        <v>52</v>
      </c>
      <c r="V760" s="23" t="s">
        <v>134</v>
      </c>
    </row>
    <row r="761" spans="1:22" ht="15.75">
      <c r="A761" s="26">
        <v>17</v>
      </c>
      <c r="B761" s="27" t="s">
        <v>53</v>
      </c>
      <c r="C761" s="28" t="s">
        <v>133</v>
      </c>
      <c r="D761" s="29">
        <v>0</v>
      </c>
      <c r="E761" s="29">
        <v>0</v>
      </c>
      <c r="F761" s="29">
        <v>0</v>
      </c>
      <c r="G761" s="29">
        <v>0</v>
      </c>
      <c r="H761" s="29">
        <v>0</v>
      </c>
      <c r="I761" s="29">
        <v>0</v>
      </c>
      <c r="J761" s="29">
        <v>0</v>
      </c>
      <c r="L761" s="29">
        <v>0</v>
      </c>
      <c r="M761" s="29">
        <v>0</v>
      </c>
      <c r="N761" s="29">
        <v>0</v>
      </c>
      <c r="O761" s="29">
        <v>0</v>
      </c>
      <c r="P761" s="29">
        <v>0</v>
      </c>
      <c r="Q761" s="29">
        <v>0</v>
      </c>
      <c r="R761" s="29">
        <v>0</v>
      </c>
      <c r="S761" s="29"/>
      <c r="T761" s="30">
        <v>17</v>
      </c>
      <c r="U761" s="28" t="s">
        <v>54</v>
      </c>
      <c r="V761" s="28" t="s">
        <v>134</v>
      </c>
    </row>
    <row r="762" spans="1:22" ht="15.75">
      <c r="A762" s="21">
        <v>18</v>
      </c>
      <c r="B762" s="22" t="s">
        <v>55</v>
      </c>
      <c r="C762" s="23" t="s">
        <v>133</v>
      </c>
      <c r="D762" s="24">
        <v>0</v>
      </c>
      <c r="E762" s="24">
        <v>0</v>
      </c>
      <c r="F762" s="24">
        <v>0</v>
      </c>
      <c r="G762" s="24">
        <v>0</v>
      </c>
      <c r="H762" s="24">
        <v>0</v>
      </c>
      <c r="I762" s="24">
        <v>0</v>
      </c>
      <c r="J762" s="24">
        <v>0</v>
      </c>
      <c r="L762" s="24">
        <v>0</v>
      </c>
      <c r="M762" s="24">
        <v>0</v>
      </c>
      <c r="N762" s="24">
        <v>0</v>
      </c>
      <c r="O762" s="24">
        <v>0</v>
      </c>
      <c r="P762" s="24">
        <v>0</v>
      </c>
      <c r="Q762" s="24">
        <v>0</v>
      </c>
      <c r="R762" s="24">
        <v>0</v>
      </c>
      <c r="S762" s="24"/>
      <c r="T762" s="25">
        <v>18</v>
      </c>
      <c r="U762" s="23" t="s">
        <v>56</v>
      </c>
      <c r="V762" s="23" t="s">
        <v>134</v>
      </c>
    </row>
    <row r="763" spans="1:22" ht="15.75">
      <c r="A763" s="26">
        <v>19</v>
      </c>
      <c r="B763" s="27" t="s">
        <v>57</v>
      </c>
      <c r="C763" s="28" t="s">
        <v>133</v>
      </c>
      <c r="D763" s="29">
        <v>78.3</v>
      </c>
      <c r="E763" s="29">
        <v>145.19999999999999</v>
      </c>
      <c r="F763" s="29">
        <v>168</v>
      </c>
      <c r="G763" s="29">
        <v>178.56</v>
      </c>
      <c r="H763" s="29">
        <v>186.48</v>
      </c>
      <c r="I763" s="29">
        <v>207.9</v>
      </c>
      <c r="J763" s="29">
        <v>237</v>
      </c>
      <c r="L763" s="29">
        <v>78.3</v>
      </c>
      <c r="M763" s="29">
        <v>89.1</v>
      </c>
      <c r="N763" s="29">
        <v>94.5</v>
      </c>
      <c r="O763" s="29">
        <v>97.2</v>
      </c>
      <c r="P763" s="29">
        <v>97.2</v>
      </c>
      <c r="Q763" s="29">
        <v>103.95</v>
      </c>
      <c r="R763" s="29">
        <v>106.65</v>
      </c>
      <c r="S763" s="29"/>
      <c r="T763" s="30">
        <v>19</v>
      </c>
      <c r="U763" s="28" t="s">
        <v>58</v>
      </c>
      <c r="V763" s="28" t="s">
        <v>134</v>
      </c>
    </row>
    <row r="764" spans="1:22" ht="15.75">
      <c r="A764" s="21">
        <v>20</v>
      </c>
      <c r="B764" s="22" t="s">
        <v>59</v>
      </c>
      <c r="C764" s="23" t="s">
        <v>133</v>
      </c>
      <c r="D764" s="24">
        <v>8028.4232000000011</v>
      </c>
      <c r="E764" s="24">
        <v>8993.3664000000008</v>
      </c>
      <c r="F764" s="24">
        <v>9620.4773999999998</v>
      </c>
      <c r="G764" s="24">
        <v>10134.0064</v>
      </c>
      <c r="H764" s="24">
        <v>10610.8344</v>
      </c>
      <c r="I764" s="24">
        <v>11469.733999999999</v>
      </c>
      <c r="J764" s="24">
        <v>15109.985999999999</v>
      </c>
      <c r="L764" s="24">
        <v>8028.4232000000011</v>
      </c>
      <c r="M764" s="24">
        <v>8993.3664000000008</v>
      </c>
      <c r="N764" s="24">
        <v>9467.4575999999997</v>
      </c>
      <c r="O764" s="24">
        <v>9544.0784000000003</v>
      </c>
      <c r="P764" s="24">
        <v>8457.0208000000002</v>
      </c>
      <c r="Q764" s="24">
        <v>9433.9359999999997</v>
      </c>
      <c r="R764" s="24">
        <v>11239.313599999999</v>
      </c>
      <c r="S764" s="24"/>
      <c r="T764" s="25">
        <v>20</v>
      </c>
      <c r="U764" s="23" t="s">
        <v>60</v>
      </c>
      <c r="V764" s="23" t="s">
        <v>134</v>
      </c>
    </row>
    <row r="765" spans="1:22" ht="15.75">
      <c r="A765" s="26">
        <v>21</v>
      </c>
      <c r="B765" s="27" t="s">
        <v>61</v>
      </c>
      <c r="C765" s="28" t="s">
        <v>133</v>
      </c>
      <c r="D765" s="29">
        <v>0</v>
      </c>
      <c r="E765" s="29">
        <v>0</v>
      </c>
      <c r="F765" s="29">
        <v>0</v>
      </c>
      <c r="G765" s="29">
        <v>0</v>
      </c>
      <c r="H765" s="29">
        <v>0</v>
      </c>
      <c r="I765" s="29">
        <v>0</v>
      </c>
      <c r="J765" s="29">
        <v>0</v>
      </c>
      <c r="L765" s="29">
        <v>0</v>
      </c>
      <c r="M765" s="29">
        <v>0</v>
      </c>
      <c r="N765" s="29">
        <v>0</v>
      </c>
      <c r="O765" s="29">
        <v>0</v>
      </c>
      <c r="P765" s="29">
        <v>0</v>
      </c>
      <c r="Q765" s="29">
        <v>0</v>
      </c>
      <c r="R765" s="29">
        <v>0</v>
      </c>
      <c r="S765" s="29"/>
      <c r="T765" s="30">
        <v>21</v>
      </c>
      <c r="U765" s="28" t="s">
        <v>62</v>
      </c>
      <c r="V765" s="28" t="s">
        <v>134</v>
      </c>
    </row>
    <row r="766" spans="1:22" ht="15.75">
      <c r="A766" s="21">
        <v>22</v>
      </c>
      <c r="B766" s="22" t="s">
        <v>63</v>
      </c>
      <c r="C766" s="23" t="s">
        <v>133</v>
      </c>
      <c r="D766" s="24">
        <v>0</v>
      </c>
      <c r="E766" s="24">
        <v>0</v>
      </c>
      <c r="F766" s="24">
        <v>0</v>
      </c>
      <c r="G766" s="24">
        <v>0</v>
      </c>
      <c r="H766" s="24">
        <v>0</v>
      </c>
      <c r="I766" s="24">
        <v>0</v>
      </c>
      <c r="J766" s="24">
        <v>0</v>
      </c>
      <c r="L766" s="24">
        <v>0</v>
      </c>
      <c r="M766" s="24">
        <v>0</v>
      </c>
      <c r="N766" s="24">
        <v>0</v>
      </c>
      <c r="O766" s="24">
        <v>0</v>
      </c>
      <c r="P766" s="24">
        <v>0</v>
      </c>
      <c r="Q766" s="24">
        <v>0</v>
      </c>
      <c r="R766" s="24">
        <v>0</v>
      </c>
      <c r="S766" s="24"/>
      <c r="T766" s="25">
        <v>22</v>
      </c>
      <c r="U766" s="23" t="s">
        <v>64</v>
      </c>
      <c r="V766" s="23" t="s">
        <v>134</v>
      </c>
    </row>
    <row r="767" spans="1:22" ht="15.75">
      <c r="A767" s="26">
        <v>23</v>
      </c>
      <c r="B767" s="27" t="s">
        <v>65</v>
      </c>
      <c r="C767" s="28" t="s">
        <v>133</v>
      </c>
      <c r="D767" s="29">
        <v>0</v>
      </c>
      <c r="E767" s="29">
        <v>0</v>
      </c>
      <c r="F767" s="29">
        <v>0</v>
      </c>
      <c r="G767" s="29">
        <v>0</v>
      </c>
      <c r="H767" s="29">
        <v>0</v>
      </c>
      <c r="I767" s="29">
        <v>0</v>
      </c>
      <c r="J767" s="29">
        <v>0</v>
      </c>
      <c r="L767" s="29">
        <v>0</v>
      </c>
      <c r="M767" s="29">
        <v>0</v>
      </c>
      <c r="N767" s="29">
        <v>0</v>
      </c>
      <c r="O767" s="29">
        <v>0</v>
      </c>
      <c r="P767" s="29">
        <v>0</v>
      </c>
      <c r="Q767" s="29">
        <v>0</v>
      </c>
      <c r="R767" s="29">
        <v>0</v>
      </c>
      <c r="S767" s="29"/>
      <c r="T767" s="30">
        <v>23</v>
      </c>
      <c r="U767" s="28" t="s">
        <v>66</v>
      </c>
      <c r="V767" s="28" t="s">
        <v>134</v>
      </c>
    </row>
    <row r="768" spans="1:22" ht="15.75">
      <c r="A768" s="21">
        <v>24</v>
      </c>
      <c r="B768" s="22" t="s">
        <v>67</v>
      </c>
      <c r="C768" s="23" t="s">
        <v>133</v>
      </c>
      <c r="D768" s="24">
        <v>0</v>
      </c>
      <c r="E768" s="24">
        <v>0</v>
      </c>
      <c r="F768" s="24">
        <v>0</v>
      </c>
      <c r="G768" s="24">
        <v>0</v>
      </c>
      <c r="H768" s="24">
        <v>0</v>
      </c>
      <c r="I768" s="24">
        <v>0</v>
      </c>
      <c r="J768" s="24">
        <v>0</v>
      </c>
      <c r="L768" s="24">
        <v>0</v>
      </c>
      <c r="M768" s="24">
        <v>0</v>
      </c>
      <c r="N768" s="24">
        <v>0</v>
      </c>
      <c r="O768" s="24">
        <v>0</v>
      </c>
      <c r="P768" s="24">
        <v>0</v>
      </c>
      <c r="Q768" s="24">
        <v>0</v>
      </c>
      <c r="R768" s="24">
        <v>0</v>
      </c>
      <c r="S768" s="24"/>
      <c r="T768" s="25">
        <v>24</v>
      </c>
      <c r="U768" s="23" t="s">
        <v>68</v>
      </c>
      <c r="V768" s="23" t="s">
        <v>134</v>
      </c>
    </row>
    <row r="769" spans="1:22" ht="15.75">
      <c r="A769" s="26">
        <v>25</v>
      </c>
      <c r="B769" s="31" t="s">
        <v>69</v>
      </c>
      <c r="C769" s="28" t="s">
        <v>133</v>
      </c>
      <c r="D769" s="29">
        <v>2558.2039999999997</v>
      </c>
      <c r="E769" s="29">
        <v>3207.9327399999997</v>
      </c>
      <c r="F769" s="29">
        <v>2541.4427999999998</v>
      </c>
      <c r="G769" s="29">
        <v>3189.0849600000006</v>
      </c>
      <c r="H769" s="29">
        <v>7512.8716999999997</v>
      </c>
      <c r="I769" s="29">
        <v>2069.5267799999997</v>
      </c>
      <c r="J769" s="29">
        <v>3277.2540720000002</v>
      </c>
      <c r="L769" s="29">
        <v>2558.2039999999997</v>
      </c>
      <c r="M769" s="29">
        <v>2759.3389999999995</v>
      </c>
      <c r="N769" s="29">
        <v>2296.4369999999999</v>
      </c>
      <c r="O769" s="29">
        <v>2884.6840000000002</v>
      </c>
      <c r="P769" s="29">
        <v>5033.3305</v>
      </c>
      <c r="Q769" s="29">
        <v>1713.1454999999999</v>
      </c>
      <c r="R769" s="29">
        <v>1963.8354999999999</v>
      </c>
      <c r="S769" s="29"/>
      <c r="T769" s="30">
        <v>25</v>
      </c>
      <c r="U769" s="28" t="s">
        <v>70</v>
      </c>
      <c r="V769" s="28" t="s">
        <v>134</v>
      </c>
    </row>
    <row r="770" spans="1:22" ht="15.75">
      <c r="A770" s="21">
        <v>26</v>
      </c>
      <c r="B770" s="22" t="s">
        <v>71</v>
      </c>
      <c r="C770" s="23" t="s">
        <v>133</v>
      </c>
      <c r="D770" s="24">
        <v>0</v>
      </c>
      <c r="E770" s="24">
        <v>0</v>
      </c>
      <c r="F770" s="24">
        <v>0</v>
      </c>
      <c r="G770" s="24">
        <v>0</v>
      </c>
      <c r="H770" s="24">
        <v>0</v>
      </c>
      <c r="I770" s="24">
        <v>0</v>
      </c>
      <c r="J770" s="24">
        <v>0</v>
      </c>
      <c r="L770" s="24">
        <v>0</v>
      </c>
      <c r="M770" s="24">
        <v>0</v>
      </c>
      <c r="N770" s="24">
        <v>0</v>
      </c>
      <c r="O770" s="24">
        <v>0</v>
      </c>
      <c r="P770" s="24">
        <v>0</v>
      </c>
      <c r="Q770" s="24">
        <v>0</v>
      </c>
      <c r="R770" s="24">
        <v>0</v>
      </c>
      <c r="S770" s="24"/>
      <c r="T770" s="25">
        <v>26</v>
      </c>
      <c r="U770" s="23" t="s">
        <v>72</v>
      </c>
      <c r="V770" s="23" t="s">
        <v>134</v>
      </c>
    </row>
    <row r="771" spans="1:22" ht="15.75">
      <c r="A771" s="26">
        <v>27</v>
      </c>
      <c r="B771" s="27" t="s">
        <v>73</v>
      </c>
      <c r="C771" s="28" t="s">
        <v>133</v>
      </c>
      <c r="D771" s="29">
        <v>0</v>
      </c>
      <c r="E771" s="29">
        <v>0</v>
      </c>
      <c r="F771" s="29">
        <v>0</v>
      </c>
      <c r="G771" s="29">
        <v>0</v>
      </c>
      <c r="H771" s="29">
        <v>0</v>
      </c>
      <c r="I771" s="29">
        <v>0</v>
      </c>
      <c r="J771" s="29">
        <v>0</v>
      </c>
      <c r="L771" s="29">
        <v>0</v>
      </c>
      <c r="M771" s="29">
        <v>0</v>
      </c>
      <c r="N771" s="29">
        <v>0</v>
      </c>
      <c r="O771" s="29">
        <v>0</v>
      </c>
      <c r="P771" s="29">
        <v>0</v>
      </c>
      <c r="Q771" s="29">
        <v>0</v>
      </c>
      <c r="R771" s="29">
        <v>0</v>
      </c>
      <c r="S771" s="29"/>
      <c r="T771" s="30">
        <v>27</v>
      </c>
      <c r="U771" s="28" t="s">
        <v>74</v>
      </c>
      <c r="V771" s="28" t="s">
        <v>134</v>
      </c>
    </row>
    <row r="772" spans="1:22" ht="15.75">
      <c r="A772" s="21">
        <v>28</v>
      </c>
      <c r="B772" s="22" t="s">
        <v>75</v>
      </c>
      <c r="C772" s="23" t="s">
        <v>133</v>
      </c>
      <c r="D772" s="24">
        <v>0</v>
      </c>
      <c r="E772" s="24">
        <v>0</v>
      </c>
      <c r="F772" s="24">
        <v>0</v>
      </c>
      <c r="G772" s="24">
        <v>0</v>
      </c>
      <c r="H772" s="24">
        <v>0</v>
      </c>
      <c r="I772" s="24">
        <v>0</v>
      </c>
      <c r="J772" s="24">
        <v>0</v>
      </c>
      <c r="L772" s="24">
        <v>0</v>
      </c>
      <c r="M772" s="24">
        <v>0</v>
      </c>
      <c r="N772" s="24">
        <v>0</v>
      </c>
      <c r="O772" s="24">
        <v>0</v>
      </c>
      <c r="P772" s="24">
        <v>0</v>
      </c>
      <c r="Q772" s="24">
        <v>0</v>
      </c>
      <c r="R772" s="24">
        <v>0</v>
      </c>
      <c r="S772" s="24"/>
      <c r="T772" s="25">
        <v>28</v>
      </c>
      <c r="U772" s="23" t="s">
        <v>76</v>
      </c>
      <c r="V772" s="23" t="s">
        <v>134</v>
      </c>
    </row>
    <row r="773" spans="1:22" ht="15.75">
      <c r="A773" s="26">
        <v>29</v>
      </c>
      <c r="B773" s="27" t="s">
        <v>77</v>
      </c>
      <c r="C773" s="28" t="s">
        <v>133</v>
      </c>
      <c r="D773" s="29">
        <v>0</v>
      </c>
      <c r="E773" s="29">
        <v>0</v>
      </c>
      <c r="F773" s="29">
        <v>0</v>
      </c>
      <c r="G773" s="29">
        <v>0</v>
      </c>
      <c r="H773" s="29">
        <v>0</v>
      </c>
      <c r="I773" s="29">
        <v>0</v>
      </c>
      <c r="J773" s="29">
        <v>0</v>
      </c>
      <c r="L773" s="29">
        <v>0</v>
      </c>
      <c r="M773" s="29">
        <v>0</v>
      </c>
      <c r="N773" s="29">
        <v>0</v>
      </c>
      <c r="O773" s="29">
        <v>0</v>
      </c>
      <c r="P773" s="29">
        <v>0</v>
      </c>
      <c r="Q773" s="29">
        <v>0</v>
      </c>
      <c r="R773" s="29">
        <v>0</v>
      </c>
      <c r="S773" s="29"/>
      <c r="T773" s="30">
        <v>29</v>
      </c>
      <c r="U773" s="28" t="s">
        <v>78</v>
      </c>
      <c r="V773" s="28" t="s">
        <v>134</v>
      </c>
    </row>
    <row r="774" spans="1:22" ht="15.75">
      <c r="A774" s="21">
        <v>30</v>
      </c>
      <c r="B774" s="22" t="s">
        <v>79</v>
      </c>
      <c r="C774" s="23" t="s">
        <v>133</v>
      </c>
      <c r="D774" s="24">
        <v>0</v>
      </c>
      <c r="E774" s="24">
        <v>0</v>
      </c>
      <c r="F774" s="24">
        <v>6</v>
      </c>
      <c r="G774" s="24">
        <v>14.186836363636361</v>
      </c>
      <c r="H774" s="24">
        <v>15.881500000000001</v>
      </c>
      <c r="I774" s="24">
        <v>16.898011671686749</v>
      </c>
      <c r="J774" s="24">
        <v>16.228309864457835</v>
      </c>
      <c r="L774" s="24">
        <v>0</v>
      </c>
      <c r="M774" s="24">
        <v>0</v>
      </c>
      <c r="N774" s="24">
        <v>0</v>
      </c>
      <c r="O774" s="24">
        <v>0</v>
      </c>
      <c r="P774" s="24">
        <v>0</v>
      </c>
      <c r="Q774" s="24">
        <v>0</v>
      </c>
      <c r="R774" s="24">
        <v>0</v>
      </c>
      <c r="S774" s="24"/>
      <c r="T774" s="25">
        <v>30</v>
      </c>
      <c r="U774" s="23" t="s">
        <v>80</v>
      </c>
      <c r="V774" s="23" t="s">
        <v>134</v>
      </c>
    </row>
    <row r="775" spans="1:22" ht="15.75">
      <c r="A775" s="26">
        <v>31</v>
      </c>
      <c r="B775" s="27" t="s">
        <v>81</v>
      </c>
      <c r="C775" s="28" t="s">
        <v>133</v>
      </c>
      <c r="D775" s="29">
        <v>0</v>
      </c>
      <c r="E775" s="29">
        <v>0</v>
      </c>
      <c r="F775" s="29">
        <v>0</v>
      </c>
      <c r="G775" s="29">
        <v>0</v>
      </c>
      <c r="H775" s="29">
        <v>0</v>
      </c>
      <c r="I775" s="29">
        <v>0</v>
      </c>
      <c r="J775" s="29">
        <v>0</v>
      </c>
      <c r="L775" s="29">
        <v>0</v>
      </c>
      <c r="M775" s="29">
        <v>0</v>
      </c>
      <c r="N775" s="29">
        <v>0</v>
      </c>
      <c r="O775" s="29">
        <v>0</v>
      </c>
      <c r="P775" s="29">
        <v>0</v>
      </c>
      <c r="Q775" s="29">
        <v>0</v>
      </c>
      <c r="R775" s="29">
        <v>0</v>
      </c>
      <c r="S775" s="29"/>
      <c r="T775" s="30">
        <v>31</v>
      </c>
      <c r="U775" s="28" t="s">
        <v>82</v>
      </c>
      <c r="V775" s="28" t="s">
        <v>134</v>
      </c>
    </row>
    <row r="776" spans="1:22" ht="15.75">
      <c r="A776" s="21">
        <v>32</v>
      </c>
      <c r="B776" s="22" t="s">
        <v>83</v>
      </c>
      <c r="C776" s="23" t="s">
        <v>133</v>
      </c>
      <c r="D776" s="24">
        <v>0</v>
      </c>
      <c r="E776" s="24">
        <v>0</v>
      </c>
      <c r="F776" s="24">
        <v>0</v>
      </c>
      <c r="G776" s="24">
        <v>0</v>
      </c>
      <c r="H776" s="24">
        <v>0</v>
      </c>
      <c r="I776" s="24">
        <v>0</v>
      </c>
      <c r="J776" s="24">
        <v>0</v>
      </c>
      <c r="L776" s="24">
        <v>0</v>
      </c>
      <c r="M776" s="24">
        <v>0</v>
      </c>
      <c r="N776" s="24">
        <v>0</v>
      </c>
      <c r="O776" s="24">
        <v>0</v>
      </c>
      <c r="P776" s="24">
        <v>0</v>
      </c>
      <c r="Q776" s="24">
        <v>0</v>
      </c>
      <c r="R776" s="24">
        <v>0</v>
      </c>
      <c r="S776" s="24"/>
      <c r="T776" s="25">
        <v>32</v>
      </c>
      <c r="U776" s="23" t="s">
        <v>84</v>
      </c>
      <c r="V776" s="23" t="s">
        <v>134</v>
      </c>
    </row>
    <row r="777" spans="1:22" ht="15.75">
      <c r="A777" s="26">
        <v>33</v>
      </c>
      <c r="B777" s="27" t="s">
        <v>85</v>
      </c>
      <c r="C777" s="28" t="s">
        <v>133</v>
      </c>
      <c r="D777" s="29">
        <v>0</v>
      </c>
      <c r="E777" s="29">
        <v>0</v>
      </c>
      <c r="F777" s="29">
        <v>0</v>
      </c>
      <c r="G777" s="29">
        <v>0</v>
      </c>
      <c r="H777" s="29">
        <v>0</v>
      </c>
      <c r="I777" s="29">
        <v>0</v>
      </c>
      <c r="J777" s="29">
        <v>0</v>
      </c>
      <c r="L777" s="29">
        <v>0</v>
      </c>
      <c r="M777" s="29">
        <v>0</v>
      </c>
      <c r="N777" s="29">
        <v>0</v>
      </c>
      <c r="O777" s="29">
        <v>0</v>
      </c>
      <c r="P777" s="29">
        <v>0</v>
      </c>
      <c r="Q777" s="29">
        <v>0</v>
      </c>
      <c r="R777" s="29">
        <v>0</v>
      </c>
      <c r="S777" s="29"/>
      <c r="T777" s="30">
        <v>33</v>
      </c>
      <c r="U777" s="28" t="s">
        <v>86</v>
      </c>
      <c r="V777" s="28" t="s">
        <v>134</v>
      </c>
    </row>
    <row r="778" spans="1:22" ht="15.75">
      <c r="A778" s="21">
        <v>34</v>
      </c>
      <c r="B778" s="22" t="s">
        <v>87</v>
      </c>
      <c r="C778" s="23" t="s">
        <v>133</v>
      </c>
      <c r="D778" s="24">
        <v>0</v>
      </c>
      <c r="E778" s="24">
        <v>0</v>
      </c>
      <c r="F778" s="24">
        <v>0</v>
      </c>
      <c r="G778" s="24">
        <v>0</v>
      </c>
      <c r="H778" s="24">
        <v>0</v>
      </c>
      <c r="I778" s="24">
        <v>0</v>
      </c>
      <c r="J778" s="24">
        <v>0</v>
      </c>
      <c r="L778" s="24">
        <v>0</v>
      </c>
      <c r="M778" s="24">
        <v>0</v>
      </c>
      <c r="N778" s="24">
        <v>0</v>
      </c>
      <c r="O778" s="24">
        <v>0</v>
      </c>
      <c r="P778" s="24">
        <v>0</v>
      </c>
      <c r="Q778" s="24">
        <v>0</v>
      </c>
      <c r="R778" s="24">
        <v>0</v>
      </c>
      <c r="S778" s="24"/>
      <c r="T778" s="25">
        <v>34</v>
      </c>
      <c r="U778" s="23" t="s">
        <v>88</v>
      </c>
      <c r="V778" s="23" t="s">
        <v>134</v>
      </c>
    </row>
    <row r="779" spans="1:22" ht="15.75">
      <c r="A779" s="26">
        <v>35</v>
      </c>
      <c r="B779" s="27" t="s">
        <v>89</v>
      </c>
      <c r="C779" s="28" t="s">
        <v>133</v>
      </c>
      <c r="D779" s="29">
        <v>0</v>
      </c>
      <c r="E779" s="29">
        <v>0</v>
      </c>
      <c r="F779" s="29">
        <v>0</v>
      </c>
      <c r="G779" s="29">
        <v>0</v>
      </c>
      <c r="H779" s="29">
        <v>0</v>
      </c>
      <c r="I779" s="29">
        <v>0</v>
      </c>
      <c r="J779" s="29">
        <v>0</v>
      </c>
      <c r="L779" s="29">
        <v>0</v>
      </c>
      <c r="M779" s="29">
        <v>0</v>
      </c>
      <c r="N779" s="29">
        <v>0</v>
      </c>
      <c r="O779" s="29">
        <v>0</v>
      </c>
      <c r="P779" s="29">
        <v>0</v>
      </c>
      <c r="Q779" s="29">
        <v>0</v>
      </c>
      <c r="R779" s="29">
        <v>0</v>
      </c>
      <c r="S779" s="29"/>
      <c r="T779" s="30">
        <v>35</v>
      </c>
      <c r="U779" s="28" t="s">
        <v>90</v>
      </c>
      <c r="V779" s="28" t="s">
        <v>134</v>
      </c>
    </row>
    <row r="780" spans="1:22" ht="15.75">
      <c r="A780" s="21">
        <v>36</v>
      </c>
      <c r="B780" s="22" t="s">
        <v>91</v>
      </c>
      <c r="C780" s="23" t="s">
        <v>133</v>
      </c>
      <c r="D780" s="24">
        <v>0</v>
      </c>
      <c r="E780" s="24">
        <v>0</v>
      </c>
      <c r="F780" s="24">
        <v>0</v>
      </c>
      <c r="G780" s="24">
        <v>0</v>
      </c>
      <c r="H780" s="24">
        <v>0</v>
      </c>
      <c r="I780" s="24">
        <v>0</v>
      </c>
      <c r="J780" s="24">
        <v>0</v>
      </c>
      <c r="L780" s="24">
        <v>0</v>
      </c>
      <c r="M780" s="24">
        <v>0</v>
      </c>
      <c r="N780" s="24">
        <v>0</v>
      </c>
      <c r="O780" s="24">
        <v>0</v>
      </c>
      <c r="P780" s="24">
        <v>0</v>
      </c>
      <c r="Q780" s="24">
        <v>0</v>
      </c>
      <c r="R780" s="24">
        <v>0</v>
      </c>
      <c r="S780" s="24"/>
      <c r="T780" s="25">
        <v>36</v>
      </c>
      <c r="U780" s="23" t="s">
        <v>92</v>
      </c>
      <c r="V780" s="23" t="s">
        <v>134</v>
      </c>
    </row>
    <row r="781" spans="1:22" s="36" customFormat="1" ht="15.75">
      <c r="A781" s="32"/>
      <c r="B781" s="33" t="s">
        <v>93</v>
      </c>
      <c r="C781" s="34" t="s">
        <v>133</v>
      </c>
      <c r="D781" s="35">
        <f t="shared" ref="D781:J781" si="52">SUM(D745:D780)</f>
        <v>12186.162242600001</v>
      </c>
      <c r="E781" s="35">
        <f t="shared" si="52"/>
        <v>15424.801108</v>
      </c>
      <c r="F781" s="35">
        <f t="shared" si="52"/>
        <v>15166.444368199998</v>
      </c>
      <c r="G781" s="35">
        <f t="shared" si="52"/>
        <v>18434.878196363636</v>
      </c>
      <c r="H781" s="35">
        <f t="shared" si="52"/>
        <v>25111.261204499999</v>
      </c>
      <c r="I781" s="35">
        <f t="shared" si="52"/>
        <v>16069.433725171686</v>
      </c>
      <c r="J781" s="35">
        <f t="shared" si="52"/>
        <v>22502.162850664456</v>
      </c>
      <c r="K781" s="8"/>
      <c r="L781" s="35">
        <f t="shared" ref="L781:R781" si="53">SUM(L745:L780)</f>
        <v>12186.162242600001</v>
      </c>
      <c r="M781" s="35">
        <f t="shared" si="53"/>
        <v>14824.399469</v>
      </c>
      <c r="N781" s="35">
        <f t="shared" si="53"/>
        <v>14695.621228599999</v>
      </c>
      <c r="O781" s="35">
        <f t="shared" si="53"/>
        <v>16560.389160000002</v>
      </c>
      <c r="P781" s="35">
        <f t="shared" si="53"/>
        <v>18795.483939000002</v>
      </c>
      <c r="Q781" s="35">
        <f t="shared" si="53"/>
        <v>12962.460947</v>
      </c>
      <c r="R781" s="35">
        <f t="shared" si="53"/>
        <v>16554.630908399999</v>
      </c>
      <c r="S781" s="35"/>
      <c r="T781" s="35"/>
      <c r="U781" s="34" t="s">
        <v>94</v>
      </c>
      <c r="V781" s="34" t="s">
        <v>134</v>
      </c>
    </row>
    <row r="782" spans="1:22" ht="15.75">
      <c r="A782" s="16">
        <v>1</v>
      </c>
      <c r="B782" s="17" t="s">
        <v>19</v>
      </c>
      <c r="C782" s="18" t="s">
        <v>135</v>
      </c>
      <c r="D782" s="19">
        <v>0</v>
      </c>
      <c r="E782" s="19">
        <v>0</v>
      </c>
      <c r="F782" s="19">
        <v>0</v>
      </c>
      <c r="G782" s="19">
        <v>0</v>
      </c>
      <c r="H782" s="19">
        <v>0</v>
      </c>
      <c r="I782" s="19">
        <v>0</v>
      </c>
      <c r="J782" s="19">
        <v>0</v>
      </c>
      <c r="L782" s="19">
        <v>0</v>
      </c>
      <c r="M782" s="19">
        <v>0</v>
      </c>
      <c r="N782" s="19">
        <v>0</v>
      </c>
      <c r="O782" s="19">
        <v>0</v>
      </c>
      <c r="P782" s="19">
        <v>0</v>
      </c>
      <c r="Q782" s="19">
        <v>0</v>
      </c>
      <c r="R782" s="19">
        <v>0</v>
      </c>
      <c r="S782" s="19"/>
      <c r="T782" s="20">
        <v>1</v>
      </c>
      <c r="U782" s="18" t="s">
        <v>21</v>
      </c>
      <c r="V782" s="18" t="s">
        <v>136</v>
      </c>
    </row>
    <row r="783" spans="1:22" ht="15.75">
      <c r="A783" s="21">
        <v>2</v>
      </c>
      <c r="B783" s="22" t="s">
        <v>23</v>
      </c>
      <c r="C783" s="23" t="s">
        <v>135</v>
      </c>
      <c r="D783" s="24">
        <v>0</v>
      </c>
      <c r="E783" s="24">
        <v>0</v>
      </c>
      <c r="F783" s="24">
        <v>0</v>
      </c>
      <c r="G783" s="24">
        <v>0</v>
      </c>
      <c r="H783" s="24">
        <v>0</v>
      </c>
      <c r="I783" s="24">
        <v>0</v>
      </c>
      <c r="J783" s="24">
        <v>0</v>
      </c>
      <c r="L783" s="24">
        <v>0</v>
      </c>
      <c r="M783" s="24">
        <v>0</v>
      </c>
      <c r="N783" s="24">
        <v>0</v>
      </c>
      <c r="O783" s="24">
        <v>0</v>
      </c>
      <c r="P783" s="24">
        <v>0</v>
      </c>
      <c r="Q783" s="24">
        <v>0</v>
      </c>
      <c r="R783" s="24">
        <v>0</v>
      </c>
      <c r="S783" s="24"/>
      <c r="T783" s="25">
        <v>2</v>
      </c>
      <c r="U783" s="23" t="s">
        <v>24</v>
      </c>
      <c r="V783" s="23" t="s">
        <v>136</v>
      </c>
    </row>
    <row r="784" spans="1:22" ht="15.75">
      <c r="A784" s="26">
        <v>3</v>
      </c>
      <c r="B784" s="27" t="s">
        <v>25</v>
      </c>
      <c r="C784" s="28" t="s">
        <v>135</v>
      </c>
      <c r="D784" s="29">
        <v>0</v>
      </c>
      <c r="E784" s="29">
        <v>0</v>
      </c>
      <c r="F784" s="29">
        <v>0</v>
      </c>
      <c r="G784" s="29">
        <v>0</v>
      </c>
      <c r="H784" s="29">
        <v>0</v>
      </c>
      <c r="I784" s="29">
        <v>0</v>
      </c>
      <c r="J784" s="29">
        <v>0</v>
      </c>
      <c r="L784" s="29">
        <v>0</v>
      </c>
      <c r="M784" s="29">
        <v>0</v>
      </c>
      <c r="N784" s="29">
        <v>0</v>
      </c>
      <c r="O784" s="29">
        <v>0</v>
      </c>
      <c r="P784" s="29">
        <v>0</v>
      </c>
      <c r="Q784" s="29">
        <v>0</v>
      </c>
      <c r="R784" s="29">
        <v>0</v>
      </c>
      <c r="S784" s="29"/>
      <c r="T784" s="30">
        <v>3</v>
      </c>
      <c r="U784" s="28" t="s">
        <v>26</v>
      </c>
      <c r="V784" s="28" t="s">
        <v>136</v>
      </c>
    </row>
    <row r="785" spans="1:22" ht="15.75">
      <c r="A785" s="21">
        <v>4</v>
      </c>
      <c r="B785" s="22" t="s">
        <v>27</v>
      </c>
      <c r="C785" s="23" t="s">
        <v>135</v>
      </c>
      <c r="D785" s="24">
        <v>0</v>
      </c>
      <c r="E785" s="24">
        <v>0</v>
      </c>
      <c r="F785" s="24">
        <v>0</v>
      </c>
      <c r="G785" s="24">
        <v>0</v>
      </c>
      <c r="H785" s="24">
        <v>0</v>
      </c>
      <c r="I785" s="24">
        <v>0</v>
      </c>
      <c r="J785" s="24">
        <v>0</v>
      </c>
      <c r="L785" s="24">
        <v>0</v>
      </c>
      <c r="M785" s="24">
        <v>0</v>
      </c>
      <c r="N785" s="24">
        <v>0</v>
      </c>
      <c r="O785" s="24">
        <v>0</v>
      </c>
      <c r="P785" s="24">
        <v>0</v>
      </c>
      <c r="Q785" s="24">
        <v>0</v>
      </c>
      <c r="R785" s="24">
        <v>0</v>
      </c>
      <c r="S785" s="24"/>
      <c r="T785" s="25">
        <v>4</v>
      </c>
      <c r="U785" s="23" t="s">
        <v>28</v>
      </c>
      <c r="V785" s="23" t="s">
        <v>136</v>
      </c>
    </row>
    <row r="786" spans="1:22" ht="15.75">
      <c r="A786" s="26">
        <v>5</v>
      </c>
      <c r="B786" s="27" t="s">
        <v>29</v>
      </c>
      <c r="C786" s="28" t="s">
        <v>135</v>
      </c>
      <c r="D786" s="29">
        <v>0</v>
      </c>
      <c r="E786" s="29">
        <v>0</v>
      </c>
      <c r="F786" s="29">
        <v>0</v>
      </c>
      <c r="G786" s="29">
        <v>0</v>
      </c>
      <c r="H786" s="29">
        <v>0</v>
      </c>
      <c r="I786" s="29">
        <v>0</v>
      </c>
      <c r="J786" s="29">
        <v>0</v>
      </c>
      <c r="L786" s="29">
        <v>0</v>
      </c>
      <c r="M786" s="29">
        <v>0</v>
      </c>
      <c r="N786" s="29">
        <v>0</v>
      </c>
      <c r="O786" s="29">
        <v>0</v>
      </c>
      <c r="P786" s="29">
        <v>0</v>
      </c>
      <c r="Q786" s="29">
        <v>0</v>
      </c>
      <c r="R786" s="29">
        <v>0</v>
      </c>
      <c r="S786" s="29"/>
      <c r="T786" s="30">
        <v>5</v>
      </c>
      <c r="U786" s="28" t="s">
        <v>30</v>
      </c>
      <c r="V786" s="28" t="s">
        <v>136</v>
      </c>
    </row>
    <row r="787" spans="1:22" ht="15.75">
      <c r="A787" s="21">
        <v>6</v>
      </c>
      <c r="B787" s="22" t="s">
        <v>31</v>
      </c>
      <c r="C787" s="23" t="s">
        <v>135</v>
      </c>
      <c r="D787" s="24">
        <v>0</v>
      </c>
      <c r="E787" s="24">
        <v>0</v>
      </c>
      <c r="F787" s="24">
        <v>0</v>
      </c>
      <c r="G787" s="24">
        <v>0</v>
      </c>
      <c r="H787" s="24">
        <v>0</v>
      </c>
      <c r="I787" s="24">
        <v>0</v>
      </c>
      <c r="J787" s="24">
        <v>0</v>
      </c>
      <c r="L787" s="24">
        <v>0</v>
      </c>
      <c r="M787" s="24">
        <v>0</v>
      </c>
      <c r="N787" s="24">
        <v>0</v>
      </c>
      <c r="O787" s="24">
        <v>0</v>
      </c>
      <c r="P787" s="24">
        <v>0</v>
      </c>
      <c r="Q787" s="24">
        <v>0</v>
      </c>
      <c r="R787" s="24">
        <v>0</v>
      </c>
      <c r="S787" s="24"/>
      <c r="T787" s="25">
        <v>6</v>
      </c>
      <c r="U787" s="23" t="s">
        <v>32</v>
      </c>
      <c r="V787" s="23" t="s">
        <v>136</v>
      </c>
    </row>
    <row r="788" spans="1:22" ht="15.75">
      <c r="A788" s="26">
        <v>7</v>
      </c>
      <c r="B788" s="27" t="s">
        <v>33</v>
      </c>
      <c r="C788" s="28" t="s">
        <v>135</v>
      </c>
      <c r="D788" s="29">
        <v>0</v>
      </c>
      <c r="E788" s="29">
        <v>0</v>
      </c>
      <c r="F788" s="29">
        <v>0</v>
      </c>
      <c r="G788" s="29">
        <v>0</v>
      </c>
      <c r="H788" s="29">
        <v>0</v>
      </c>
      <c r="I788" s="29">
        <v>0</v>
      </c>
      <c r="J788" s="29">
        <v>0</v>
      </c>
      <c r="L788" s="29">
        <v>0</v>
      </c>
      <c r="M788" s="29">
        <v>0</v>
      </c>
      <c r="N788" s="29">
        <v>0</v>
      </c>
      <c r="O788" s="29">
        <v>0</v>
      </c>
      <c r="P788" s="29">
        <v>0</v>
      </c>
      <c r="Q788" s="29">
        <v>0</v>
      </c>
      <c r="R788" s="29">
        <v>0</v>
      </c>
      <c r="S788" s="29"/>
      <c r="T788" s="30">
        <v>7</v>
      </c>
      <c r="U788" s="28" t="s">
        <v>34</v>
      </c>
      <c r="V788" s="28" t="s">
        <v>136</v>
      </c>
    </row>
    <row r="789" spans="1:22" ht="15.75">
      <c r="A789" s="21">
        <v>8</v>
      </c>
      <c r="B789" s="22" t="s">
        <v>35</v>
      </c>
      <c r="C789" s="23" t="s">
        <v>135</v>
      </c>
      <c r="D789" s="24">
        <v>0</v>
      </c>
      <c r="E789" s="24">
        <v>0</v>
      </c>
      <c r="F789" s="24">
        <v>0</v>
      </c>
      <c r="G789" s="24">
        <v>0</v>
      </c>
      <c r="H789" s="24">
        <v>0</v>
      </c>
      <c r="I789" s="24">
        <v>0</v>
      </c>
      <c r="J789" s="24">
        <v>0</v>
      </c>
      <c r="L789" s="24">
        <v>0</v>
      </c>
      <c r="M789" s="24">
        <v>0</v>
      </c>
      <c r="N789" s="24">
        <v>0</v>
      </c>
      <c r="O789" s="24">
        <v>0</v>
      </c>
      <c r="P789" s="24">
        <v>0</v>
      </c>
      <c r="Q789" s="24">
        <v>0</v>
      </c>
      <c r="R789" s="24">
        <v>0</v>
      </c>
      <c r="S789" s="24"/>
      <c r="T789" s="25">
        <v>8</v>
      </c>
      <c r="U789" s="23" t="s">
        <v>36</v>
      </c>
      <c r="V789" s="23" t="s">
        <v>136</v>
      </c>
    </row>
    <row r="790" spans="1:22" ht="15.75">
      <c r="A790" s="26">
        <v>9</v>
      </c>
      <c r="B790" s="27" t="s">
        <v>37</v>
      </c>
      <c r="C790" s="28" t="s">
        <v>135</v>
      </c>
      <c r="D790" s="29">
        <v>0</v>
      </c>
      <c r="E790" s="29">
        <v>0</v>
      </c>
      <c r="F790" s="29">
        <v>0</v>
      </c>
      <c r="G790" s="29">
        <v>0</v>
      </c>
      <c r="H790" s="29">
        <v>0</v>
      </c>
      <c r="I790" s="29">
        <v>0</v>
      </c>
      <c r="J790" s="29">
        <v>0</v>
      </c>
      <c r="L790" s="29">
        <v>0</v>
      </c>
      <c r="M790" s="29">
        <v>0</v>
      </c>
      <c r="N790" s="29">
        <v>0</v>
      </c>
      <c r="O790" s="29">
        <v>0</v>
      </c>
      <c r="P790" s="29">
        <v>0</v>
      </c>
      <c r="Q790" s="29">
        <v>0</v>
      </c>
      <c r="R790" s="29">
        <v>0</v>
      </c>
      <c r="S790" s="29"/>
      <c r="T790" s="30">
        <v>9</v>
      </c>
      <c r="U790" s="28" t="s">
        <v>38</v>
      </c>
      <c r="V790" s="28" t="s">
        <v>136</v>
      </c>
    </row>
    <row r="791" spans="1:22" ht="15.75">
      <c r="A791" s="21">
        <v>10</v>
      </c>
      <c r="B791" s="22" t="s">
        <v>39</v>
      </c>
      <c r="C791" s="23" t="s">
        <v>135</v>
      </c>
      <c r="D791" s="24">
        <v>0</v>
      </c>
      <c r="E791" s="24">
        <v>0</v>
      </c>
      <c r="F791" s="24">
        <v>0</v>
      </c>
      <c r="G791" s="24">
        <v>0</v>
      </c>
      <c r="H791" s="24">
        <v>0</v>
      </c>
      <c r="I791" s="24">
        <v>0</v>
      </c>
      <c r="J791" s="24">
        <v>0</v>
      </c>
      <c r="L791" s="24">
        <v>0</v>
      </c>
      <c r="M791" s="24">
        <v>0</v>
      </c>
      <c r="N791" s="24">
        <v>0</v>
      </c>
      <c r="O791" s="24">
        <v>0</v>
      </c>
      <c r="P791" s="24">
        <v>0</v>
      </c>
      <c r="Q791" s="24">
        <v>0</v>
      </c>
      <c r="R791" s="24">
        <v>0</v>
      </c>
      <c r="S791" s="24"/>
      <c r="T791" s="25">
        <v>10</v>
      </c>
      <c r="U791" s="23" t="s">
        <v>40</v>
      </c>
      <c r="V791" s="23" t="s">
        <v>136</v>
      </c>
    </row>
    <row r="792" spans="1:22" ht="15.75">
      <c r="A792" s="26">
        <v>11</v>
      </c>
      <c r="B792" s="27" t="s">
        <v>41</v>
      </c>
      <c r="C792" s="28" t="s">
        <v>135</v>
      </c>
      <c r="D792" s="29">
        <v>0</v>
      </c>
      <c r="E792" s="29">
        <v>0</v>
      </c>
      <c r="F792" s="29">
        <v>0</v>
      </c>
      <c r="G792" s="29">
        <v>0</v>
      </c>
      <c r="H792" s="29">
        <v>0</v>
      </c>
      <c r="I792" s="29">
        <v>0</v>
      </c>
      <c r="J792" s="29">
        <v>0</v>
      </c>
      <c r="L792" s="29">
        <v>0</v>
      </c>
      <c r="M792" s="29">
        <v>0</v>
      </c>
      <c r="N792" s="29">
        <v>0</v>
      </c>
      <c r="O792" s="29">
        <v>0</v>
      </c>
      <c r="P792" s="29">
        <v>0</v>
      </c>
      <c r="Q792" s="29">
        <v>0</v>
      </c>
      <c r="R792" s="29">
        <v>0</v>
      </c>
      <c r="S792" s="29"/>
      <c r="T792" s="30">
        <v>11</v>
      </c>
      <c r="U792" s="28" t="s">
        <v>42</v>
      </c>
      <c r="V792" s="28" t="s">
        <v>136</v>
      </c>
    </row>
    <row r="793" spans="1:22" ht="15.75">
      <c r="A793" s="21">
        <v>12</v>
      </c>
      <c r="B793" s="22" t="s">
        <v>43</v>
      </c>
      <c r="C793" s="23" t="s">
        <v>135</v>
      </c>
      <c r="D793" s="24">
        <v>0</v>
      </c>
      <c r="E793" s="24">
        <v>0</v>
      </c>
      <c r="F793" s="24">
        <v>0</v>
      </c>
      <c r="G793" s="24">
        <v>0</v>
      </c>
      <c r="H793" s="24">
        <v>0</v>
      </c>
      <c r="I793" s="24">
        <v>0</v>
      </c>
      <c r="J793" s="24">
        <v>0</v>
      </c>
      <c r="L793" s="24">
        <v>0</v>
      </c>
      <c r="M793" s="24">
        <v>0</v>
      </c>
      <c r="N793" s="24">
        <v>0</v>
      </c>
      <c r="O793" s="24">
        <v>0</v>
      </c>
      <c r="P793" s="24">
        <v>0</v>
      </c>
      <c r="Q793" s="24">
        <v>0</v>
      </c>
      <c r="R793" s="24">
        <v>0</v>
      </c>
      <c r="S793" s="24"/>
      <c r="T793" s="25">
        <v>12</v>
      </c>
      <c r="U793" s="23" t="s">
        <v>44</v>
      </c>
      <c r="V793" s="23" t="s">
        <v>136</v>
      </c>
    </row>
    <row r="794" spans="1:22" ht="15.75">
      <c r="A794" s="26">
        <v>13</v>
      </c>
      <c r="B794" s="27" t="s">
        <v>45</v>
      </c>
      <c r="C794" s="28" t="s">
        <v>135</v>
      </c>
      <c r="D794" s="29">
        <v>0</v>
      </c>
      <c r="E794" s="29">
        <v>0</v>
      </c>
      <c r="F794" s="29">
        <v>0</v>
      </c>
      <c r="G794" s="29">
        <v>0</v>
      </c>
      <c r="H794" s="29">
        <v>0</v>
      </c>
      <c r="I794" s="29">
        <v>0</v>
      </c>
      <c r="J794" s="29">
        <v>0</v>
      </c>
      <c r="L794" s="29">
        <v>0</v>
      </c>
      <c r="M794" s="29">
        <v>0</v>
      </c>
      <c r="N794" s="29">
        <v>0</v>
      </c>
      <c r="O794" s="29">
        <v>0</v>
      </c>
      <c r="P794" s="29">
        <v>0</v>
      </c>
      <c r="Q794" s="29">
        <v>0</v>
      </c>
      <c r="R794" s="29">
        <v>0</v>
      </c>
      <c r="S794" s="29"/>
      <c r="T794" s="30">
        <v>13</v>
      </c>
      <c r="U794" s="28" t="s">
        <v>46</v>
      </c>
      <c r="V794" s="28" t="s">
        <v>136</v>
      </c>
    </row>
    <row r="795" spans="1:22" ht="15.75">
      <c r="A795" s="21">
        <v>14</v>
      </c>
      <c r="B795" s="22" t="s">
        <v>47</v>
      </c>
      <c r="C795" s="23" t="s">
        <v>135</v>
      </c>
      <c r="D795" s="24">
        <v>0</v>
      </c>
      <c r="E795" s="24">
        <v>0</v>
      </c>
      <c r="F795" s="24">
        <v>0</v>
      </c>
      <c r="G795" s="24">
        <v>0</v>
      </c>
      <c r="H795" s="24">
        <v>0</v>
      </c>
      <c r="I795" s="24">
        <v>0</v>
      </c>
      <c r="J795" s="24">
        <v>0</v>
      </c>
      <c r="L795" s="24">
        <v>0</v>
      </c>
      <c r="M795" s="24">
        <v>0</v>
      </c>
      <c r="N795" s="24">
        <v>0</v>
      </c>
      <c r="O795" s="24">
        <v>0</v>
      </c>
      <c r="P795" s="24">
        <v>0</v>
      </c>
      <c r="Q795" s="24">
        <v>0</v>
      </c>
      <c r="R795" s="24">
        <v>0</v>
      </c>
      <c r="S795" s="24"/>
      <c r="T795" s="25">
        <v>14</v>
      </c>
      <c r="U795" s="23" t="s">
        <v>48</v>
      </c>
      <c r="V795" s="23" t="s">
        <v>136</v>
      </c>
    </row>
    <row r="796" spans="1:22" ht="15.75">
      <c r="A796" s="26">
        <v>15</v>
      </c>
      <c r="B796" s="27" t="s">
        <v>49</v>
      </c>
      <c r="C796" s="28" t="s">
        <v>135</v>
      </c>
      <c r="D796" s="29">
        <v>0</v>
      </c>
      <c r="E796" s="29">
        <v>0</v>
      </c>
      <c r="F796" s="29">
        <v>0</v>
      </c>
      <c r="G796" s="29">
        <v>0</v>
      </c>
      <c r="H796" s="29">
        <v>0</v>
      </c>
      <c r="I796" s="29">
        <v>0</v>
      </c>
      <c r="J796" s="29">
        <v>0</v>
      </c>
      <c r="L796" s="29">
        <v>0</v>
      </c>
      <c r="M796" s="29">
        <v>0</v>
      </c>
      <c r="N796" s="29">
        <v>0</v>
      </c>
      <c r="O796" s="29">
        <v>0</v>
      </c>
      <c r="P796" s="29">
        <v>0</v>
      </c>
      <c r="Q796" s="29">
        <v>0</v>
      </c>
      <c r="R796" s="29">
        <v>0</v>
      </c>
      <c r="S796" s="29"/>
      <c r="T796" s="30">
        <v>15</v>
      </c>
      <c r="U796" s="28" t="s">
        <v>50</v>
      </c>
      <c r="V796" s="28" t="s">
        <v>136</v>
      </c>
    </row>
    <row r="797" spans="1:22" ht="15.75">
      <c r="A797" s="21">
        <v>16</v>
      </c>
      <c r="B797" s="22" t="s">
        <v>51</v>
      </c>
      <c r="C797" s="23" t="s">
        <v>135</v>
      </c>
      <c r="D797" s="24">
        <v>0</v>
      </c>
      <c r="E797" s="24">
        <v>0</v>
      </c>
      <c r="F797" s="24">
        <v>0</v>
      </c>
      <c r="G797" s="24">
        <v>0</v>
      </c>
      <c r="H797" s="24">
        <v>0</v>
      </c>
      <c r="I797" s="24">
        <v>0</v>
      </c>
      <c r="J797" s="24">
        <v>0</v>
      </c>
      <c r="L797" s="24">
        <v>0</v>
      </c>
      <c r="M797" s="24">
        <v>0</v>
      </c>
      <c r="N797" s="24">
        <v>0</v>
      </c>
      <c r="O797" s="24">
        <v>0</v>
      </c>
      <c r="P797" s="24">
        <v>0</v>
      </c>
      <c r="Q797" s="24">
        <v>0</v>
      </c>
      <c r="R797" s="24">
        <v>0</v>
      </c>
      <c r="S797" s="24"/>
      <c r="T797" s="25">
        <v>16</v>
      </c>
      <c r="U797" s="23" t="s">
        <v>52</v>
      </c>
      <c r="V797" s="23" t="s">
        <v>136</v>
      </c>
    </row>
    <row r="798" spans="1:22" ht="15.75">
      <c r="A798" s="26">
        <v>17</v>
      </c>
      <c r="B798" s="27" t="s">
        <v>53</v>
      </c>
      <c r="C798" s="28" t="s">
        <v>135</v>
      </c>
      <c r="D798" s="29">
        <v>0</v>
      </c>
      <c r="E798" s="29">
        <v>0</v>
      </c>
      <c r="F798" s="29">
        <v>0</v>
      </c>
      <c r="G798" s="29">
        <v>0</v>
      </c>
      <c r="H798" s="29">
        <v>0</v>
      </c>
      <c r="I798" s="29">
        <v>0</v>
      </c>
      <c r="J798" s="29">
        <v>0</v>
      </c>
      <c r="L798" s="29">
        <v>0</v>
      </c>
      <c r="M798" s="29">
        <v>0</v>
      </c>
      <c r="N798" s="29">
        <v>0</v>
      </c>
      <c r="O798" s="29">
        <v>0</v>
      </c>
      <c r="P798" s="29">
        <v>0</v>
      </c>
      <c r="Q798" s="29">
        <v>0</v>
      </c>
      <c r="R798" s="29">
        <v>0</v>
      </c>
      <c r="S798" s="29"/>
      <c r="T798" s="30">
        <v>17</v>
      </c>
      <c r="U798" s="28" t="s">
        <v>54</v>
      </c>
      <c r="V798" s="28" t="s">
        <v>136</v>
      </c>
    </row>
    <row r="799" spans="1:22" ht="15.75">
      <c r="A799" s="21">
        <v>18</v>
      </c>
      <c r="B799" s="22" t="s">
        <v>55</v>
      </c>
      <c r="C799" s="23" t="s">
        <v>135</v>
      </c>
      <c r="D799" s="24">
        <v>0</v>
      </c>
      <c r="E799" s="24">
        <v>0</v>
      </c>
      <c r="F799" s="24">
        <v>0</v>
      </c>
      <c r="G799" s="24">
        <v>0</v>
      </c>
      <c r="H799" s="24">
        <v>0</v>
      </c>
      <c r="I799" s="24">
        <v>0</v>
      </c>
      <c r="J799" s="24">
        <v>0</v>
      </c>
      <c r="L799" s="24">
        <v>0</v>
      </c>
      <c r="M799" s="24">
        <v>0</v>
      </c>
      <c r="N799" s="24">
        <v>0</v>
      </c>
      <c r="O799" s="24">
        <v>0</v>
      </c>
      <c r="P799" s="24">
        <v>0</v>
      </c>
      <c r="Q799" s="24">
        <v>0</v>
      </c>
      <c r="R799" s="24">
        <v>0</v>
      </c>
      <c r="S799" s="24"/>
      <c r="T799" s="25">
        <v>18</v>
      </c>
      <c r="U799" s="23" t="s">
        <v>56</v>
      </c>
      <c r="V799" s="23" t="s">
        <v>136</v>
      </c>
    </row>
    <row r="800" spans="1:22" ht="15.75">
      <c r="A800" s="26">
        <v>19</v>
      </c>
      <c r="B800" s="27" t="s">
        <v>57</v>
      </c>
      <c r="C800" s="28" t="s">
        <v>135</v>
      </c>
      <c r="D800" s="29">
        <v>0</v>
      </c>
      <c r="E800" s="29">
        <v>0</v>
      </c>
      <c r="F800" s="29">
        <v>0</v>
      </c>
      <c r="G800" s="29">
        <v>0</v>
      </c>
      <c r="H800" s="29">
        <v>0</v>
      </c>
      <c r="I800" s="29">
        <v>0</v>
      </c>
      <c r="J800" s="29">
        <v>0</v>
      </c>
      <c r="L800" s="29">
        <v>0</v>
      </c>
      <c r="M800" s="29">
        <v>0</v>
      </c>
      <c r="N800" s="29">
        <v>0</v>
      </c>
      <c r="O800" s="29">
        <v>0</v>
      </c>
      <c r="P800" s="29">
        <v>0</v>
      </c>
      <c r="Q800" s="29">
        <v>0</v>
      </c>
      <c r="R800" s="29">
        <v>0</v>
      </c>
      <c r="S800" s="29"/>
      <c r="T800" s="30">
        <v>19</v>
      </c>
      <c r="U800" s="28" t="s">
        <v>58</v>
      </c>
      <c r="V800" s="28" t="s">
        <v>136</v>
      </c>
    </row>
    <row r="801" spans="1:22" ht="15.75">
      <c r="A801" s="21">
        <v>20</v>
      </c>
      <c r="B801" s="22" t="s">
        <v>59</v>
      </c>
      <c r="C801" s="23" t="s">
        <v>135</v>
      </c>
      <c r="D801" s="24">
        <v>0</v>
      </c>
      <c r="E801" s="24">
        <v>0</v>
      </c>
      <c r="F801" s="24">
        <v>0</v>
      </c>
      <c r="G801" s="24">
        <v>0</v>
      </c>
      <c r="H801" s="24">
        <v>0</v>
      </c>
      <c r="I801" s="24">
        <v>0</v>
      </c>
      <c r="J801" s="24">
        <v>0</v>
      </c>
      <c r="L801" s="24">
        <v>0</v>
      </c>
      <c r="M801" s="24">
        <v>0</v>
      </c>
      <c r="N801" s="24">
        <v>0</v>
      </c>
      <c r="O801" s="24">
        <v>0</v>
      </c>
      <c r="P801" s="24">
        <v>0</v>
      </c>
      <c r="Q801" s="24">
        <v>0</v>
      </c>
      <c r="R801" s="24">
        <v>0</v>
      </c>
      <c r="S801" s="24"/>
      <c r="T801" s="25">
        <v>20</v>
      </c>
      <c r="U801" s="23" t="s">
        <v>60</v>
      </c>
      <c r="V801" s="23" t="s">
        <v>136</v>
      </c>
    </row>
    <row r="802" spans="1:22" ht="15.75">
      <c r="A802" s="26">
        <v>21</v>
      </c>
      <c r="B802" s="27" t="s">
        <v>61</v>
      </c>
      <c r="C802" s="28" t="s">
        <v>135</v>
      </c>
      <c r="D802" s="29">
        <v>0</v>
      </c>
      <c r="E802" s="29">
        <v>0</v>
      </c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L802" s="29">
        <v>0</v>
      </c>
      <c r="M802" s="29">
        <v>0</v>
      </c>
      <c r="N802" s="29">
        <v>0</v>
      </c>
      <c r="O802" s="29">
        <v>0</v>
      </c>
      <c r="P802" s="29">
        <v>0</v>
      </c>
      <c r="Q802" s="29">
        <v>0</v>
      </c>
      <c r="R802" s="29">
        <v>0</v>
      </c>
      <c r="S802" s="29"/>
      <c r="T802" s="30">
        <v>21</v>
      </c>
      <c r="U802" s="28" t="s">
        <v>62</v>
      </c>
      <c r="V802" s="28" t="s">
        <v>136</v>
      </c>
    </row>
    <row r="803" spans="1:22" ht="15.75">
      <c r="A803" s="21">
        <v>22</v>
      </c>
      <c r="B803" s="22" t="s">
        <v>63</v>
      </c>
      <c r="C803" s="23" t="s">
        <v>135</v>
      </c>
      <c r="D803" s="24">
        <v>12367.9</v>
      </c>
      <c r="E803" s="24">
        <v>9913.6251435000013</v>
      </c>
      <c r="F803" s="24">
        <v>12163.729499999999</v>
      </c>
      <c r="G803" s="24">
        <v>15106.527</v>
      </c>
      <c r="H803" s="24">
        <v>13734.790520000002</v>
      </c>
      <c r="I803" s="24">
        <v>36381.213942243907</v>
      </c>
      <c r="J803" s="24">
        <v>13994.609199999999</v>
      </c>
      <c r="L803" s="24">
        <v>12367.9</v>
      </c>
      <c r="M803" s="24">
        <v>4172.9025000000001</v>
      </c>
      <c r="N803" s="24">
        <v>5724.7875000000004</v>
      </c>
      <c r="O803" s="24">
        <v>6622.05</v>
      </c>
      <c r="P803" s="24">
        <v>5212.8845000000001</v>
      </c>
      <c r="Q803" s="24">
        <v>11745.461000000001</v>
      </c>
      <c r="R803" s="24">
        <v>6598.46</v>
      </c>
      <c r="S803" s="24"/>
      <c r="T803" s="25">
        <v>22</v>
      </c>
      <c r="U803" s="23" t="s">
        <v>64</v>
      </c>
      <c r="V803" s="23" t="s">
        <v>136</v>
      </c>
    </row>
    <row r="804" spans="1:22" ht="15.75">
      <c r="A804" s="26">
        <v>23</v>
      </c>
      <c r="B804" s="27" t="s">
        <v>65</v>
      </c>
      <c r="C804" s="28" t="s">
        <v>135</v>
      </c>
      <c r="D804" s="29">
        <v>0</v>
      </c>
      <c r="E804" s="29">
        <v>0</v>
      </c>
      <c r="F804" s="29">
        <v>0</v>
      </c>
      <c r="G804" s="29">
        <v>0</v>
      </c>
      <c r="H804" s="29">
        <v>0</v>
      </c>
      <c r="I804" s="29">
        <v>0</v>
      </c>
      <c r="J804" s="29">
        <v>0</v>
      </c>
      <c r="L804" s="29">
        <v>0</v>
      </c>
      <c r="M804" s="29">
        <v>0</v>
      </c>
      <c r="N804" s="29">
        <v>0</v>
      </c>
      <c r="O804" s="29">
        <v>0</v>
      </c>
      <c r="P804" s="29">
        <v>0</v>
      </c>
      <c r="Q804" s="29">
        <v>0</v>
      </c>
      <c r="R804" s="29">
        <v>0</v>
      </c>
      <c r="S804" s="29"/>
      <c r="T804" s="30">
        <v>23</v>
      </c>
      <c r="U804" s="28" t="s">
        <v>66</v>
      </c>
      <c r="V804" s="28" t="s">
        <v>136</v>
      </c>
    </row>
    <row r="805" spans="1:22" ht="15.75">
      <c r="A805" s="21">
        <v>24</v>
      </c>
      <c r="B805" s="22" t="s">
        <v>67</v>
      </c>
      <c r="C805" s="23" t="s">
        <v>135</v>
      </c>
      <c r="D805" s="24">
        <v>0</v>
      </c>
      <c r="E805" s="24">
        <v>0</v>
      </c>
      <c r="F805" s="24">
        <v>0</v>
      </c>
      <c r="G805" s="24">
        <v>0</v>
      </c>
      <c r="H805" s="24">
        <v>0</v>
      </c>
      <c r="I805" s="24">
        <v>0</v>
      </c>
      <c r="J805" s="24">
        <v>0</v>
      </c>
      <c r="L805" s="24">
        <v>0</v>
      </c>
      <c r="M805" s="24">
        <v>0</v>
      </c>
      <c r="N805" s="24">
        <v>0</v>
      </c>
      <c r="O805" s="24">
        <v>0</v>
      </c>
      <c r="P805" s="24">
        <v>0</v>
      </c>
      <c r="Q805" s="24">
        <v>0</v>
      </c>
      <c r="R805" s="24">
        <v>0</v>
      </c>
      <c r="S805" s="24"/>
      <c r="T805" s="25">
        <v>24</v>
      </c>
      <c r="U805" s="23" t="s">
        <v>68</v>
      </c>
      <c r="V805" s="23" t="s">
        <v>136</v>
      </c>
    </row>
    <row r="806" spans="1:22" ht="15.75">
      <c r="A806" s="26">
        <v>25</v>
      </c>
      <c r="B806" s="31" t="s">
        <v>69</v>
      </c>
      <c r="C806" s="28" t="s">
        <v>135</v>
      </c>
      <c r="D806" s="29">
        <v>0</v>
      </c>
      <c r="E806" s="29">
        <v>0</v>
      </c>
      <c r="F806" s="29">
        <v>0</v>
      </c>
      <c r="G806" s="29">
        <v>0</v>
      </c>
      <c r="H806" s="29">
        <v>0</v>
      </c>
      <c r="I806" s="29">
        <v>0</v>
      </c>
      <c r="J806" s="29">
        <v>0</v>
      </c>
      <c r="L806" s="29">
        <v>0</v>
      </c>
      <c r="M806" s="29">
        <v>0</v>
      </c>
      <c r="N806" s="29">
        <v>0</v>
      </c>
      <c r="O806" s="29">
        <v>0</v>
      </c>
      <c r="P806" s="29">
        <v>0</v>
      </c>
      <c r="Q806" s="29">
        <v>0</v>
      </c>
      <c r="R806" s="29">
        <v>0</v>
      </c>
      <c r="S806" s="29"/>
      <c r="T806" s="30">
        <v>25</v>
      </c>
      <c r="U806" s="28" t="s">
        <v>70</v>
      </c>
      <c r="V806" s="28" t="s">
        <v>136</v>
      </c>
    </row>
    <row r="807" spans="1:22" ht="15.75">
      <c r="A807" s="21">
        <v>26</v>
      </c>
      <c r="B807" s="22" t="s">
        <v>71</v>
      </c>
      <c r="C807" s="23" t="s">
        <v>135</v>
      </c>
      <c r="D807" s="24">
        <v>0</v>
      </c>
      <c r="E807" s="24">
        <v>0</v>
      </c>
      <c r="F807" s="24">
        <v>0</v>
      </c>
      <c r="G807" s="24">
        <v>0</v>
      </c>
      <c r="H807" s="24">
        <v>0</v>
      </c>
      <c r="I807" s="24">
        <v>0</v>
      </c>
      <c r="J807" s="24">
        <v>0</v>
      </c>
      <c r="L807" s="24">
        <v>0</v>
      </c>
      <c r="M807" s="24">
        <v>0</v>
      </c>
      <c r="N807" s="24">
        <v>0</v>
      </c>
      <c r="O807" s="24">
        <v>0</v>
      </c>
      <c r="P807" s="24">
        <v>0</v>
      </c>
      <c r="Q807" s="24">
        <v>0</v>
      </c>
      <c r="R807" s="24">
        <v>0</v>
      </c>
      <c r="S807" s="24"/>
      <c r="T807" s="25">
        <v>26</v>
      </c>
      <c r="U807" s="23" t="s">
        <v>72</v>
      </c>
      <c r="V807" s="23" t="s">
        <v>136</v>
      </c>
    </row>
    <row r="808" spans="1:22" ht="15.75">
      <c r="A808" s="26">
        <v>27</v>
      </c>
      <c r="B808" s="27" t="s">
        <v>73</v>
      </c>
      <c r="C808" s="28" t="s">
        <v>135</v>
      </c>
      <c r="D808" s="29">
        <v>0</v>
      </c>
      <c r="E808" s="29">
        <v>0</v>
      </c>
      <c r="F808" s="29">
        <v>0</v>
      </c>
      <c r="G808" s="29">
        <v>0</v>
      </c>
      <c r="H808" s="29">
        <v>0</v>
      </c>
      <c r="I808" s="29">
        <v>0</v>
      </c>
      <c r="J808" s="29">
        <v>0</v>
      </c>
      <c r="L808" s="29">
        <v>0</v>
      </c>
      <c r="M808" s="29">
        <v>0</v>
      </c>
      <c r="N808" s="29">
        <v>0</v>
      </c>
      <c r="O808" s="29">
        <v>0</v>
      </c>
      <c r="P808" s="29">
        <v>0</v>
      </c>
      <c r="Q808" s="29">
        <v>0</v>
      </c>
      <c r="R808" s="29">
        <v>0</v>
      </c>
      <c r="S808" s="29"/>
      <c r="T808" s="30">
        <v>27</v>
      </c>
      <c r="U808" s="28" t="s">
        <v>74</v>
      </c>
      <c r="V808" s="28" t="s">
        <v>136</v>
      </c>
    </row>
    <row r="809" spans="1:22" ht="15.75">
      <c r="A809" s="21">
        <v>28</v>
      </c>
      <c r="B809" s="22" t="s">
        <v>75</v>
      </c>
      <c r="C809" s="23" t="s">
        <v>135</v>
      </c>
      <c r="D809" s="24">
        <v>0</v>
      </c>
      <c r="E809" s="24">
        <v>0</v>
      </c>
      <c r="F809" s="24">
        <v>0</v>
      </c>
      <c r="G809" s="24">
        <v>0</v>
      </c>
      <c r="H809" s="24">
        <v>0</v>
      </c>
      <c r="I809" s="24">
        <v>0</v>
      </c>
      <c r="J809" s="24">
        <v>0</v>
      </c>
      <c r="L809" s="24">
        <v>0</v>
      </c>
      <c r="M809" s="24">
        <v>0</v>
      </c>
      <c r="N809" s="24">
        <v>0</v>
      </c>
      <c r="O809" s="24">
        <v>0</v>
      </c>
      <c r="P809" s="24">
        <v>0</v>
      </c>
      <c r="Q809" s="24">
        <v>0</v>
      </c>
      <c r="R809" s="24">
        <v>0</v>
      </c>
      <c r="S809" s="24"/>
      <c r="T809" s="25">
        <v>28</v>
      </c>
      <c r="U809" s="23" t="s">
        <v>76</v>
      </c>
      <c r="V809" s="23" t="s">
        <v>136</v>
      </c>
    </row>
    <row r="810" spans="1:22" ht="15.75">
      <c r="A810" s="26">
        <v>29</v>
      </c>
      <c r="B810" s="27" t="s">
        <v>77</v>
      </c>
      <c r="C810" s="28" t="s">
        <v>135</v>
      </c>
      <c r="D810" s="29">
        <v>0</v>
      </c>
      <c r="E810" s="29">
        <v>0</v>
      </c>
      <c r="F810" s="29">
        <v>0</v>
      </c>
      <c r="G810" s="29">
        <v>0</v>
      </c>
      <c r="H810" s="29">
        <v>0</v>
      </c>
      <c r="I810" s="29">
        <v>0</v>
      </c>
      <c r="J810" s="29">
        <v>0</v>
      </c>
      <c r="L810" s="29">
        <v>0</v>
      </c>
      <c r="M810" s="29">
        <v>0</v>
      </c>
      <c r="N810" s="29">
        <v>0</v>
      </c>
      <c r="O810" s="29">
        <v>0</v>
      </c>
      <c r="P810" s="29">
        <v>0</v>
      </c>
      <c r="Q810" s="29">
        <v>0</v>
      </c>
      <c r="R810" s="29">
        <v>0</v>
      </c>
      <c r="S810" s="29"/>
      <c r="T810" s="30">
        <v>29</v>
      </c>
      <c r="U810" s="28" t="s">
        <v>78</v>
      </c>
      <c r="V810" s="28" t="s">
        <v>136</v>
      </c>
    </row>
    <row r="811" spans="1:22" ht="15.75">
      <c r="A811" s="21">
        <v>30</v>
      </c>
      <c r="B811" s="22" t="s">
        <v>79</v>
      </c>
      <c r="C811" s="23" t="s">
        <v>135</v>
      </c>
      <c r="D811" s="24">
        <v>0</v>
      </c>
      <c r="E811" s="24">
        <v>0</v>
      </c>
      <c r="F811" s="24">
        <v>0</v>
      </c>
      <c r="G811" s="24">
        <v>0</v>
      </c>
      <c r="H811" s="24">
        <v>0</v>
      </c>
      <c r="I811" s="24">
        <v>0</v>
      </c>
      <c r="J811" s="24">
        <v>0</v>
      </c>
      <c r="L811" s="24">
        <v>0</v>
      </c>
      <c r="M811" s="24">
        <v>0</v>
      </c>
      <c r="N811" s="24">
        <v>0</v>
      </c>
      <c r="O811" s="24">
        <v>0</v>
      </c>
      <c r="P811" s="24">
        <v>0</v>
      </c>
      <c r="Q811" s="24">
        <v>0</v>
      </c>
      <c r="R811" s="24">
        <v>0</v>
      </c>
      <c r="S811" s="24"/>
      <c r="T811" s="25">
        <v>30</v>
      </c>
      <c r="U811" s="23" t="s">
        <v>80</v>
      </c>
      <c r="V811" s="23" t="s">
        <v>136</v>
      </c>
    </row>
    <row r="812" spans="1:22" ht="15.75">
      <c r="A812" s="26">
        <v>31</v>
      </c>
      <c r="B812" s="27" t="s">
        <v>81</v>
      </c>
      <c r="C812" s="28" t="s">
        <v>135</v>
      </c>
      <c r="D812" s="29">
        <v>0</v>
      </c>
      <c r="E812" s="29">
        <v>0</v>
      </c>
      <c r="F812" s="29">
        <v>0</v>
      </c>
      <c r="G812" s="29">
        <v>0</v>
      </c>
      <c r="H812" s="29">
        <v>0</v>
      </c>
      <c r="I812" s="29">
        <v>0</v>
      </c>
      <c r="J812" s="29">
        <v>0</v>
      </c>
      <c r="L812" s="29">
        <v>0</v>
      </c>
      <c r="M812" s="29">
        <v>0</v>
      </c>
      <c r="N812" s="29">
        <v>0</v>
      </c>
      <c r="O812" s="29">
        <v>0</v>
      </c>
      <c r="P812" s="29">
        <v>0</v>
      </c>
      <c r="Q812" s="29">
        <v>0</v>
      </c>
      <c r="R812" s="29">
        <v>0</v>
      </c>
      <c r="S812" s="29"/>
      <c r="T812" s="30">
        <v>31</v>
      </c>
      <c r="U812" s="28" t="s">
        <v>82</v>
      </c>
      <c r="V812" s="28" t="s">
        <v>136</v>
      </c>
    </row>
    <row r="813" spans="1:22" ht="15.75">
      <c r="A813" s="21">
        <v>32</v>
      </c>
      <c r="B813" s="22" t="s">
        <v>83</v>
      </c>
      <c r="C813" s="23" t="s">
        <v>135</v>
      </c>
      <c r="D813" s="24">
        <v>0</v>
      </c>
      <c r="E813" s="24">
        <v>0</v>
      </c>
      <c r="F813" s="24">
        <v>0</v>
      </c>
      <c r="G813" s="24">
        <v>0</v>
      </c>
      <c r="H813" s="24">
        <v>0</v>
      </c>
      <c r="I813" s="24">
        <v>0</v>
      </c>
      <c r="J813" s="24">
        <v>0</v>
      </c>
      <c r="L813" s="24">
        <v>0</v>
      </c>
      <c r="M813" s="24">
        <v>0</v>
      </c>
      <c r="N813" s="24">
        <v>0</v>
      </c>
      <c r="O813" s="24">
        <v>0</v>
      </c>
      <c r="P813" s="24">
        <v>0</v>
      </c>
      <c r="Q813" s="24">
        <v>0</v>
      </c>
      <c r="R813" s="24">
        <v>0</v>
      </c>
      <c r="S813" s="24"/>
      <c r="T813" s="25">
        <v>32</v>
      </c>
      <c r="U813" s="23" t="s">
        <v>84</v>
      </c>
      <c r="V813" s="23" t="s">
        <v>136</v>
      </c>
    </row>
    <row r="814" spans="1:22" ht="15.75">
      <c r="A814" s="26">
        <v>33</v>
      </c>
      <c r="B814" s="27" t="s">
        <v>85</v>
      </c>
      <c r="C814" s="28" t="s">
        <v>135</v>
      </c>
      <c r="D814" s="29">
        <v>0</v>
      </c>
      <c r="E814" s="29">
        <v>0</v>
      </c>
      <c r="F814" s="29">
        <v>0</v>
      </c>
      <c r="G814" s="29">
        <v>0</v>
      </c>
      <c r="H814" s="29">
        <v>0</v>
      </c>
      <c r="I814" s="29">
        <v>0</v>
      </c>
      <c r="J814" s="29">
        <v>0</v>
      </c>
      <c r="L814" s="29">
        <v>0</v>
      </c>
      <c r="M814" s="29">
        <v>0</v>
      </c>
      <c r="N814" s="29">
        <v>0</v>
      </c>
      <c r="O814" s="29">
        <v>0</v>
      </c>
      <c r="P814" s="29">
        <v>0</v>
      </c>
      <c r="Q814" s="29">
        <v>0</v>
      </c>
      <c r="R814" s="29">
        <v>0</v>
      </c>
      <c r="S814" s="29"/>
      <c r="T814" s="30">
        <v>33</v>
      </c>
      <c r="U814" s="28" t="s">
        <v>86</v>
      </c>
      <c r="V814" s="28" t="s">
        <v>136</v>
      </c>
    </row>
    <row r="815" spans="1:22" ht="15.75">
      <c r="A815" s="21">
        <v>34</v>
      </c>
      <c r="B815" s="22" t="s">
        <v>87</v>
      </c>
      <c r="C815" s="23" t="s">
        <v>135</v>
      </c>
      <c r="D815" s="24">
        <v>0</v>
      </c>
      <c r="E815" s="24">
        <v>0</v>
      </c>
      <c r="F815" s="24">
        <v>0</v>
      </c>
      <c r="G815" s="24">
        <v>0</v>
      </c>
      <c r="H815" s="24">
        <v>0</v>
      </c>
      <c r="I815" s="24">
        <v>0</v>
      </c>
      <c r="J815" s="24">
        <v>0</v>
      </c>
      <c r="L815" s="24">
        <v>0</v>
      </c>
      <c r="M815" s="24">
        <v>0</v>
      </c>
      <c r="N815" s="24">
        <v>0</v>
      </c>
      <c r="O815" s="24">
        <v>0</v>
      </c>
      <c r="P815" s="24">
        <v>0</v>
      </c>
      <c r="Q815" s="24">
        <v>0</v>
      </c>
      <c r="R815" s="24">
        <v>0</v>
      </c>
      <c r="S815" s="24"/>
      <c r="T815" s="25">
        <v>34</v>
      </c>
      <c r="U815" s="23" t="s">
        <v>88</v>
      </c>
      <c r="V815" s="23" t="s">
        <v>136</v>
      </c>
    </row>
    <row r="816" spans="1:22" ht="15.75">
      <c r="A816" s="26">
        <v>35</v>
      </c>
      <c r="B816" s="27" t="s">
        <v>89</v>
      </c>
      <c r="C816" s="28" t="s">
        <v>135</v>
      </c>
      <c r="D816" s="29">
        <v>0</v>
      </c>
      <c r="E816" s="29">
        <v>0</v>
      </c>
      <c r="F816" s="29">
        <v>0</v>
      </c>
      <c r="G816" s="29">
        <v>0</v>
      </c>
      <c r="H816" s="29">
        <v>0</v>
      </c>
      <c r="I816" s="29">
        <v>0</v>
      </c>
      <c r="J816" s="29">
        <v>0</v>
      </c>
      <c r="L816" s="29">
        <v>0</v>
      </c>
      <c r="M816" s="29">
        <v>0</v>
      </c>
      <c r="N816" s="29">
        <v>0</v>
      </c>
      <c r="O816" s="29">
        <v>0</v>
      </c>
      <c r="P816" s="29">
        <v>0</v>
      </c>
      <c r="Q816" s="29">
        <v>0</v>
      </c>
      <c r="R816" s="29">
        <v>0</v>
      </c>
      <c r="S816" s="29"/>
      <c r="T816" s="30">
        <v>35</v>
      </c>
      <c r="U816" s="28" t="s">
        <v>90</v>
      </c>
      <c r="V816" s="28" t="s">
        <v>136</v>
      </c>
    </row>
    <row r="817" spans="1:22" ht="15.75">
      <c r="A817" s="21">
        <v>36</v>
      </c>
      <c r="B817" s="22" t="s">
        <v>91</v>
      </c>
      <c r="C817" s="23" t="s">
        <v>135</v>
      </c>
      <c r="D817" s="24">
        <v>0</v>
      </c>
      <c r="E817" s="24">
        <v>0</v>
      </c>
      <c r="F817" s="24">
        <v>0</v>
      </c>
      <c r="G817" s="24">
        <v>0</v>
      </c>
      <c r="H817" s="24">
        <v>0</v>
      </c>
      <c r="I817" s="24">
        <v>0</v>
      </c>
      <c r="J817" s="24">
        <v>0</v>
      </c>
      <c r="L817" s="24">
        <v>0</v>
      </c>
      <c r="M817" s="24">
        <v>0</v>
      </c>
      <c r="N817" s="24">
        <v>0</v>
      </c>
      <c r="O817" s="24">
        <v>0</v>
      </c>
      <c r="P817" s="24">
        <v>0</v>
      </c>
      <c r="Q817" s="24">
        <v>0</v>
      </c>
      <c r="R817" s="24">
        <v>0</v>
      </c>
      <c r="S817" s="24"/>
      <c r="T817" s="25">
        <v>36</v>
      </c>
      <c r="U817" s="23" t="s">
        <v>92</v>
      </c>
      <c r="V817" s="23" t="s">
        <v>136</v>
      </c>
    </row>
    <row r="818" spans="1:22" s="36" customFormat="1" ht="15.75">
      <c r="A818" s="32"/>
      <c r="B818" s="33" t="s">
        <v>93</v>
      </c>
      <c r="C818" s="34" t="s">
        <v>135</v>
      </c>
      <c r="D818" s="35">
        <f t="shared" ref="D818:J818" si="54">SUM(D782:D817)</f>
        <v>12367.9</v>
      </c>
      <c r="E818" s="35">
        <f t="shared" si="54"/>
        <v>9913.6251435000013</v>
      </c>
      <c r="F818" s="35">
        <f t="shared" si="54"/>
        <v>12163.729499999999</v>
      </c>
      <c r="G818" s="35">
        <f t="shared" si="54"/>
        <v>15106.527</v>
      </c>
      <c r="H818" s="35">
        <f t="shared" si="54"/>
        <v>13734.790520000002</v>
      </c>
      <c r="I818" s="35">
        <f t="shared" si="54"/>
        <v>36381.213942243907</v>
      </c>
      <c r="J818" s="35">
        <f t="shared" si="54"/>
        <v>13994.609199999999</v>
      </c>
      <c r="K818" s="8"/>
      <c r="L818" s="35">
        <f t="shared" ref="L818:R818" si="55">SUM(L782:L817)</f>
        <v>12367.9</v>
      </c>
      <c r="M818" s="35">
        <f t="shared" si="55"/>
        <v>4172.9025000000001</v>
      </c>
      <c r="N818" s="35">
        <f t="shared" si="55"/>
        <v>5724.7875000000004</v>
      </c>
      <c r="O818" s="35">
        <f t="shared" si="55"/>
        <v>6622.05</v>
      </c>
      <c r="P818" s="35">
        <f t="shared" si="55"/>
        <v>5212.8845000000001</v>
      </c>
      <c r="Q818" s="35">
        <f t="shared" si="55"/>
        <v>11745.461000000001</v>
      </c>
      <c r="R818" s="35">
        <f t="shared" si="55"/>
        <v>6598.46</v>
      </c>
      <c r="S818" s="35"/>
      <c r="T818" s="35"/>
      <c r="U818" s="34" t="s">
        <v>94</v>
      </c>
      <c r="V818" s="34" t="s">
        <v>136</v>
      </c>
    </row>
    <row r="819" spans="1:22" ht="15.75">
      <c r="A819" s="16">
        <v>1</v>
      </c>
      <c r="B819" s="17" t="s">
        <v>19</v>
      </c>
      <c r="C819" s="18" t="s">
        <v>137</v>
      </c>
      <c r="D819" s="19">
        <v>0</v>
      </c>
      <c r="E819" s="19">
        <v>0</v>
      </c>
      <c r="F819" s="19">
        <v>0</v>
      </c>
      <c r="G819" s="19">
        <v>0</v>
      </c>
      <c r="H819" s="19">
        <v>0</v>
      </c>
      <c r="I819" s="19">
        <v>0</v>
      </c>
      <c r="J819" s="19">
        <v>0</v>
      </c>
      <c r="L819" s="19">
        <v>0</v>
      </c>
      <c r="M819" s="19">
        <v>0</v>
      </c>
      <c r="N819" s="19">
        <v>0</v>
      </c>
      <c r="O819" s="19">
        <v>0</v>
      </c>
      <c r="P819" s="19">
        <v>0</v>
      </c>
      <c r="Q819" s="19">
        <v>0</v>
      </c>
      <c r="R819" s="19">
        <v>0</v>
      </c>
      <c r="S819" s="19"/>
      <c r="T819" s="20">
        <v>1</v>
      </c>
      <c r="U819" s="18" t="s">
        <v>21</v>
      </c>
      <c r="V819" s="18" t="s">
        <v>138</v>
      </c>
    </row>
    <row r="820" spans="1:22" ht="15.75">
      <c r="A820" s="21">
        <v>2</v>
      </c>
      <c r="B820" s="22" t="s">
        <v>23</v>
      </c>
      <c r="C820" s="23" t="s">
        <v>137</v>
      </c>
      <c r="D820" s="24">
        <v>0</v>
      </c>
      <c r="E820" s="24">
        <v>0</v>
      </c>
      <c r="F820" s="24">
        <v>0</v>
      </c>
      <c r="G820" s="24">
        <v>0</v>
      </c>
      <c r="H820" s="24">
        <v>0</v>
      </c>
      <c r="I820" s="24">
        <v>0</v>
      </c>
      <c r="J820" s="24">
        <v>0</v>
      </c>
      <c r="L820" s="24">
        <v>0</v>
      </c>
      <c r="M820" s="24">
        <v>0</v>
      </c>
      <c r="N820" s="24">
        <v>0</v>
      </c>
      <c r="O820" s="24">
        <v>0</v>
      </c>
      <c r="P820" s="24">
        <v>0</v>
      </c>
      <c r="Q820" s="24">
        <v>0</v>
      </c>
      <c r="R820" s="24">
        <v>0</v>
      </c>
      <c r="S820" s="24"/>
      <c r="T820" s="25">
        <v>2</v>
      </c>
      <c r="U820" s="23" t="s">
        <v>24</v>
      </c>
      <c r="V820" s="23" t="s">
        <v>138</v>
      </c>
    </row>
    <row r="821" spans="1:22" ht="15.75">
      <c r="A821" s="26">
        <v>3</v>
      </c>
      <c r="B821" s="27" t="s">
        <v>25</v>
      </c>
      <c r="C821" s="28" t="s">
        <v>137</v>
      </c>
      <c r="D821" s="29">
        <v>0</v>
      </c>
      <c r="E821" s="29">
        <v>0</v>
      </c>
      <c r="F821" s="29">
        <v>0</v>
      </c>
      <c r="G821" s="29">
        <v>0</v>
      </c>
      <c r="H821" s="29">
        <v>0</v>
      </c>
      <c r="I821" s="29">
        <v>0</v>
      </c>
      <c r="J821" s="29">
        <v>0</v>
      </c>
      <c r="L821" s="29">
        <v>0</v>
      </c>
      <c r="M821" s="29">
        <v>0</v>
      </c>
      <c r="N821" s="29">
        <v>0</v>
      </c>
      <c r="O821" s="29">
        <v>0</v>
      </c>
      <c r="P821" s="29">
        <v>0</v>
      </c>
      <c r="Q821" s="29">
        <v>0</v>
      </c>
      <c r="R821" s="29">
        <v>0</v>
      </c>
      <c r="S821" s="29"/>
      <c r="T821" s="30">
        <v>3</v>
      </c>
      <c r="U821" s="28" t="s">
        <v>26</v>
      </c>
      <c r="V821" s="28" t="s">
        <v>138</v>
      </c>
    </row>
    <row r="822" spans="1:22" ht="15.75">
      <c r="A822" s="21">
        <v>4</v>
      </c>
      <c r="B822" s="22" t="s">
        <v>27</v>
      </c>
      <c r="C822" s="23" t="s">
        <v>137</v>
      </c>
      <c r="D822" s="24">
        <v>18785.636999999999</v>
      </c>
      <c r="E822" s="24">
        <v>18044.653999999999</v>
      </c>
      <c r="F822" s="24">
        <v>16332.325000000001</v>
      </c>
      <c r="G822" s="24">
        <v>17108.377859999997</v>
      </c>
      <c r="H822" s="24">
        <v>17430.844817000001</v>
      </c>
      <c r="I822" s="24">
        <v>20976.682518000001</v>
      </c>
      <c r="J822" s="24">
        <v>13937.302334572098</v>
      </c>
      <c r="L822" s="24">
        <v>18785.636999999999</v>
      </c>
      <c r="M822" s="24">
        <v>17092.685999999998</v>
      </c>
      <c r="N822" s="24">
        <v>14390.083499999999</v>
      </c>
      <c r="O822" s="24">
        <v>14237.105999999998</v>
      </c>
      <c r="P822" s="24">
        <v>10400.4303</v>
      </c>
      <c r="Q822" s="24">
        <v>11255.0646</v>
      </c>
      <c r="R822" s="24">
        <v>10261.7307</v>
      </c>
      <c r="S822" s="24"/>
      <c r="T822" s="25">
        <v>4</v>
      </c>
      <c r="U822" s="23" t="s">
        <v>28</v>
      </c>
      <c r="V822" s="23" t="s">
        <v>138</v>
      </c>
    </row>
    <row r="823" spans="1:22" ht="15.75">
      <c r="A823" s="26">
        <v>5</v>
      </c>
      <c r="B823" s="27" t="s">
        <v>29</v>
      </c>
      <c r="C823" s="28" t="s">
        <v>137</v>
      </c>
      <c r="D823" s="29">
        <v>42410.544000000002</v>
      </c>
      <c r="E823" s="29">
        <v>56847</v>
      </c>
      <c r="F823" s="29">
        <v>37581.279999999999</v>
      </c>
      <c r="G823" s="29">
        <v>72728.318000000014</v>
      </c>
      <c r="H823" s="29">
        <v>56869.376000000004</v>
      </c>
      <c r="I823" s="29">
        <v>87171.392000000007</v>
      </c>
      <c r="J823" s="29">
        <v>24743.315399999999</v>
      </c>
      <c r="L823" s="29">
        <v>42410.544000000002</v>
      </c>
      <c r="M823" s="29">
        <v>55515.155999999995</v>
      </c>
      <c r="N823" s="29">
        <v>36094.080000000002</v>
      </c>
      <c r="O823" s="29">
        <v>69850.248000000007</v>
      </c>
      <c r="P823" s="29">
        <v>40687.872000000003</v>
      </c>
      <c r="Q823" s="29">
        <v>59227.104000000007</v>
      </c>
      <c r="R823" s="29">
        <v>26354.830799999996</v>
      </c>
      <c r="S823" s="29"/>
      <c r="T823" s="30">
        <v>5</v>
      </c>
      <c r="U823" s="28" t="s">
        <v>30</v>
      </c>
      <c r="V823" s="28" t="s">
        <v>138</v>
      </c>
    </row>
    <row r="824" spans="1:22" ht="15.75">
      <c r="A824" s="21">
        <v>6</v>
      </c>
      <c r="B824" s="22" t="s">
        <v>31</v>
      </c>
      <c r="C824" s="23" t="s">
        <v>137</v>
      </c>
      <c r="D824" s="24">
        <v>0</v>
      </c>
      <c r="E824" s="24">
        <v>0</v>
      </c>
      <c r="F824" s="24">
        <v>0</v>
      </c>
      <c r="G824" s="24">
        <v>0</v>
      </c>
      <c r="H824" s="24">
        <v>0</v>
      </c>
      <c r="I824" s="24">
        <v>0</v>
      </c>
      <c r="J824" s="24">
        <v>0</v>
      </c>
      <c r="L824" s="24">
        <v>0</v>
      </c>
      <c r="M824" s="24">
        <v>0</v>
      </c>
      <c r="N824" s="24">
        <v>0</v>
      </c>
      <c r="O824" s="24">
        <v>0</v>
      </c>
      <c r="P824" s="24">
        <v>0</v>
      </c>
      <c r="Q824" s="24">
        <v>0</v>
      </c>
      <c r="R824" s="24">
        <v>0</v>
      </c>
      <c r="S824" s="24"/>
      <c r="T824" s="25">
        <v>6</v>
      </c>
      <c r="U824" s="23" t="s">
        <v>32</v>
      </c>
      <c r="V824" s="23" t="s">
        <v>138</v>
      </c>
    </row>
    <row r="825" spans="1:22" ht="15.75">
      <c r="A825" s="26">
        <v>7</v>
      </c>
      <c r="B825" s="27" t="s">
        <v>33</v>
      </c>
      <c r="C825" s="28" t="s">
        <v>137</v>
      </c>
      <c r="D825" s="29">
        <v>0</v>
      </c>
      <c r="E825" s="29">
        <v>0</v>
      </c>
      <c r="F825" s="29">
        <v>0</v>
      </c>
      <c r="G825" s="29">
        <v>0</v>
      </c>
      <c r="H825" s="29">
        <v>0</v>
      </c>
      <c r="I825" s="29">
        <v>0</v>
      </c>
      <c r="J825" s="29">
        <v>0</v>
      </c>
      <c r="L825" s="29">
        <v>0</v>
      </c>
      <c r="M825" s="29">
        <v>0</v>
      </c>
      <c r="N825" s="29">
        <v>0</v>
      </c>
      <c r="O825" s="29">
        <v>0</v>
      </c>
      <c r="P825" s="29">
        <v>0</v>
      </c>
      <c r="Q825" s="29">
        <v>0</v>
      </c>
      <c r="R825" s="29">
        <v>0</v>
      </c>
      <c r="S825" s="29"/>
      <c r="T825" s="30">
        <v>7</v>
      </c>
      <c r="U825" s="28" t="s">
        <v>34</v>
      </c>
      <c r="V825" s="28" t="s">
        <v>138</v>
      </c>
    </row>
    <row r="826" spans="1:22" ht="15.75">
      <c r="A826" s="21">
        <v>8</v>
      </c>
      <c r="B826" s="22" t="s">
        <v>35</v>
      </c>
      <c r="C826" s="23" t="s">
        <v>137</v>
      </c>
      <c r="D826" s="24">
        <v>0</v>
      </c>
      <c r="E826" s="24">
        <v>0</v>
      </c>
      <c r="F826" s="24">
        <v>0</v>
      </c>
      <c r="G826" s="24">
        <v>0</v>
      </c>
      <c r="H826" s="24">
        <v>0</v>
      </c>
      <c r="I826" s="24">
        <v>0</v>
      </c>
      <c r="J826" s="24">
        <v>0</v>
      </c>
      <c r="L826" s="24">
        <v>0</v>
      </c>
      <c r="M826" s="24">
        <v>0</v>
      </c>
      <c r="N826" s="24">
        <v>0</v>
      </c>
      <c r="O826" s="24">
        <v>0</v>
      </c>
      <c r="P826" s="24">
        <v>0</v>
      </c>
      <c r="Q826" s="24">
        <v>0</v>
      </c>
      <c r="R826" s="24">
        <v>0</v>
      </c>
      <c r="S826" s="24"/>
      <c r="T826" s="25">
        <v>8</v>
      </c>
      <c r="U826" s="23" t="s">
        <v>36</v>
      </c>
      <c r="V826" s="23" t="s">
        <v>138</v>
      </c>
    </row>
    <row r="827" spans="1:22" ht="15.75">
      <c r="A827" s="26">
        <v>9</v>
      </c>
      <c r="B827" s="27" t="s">
        <v>37</v>
      </c>
      <c r="C827" s="28" t="s">
        <v>137</v>
      </c>
      <c r="D827" s="29">
        <v>0</v>
      </c>
      <c r="E827" s="29">
        <v>0</v>
      </c>
      <c r="F827" s="29">
        <v>0</v>
      </c>
      <c r="G827" s="29">
        <v>0</v>
      </c>
      <c r="H827" s="29">
        <v>0</v>
      </c>
      <c r="I827" s="29">
        <v>0</v>
      </c>
      <c r="J827" s="29">
        <v>0</v>
      </c>
      <c r="L827" s="29">
        <v>0</v>
      </c>
      <c r="M827" s="29">
        <v>0</v>
      </c>
      <c r="N827" s="29">
        <v>0</v>
      </c>
      <c r="O827" s="29">
        <v>0</v>
      </c>
      <c r="P827" s="29">
        <v>0</v>
      </c>
      <c r="Q827" s="29">
        <v>0</v>
      </c>
      <c r="R827" s="29">
        <v>0</v>
      </c>
      <c r="S827" s="29"/>
      <c r="T827" s="30">
        <v>9</v>
      </c>
      <c r="U827" s="28" t="s">
        <v>38</v>
      </c>
      <c r="V827" s="28" t="s">
        <v>138</v>
      </c>
    </row>
    <row r="828" spans="1:22" ht="15.75">
      <c r="A828" s="21">
        <v>10</v>
      </c>
      <c r="B828" s="22" t="s">
        <v>39</v>
      </c>
      <c r="C828" s="23" t="s">
        <v>137</v>
      </c>
      <c r="D828" s="24">
        <v>0</v>
      </c>
      <c r="E828" s="24">
        <v>0</v>
      </c>
      <c r="F828" s="24">
        <v>0</v>
      </c>
      <c r="G828" s="24">
        <v>0</v>
      </c>
      <c r="H828" s="24">
        <v>0</v>
      </c>
      <c r="I828" s="24">
        <v>0</v>
      </c>
      <c r="J828" s="24">
        <v>0</v>
      </c>
      <c r="L828" s="24">
        <v>0</v>
      </c>
      <c r="M828" s="24">
        <v>0</v>
      </c>
      <c r="N828" s="24">
        <v>0</v>
      </c>
      <c r="O828" s="24">
        <v>0</v>
      </c>
      <c r="P828" s="24">
        <v>0</v>
      </c>
      <c r="Q828" s="24">
        <v>0</v>
      </c>
      <c r="R828" s="24">
        <v>0</v>
      </c>
      <c r="S828" s="24"/>
      <c r="T828" s="25">
        <v>10</v>
      </c>
      <c r="U828" s="23" t="s">
        <v>40</v>
      </c>
      <c r="V828" s="23" t="s">
        <v>138</v>
      </c>
    </row>
    <row r="829" spans="1:22" ht="15.75">
      <c r="A829" s="26">
        <v>11</v>
      </c>
      <c r="B829" s="27" t="s">
        <v>41</v>
      </c>
      <c r="C829" s="28" t="s">
        <v>137</v>
      </c>
      <c r="D829" s="29">
        <v>0</v>
      </c>
      <c r="E829" s="29">
        <v>0</v>
      </c>
      <c r="F829" s="29">
        <v>0</v>
      </c>
      <c r="G829" s="29">
        <v>0</v>
      </c>
      <c r="H829" s="29">
        <v>0</v>
      </c>
      <c r="I829" s="29">
        <v>0</v>
      </c>
      <c r="J829" s="29">
        <v>0</v>
      </c>
      <c r="L829" s="29">
        <v>0</v>
      </c>
      <c r="M829" s="29">
        <v>0</v>
      </c>
      <c r="N829" s="29">
        <v>0</v>
      </c>
      <c r="O829" s="29">
        <v>0</v>
      </c>
      <c r="P829" s="29">
        <v>0</v>
      </c>
      <c r="Q829" s="29">
        <v>0</v>
      </c>
      <c r="R829" s="29">
        <v>0</v>
      </c>
      <c r="S829" s="29"/>
      <c r="T829" s="30">
        <v>11</v>
      </c>
      <c r="U829" s="28" t="s">
        <v>42</v>
      </c>
      <c r="V829" s="28" t="s">
        <v>138</v>
      </c>
    </row>
    <row r="830" spans="1:22" ht="15.75">
      <c r="A830" s="21">
        <v>12</v>
      </c>
      <c r="B830" s="22" t="s">
        <v>43</v>
      </c>
      <c r="C830" s="23" t="s">
        <v>137</v>
      </c>
      <c r="D830" s="24">
        <v>0</v>
      </c>
      <c r="E830" s="24">
        <v>0</v>
      </c>
      <c r="F830" s="24">
        <v>0</v>
      </c>
      <c r="G830" s="24">
        <v>0</v>
      </c>
      <c r="H830" s="24">
        <v>0</v>
      </c>
      <c r="I830" s="24">
        <v>0</v>
      </c>
      <c r="J830" s="24">
        <v>0</v>
      </c>
      <c r="L830" s="24">
        <v>0</v>
      </c>
      <c r="M830" s="24">
        <v>0</v>
      </c>
      <c r="N830" s="24">
        <v>0</v>
      </c>
      <c r="O830" s="24">
        <v>0</v>
      </c>
      <c r="P830" s="24">
        <v>0</v>
      </c>
      <c r="Q830" s="24">
        <v>0</v>
      </c>
      <c r="R830" s="24">
        <v>0</v>
      </c>
      <c r="S830" s="24"/>
      <c r="T830" s="25">
        <v>12</v>
      </c>
      <c r="U830" s="23" t="s">
        <v>44</v>
      </c>
      <c r="V830" s="23" t="s">
        <v>138</v>
      </c>
    </row>
    <row r="831" spans="1:22" ht="15.75">
      <c r="A831" s="26">
        <v>13</v>
      </c>
      <c r="B831" s="27" t="s">
        <v>45</v>
      </c>
      <c r="C831" s="28" t="s">
        <v>137</v>
      </c>
      <c r="D831" s="29">
        <v>0</v>
      </c>
      <c r="E831" s="29">
        <v>0</v>
      </c>
      <c r="F831" s="29">
        <v>0</v>
      </c>
      <c r="G831" s="29">
        <v>0</v>
      </c>
      <c r="H831" s="29">
        <v>0</v>
      </c>
      <c r="I831" s="29">
        <v>0</v>
      </c>
      <c r="J831" s="29">
        <v>0</v>
      </c>
      <c r="L831" s="29">
        <v>0</v>
      </c>
      <c r="M831" s="29">
        <v>0</v>
      </c>
      <c r="N831" s="29">
        <v>0</v>
      </c>
      <c r="O831" s="29">
        <v>0</v>
      </c>
      <c r="P831" s="29">
        <v>0</v>
      </c>
      <c r="Q831" s="29">
        <v>0</v>
      </c>
      <c r="R831" s="29">
        <v>0</v>
      </c>
      <c r="S831" s="29"/>
      <c r="T831" s="30">
        <v>13</v>
      </c>
      <c r="U831" s="28" t="s">
        <v>46</v>
      </c>
      <c r="V831" s="28" t="s">
        <v>138</v>
      </c>
    </row>
    <row r="832" spans="1:22" ht="15.75">
      <c r="A832" s="21">
        <v>14</v>
      </c>
      <c r="B832" s="22" t="s">
        <v>47</v>
      </c>
      <c r="C832" s="23" t="s">
        <v>137</v>
      </c>
      <c r="D832" s="24">
        <v>4195.6480799999999</v>
      </c>
      <c r="E832" s="24">
        <v>4735.7377299999998</v>
      </c>
      <c r="F832" s="24">
        <v>4069.7426999999998</v>
      </c>
      <c r="G832" s="24">
        <v>9399.2444999999989</v>
      </c>
      <c r="H832" s="24">
        <v>9387</v>
      </c>
      <c r="I832" s="24">
        <v>13814.08</v>
      </c>
      <c r="J832" s="24">
        <v>20913.599999999999</v>
      </c>
      <c r="L832" s="24">
        <v>4195.6480799999999</v>
      </c>
      <c r="M832" s="24">
        <v>4456.3244399999994</v>
      </c>
      <c r="N832" s="24">
        <v>2718.4820399999999</v>
      </c>
      <c r="O832" s="24">
        <v>5585.9219999999996</v>
      </c>
      <c r="P832" s="24">
        <v>5585.9219999999996</v>
      </c>
      <c r="Q832" s="24">
        <v>4865.9587200000005</v>
      </c>
      <c r="R832" s="24">
        <v>5958.3167999999996</v>
      </c>
      <c r="S832" s="24"/>
      <c r="T832" s="25">
        <v>14</v>
      </c>
      <c r="U832" s="23" t="s">
        <v>48</v>
      </c>
      <c r="V832" s="23" t="s">
        <v>138</v>
      </c>
    </row>
    <row r="833" spans="1:22" ht="15.75">
      <c r="A833" s="26">
        <v>15</v>
      </c>
      <c r="B833" s="27" t="s">
        <v>49</v>
      </c>
      <c r="C833" s="28" t="s">
        <v>137</v>
      </c>
      <c r="D833" s="29">
        <v>780.43899999999996</v>
      </c>
      <c r="E833" s="29">
        <v>1948.3899600000002</v>
      </c>
      <c r="F833" s="29">
        <v>1840.8457800000001</v>
      </c>
      <c r="G833" s="29">
        <v>1538.71245</v>
      </c>
      <c r="H833" s="29">
        <v>1629.1457999999998</v>
      </c>
      <c r="I833" s="29">
        <v>1263.2643</v>
      </c>
      <c r="J833" s="29">
        <v>944.92124999999999</v>
      </c>
      <c r="L833" s="29">
        <v>780.43899999999996</v>
      </c>
      <c r="M833" s="29">
        <v>808.81860000000006</v>
      </c>
      <c r="N833" s="29">
        <v>808.81860000000006</v>
      </c>
      <c r="O833" s="29">
        <v>638.54099999999994</v>
      </c>
      <c r="P833" s="29">
        <v>638.54099999999994</v>
      </c>
      <c r="Q833" s="29">
        <v>638.54099999999994</v>
      </c>
      <c r="R833" s="29">
        <v>638.54099999999994</v>
      </c>
      <c r="S833" s="29"/>
      <c r="T833" s="30">
        <v>15</v>
      </c>
      <c r="U833" s="28" t="s">
        <v>50</v>
      </c>
      <c r="V833" s="28" t="s">
        <v>138</v>
      </c>
    </row>
    <row r="834" spans="1:22" ht="15.75">
      <c r="A834" s="21">
        <v>16</v>
      </c>
      <c r="B834" s="22" t="s">
        <v>51</v>
      </c>
      <c r="C834" s="23" t="s">
        <v>137</v>
      </c>
      <c r="D834" s="24">
        <v>0</v>
      </c>
      <c r="E834" s="24">
        <v>0</v>
      </c>
      <c r="F834" s="24">
        <v>0</v>
      </c>
      <c r="G834" s="24">
        <v>0</v>
      </c>
      <c r="H834" s="24">
        <v>0</v>
      </c>
      <c r="I834" s="24">
        <v>0</v>
      </c>
      <c r="J834" s="24">
        <v>0</v>
      </c>
      <c r="L834" s="24">
        <v>0</v>
      </c>
      <c r="M834" s="24">
        <v>0</v>
      </c>
      <c r="N834" s="24">
        <v>0</v>
      </c>
      <c r="O834" s="24">
        <v>0</v>
      </c>
      <c r="P834" s="24">
        <v>0</v>
      </c>
      <c r="Q834" s="24">
        <v>0</v>
      </c>
      <c r="R834" s="24">
        <v>0</v>
      </c>
      <c r="S834" s="24"/>
      <c r="T834" s="25">
        <v>16</v>
      </c>
      <c r="U834" s="23" t="s">
        <v>52</v>
      </c>
      <c r="V834" s="23" t="s">
        <v>138</v>
      </c>
    </row>
    <row r="835" spans="1:22" ht="15.75">
      <c r="A835" s="26">
        <v>17</v>
      </c>
      <c r="B835" s="27" t="s">
        <v>53</v>
      </c>
      <c r="C835" s="28" t="s">
        <v>137</v>
      </c>
      <c r="D835" s="29">
        <v>0</v>
      </c>
      <c r="E835" s="29">
        <v>0</v>
      </c>
      <c r="F835" s="29">
        <v>0</v>
      </c>
      <c r="G835" s="29">
        <v>0</v>
      </c>
      <c r="H835" s="29">
        <v>0</v>
      </c>
      <c r="I835" s="29">
        <v>0</v>
      </c>
      <c r="J835" s="29">
        <v>0</v>
      </c>
      <c r="L835" s="29">
        <v>0</v>
      </c>
      <c r="M835" s="29">
        <v>0</v>
      </c>
      <c r="N835" s="29">
        <v>0</v>
      </c>
      <c r="O835" s="29">
        <v>0</v>
      </c>
      <c r="P835" s="29">
        <v>0</v>
      </c>
      <c r="Q835" s="29">
        <v>0</v>
      </c>
      <c r="R835" s="29">
        <v>0</v>
      </c>
      <c r="S835" s="29"/>
      <c r="T835" s="30">
        <v>17</v>
      </c>
      <c r="U835" s="28" t="s">
        <v>54</v>
      </c>
      <c r="V835" s="28" t="s">
        <v>138</v>
      </c>
    </row>
    <row r="836" spans="1:22" ht="15.75">
      <c r="A836" s="21">
        <v>18</v>
      </c>
      <c r="B836" s="22" t="s">
        <v>55</v>
      </c>
      <c r="C836" s="23" t="s">
        <v>137</v>
      </c>
      <c r="D836" s="24">
        <v>0</v>
      </c>
      <c r="E836" s="24">
        <v>0</v>
      </c>
      <c r="F836" s="24">
        <v>0</v>
      </c>
      <c r="G836" s="24">
        <v>0</v>
      </c>
      <c r="H836" s="24">
        <v>0</v>
      </c>
      <c r="I836" s="24">
        <v>0</v>
      </c>
      <c r="J836" s="24">
        <v>0</v>
      </c>
      <c r="L836" s="24">
        <v>0</v>
      </c>
      <c r="M836" s="24">
        <v>0</v>
      </c>
      <c r="N836" s="24">
        <v>0</v>
      </c>
      <c r="O836" s="24">
        <v>0</v>
      </c>
      <c r="P836" s="24">
        <v>0</v>
      </c>
      <c r="Q836" s="24">
        <v>0</v>
      </c>
      <c r="R836" s="24">
        <v>0</v>
      </c>
      <c r="S836" s="24"/>
      <c r="T836" s="25">
        <v>18</v>
      </c>
      <c r="U836" s="23" t="s">
        <v>56</v>
      </c>
      <c r="V836" s="23" t="s">
        <v>138</v>
      </c>
    </row>
    <row r="837" spans="1:22" ht="15.75">
      <c r="A837" s="26">
        <v>19</v>
      </c>
      <c r="B837" s="27" t="s">
        <v>57</v>
      </c>
      <c r="C837" s="28" t="s">
        <v>137</v>
      </c>
      <c r="D837" s="29">
        <v>0</v>
      </c>
      <c r="E837" s="29">
        <v>0</v>
      </c>
      <c r="F837" s="29">
        <v>0</v>
      </c>
      <c r="G837" s="29">
        <v>0</v>
      </c>
      <c r="H837" s="29">
        <v>0</v>
      </c>
      <c r="I837" s="29">
        <v>0</v>
      </c>
      <c r="J837" s="29">
        <v>0</v>
      </c>
      <c r="L837" s="29">
        <v>0</v>
      </c>
      <c r="M837" s="29">
        <v>0</v>
      </c>
      <c r="N837" s="29">
        <v>0</v>
      </c>
      <c r="O837" s="29">
        <v>0</v>
      </c>
      <c r="P837" s="29">
        <v>0</v>
      </c>
      <c r="Q837" s="29">
        <v>0</v>
      </c>
      <c r="R837" s="29">
        <v>0</v>
      </c>
      <c r="S837" s="29"/>
      <c r="T837" s="30">
        <v>19</v>
      </c>
      <c r="U837" s="28" t="s">
        <v>58</v>
      </c>
      <c r="V837" s="28" t="s">
        <v>138</v>
      </c>
    </row>
    <row r="838" spans="1:22" ht="15.75">
      <c r="A838" s="21">
        <v>20</v>
      </c>
      <c r="B838" s="22" t="s">
        <v>59</v>
      </c>
      <c r="C838" s="23" t="s">
        <v>137</v>
      </c>
      <c r="D838" s="24">
        <v>0</v>
      </c>
      <c r="E838" s="24">
        <v>0</v>
      </c>
      <c r="F838" s="24">
        <v>0</v>
      </c>
      <c r="G838" s="24">
        <v>0</v>
      </c>
      <c r="H838" s="24">
        <v>0</v>
      </c>
      <c r="I838" s="24">
        <v>0</v>
      </c>
      <c r="J838" s="24">
        <v>0</v>
      </c>
      <c r="L838" s="24">
        <v>0</v>
      </c>
      <c r="M838" s="24">
        <v>0</v>
      </c>
      <c r="N838" s="24">
        <v>0</v>
      </c>
      <c r="O838" s="24">
        <v>0</v>
      </c>
      <c r="P838" s="24">
        <v>0</v>
      </c>
      <c r="Q838" s="24">
        <v>0</v>
      </c>
      <c r="R838" s="24">
        <v>0</v>
      </c>
      <c r="S838" s="24"/>
      <c r="T838" s="25">
        <v>20</v>
      </c>
      <c r="U838" s="23" t="s">
        <v>60</v>
      </c>
      <c r="V838" s="23" t="s">
        <v>138</v>
      </c>
    </row>
    <row r="839" spans="1:22" ht="15.75">
      <c r="A839" s="26">
        <v>21</v>
      </c>
      <c r="B839" s="27" t="s">
        <v>61</v>
      </c>
      <c r="C839" s="28" t="s">
        <v>137</v>
      </c>
      <c r="D839" s="29">
        <v>0</v>
      </c>
      <c r="E839" s="29">
        <v>0</v>
      </c>
      <c r="F839" s="29">
        <v>0</v>
      </c>
      <c r="G839" s="29">
        <v>0</v>
      </c>
      <c r="H839" s="29">
        <v>0</v>
      </c>
      <c r="I839" s="29">
        <v>0</v>
      </c>
      <c r="J839" s="29">
        <v>0</v>
      </c>
      <c r="L839" s="29">
        <v>0</v>
      </c>
      <c r="M839" s="29">
        <v>0</v>
      </c>
      <c r="N839" s="29">
        <v>0</v>
      </c>
      <c r="O839" s="29">
        <v>0</v>
      </c>
      <c r="P839" s="29">
        <v>0</v>
      </c>
      <c r="Q839" s="29">
        <v>0</v>
      </c>
      <c r="R839" s="29">
        <v>0</v>
      </c>
      <c r="S839" s="29"/>
      <c r="T839" s="30">
        <v>21</v>
      </c>
      <c r="U839" s="28" t="s">
        <v>62</v>
      </c>
      <c r="V839" s="28" t="s">
        <v>138</v>
      </c>
    </row>
    <row r="840" spans="1:22" ht="15.75">
      <c r="A840" s="21">
        <v>22</v>
      </c>
      <c r="B840" s="22" t="s">
        <v>63</v>
      </c>
      <c r="C840" s="23" t="s">
        <v>137</v>
      </c>
      <c r="D840" s="24">
        <v>0</v>
      </c>
      <c r="E840" s="24">
        <v>0</v>
      </c>
      <c r="F840" s="24">
        <v>0</v>
      </c>
      <c r="G840" s="24">
        <v>0</v>
      </c>
      <c r="H840" s="24">
        <v>0</v>
      </c>
      <c r="I840" s="24">
        <v>0</v>
      </c>
      <c r="J840" s="24">
        <v>0</v>
      </c>
      <c r="L840" s="24">
        <v>0</v>
      </c>
      <c r="M840" s="24">
        <v>0</v>
      </c>
      <c r="N840" s="24">
        <v>0</v>
      </c>
      <c r="O840" s="24">
        <v>0</v>
      </c>
      <c r="P840" s="24">
        <v>0</v>
      </c>
      <c r="Q840" s="24">
        <v>0</v>
      </c>
      <c r="R840" s="24">
        <v>0</v>
      </c>
      <c r="S840" s="24"/>
      <c r="T840" s="25">
        <v>22</v>
      </c>
      <c r="U840" s="23" t="s">
        <v>64</v>
      </c>
      <c r="V840" s="23" t="s">
        <v>138</v>
      </c>
    </row>
    <row r="841" spans="1:22" ht="15.75">
      <c r="A841" s="26">
        <v>23</v>
      </c>
      <c r="B841" s="27" t="s">
        <v>65</v>
      </c>
      <c r="C841" s="28" t="s">
        <v>137</v>
      </c>
      <c r="D841" s="29">
        <v>0</v>
      </c>
      <c r="E841" s="29">
        <v>0</v>
      </c>
      <c r="F841" s="29">
        <v>0</v>
      </c>
      <c r="G841" s="29">
        <v>0</v>
      </c>
      <c r="H841" s="29">
        <v>0</v>
      </c>
      <c r="I841" s="29">
        <v>0</v>
      </c>
      <c r="J841" s="29">
        <v>0</v>
      </c>
      <c r="L841" s="29">
        <v>0</v>
      </c>
      <c r="M841" s="29">
        <v>0</v>
      </c>
      <c r="N841" s="29">
        <v>0</v>
      </c>
      <c r="O841" s="29">
        <v>0</v>
      </c>
      <c r="P841" s="29">
        <v>0</v>
      </c>
      <c r="Q841" s="29">
        <v>0</v>
      </c>
      <c r="R841" s="29">
        <v>0</v>
      </c>
      <c r="S841" s="29"/>
      <c r="T841" s="30">
        <v>23</v>
      </c>
      <c r="U841" s="28" t="s">
        <v>66</v>
      </c>
      <c r="V841" s="28" t="s">
        <v>138</v>
      </c>
    </row>
    <row r="842" spans="1:22" ht="15.75">
      <c r="A842" s="21">
        <v>24</v>
      </c>
      <c r="B842" s="22" t="s">
        <v>67</v>
      </c>
      <c r="C842" s="23" t="s">
        <v>137</v>
      </c>
      <c r="D842" s="24">
        <v>0</v>
      </c>
      <c r="E842" s="24">
        <v>0</v>
      </c>
      <c r="F842" s="24">
        <v>0</v>
      </c>
      <c r="G842" s="24">
        <v>0</v>
      </c>
      <c r="H842" s="24">
        <v>0</v>
      </c>
      <c r="I842" s="24">
        <v>0</v>
      </c>
      <c r="J842" s="24">
        <v>0</v>
      </c>
      <c r="L842" s="24">
        <v>0</v>
      </c>
      <c r="M842" s="24">
        <v>0</v>
      </c>
      <c r="N842" s="24">
        <v>0</v>
      </c>
      <c r="O842" s="24">
        <v>0</v>
      </c>
      <c r="P842" s="24">
        <v>0</v>
      </c>
      <c r="Q842" s="24">
        <v>0</v>
      </c>
      <c r="R842" s="24">
        <v>0</v>
      </c>
      <c r="S842" s="24"/>
      <c r="T842" s="25">
        <v>24</v>
      </c>
      <c r="U842" s="23" t="s">
        <v>68</v>
      </c>
      <c r="V842" s="23" t="s">
        <v>138</v>
      </c>
    </row>
    <row r="843" spans="1:22" ht="15.75">
      <c r="A843" s="26">
        <v>25</v>
      </c>
      <c r="B843" s="31" t="s">
        <v>69</v>
      </c>
      <c r="C843" s="28" t="s">
        <v>137</v>
      </c>
      <c r="D843" s="29">
        <v>0</v>
      </c>
      <c r="E843" s="29">
        <v>0</v>
      </c>
      <c r="F843" s="29">
        <v>0</v>
      </c>
      <c r="G843" s="29">
        <v>0</v>
      </c>
      <c r="H843" s="29">
        <v>0</v>
      </c>
      <c r="I843" s="29">
        <v>0</v>
      </c>
      <c r="J843" s="29">
        <v>0</v>
      </c>
      <c r="L843" s="29">
        <v>0</v>
      </c>
      <c r="M843" s="29">
        <v>0</v>
      </c>
      <c r="N843" s="29">
        <v>0</v>
      </c>
      <c r="O843" s="29">
        <v>0</v>
      </c>
      <c r="P843" s="29">
        <v>0</v>
      </c>
      <c r="Q843" s="29">
        <v>0</v>
      </c>
      <c r="R843" s="29">
        <v>0</v>
      </c>
      <c r="S843" s="29"/>
      <c r="T843" s="30">
        <v>25</v>
      </c>
      <c r="U843" s="28" t="s">
        <v>70</v>
      </c>
      <c r="V843" s="28" t="s">
        <v>138</v>
      </c>
    </row>
    <row r="844" spans="1:22" ht="15.75">
      <c r="A844" s="21">
        <v>26</v>
      </c>
      <c r="B844" s="22" t="s">
        <v>71</v>
      </c>
      <c r="C844" s="23" t="s">
        <v>137</v>
      </c>
      <c r="D844" s="24">
        <v>0</v>
      </c>
      <c r="E844" s="24">
        <v>0</v>
      </c>
      <c r="F844" s="24">
        <v>0</v>
      </c>
      <c r="G844" s="24">
        <v>0</v>
      </c>
      <c r="H844" s="24">
        <v>0</v>
      </c>
      <c r="I844" s="24">
        <v>0</v>
      </c>
      <c r="J844" s="24">
        <v>0</v>
      </c>
      <c r="L844" s="24">
        <v>0</v>
      </c>
      <c r="M844" s="24">
        <v>0</v>
      </c>
      <c r="N844" s="24">
        <v>0</v>
      </c>
      <c r="O844" s="24">
        <v>0</v>
      </c>
      <c r="P844" s="24">
        <v>0</v>
      </c>
      <c r="Q844" s="24">
        <v>0</v>
      </c>
      <c r="R844" s="24">
        <v>0</v>
      </c>
      <c r="S844" s="24"/>
      <c r="T844" s="25">
        <v>26</v>
      </c>
      <c r="U844" s="23" t="s">
        <v>72</v>
      </c>
      <c r="V844" s="23" t="s">
        <v>138</v>
      </c>
    </row>
    <row r="845" spans="1:22" ht="15.75">
      <c r="A845" s="26">
        <v>27</v>
      </c>
      <c r="B845" s="27" t="s">
        <v>73</v>
      </c>
      <c r="C845" s="28" t="s">
        <v>137</v>
      </c>
      <c r="D845" s="29">
        <v>0</v>
      </c>
      <c r="E845" s="29">
        <v>0</v>
      </c>
      <c r="F845" s="29">
        <v>0</v>
      </c>
      <c r="G845" s="29">
        <v>0</v>
      </c>
      <c r="H845" s="29">
        <v>0</v>
      </c>
      <c r="I845" s="29">
        <v>0</v>
      </c>
      <c r="J845" s="29">
        <v>0</v>
      </c>
      <c r="L845" s="29">
        <v>0</v>
      </c>
      <c r="M845" s="29">
        <v>0</v>
      </c>
      <c r="N845" s="29">
        <v>0</v>
      </c>
      <c r="O845" s="29">
        <v>0</v>
      </c>
      <c r="P845" s="29">
        <v>0</v>
      </c>
      <c r="Q845" s="29">
        <v>0</v>
      </c>
      <c r="R845" s="29">
        <v>0</v>
      </c>
      <c r="S845" s="29"/>
      <c r="T845" s="30">
        <v>27</v>
      </c>
      <c r="U845" s="28" t="s">
        <v>74</v>
      </c>
      <c r="V845" s="28" t="s">
        <v>138</v>
      </c>
    </row>
    <row r="846" spans="1:22" ht="15.75">
      <c r="A846" s="21">
        <v>28</v>
      </c>
      <c r="B846" s="22" t="s">
        <v>75</v>
      </c>
      <c r="C846" s="23" t="s">
        <v>137</v>
      </c>
      <c r="D846" s="24">
        <v>0</v>
      </c>
      <c r="E846" s="24">
        <v>0</v>
      </c>
      <c r="F846" s="24">
        <v>0</v>
      </c>
      <c r="G846" s="24">
        <v>0</v>
      </c>
      <c r="H846" s="24">
        <v>0</v>
      </c>
      <c r="I846" s="24">
        <v>0</v>
      </c>
      <c r="J846" s="24">
        <v>0</v>
      </c>
      <c r="L846" s="24">
        <v>0</v>
      </c>
      <c r="M846" s="24">
        <v>0</v>
      </c>
      <c r="N846" s="24">
        <v>0</v>
      </c>
      <c r="O846" s="24">
        <v>0</v>
      </c>
      <c r="P846" s="24">
        <v>0</v>
      </c>
      <c r="Q846" s="24">
        <v>0</v>
      </c>
      <c r="R846" s="24">
        <v>0</v>
      </c>
      <c r="S846" s="24"/>
      <c r="T846" s="25">
        <v>28</v>
      </c>
      <c r="U846" s="23" t="s">
        <v>76</v>
      </c>
      <c r="V846" s="23" t="s">
        <v>138</v>
      </c>
    </row>
    <row r="847" spans="1:22" ht="15.75">
      <c r="A847" s="26">
        <v>29</v>
      </c>
      <c r="B847" s="27" t="s">
        <v>77</v>
      </c>
      <c r="C847" s="28" t="s">
        <v>137</v>
      </c>
      <c r="D847" s="29">
        <v>5658.7868719999997</v>
      </c>
      <c r="E847" s="29">
        <v>7466.1723899999997</v>
      </c>
      <c r="F847" s="29">
        <v>8036.5342709999995</v>
      </c>
      <c r="G847" s="29">
        <v>9224.1074099999987</v>
      </c>
      <c r="H847" s="29">
        <v>23327.656800000001</v>
      </c>
      <c r="I847" s="29">
        <v>23247.631800000003</v>
      </c>
      <c r="J847" s="29">
        <v>37798.032090000001</v>
      </c>
      <c r="L847" s="29">
        <v>5658.7868719999997</v>
      </c>
      <c r="M847" s="29">
        <v>6410.6282599999986</v>
      </c>
      <c r="N847" s="29">
        <v>6924.5681459999996</v>
      </c>
      <c r="O847" s="29">
        <v>7454.8524099999995</v>
      </c>
      <c r="P847" s="29">
        <v>15254.752799999998</v>
      </c>
      <c r="Q847" s="29">
        <v>12530.6898</v>
      </c>
      <c r="R847" s="29">
        <v>19667.734859999997</v>
      </c>
      <c r="S847" s="29"/>
      <c r="T847" s="30">
        <v>29</v>
      </c>
      <c r="U847" s="28" t="s">
        <v>78</v>
      </c>
      <c r="V847" s="28" t="s">
        <v>138</v>
      </c>
    </row>
    <row r="848" spans="1:22" ht="15.75">
      <c r="A848" s="21">
        <v>30</v>
      </c>
      <c r="B848" s="22" t="s">
        <v>79</v>
      </c>
      <c r="C848" s="23" t="s">
        <v>137</v>
      </c>
      <c r="D848" s="24">
        <v>0</v>
      </c>
      <c r="E848" s="24">
        <v>0</v>
      </c>
      <c r="F848" s="24">
        <v>0</v>
      </c>
      <c r="G848" s="24">
        <v>0</v>
      </c>
      <c r="H848" s="24">
        <v>0</v>
      </c>
      <c r="I848" s="24">
        <v>0</v>
      </c>
      <c r="J848" s="24">
        <v>0</v>
      </c>
      <c r="L848" s="24">
        <v>0</v>
      </c>
      <c r="M848" s="24">
        <v>0</v>
      </c>
      <c r="N848" s="24">
        <v>0</v>
      </c>
      <c r="O848" s="24">
        <v>0</v>
      </c>
      <c r="P848" s="24">
        <v>0</v>
      </c>
      <c r="Q848" s="24">
        <v>0</v>
      </c>
      <c r="R848" s="24">
        <v>0</v>
      </c>
      <c r="S848" s="24"/>
      <c r="T848" s="25">
        <v>30</v>
      </c>
      <c r="U848" s="23" t="s">
        <v>80</v>
      </c>
      <c r="V848" s="23" t="s">
        <v>138</v>
      </c>
    </row>
    <row r="849" spans="1:22" ht="15.75">
      <c r="A849" s="26">
        <v>31</v>
      </c>
      <c r="B849" s="27" t="s">
        <v>81</v>
      </c>
      <c r="C849" s="28" t="s">
        <v>137</v>
      </c>
      <c r="D849" s="29">
        <v>0</v>
      </c>
      <c r="E849" s="29">
        <v>0</v>
      </c>
      <c r="F849" s="29">
        <v>0</v>
      </c>
      <c r="G849" s="29">
        <v>0</v>
      </c>
      <c r="H849" s="29">
        <v>0</v>
      </c>
      <c r="I849" s="29">
        <v>0</v>
      </c>
      <c r="J849" s="29">
        <v>0</v>
      </c>
      <c r="L849" s="29">
        <v>0</v>
      </c>
      <c r="M849" s="29">
        <v>0</v>
      </c>
      <c r="N849" s="29">
        <v>0</v>
      </c>
      <c r="O849" s="29">
        <v>0</v>
      </c>
      <c r="P849" s="29">
        <v>0</v>
      </c>
      <c r="Q849" s="29">
        <v>0</v>
      </c>
      <c r="R849" s="29">
        <v>0</v>
      </c>
      <c r="S849" s="29"/>
      <c r="T849" s="30">
        <v>31</v>
      </c>
      <c r="U849" s="28" t="s">
        <v>82</v>
      </c>
      <c r="V849" s="28" t="s">
        <v>138</v>
      </c>
    </row>
    <row r="850" spans="1:22" ht="15.75">
      <c r="A850" s="21">
        <v>32</v>
      </c>
      <c r="B850" s="22" t="s">
        <v>83</v>
      </c>
      <c r="C850" s="23" t="s">
        <v>137</v>
      </c>
      <c r="D850" s="24">
        <v>0</v>
      </c>
      <c r="E850" s="24">
        <v>0</v>
      </c>
      <c r="F850" s="24">
        <v>0</v>
      </c>
      <c r="G850" s="24">
        <v>0</v>
      </c>
      <c r="H850" s="24">
        <v>0</v>
      </c>
      <c r="I850" s="24">
        <v>0</v>
      </c>
      <c r="J850" s="24">
        <v>0</v>
      </c>
      <c r="L850" s="24">
        <v>0</v>
      </c>
      <c r="M850" s="24">
        <v>0</v>
      </c>
      <c r="N850" s="24">
        <v>0</v>
      </c>
      <c r="O850" s="24">
        <v>0</v>
      </c>
      <c r="P850" s="24">
        <v>0</v>
      </c>
      <c r="Q850" s="24">
        <v>0</v>
      </c>
      <c r="R850" s="24">
        <v>0</v>
      </c>
      <c r="S850" s="24"/>
      <c r="T850" s="25">
        <v>32</v>
      </c>
      <c r="U850" s="23" t="s">
        <v>84</v>
      </c>
      <c r="V850" s="23" t="s">
        <v>138</v>
      </c>
    </row>
    <row r="851" spans="1:22" ht="15.75">
      <c r="A851" s="26">
        <v>33</v>
      </c>
      <c r="B851" s="27" t="s">
        <v>85</v>
      </c>
      <c r="C851" s="28" t="s">
        <v>137</v>
      </c>
      <c r="D851" s="29">
        <v>0</v>
      </c>
      <c r="E851" s="29">
        <v>0</v>
      </c>
      <c r="F851" s="29">
        <v>0</v>
      </c>
      <c r="G851" s="29">
        <v>0</v>
      </c>
      <c r="H851" s="29">
        <v>0</v>
      </c>
      <c r="I851" s="29">
        <v>0</v>
      </c>
      <c r="J851" s="29">
        <v>0</v>
      </c>
      <c r="L851" s="29">
        <v>0</v>
      </c>
      <c r="M851" s="29">
        <v>0</v>
      </c>
      <c r="N851" s="29">
        <v>0</v>
      </c>
      <c r="O851" s="29">
        <v>0</v>
      </c>
      <c r="P851" s="29">
        <v>0</v>
      </c>
      <c r="Q851" s="29">
        <v>0</v>
      </c>
      <c r="R851" s="29">
        <v>0</v>
      </c>
      <c r="S851" s="29"/>
      <c r="T851" s="30">
        <v>33</v>
      </c>
      <c r="U851" s="28" t="s">
        <v>86</v>
      </c>
      <c r="V851" s="28" t="s">
        <v>138</v>
      </c>
    </row>
    <row r="852" spans="1:22" ht="15.75">
      <c r="A852" s="21">
        <v>34</v>
      </c>
      <c r="B852" s="22" t="s">
        <v>87</v>
      </c>
      <c r="C852" s="23" t="s">
        <v>137</v>
      </c>
      <c r="D852" s="24">
        <v>0</v>
      </c>
      <c r="E852" s="24">
        <v>0</v>
      </c>
      <c r="F852" s="24">
        <v>0</v>
      </c>
      <c r="G852" s="24">
        <v>0</v>
      </c>
      <c r="H852" s="24">
        <v>0</v>
      </c>
      <c r="I852" s="24">
        <v>0</v>
      </c>
      <c r="J852" s="24">
        <v>0</v>
      </c>
      <c r="L852" s="24">
        <v>0</v>
      </c>
      <c r="M852" s="24">
        <v>0</v>
      </c>
      <c r="N852" s="24">
        <v>0</v>
      </c>
      <c r="O852" s="24">
        <v>0</v>
      </c>
      <c r="P852" s="24">
        <v>0</v>
      </c>
      <c r="Q852" s="24">
        <v>0</v>
      </c>
      <c r="R852" s="24">
        <v>0</v>
      </c>
      <c r="S852" s="24"/>
      <c r="T852" s="25">
        <v>34</v>
      </c>
      <c r="U852" s="23" t="s">
        <v>88</v>
      </c>
      <c r="V852" s="23" t="s">
        <v>138</v>
      </c>
    </row>
    <row r="853" spans="1:22" ht="15.75">
      <c r="A853" s="26">
        <v>35</v>
      </c>
      <c r="B853" s="27" t="s">
        <v>89</v>
      </c>
      <c r="C853" s="28" t="s">
        <v>137</v>
      </c>
      <c r="D853" s="29">
        <v>0</v>
      </c>
      <c r="E853" s="29">
        <v>0</v>
      </c>
      <c r="F853" s="29">
        <v>0</v>
      </c>
      <c r="G853" s="29">
        <v>0</v>
      </c>
      <c r="H853" s="29">
        <v>0</v>
      </c>
      <c r="I853" s="29">
        <v>0</v>
      </c>
      <c r="J853" s="29">
        <v>0</v>
      </c>
      <c r="L853" s="29">
        <v>0</v>
      </c>
      <c r="M853" s="29">
        <v>0</v>
      </c>
      <c r="N853" s="29">
        <v>0</v>
      </c>
      <c r="O853" s="29">
        <v>0</v>
      </c>
      <c r="P853" s="29">
        <v>0</v>
      </c>
      <c r="Q853" s="29">
        <v>0</v>
      </c>
      <c r="R853" s="29">
        <v>0</v>
      </c>
      <c r="S853" s="29"/>
      <c r="T853" s="30">
        <v>35</v>
      </c>
      <c r="U853" s="28" t="s">
        <v>90</v>
      </c>
      <c r="V853" s="28" t="s">
        <v>138</v>
      </c>
    </row>
    <row r="854" spans="1:22" ht="15.75">
      <c r="A854" s="21">
        <v>36</v>
      </c>
      <c r="B854" s="22" t="s">
        <v>91</v>
      </c>
      <c r="C854" s="23" t="s">
        <v>137</v>
      </c>
      <c r="D854" s="24">
        <v>0</v>
      </c>
      <c r="E854" s="24">
        <v>0</v>
      </c>
      <c r="F854" s="24">
        <v>0</v>
      </c>
      <c r="G854" s="24">
        <v>0</v>
      </c>
      <c r="H854" s="24">
        <v>0</v>
      </c>
      <c r="I854" s="24">
        <v>0</v>
      </c>
      <c r="J854" s="24">
        <v>0</v>
      </c>
      <c r="L854" s="24">
        <v>0</v>
      </c>
      <c r="M854" s="24">
        <v>0</v>
      </c>
      <c r="N854" s="24">
        <v>0</v>
      </c>
      <c r="O854" s="24">
        <v>0</v>
      </c>
      <c r="P854" s="24">
        <v>0</v>
      </c>
      <c r="Q854" s="24">
        <v>0</v>
      </c>
      <c r="R854" s="24">
        <v>0</v>
      </c>
      <c r="S854" s="24"/>
      <c r="T854" s="25">
        <v>36</v>
      </c>
      <c r="U854" s="23" t="s">
        <v>92</v>
      </c>
      <c r="V854" s="23" t="s">
        <v>138</v>
      </c>
    </row>
    <row r="855" spans="1:22" s="36" customFormat="1" ht="15.75">
      <c r="A855" s="32"/>
      <c r="B855" s="33" t="s">
        <v>93</v>
      </c>
      <c r="C855" s="34" t="s">
        <v>137</v>
      </c>
      <c r="D855" s="35">
        <f t="shared" ref="D855:J855" si="56">SUM(D819:D854)</f>
        <v>71831.054951999991</v>
      </c>
      <c r="E855" s="35">
        <f t="shared" si="56"/>
        <v>89041.954079999996</v>
      </c>
      <c r="F855" s="35">
        <f t="shared" si="56"/>
        <v>67860.727750999999</v>
      </c>
      <c r="G855" s="35">
        <f t="shared" si="56"/>
        <v>109998.76022000001</v>
      </c>
      <c r="H855" s="35">
        <f t="shared" si="56"/>
        <v>108644.023417</v>
      </c>
      <c r="I855" s="35">
        <f t="shared" si="56"/>
        <v>146473.05061800001</v>
      </c>
      <c r="J855" s="35">
        <f t="shared" si="56"/>
        <v>98337.171074572092</v>
      </c>
      <c r="K855" s="8"/>
      <c r="L855" s="35">
        <f t="shared" ref="L855:R855" si="57">SUM(L819:L854)</f>
        <v>71831.054951999991</v>
      </c>
      <c r="M855" s="35">
        <f t="shared" si="57"/>
        <v>84283.613299999983</v>
      </c>
      <c r="N855" s="35">
        <f t="shared" si="57"/>
        <v>60936.032286000001</v>
      </c>
      <c r="O855" s="35">
        <f t="shared" si="57"/>
        <v>97766.669410000002</v>
      </c>
      <c r="P855" s="35">
        <f t="shared" si="57"/>
        <v>72567.518100000001</v>
      </c>
      <c r="Q855" s="35">
        <f t="shared" si="57"/>
        <v>88517.35811999999</v>
      </c>
      <c r="R855" s="35">
        <f t="shared" si="57"/>
        <v>62881.154159999991</v>
      </c>
      <c r="S855" s="35"/>
      <c r="T855" s="35"/>
      <c r="U855" s="34" t="s">
        <v>94</v>
      </c>
      <c r="V855" s="34" t="s">
        <v>138</v>
      </c>
    </row>
    <row r="856" spans="1:22" ht="15.75">
      <c r="A856" s="16">
        <v>1</v>
      </c>
      <c r="B856" s="17" t="s">
        <v>19</v>
      </c>
      <c r="C856" s="18" t="s">
        <v>139</v>
      </c>
      <c r="D856" s="19">
        <v>0</v>
      </c>
      <c r="E856" s="19">
        <v>0</v>
      </c>
      <c r="F856" s="19">
        <v>0</v>
      </c>
      <c r="G856" s="19">
        <v>0</v>
      </c>
      <c r="H856" s="19">
        <v>0</v>
      </c>
      <c r="I856" s="19">
        <v>0</v>
      </c>
      <c r="J856" s="19">
        <v>0</v>
      </c>
      <c r="L856" s="19">
        <v>0</v>
      </c>
      <c r="M856" s="19">
        <v>0</v>
      </c>
      <c r="N856" s="19">
        <v>0</v>
      </c>
      <c r="O856" s="19">
        <v>0</v>
      </c>
      <c r="P856" s="19">
        <v>0</v>
      </c>
      <c r="Q856" s="19">
        <v>0</v>
      </c>
      <c r="R856" s="19">
        <v>0</v>
      </c>
      <c r="S856" s="19"/>
      <c r="T856" s="20">
        <v>1</v>
      </c>
      <c r="U856" s="18" t="s">
        <v>21</v>
      </c>
      <c r="V856" s="18" t="s">
        <v>140</v>
      </c>
    </row>
    <row r="857" spans="1:22" ht="15.75">
      <c r="A857" s="21">
        <v>2</v>
      </c>
      <c r="B857" s="22" t="s">
        <v>23</v>
      </c>
      <c r="C857" s="23" t="s">
        <v>139</v>
      </c>
      <c r="D857" s="24">
        <v>0</v>
      </c>
      <c r="E857" s="24">
        <v>1355.9</v>
      </c>
      <c r="F857" s="24">
        <v>1885.6800000000003</v>
      </c>
      <c r="G857" s="24">
        <v>2645.4</v>
      </c>
      <c r="H857" s="24">
        <v>4017.65</v>
      </c>
      <c r="I857" s="24">
        <v>3832.62</v>
      </c>
      <c r="J857" s="24">
        <v>4115.2999999999993</v>
      </c>
      <c r="L857" s="24">
        <v>0</v>
      </c>
      <c r="M857" s="24">
        <v>1317.16</v>
      </c>
      <c r="N857" s="24">
        <v>1780.9200000000003</v>
      </c>
      <c r="O857" s="24">
        <v>1499.06</v>
      </c>
      <c r="P857" s="24">
        <v>2101.54</v>
      </c>
      <c r="Q857" s="24">
        <v>1974.38</v>
      </c>
      <c r="R857" s="24">
        <v>1998.8599999999997</v>
      </c>
      <c r="S857" s="24"/>
      <c r="T857" s="25">
        <v>2</v>
      </c>
      <c r="U857" s="23" t="s">
        <v>24</v>
      </c>
      <c r="V857" s="23" t="s">
        <v>140</v>
      </c>
    </row>
    <row r="858" spans="1:22" ht="15.75">
      <c r="A858" s="26">
        <v>3</v>
      </c>
      <c r="B858" s="27" t="s">
        <v>25</v>
      </c>
      <c r="C858" s="28" t="s">
        <v>139</v>
      </c>
      <c r="D858" s="29">
        <v>4195.4775999999993</v>
      </c>
      <c r="E858" s="29">
        <v>6596.2545600000012</v>
      </c>
      <c r="F858" s="29">
        <v>8901.3157199999987</v>
      </c>
      <c r="G858" s="29">
        <v>9915.6028000000006</v>
      </c>
      <c r="H858" s="29">
        <v>9483.0652799999989</v>
      </c>
      <c r="I858" s="29">
        <v>9761.2929000000004</v>
      </c>
      <c r="J858" s="29">
        <v>11050.281200000001</v>
      </c>
      <c r="L858" s="29">
        <v>4195.4775999999993</v>
      </c>
      <c r="M858" s="29">
        <v>6114.29162</v>
      </c>
      <c r="N858" s="29">
        <v>8178.096410000001</v>
      </c>
      <c r="O858" s="29">
        <v>8545.2006999999994</v>
      </c>
      <c r="P858" s="29">
        <v>7848.0110400000003</v>
      </c>
      <c r="Q858" s="29">
        <v>8023.8509100000001</v>
      </c>
      <c r="R858" s="29">
        <v>8906.1351699999996</v>
      </c>
      <c r="S858" s="29"/>
      <c r="T858" s="30">
        <v>3</v>
      </c>
      <c r="U858" s="28" t="s">
        <v>26</v>
      </c>
      <c r="V858" s="28" t="s">
        <v>140</v>
      </c>
    </row>
    <row r="859" spans="1:22" ht="15.75">
      <c r="A859" s="21">
        <v>4</v>
      </c>
      <c r="B859" s="22" t="s">
        <v>27</v>
      </c>
      <c r="C859" s="23" t="s">
        <v>139</v>
      </c>
      <c r="D859" s="24">
        <v>4325.5680000000002</v>
      </c>
      <c r="E859" s="24">
        <v>5371.7690000000002</v>
      </c>
      <c r="F859" s="24">
        <v>6124.1456999999991</v>
      </c>
      <c r="G859" s="24">
        <v>5874.8500058181808</v>
      </c>
      <c r="H859" s="24">
        <v>8861.0724587000004</v>
      </c>
      <c r="I859" s="24">
        <v>11141.620037999999</v>
      </c>
      <c r="J859" s="24">
        <v>10827.89365657891</v>
      </c>
      <c r="L859" s="24">
        <v>4325.5680000000002</v>
      </c>
      <c r="M859" s="24">
        <v>4348.0969999999998</v>
      </c>
      <c r="N859" s="24">
        <v>4125.0599000000002</v>
      </c>
      <c r="O859" s="24">
        <v>4100.2780000000002</v>
      </c>
      <c r="P859" s="24">
        <v>4041.9278899999999</v>
      </c>
      <c r="Q859" s="24">
        <v>3771.3545999999997</v>
      </c>
      <c r="R859" s="24">
        <v>3816.4126000000001</v>
      </c>
      <c r="S859" s="24"/>
      <c r="T859" s="25">
        <v>4</v>
      </c>
      <c r="U859" s="23" t="s">
        <v>28</v>
      </c>
      <c r="V859" s="23" t="s">
        <v>140</v>
      </c>
    </row>
    <row r="860" spans="1:22" ht="15.75">
      <c r="A860" s="26">
        <v>5</v>
      </c>
      <c r="B860" s="27" t="s">
        <v>29</v>
      </c>
      <c r="C860" s="28" t="s">
        <v>139</v>
      </c>
      <c r="D860" s="29">
        <v>1311.96324</v>
      </c>
      <c r="E860" s="29">
        <v>1480.05</v>
      </c>
      <c r="F860" s="29">
        <v>1507.1610000000001</v>
      </c>
      <c r="G860" s="29">
        <v>2929.0110000000004</v>
      </c>
      <c r="H860" s="29">
        <v>2382.5970000000002</v>
      </c>
      <c r="I860" s="29">
        <v>2549.67</v>
      </c>
      <c r="J860" s="29">
        <v>1535.93</v>
      </c>
      <c r="L860" s="29">
        <v>1311.96324</v>
      </c>
      <c r="M860" s="29">
        <v>1439.13</v>
      </c>
      <c r="N860" s="29">
        <v>1386.7979999999998</v>
      </c>
      <c r="O860" s="29">
        <v>2695.0980000000004</v>
      </c>
      <c r="P860" s="29">
        <v>1543.7940000000003</v>
      </c>
      <c r="Q860" s="29">
        <v>1936.2840000000003</v>
      </c>
      <c r="R860" s="29">
        <v>1439.13</v>
      </c>
      <c r="S860" s="29"/>
      <c r="T860" s="30">
        <v>5</v>
      </c>
      <c r="U860" s="28" t="s">
        <v>30</v>
      </c>
      <c r="V860" s="28" t="s">
        <v>140</v>
      </c>
    </row>
    <row r="861" spans="1:22" ht="15.75">
      <c r="A861" s="21">
        <v>6</v>
      </c>
      <c r="B861" s="22" t="s">
        <v>31</v>
      </c>
      <c r="C861" s="23" t="s">
        <v>139</v>
      </c>
      <c r="D861" s="24">
        <v>0</v>
      </c>
      <c r="E861" s="24">
        <v>0</v>
      </c>
      <c r="F861" s="24">
        <v>0</v>
      </c>
      <c r="G861" s="24">
        <v>0</v>
      </c>
      <c r="H861" s="24">
        <v>0</v>
      </c>
      <c r="I861" s="24">
        <v>0</v>
      </c>
      <c r="J861" s="24">
        <v>0</v>
      </c>
      <c r="L861" s="24">
        <v>0</v>
      </c>
      <c r="M861" s="24">
        <v>0</v>
      </c>
      <c r="N861" s="24">
        <v>0</v>
      </c>
      <c r="O861" s="24">
        <v>0</v>
      </c>
      <c r="P861" s="24">
        <v>0</v>
      </c>
      <c r="Q861" s="24">
        <v>0</v>
      </c>
      <c r="R861" s="24">
        <v>0</v>
      </c>
      <c r="S861" s="24"/>
      <c r="T861" s="25">
        <v>6</v>
      </c>
      <c r="U861" s="23" t="s">
        <v>32</v>
      </c>
      <c r="V861" s="23" t="s">
        <v>140</v>
      </c>
    </row>
    <row r="862" spans="1:22" ht="15.75">
      <c r="A862" s="26">
        <v>7</v>
      </c>
      <c r="B862" s="27" t="s">
        <v>33</v>
      </c>
      <c r="C862" s="28" t="s">
        <v>139</v>
      </c>
      <c r="D862" s="29">
        <v>0</v>
      </c>
      <c r="E862" s="29">
        <v>0</v>
      </c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L862" s="29">
        <v>0</v>
      </c>
      <c r="M862" s="29">
        <v>0</v>
      </c>
      <c r="N862" s="29">
        <v>0</v>
      </c>
      <c r="O862" s="29">
        <v>0</v>
      </c>
      <c r="P862" s="29">
        <v>0</v>
      </c>
      <c r="Q862" s="29">
        <v>0</v>
      </c>
      <c r="R862" s="29">
        <v>0</v>
      </c>
      <c r="S862" s="29"/>
      <c r="T862" s="30">
        <v>7</v>
      </c>
      <c r="U862" s="28" t="s">
        <v>34</v>
      </c>
      <c r="V862" s="28" t="s">
        <v>140</v>
      </c>
    </row>
    <row r="863" spans="1:22" ht="15.75">
      <c r="A863" s="21">
        <v>8</v>
      </c>
      <c r="B863" s="22" t="s">
        <v>35</v>
      </c>
      <c r="C863" s="23" t="s">
        <v>139</v>
      </c>
      <c r="D863" s="24">
        <v>455.00639999999999</v>
      </c>
      <c r="E863" s="24">
        <v>0</v>
      </c>
      <c r="F863" s="24">
        <v>0</v>
      </c>
      <c r="G863" s="24">
        <v>0</v>
      </c>
      <c r="H863" s="24">
        <v>0</v>
      </c>
      <c r="I863" s="24">
        <v>0</v>
      </c>
      <c r="J863" s="24">
        <v>0</v>
      </c>
      <c r="L863" s="24">
        <v>455.00639999999999</v>
      </c>
      <c r="M863" s="24">
        <v>0</v>
      </c>
      <c r="N863" s="24">
        <v>0</v>
      </c>
      <c r="O863" s="24">
        <v>0</v>
      </c>
      <c r="P863" s="24">
        <v>0</v>
      </c>
      <c r="Q863" s="24">
        <v>0</v>
      </c>
      <c r="R863" s="24">
        <v>0</v>
      </c>
      <c r="S863" s="24"/>
      <c r="T863" s="25">
        <v>8</v>
      </c>
      <c r="U863" s="23" t="s">
        <v>36</v>
      </c>
      <c r="V863" s="23" t="s">
        <v>140</v>
      </c>
    </row>
    <row r="864" spans="1:22" ht="15.75">
      <c r="A864" s="26">
        <v>9</v>
      </c>
      <c r="B864" s="27" t="s">
        <v>37</v>
      </c>
      <c r="C864" s="28" t="s">
        <v>139</v>
      </c>
      <c r="D864" s="29">
        <v>6338.72</v>
      </c>
      <c r="E864" s="29">
        <v>14362.47696</v>
      </c>
      <c r="F864" s="29">
        <v>14176.071000000002</v>
      </c>
      <c r="G864" s="29">
        <v>9905.6479999999992</v>
      </c>
      <c r="H864" s="29">
        <v>11070.848482290883</v>
      </c>
      <c r="I864" s="29">
        <v>18569.188575</v>
      </c>
      <c r="J864" s="29">
        <v>15850.636885000002</v>
      </c>
      <c r="L864" s="29">
        <v>6338.72</v>
      </c>
      <c r="M864" s="29">
        <v>10955.36</v>
      </c>
      <c r="N864" s="29">
        <v>15004.08</v>
      </c>
      <c r="O864" s="29">
        <v>10039.36</v>
      </c>
      <c r="P864" s="29">
        <v>11211.84</v>
      </c>
      <c r="Q864" s="29">
        <v>18184.432000000001</v>
      </c>
      <c r="R864" s="29">
        <v>16880.047999999999</v>
      </c>
      <c r="S864" s="29"/>
      <c r="T864" s="30">
        <v>9</v>
      </c>
      <c r="U864" s="28" t="s">
        <v>38</v>
      </c>
      <c r="V864" s="28" t="s">
        <v>140</v>
      </c>
    </row>
    <row r="865" spans="1:22" ht="15.75">
      <c r="A865" s="21">
        <v>10</v>
      </c>
      <c r="B865" s="22" t="s">
        <v>39</v>
      </c>
      <c r="C865" s="23" t="s">
        <v>139</v>
      </c>
      <c r="D865" s="24">
        <v>369.59202000000005</v>
      </c>
      <c r="E865" s="24">
        <v>20.444520600000001</v>
      </c>
      <c r="F865" s="24">
        <v>637.5</v>
      </c>
      <c r="G865" s="24">
        <v>694.86545454545444</v>
      </c>
      <c r="H865" s="24">
        <v>902.41221818181828</v>
      </c>
      <c r="I865" s="24">
        <v>847.80000000000018</v>
      </c>
      <c r="J865" s="24">
        <v>483.75</v>
      </c>
      <c r="L865" s="24">
        <v>369.59202000000005</v>
      </c>
      <c r="M865" s="24">
        <v>15.5946</v>
      </c>
      <c r="N865" s="24">
        <v>265.10820000000001</v>
      </c>
      <c r="O865" s="24">
        <v>299.41631999999998</v>
      </c>
      <c r="P865" s="24">
        <v>388.55505360000001</v>
      </c>
      <c r="Q865" s="24">
        <v>343.08120000000002</v>
      </c>
      <c r="R865" s="24">
        <v>201.17034000000001</v>
      </c>
      <c r="S865" s="24"/>
      <c r="T865" s="25">
        <v>10</v>
      </c>
      <c r="U865" s="23" t="s">
        <v>40</v>
      </c>
      <c r="V865" s="23" t="s">
        <v>140</v>
      </c>
    </row>
    <row r="866" spans="1:22" ht="15.75">
      <c r="A866" s="26">
        <v>11</v>
      </c>
      <c r="B866" s="27" t="s">
        <v>41</v>
      </c>
      <c r="C866" s="28" t="s">
        <v>139</v>
      </c>
      <c r="D866" s="29">
        <v>8605.5806699999994</v>
      </c>
      <c r="E866" s="29">
        <v>10710.99</v>
      </c>
      <c r="F866" s="29">
        <v>9813.6</v>
      </c>
      <c r="G866" s="29">
        <v>10544.4</v>
      </c>
      <c r="H866" s="29">
        <v>8320.4203767897525</v>
      </c>
      <c r="I866" s="29">
        <v>17925.50753579503</v>
      </c>
      <c r="J866" s="29">
        <v>24490.935000000001</v>
      </c>
      <c r="L866" s="29">
        <v>8605.5806699999994</v>
      </c>
      <c r="M866" s="29">
        <v>10664.703809999999</v>
      </c>
      <c r="N866" s="29">
        <v>7304.05944</v>
      </c>
      <c r="O866" s="29">
        <v>7847.9787599999991</v>
      </c>
      <c r="P866" s="29">
        <v>6188.0535494999995</v>
      </c>
      <c r="Q866" s="29">
        <v>12529.570049999998</v>
      </c>
      <c r="R866" s="29">
        <v>13801.952744999999</v>
      </c>
      <c r="S866" s="29"/>
      <c r="T866" s="30">
        <v>11</v>
      </c>
      <c r="U866" s="28" t="s">
        <v>42</v>
      </c>
      <c r="V866" s="28" t="s">
        <v>140</v>
      </c>
    </row>
    <row r="867" spans="1:22" ht="15.75">
      <c r="A867" s="21">
        <v>12</v>
      </c>
      <c r="B867" s="22" t="s">
        <v>43</v>
      </c>
      <c r="C867" s="23" t="s">
        <v>139</v>
      </c>
      <c r="D867" s="24">
        <v>0</v>
      </c>
      <c r="E867" s="24">
        <v>0</v>
      </c>
      <c r="F867" s="24">
        <v>0</v>
      </c>
      <c r="G867" s="24">
        <v>0</v>
      </c>
      <c r="H867" s="24">
        <v>0</v>
      </c>
      <c r="I867" s="24">
        <v>0</v>
      </c>
      <c r="J867" s="24">
        <v>0</v>
      </c>
      <c r="L867" s="24">
        <v>0</v>
      </c>
      <c r="M867" s="24">
        <v>0</v>
      </c>
      <c r="N867" s="24">
        <v>0</v>
      </c>
      <c r="O867" s="24">
        <v>0</v>
      </c>
      <c r="P867" s="24">
        <v>0</v>
      </c>
      <c r="Q867" s="24">
        <v>0</v>
      </c>
      <c r="R867" s="24">
        <v>0</v>
      </c>
      <c r="S867" s="24"/>
      <c r="T867" s="25">
        <v>12</v>
      </c>
      <c r="U867" s="23" t="s">
        <v>44</v>
      </c>
      <c r="V867" s="23" t="s">
        <v>140</v>
      </c>
    </row>
    <row r="868" spans="1:22" ht="15.75">
      <c r="A868" s="26">
        <v>13</v>
      </c>
      <c r="B868" s="27" t="s">
        <v>45</v>
      </c>
      <c r="C868" s="28" t="s">
        <v>139</v>
      </c>
      <c r="D868" s="29">
        <v>225.50495999999998</v>
      </c>
      <c r="E868" s="29">
        <v>211.32767999999996</v>
      </c>
      <c r="F868" s="29">
        <v>286.91000000000003</v>
      </c>
      <c r="G868" s="29">
        <v>220.10550000000001</v>
      </c>
      <c r="H868" s="29">
        <v>283.52749999999997</v>
      </c>
      <c r="I868" s="29">
        <v>423.93872000000005</v>
      </c>
      <c r="J868" s="29">
        <v>527.71275899999989</v>
      </c>
      <c r="L868" s="29">
        <v>225.50495999999998</v>
      </c>
      <c r="M868" s="29">
        <v>181.24095999999997</v>
      </c>
      <c r="N868" s="29">
        <v>209.24799999999999</v>
      </c>
      <c r="O868" s="29">
        <v>152.91199999999998</v>
      </c>
      <c r="P868" s="29">
        <v>189.12799999999999</v>
      </c>
      <c r="Q868" s="29">
        <v>230.65567999999999</v>
      </c>
      <c r="R868" s="29">
        <v>277.25762399999996</v>
      </c>
      <c r="S868" s="29"/>
      <c r="T868" s="30">
        <v>13</v>
      </c>
      <c r="U868" s="28" t="s">
        <v>46</v>
      </c>
      <c r="V868" s="28" t="s">
        <v>140</v>
      </c>
    </row>
    <row r="869" spans="1:22" ht="15.75">
      <c r="A869" s="21">
        <v>14</v>
      </c>
      <c r="B869" s="22" t="s">
        <v>47</v>
      </c>
      <c r="C869" s="23" t="s">
        <v>139</v>
      </c>
      <c r="D869" s="24">
        <v>21049.630559999998</v>
      </c>
      <c r="E869" s="24">
        <v>50973.705600000008</v>
      </c>
      <c r="F869" s="24">
        <v>90102.883000000002</v>
      </c>
      <c r="G869" s="24">
        <v>115121.46055999999</v>
      </c>
      <c r="H869" s="24">
        <v>82899.032999999996</v>
      </c>
      <c r="I869" s="24">
        <v>198880.32</v>
      </c>
      <c r="J869" s="24">
        <v>131021.8</v>
      </c>
      <c r="L869" s="24">
        <v>21049.630559999998</v>
      </c>
      <c r="M869" s="24">
        <v>43529.384640000004</v>
      </c>
      <c r="N869" s="24">
        <v>65942.101680000007</v>
      </c>
      <c r="O869" s="24">
        <v>81092.472720000005</v>
      </c>
      <c r="P869" s="24">
        <v>59736.706343999998</v>
      </c>
      <c r="Q869" s="24">
        <v>79729.386240000007</v>
      </c>
      <c r="R869" s="24">
        <v>71953.089600000007</v>
      </c>
      <c r="S869" s="24"/>
      <c r="T869" s="25">
        <v>14</v>
      </c>
      <c r="U869" s="23" t="s">
        <v>48</v>
      </c>
      <c r="V869" s="23" t="s">
        <v>140</v>
      </c>
    </row>
    <row r="870" spans="1:22" ht="15.75">
      <c r="A870" s="26">
        <v>15</v>
      </c>
      <c r="B870" s="27" t="s">
        <v>49</v>
      </c>
      <c r="C870" s="28" t="s">
        <v>139</v>
      </c>
      <c r="D870" s="29">
        <v>4526.5508</v>
      </c>
      <c r="E870" s="29">
        <v>4980.8923999999997</v>
      </c>
      <c r="F870" s="29">
        <v>5825.9998200000009</v>
      </c>
      <c r="G870" s="29">
        <v>0</v>
      </c>
      <c r="H870" s="29">
        <v>0</v>
      </c>
      <c r="I870" s="29">
        <v>0</v>
      </c>
      <c r="J870" s="29">
        <v>0</v>
      </c>
      <c r="L870" s="29">
        <v>4526.5508</v>
      </c>
      <c r="M870" s="29">
        <v>4641.6325999999999</v>
      </c>
      <c r="N870" s="29">
        <v>5293.7628000000004</v>
      </c>
      <c r="O870" s="29">
        <v>0</v>
      </c>
      <c r="P870" s="29">
        <v>0</v>
      </c>
      <c r="Q870" s="29">
        <v>0</v>
      </c>
      <c r="R870" s="29">
        <v>0</v>
      </c>
      <c r="S870" s="29"/>
      <c r="T870" s="30">
        <v>15</v>
      </c>
      <c r="U870" s="28" t="s">
        <v>50</v>
      </c>
      <c r="V870" s="28" t="s">
        <v>140</v>
      </c>
    </row>
    <row r="871" spans="1:22" ht="15.75">
      <c r="A871" s="21">
        <v>16</v>
      </c>
      <c r="B871" s="22" t="s">
        <v>51</v>
      </c>
      <c r="C871" s="23" t="s">
        <v>139</v>
      </c>
      <c r="D871" s="24">
        <v>6634.06</v>
      </c>
      <c r="E871" s="24">
        <v>8306.3649000000005</v>
      </c>
      <c r="F871" s="24">
        <v>7040.07</v>
      </c>
      <c r="G871" s="24">
        <v>8183.6999999999989</v>
      </c>
      <c r="H871" s="24">
        <v>7224.9570000000003</v>
      </c>
      <c r="I871" s="24">
        <v>7530.753999999999</v>
      </c>
      <c r="J871" s="24">
        <v>7976.1600000000008</v>
      </c>
      <c r="L871" s="24">
        <v>6634.06</v>
      </c>
      <c r="M871" s="24">
        <v>6335.9</v>
      </c>
      <c r="N871" s="24">
        <v>6671.33</v>
      </c>
      <c r="O871" s="24">
        <v>7044.03</v>
      </c>
      <c r="P871" s="24">
        <v>6406.7130000000006</v>
      </c>
      <c r="Q871" s="24">
        <v>6477.5259999999998</v>
      </c>
      <c r="R871" s="24">
        <v>6406.7130000000006</v>
      </c>
      <c r="S871" s="24"/>
      <c r="T871" s="25">
        <v>16</v>
      </c>
      <c r="U871" s="23" t="s">
        <v>52</v>
      </c>
      <c r="V871" s="23" t="s">
        <v>140</v>
      </c>
    </row>
    <row r="872" spans="1:22" ht="15.75">
      <c r="A872" s="26">
        <v>17</v>
      </c>
      <c r="B872" s="27" t="s">
        <v>53</v>
      </c>
      <c r="C872" s="28" t="s">
        <v>139</v>
      </c>
      <c r="D872" s="29">
        <v>0</v>
      </c>
      <c r="E872" s="29">
        <v>0</v>
      </c>
      <c r="F872" s="29">
        <v>0</v>
      </c>
      <c r="G872" s="29">
        <v>0</v>
      </c>
      <c r="H872" s="29">
        <v>0</v>
      </c>
      <c r="I872" s="29">
        <v>0</v>
      </c>
      <c r="J872" s="29">
        <v>0</v>
      </c>
      <c r="L872" s="29">
        <v>0</v>
      </c>
      <c r="M872" s="29">
        <v>0</v>
      </c>
      <c r="N872" s="29">
        <v>0</v>
      </c>
      <c r="O872" s="29">
        <v>0</v>
      </c>
      <c r="P872" s="29">
        <v>0</v>
      </c>
      <c r="Q872" s="29">
        <v>0</v>
      </c>
      <c r="R872" s="29">
        <v>0</v>
      </c>
      <c r="S872" s="29"/>
      <c r="T872" s="30">
        <v>17</v>
      </c>
      <c r="U872" s="28" t="s">
        <v>54</v>
      </c>
      <c r="V872" s="28" t="s">
        <v>140</v>
      </c>
    </row>
    <row r="873" spans="1:22" ht="15.75">
      <c r="A873" s="21">
        <v>18</v>
      </c>
      <c r="B873" s="22" t="s">
        <v>55</v>
      </c>
      <c r="C873" s="23" t="s">
        <v>139</v>
      </c>
      <c r="D873" s="24">
        <v>137.54787999999999</v>
      </c>
      <c r="E873" s="24">
        <v>180.32527067999999</v>
      </c>
      <c r="F873" s="24">
        <v>201.14500000000001</v>
      </c>
      <c r="G873" s="24">
        <v>267.41084999999998</v>
      </c>
      <c r="H873" s="24">
        <v>252.39060000000001</v>
      </c>
      <c r="I873" s="24">
        <v>360.64619999999996</v>
      </c>
      <c r="J873" s="24">
        <v>703.49999999999989</v>
      </c>
      <c r="L873" s="24">
        <v>137.54787999999999</v>
      </c>
      <c r="M873" s="24">
        <v>137.54787999999999</v>
      </c>
      <c r="N873" s="24">
        <v>161.78625999999997</v>
      </c>
      <c r="O873" s="24">
        <v>209.8689</v>
      </c>
      <c r="P873" s="24">
        <v>195.08939999999998</v>
      </c>
      <c r="Q873" s="24">
        <v>206.71593999999996</v>
      </c>
      <c r="R873" s="24">
        <v>396.09059999999999</v>
      </c>
      <c r="S873" s="24"/>
      <c r="T873" s="25">
        <v>18</v>
      </c>
      <c r="U873" s="23" t="s">
        <v>56</v>
      </c>
      <c r="V873" s="23" t="s">
        <v>140</v>
      </c>
    </row>
    <row r="874" spans="1:22" ht="15.75">
      <c r="A874" s="26">
        <v>19</v>
      </c>
      <c r="B874" s="27" t="s">
        <v>57</v>
      </c>
      <c r="C874" s="28" t="s">
        <v>139</v>
      </c>
      <c r="D874" s="29">
        <v>850.5</v>
      </c>
      <c r="E874" s="29">
        <v>0</v>
      </c>
      <c r="F874" s="29">
        <v>1528</v>
      </c>
      <c r="G874" s="29">
        <v>1505.5418181818179</v>
      </c>
      <c r="H874" s="29">
        <v>1731.6</v>
      </c>
      <c r="I874" s="29">
        <v>1884.96</v>
      </c>
      <c r="J874" s="29">
        <v>2146.62</v>
      </c>
      <c r="L874" s="29">
        <v>850.5</v>
      </c>
      <c r="M874" s="29">
        <v>0</v>
      </c>
      <c r="N874" s="29">
        <v>1031.4000000000001</v>
      </c>
      <c r="O874" s="29">
        <v>1053</v>
      </c>
      <c r="P874" s="29">
        <v>1053</v>
      </c>
      <c r="Q874" s="29">
        <v>1069.2</v>
      </c>
      <c r="R874" s="29">
        <v>1077.3</v>
      </c>
      <c r="S874" s="29"/>
      <c r="T874" s="30">
        <v>19</v>
      </c>
      <c r="U874" s="28" t="s">
        <v>58</v>
      </c>
      <c r="V874" s="28" t="s">
        <v>140</v>
      </c>
    </row>
    <row r="875" spans="1:22" ht="15.75">
      <c r="A875" s="21">
        <v>20</v>
      </c>
      <c r="B875" s="22" t="s">
        <v>59</v>
      </c>
      <c r="C875" s="23" t="s">
        <v>139</v>
      </c>
      <c r="D875" s="24">
        <v>0</v>
      </c>
      <c r="E875" s="24">
        <v>0</v>
      </c>
      <c r="F875" s="24">
        <v>0</v>
      </c>
      <c r="G875" s="24">
        <v>7350.9379999999992</v>
      </c>
      <c r="H875" s="24">
        <v>5886.4267999999993</v>
      </c>
      <c r="I875" s="24">
        <v>7834.1016</v>
      </c>
      <c r="J875" s="24">
        <v>8966.4035000000003</v>
      </c>
      <c r="L875" s="24">
        <v>0</v>
      </c>
      <c r="M875" s="24">
        <v>0</v>
      </c>
      <c r="N875" s="24">
        <v>0</v>
      </c>
      <c r="O875" s="24">
        <v>4491.0600000000004</v>
      </c>
      <c r="P875" s="24">
        <v>3596.3159999999998</v>
      </c>
      <c r="Q875" s="24">
        <v>4350.6059999999998</v>
      </c>
      <c r="R875" s="24">
        <v>4097.442</v>
      </c>
      <c r="S875" s="24"/>
      <c r="T875" s="25">
        <v>20</v>
      </c>
      <c r="U875" s="23" t="s">
        <v>60</v>
      </c>
      <c r="V875" s="23" t="s">
        <v>140</v>
      </c>
    </row>
    <row r="876" spans="1:22" ht="15.75">
      <c r="A876" s="26">
        <v>21</v>
      </c>
      <c r="B876" s="27" t="s">
        <v>61</v>
      </c>
      <c r="C876" s="28" t="s">
        <v>139</v>
      </c>
      <c r="D876" s="29">
        <v>545.65</v>
      </c>
      <c r="E876" s="29">
        <v>396</v>
      </c>
      <c r="F876" s="29">
        <v>240.5</v>
      </c>
      <c r="G876" s="29">
        <v>481</v>
      </c>
      <c r="H876" s="29">
        <v>744</v>
      </c>
      <c r="I876" s="29">
        <v>829.5</v>
      </c>
      <c r="J876" s="29">
        <v>376.2</v>
      </c>
      <c r="L876" s="29">
        <v>545.65</v>
      </c>
      <c r="M876" s="29">
        <v>342.98</v>
      </c>
      <c r="N876" s="29">
        <v>202.67</v>
      </c>
      <c r="O876" s="29">
        <v>405.34</v>
      </c>
      <c r="P876" s="29">
        <v>623.6</v>
      </c>
      <c r="Q876" s="29">
        <v>654.78</v>
      </c>
      <c r="R876" s="29">
        <v>296.20999999999998</v>
      </c>
      <c r="S876" s="29"/>
      <c r="T876" s="30">
        <v>21</v>
      </c>
      <c r="U876" s="28" t="s">
        <v>62</v>
      </c>
      <c r="V876" s="28" t="s">
        <v>140</v>
      </c>
    </row>
    <row r="877" spans="1:22" ht="15.75">
      <c r="A877" s="21">
        <v>22</v>
      </c>
      <c r="B877" s="22" t="s">
        <v>63</v>
      </c>
      <c r="C877" s="23" t="s">
        <v>139</v>
      </c>
      <c r="D877" s="24">
        <v>798.78195000000005</v>
      </c>
      <c r="E877" s="24">
        <v>2124.97822</v>
      </c>
      <c r="F877" s="24">
        <v>5176.6911599999994</v>
      </c>
      <c r="G877" s="24">
        <v>8028.128999999999</v>
      </c>
      <c r="H877" s="24">
        <v>14132.04</v>
      </c>
      <c r="I877" s="24">
        <v>13253.1949</v>
      </c>
      <c r="J877" s="24">
        <v>11127.635999999999</v>
      </c>
      <c r="L877" s="24">
        <v>798.78195000000005</v>
      </c>
      <c r="M877" s="24">
        <v>961.995</v>
      </c>
      <c r="N877" s="24">
        <v>3723.5728499999996</v>
      </c>
      <c r="O877" s="24">
        <v>5038.2449999999999</v>
      </c>
      <c r="P877" s="24">
        <v>6358.95</v>
      </c>
      <c r="Q877" s="24">
        <v>7811.0733</v>
      </c>
      <c r="R877" s="24">
        <v>5964.3690000000006</v>
      </c>
      <c r="S877" s="24"/>
      <c r="T877" s="25">
        <v>22</v>
      </c>
      <c r="U877" s="23" t="s">
        <v>64</v>
      </c>
      <c r="V877" s="23" t="s">
        <v>140</v>
      </c>
    </row>
    <row r="878" spans="1:22" ht="15.75">
      <c r="A878" s="26">
        <v>23</v>
      </c>
      <c r="B878" s="27" t="s">
        <v>65</v>
      </c>
      <c r="C878" s="28" t="s">
        <v>139</v>
      </c>
      <c r="D878" s="29">
        <v>0</v>
      </c>
      <c r="E878" s="29">
        <v>0</v>
      </c>
      <c r="F878" s="29">
        <v>0</v>
      </c>
      <c r="G878" s="29">
        <v>0</v>
      </c>
      <c r="H878" s="29">
        <v>0</v>
      </c>
      <c r="I878" s="29">
        <v>0</v>
      </c>
      <c r="J878" s="29">
        <v>0</v>
      </c>
      <c r="L878" s="29">
        <v>0</v>
      </c>
      <c r="M878" s="29">
        <v>0</v>
      </c>
      <c r="N878" s="29">
        <v>0</v>
      </c>
      <c r="O878" s="29">
        <v>0</v>
      </c>
      <c r="P878" s="29">
        <v>0</v>
      </c>
      <c r="Q878" s="29">
        <v>0</v>
      </c>
      <c r="R878" s="29">
        <v>0</v>
      </c>
      <c r="S878" s="29"/>
      <c r="T878" s="30">
        <v>23</v>
      </c>
      <c r="U878" s="28" t="s">
        <v>66</v>
      </c>
      <c r="V878" s="28" t="s">
        <v>140</v>
      </c>
    </row>
    <row r="879" spans="1:22" ht="15.75">
      <c r="A879" s="21">
        <v>24</v>
      </c>
      <c r="B879" s="22" t="s">
        <v>67</v>
      </c>
      <c r="C879" s="23" t="s">
        <v>139</v>
      </c>
      <c r="D879" s="24">
        <v>0</v>
      </c>
      <c r="E879" s="24">
        <v>0</v>
      </c>
      <c r="F879" s="24">
        <v>0</v>
      </c>
      <c r="G879" s="24">
        <v>0</v>
      </c>
      <c r="H879" s="24">
        <v>0</v>
      </c>
      <c r="I879" s="24">
        <v>0</v>
      </c>
      <c r="J879" s="24">
        <v>0</v>
      </c>
      <c r="L879" s="24">
        <v>0</v>
      </c>
      <c r="M879" s="24">
        <v>0</v>
      </c>
      <c r="N879" s="24">
        <v>0</v>
      </c>
      <c r="O879" s="24">
        <v>0</v>
      </c>
      <c r="P879" s="24">
        <v>0</v>
      </c>
      <c r="Q879" s="24">
        <v>0</v>
      </c>
      <c r="R879" s="24">
        <v>0</v>
      </c>
      <c r="S879" s="24"/>
      <c r="T879" s="25">
        <v>24</v>
      </c>
      <c r="U879" s="23" t="s">
        <v>68</v>
      </c>
      <c r="V879" s="23" t="s">
        <v>140</v>
      </c>
    </row>
    <row r="880" spans="1:22" ht="15.75">
      <c r="A880" s="26">
        <v>25</v>
      </c>
      <c r="B880" s="31" t="s">
        <v>69</v>
      </c>
      <c r="C880" s="28" t="s">
        <v>139</v>
      </c>
      <c r="D880" s="29">
        <v>0</v>
      </c>
      <c r="E880" s="29">
        <v>0</v>
      </c>
      <c r="F880" s="29">
        <v>0</v>
      </c>
      <c r="G880" s="29">
        <v>0</v>
      </c>
      <c r="H880" s="29">
        <v>0</v>
      </c>
      <c r="I880" s="29">
        <v>0</v>
      </c>
      <c r="J880" s="29">
        <v>0</v>
      </c>
      <c r="L880" s="29">
        <v>0</v>
      </c>
      <c r="M880" s="29">
        <v>0</v>
      </c>
      <c r="N880" s="29">
        <v>0</v>
      </c>
      <c r="O880" s="29">
        <v>0</v>
      </c>
      <c r="P880" s="29">
        <v>0</v>
      </c>
      <c r="Q880" s="29">
        <v>0</v>
      </c>
      <c r="R880" s="29">
        <v>0</v>
      </c>
      <c r="S880" s="29"/>
      <c r="T880" s="30">
        <v>25</v>
      </c>
      <c r="U880" s="28" t="s">
        <v>70</v>
      </c>
      <c r="V880" s="28" t="s">
        <v>140</v>
      </c>
    </row>
    <row r="881" spans="1:22" ht="15.75">
      <c r="A881" s="21">
        <v>26</v>
      </c>
      <c r="B881" s="22" t="s">
        <v>71</v>
      </c>
      <c r="C881" s="23" t="s">
        <v>139</v>
      </c>
      <c r="D881" s="24">
        <v>78.75</v>
      </c>
      <c r="E881" s="24">
        <v>165.18600000000004</v>
      </c>
      <c r="F881" s="24">
        <v>194.90625</v>
      </c>
      <c r="G881" s="24">
        <v>309.09496671201157</v>
      </c>
      <c r="H881" s="24">
        <v>472.93200000000002</v>
      </c>
      <c r="I881" s="24">
        <v>1820</v>
      </c>
      <c r="J881" s="24">
        <v>1927.8</v>
      </c>
      <c r="L881" s="24">
        <v>78.75</v>
      </c>
      <c r="M881" s="24">
        <v>126</v>
      </c>
      <c r="N881" s="24">
        <v>141.75</v>
      </c>
      <c r="O881" s="24">
        <v>283.5</v>
      </c>
      <c r="P881" s="24">
        <v>283.5</v>
      </c>
      <c r="Q881" s="24">
        <v>441</v>
      </c>
      <c r="R881" s="24">
        <v>481.95</v>
      </c>
      <c r="S881" s="24"/>
      <c r="T881" s="25">
        <v>26</v>
      </c>
      <c r="U881" s="23" t="s">
        <v>72</v>
      </c>
      <c r="V881" s="23" t="s">
        <v>140</v>
      </c>
    </row>
    <row r="882" spans="1:22" ht="15.75">
      <c r="A882" s="26">
        <v>27</v>
      </c>
      <c r="B882" s="27" t="s">
        <v>73</v>
      </c>
      <c r="C882" s="28" t="s">
        <v>139</v>
      </c>
      <c r="D882" s="29">
        <v>112901.62400000001</v>
      </c>
      <c r="E882" s="29">
        <v>130297.63009999999</v>
      </c>
      <c r="F882" s="29">
        <v>110506.17</v>
      </c>
      <c r="G882" s="29">
        <v>95602.983399999997</v>
      </c>
      <c r="H882" s="29">
        <v>92232.84</v>
      </c>
      <c r="I882" s="29">
        <v>136446.935</v>
      </c>
      <c r="J882" s="29">
        <v>117101.28959999999</v>
      </c>
      <c r="L882" s="29">
        <v>112901.62400000001</v>
      </c>
      <c r="M882" s="29">
        <v>111950.6168</v>
      </c>
      <c r="N882" s="29">
        <v>86395.346400000009</v>
      </c>
      <c r="O882" s="29">
        <v>76568.271999999997</v>
      </c>
      <c r="P882" s="29">
        <v>69496.679999999993</v>
      </c>
      <c r="Q882" s="29">
        <v>101952.84880000001</v>
      </c>
      <c r="R882" s="29">
        <v>105342.336</v>
      </c>
      <c r="S882" s="29"/>
      <c r="T882" s="30">
        <v>27</v>
      </c>
      <c r="U882" s="28" t="s">
        <v>74</v>
      </c>
      <c r="V882" s="28" t="s">
        <v>140</v>
      </c>
    </row>
    <row r="883" spans="1:22" ht="15.75">
      <c r="A883" s="21">
        <v>28</v>
      </c>
      <c r="B883" s="22" t="s">
        <v>75</v>
      </c>
      <c r="C883" s="23" t="s">
        <v>139</v>
      </c>
      <c r="D883" s="24">
        <v>797.23649999999998</v>
      </c>
      <c r="E883" s="24">
        <v>1443.6294400000002</v>
      </c>
      <c r="F883" s="24">
        <v>1804.7880000000002</v>
      </c>
      <c r="G883" s="24">
        <v>2851.7670000000003</v>
      </c>
      <c r="H883" s="24">
        <v>2728.2846000000004</v>
      </c>
      <c r="I883" s="24">
        <v>1921.8064400000001</v>
      </c>
      <c r="J883" s="24">
        <v>1555.3050000000001</v>
      </c>
      <c r="L883" s="24">
        <v>797.23649999999998</v>
      </c>
      <c r="M883" s="24">
        <v>1169.2802000000001</v>
      </c>
      <c r="N883" s="24">
        <v>1435.0257000000001</v>
      </c>
      <c r="O883" s="24">
        <v>2019.6657999999998</v>
      </c>
      <c r="P883" s="24">
        <v>1791.1246700000002</v>
      </c>
      <c r="Q883" s="24">
        <v>1650.8110459999998</v>
      </c>
      <c r="R883" s="24">
        <v>1328.7275</v>
      </c>
      <c r="S883" s="24"/>
      <c r="T883" s="25">
        <v>28</v>
      </c>
      <c r="U883" s="23" t="s">
        <v>76</v>
      </c>
      <c r="V883" s="23" t="s">
        <v>140</v>
      </c>
    </row>
    <row r="884" spans="1:22" ht="15.75">
      <c r="A884" s="26">
        <v>29</v>
      </c>
      <c r="B884" s="27" t="s">
        <v>77</v>
      </c>
      <c r="C884" s="28" t="s">
        <v>139</v>
      </c>
      <c r="D884" s="29">
        <v>2706.6883739999994</v>
      </c>
      <c r="E884" s="29">
        <v>4345.4474</v>
      </c>
      <c r="F884" s="29">
        <v>5594.5004999999992</v>
      </c>
      <c r="G884" s="29">
        <v>5983.1053260000008</v>
      </c>
      <c r="H884" s="29">
        <v>6546.235584</v>
      </c>
      <c r="I884" s="29">
        <v>5481.58608</v>
      </c>
      <c r="J884" s="29">
        <v>7310.2175999999999</v>
      </c>
      <c r="L884" s="29">
        <v>2706.6883739999994</v>
      </c>
      <c r="M884" s="29">
        <v>3463.7694000000001</v>
      </c>
      <c r="N884" s="29">
        <v>3711.1814999999997</v>
      </c>
      <c r="O884" s="29">
        <v>4151.5750379999999</v>
      </c>
      <c r="P884" s="29">
        <v>4537.5379139999995</v>
      </c>
      <c r="Q884" s="29">
        <v>3785.4051299999996</v>
      </c>
      <c r="R884" s="29">
        <v>5195.6540999999997</v>
      </c>
      <c r="S884" s="29"/>
      <c r="T884" s="30">
        <v>29</v>
      </c>
      <c r="U884" s="28" t="s">
        <v>78</v>
      </c>
      <c r="V884" s="28" t="s">
        <v>140</v>
      </c>
    </row>
    <row r="885" spans="1:22" ht="15.75">
      <c r="A885" s="21">
        <v>30</v>
      </c>
      <c r="B885" s="22" t="s">
        <v>79</v>
      </c>
      <c r="C885" s="23" t="s">
        <v>139</v>
      </c>
      <c r="D885" s="24">
        <v>0</v>
      </c>
      <c r="E885" s="24">
        <v>0</v>
      </c>
      <c r="F885" s="24">
        <v>0</v>
      </c>
      <c r="G885" s="24">
        <v>0</v>
      </c>
      <c r="H885" s="24">
        <v>0</v>
      </c>
      <c r="I885" s="24">
        <v>0</v>
      </c>
      <c r="J885" s="24">
        <v>0</v>
      </c>
      <c r="L885" s="24">
        <v>0</v>
      </c>
      <c r="M885" s="24">
        <v>0</v>
      </c>
      <c r="N885" s="24">
        <v>0</v>
      </c>
      <c r="O885" s="24">
        <v>0</v>
      </c>
      <c r="P885" s="24">
        <v>0</v>
      </c>
      <c r="Q885" s="24">
        <v>0</v>
      </c>
      <c r="R885" s="24">
        <v>0</v>
      </c>
      <c r="S885" s="24"/>
      <c r="T885" s="25">
        <v>30</v>
      </c>
      <c r="U885" s="23" t="s">
        <v>80</v>
      </c>
      <c r="V885" s="23" t="s">
        <v>140</v>
      </c>
    </row>
    <row r="886" spans="1:22" ht="15.75">
      <c r="A886" s="26">
        <v>31</v>
      </c>
      <c r="B886" s="27" t="s">
        <v>81</v>
      </c>
      <c r="C886" s="28" t="s">
        <v>139</v>
      </c>
      <c r="D886" s="29">
        <v>0</v>
      </c>
      <c r="E886" s="29">
        <v>0</v>
      </c>
      <c r="F886" s="29">
        <v>0</v>
      </c>
      <c r="G886" s="29">
        <v>0</v>
      </c>
      <c r="H886" s="29">
        <v>0</v>
      </c>
      <c r="I886" s="29">
        <v>0</v>
      </c>
      <c r="J886" s="29">
        <v>0</v>
      </c>
      <c r="L886" s="29">
        <v>0</v>
      </c>
      <c r="M886" s="29">
        <v>0</v>
      </c>
      <c r="N886" s="29">
        <v>0</v>
      </c>
      <c r="O886" s="29">
        <v>0</v>
      </c>
      <c r="P886" s="29">
        <v>0</v>
      </c>
      <c r="Q886" s="29">
        <v>0</v>
      </c>
      <c r="R886" s="29">
        <v>0</v>
      </c>
      <c r="S886" s="29"/>
      <c r="T886" s="30">
        <v>31</v>
      </c>
      <c r="U886" s="28" t="s">
        <v>82</v>
      </c>
      <c r="V886" s="28" t="s">
        <v>140</v>
      </c>
    </row>
    <row r="887" spans="1:22" ht="15.75">
      <c r="A887" s="21">
        <v>32</v>
      </c>
      <c r="B887" s="22" t="s">
        <v>83</v>
      </c>
      <c r="C887" s="23" t="s">
        <v>139</v>
      </c>
      <c r="D887" s="24">
        <v>0</v>
      </c>
      <c r="E887" s="24">
        <v>0</v>
      </c>
      <c r="F887" s="24">
        <v>0</v>
      </c>
      <c r="G887" s="24">
        <v>0</v>
      </c>
      <c r="H887" s="24">
        <v>0</v>
      </c>
      <c r="I887" s="24">
        <v>0</v>
      </c>
      <c r="J887" s="24">
        <v>0</v>
      </c>
      <c r="L887" s="24">
        <v>0</v>
      </c>
      <c r="M887" s="24">
        <v>0</v>
      </c>
      <c r="N887" s="24">
        <v>0</v>
      </c>
      <c r="O887" s="24">
        <v>0</v>
      </c>
      <c r="P887" s="24">
        <v>0</v>
      </c>
      <c r="Q887" s="24">
        <v>0</v>
      </c>
      <c r="R887" s="24">
        <v>0</v>
      </c>
      <c r="S887" s="24"/>
      <c r="T887" s="25">
        <v>32</v>
      </c>
      <c r="U887" s="23" t="s">
        <v>84</v>
      </c>
      <c r="V887" s="23" t="s">
        <v>140</v>
      </c>
    </row>
    <row r="888" spans="1:22" ht="15.75">
      <c r="A888" s="26">
        <v>33</v>
      </c>
      <c r="B888" s="27" t="s">
        <v>85</v>
      </c>
      <c r="C888" s="28" t="s">
        <v>139</v>
      </c>
      <c r="D888" s="29">
        <v>0</v>
      </c>
      <c r="E888" s="29">
        <v>0</v>
      </c>
      <c r="F888" s="29">
        <v>0</v>
      </c>
      <c r="G888" s="29">
        <v>0</v>
      </c>
      <c r="H888" s="29">
        <v>0</v>
      </c>
      <c r="I888" s="29">
        <v>0</v>
      </c>
      <c r="J888" s="29">
        <v>0</v>
      </c>
      <c r="L888" s="29">
        <v>0</v>
      </c>
      <c r="M888" s="29">
        <v>0</v>
      </c>
      <c r="N888" s="29">
        <v>0</v>
      </c>
      <c r="O888" s="29">
        <v>0</v>
      </c>
      <c r="P888" s="29">
        <v>0</v>
      </c>
      <c r="Q888" s="29">
        <v>0</v>
      </c>
      <c r="R888" s="29">
        <v>0</v>
      </c>
      <c r="S888" s="29"/>
      <c r="T888" s="30">
        <v>33</v>
      </c>
      <c r="U888" s="28" t="s">
        <v>86</v>
      </c>
      <c r="V888" s="28" t="s">
        <v>140</v>
      </c>
    </row>
    <row r="889" spans="1:22" ht="15.75">
      <c r="A889" s="21">
        <v>34</v>
      </c>
      <c r="B889" s="22" t="s">
        <v>87</v>
      </c>
      <c r="C889" s="23" t="s">
        <v>139</v>
      </c>
      <c r="D889" s="24">
        <v>0</v>
      </c>
      <c r="E889" s="24">
        <v>0</v>
      </c>
      <c r="F889" s="24">
        <v>0</v>
      </c>
      <c r="G889" s="24">
        <v>0</v>
      </c>
      <c r="H889" s="24">
        <v>0</v>
      </c>
      <c r="I889" s="24">
        <v>0</v>
      </c>
      <c r="J889" s="24">
        <v>0</v>
      </c>
      <c r="L889" s="24">
        <v>0</v>
      </c>
      <c r="M889" s="24">
        <v>0</v>
      </c>
      <c r="N889" s="24">
        <v>0</v>
      </c>
      <c r="O889" s="24">
        <v>0</v>
      </c>
      <c r="P889" s="24">
        <v>0</v>
      </c>
      <c r="Q889" s="24">
        <v>0</v>
      </c>
      <c r="R889" s="24">
        <v>0</v>
      </c>
      <c r="S889" s="24"/>
      <c r="T889" s="25">
        <v>34</v>
      </c>
      <c r="U889" s="23" t="s">
        <v>88</v>
      </c>
      <c r="V889" s="23" t="s">
        <v>140</v>
      </c>
    </row>
    <row r="890" spans="1:22" ht="15.75">
      <c r="A890" s="26">
        <v>35</v>
      </c>
      <c r="B890" s="27" t="s">
        <v>89</v>
      </c>
      <c r="C890" s="28" t="s">
        <v>139</v>
      </c>
      <c r="D890" s="29">
        <v>0</v>
      </c>
      <c r="E890" s="29">
        <v>0</v>
      </c>
      <c r="F890" s="29">
        <v>0</v>
      </c>
      <c r="G890" s="29">
        <v>0</v>
      </c>
      <c r="H890" s="29">
        <v>0</v>
      </c>
      <c r="I890" s="29">
        <v>0</v>
      </c>
      <c r="J890" s="29">
        <v>0</v>
      </c>
      <c r="L890" s="29">
        <v>0</v>
      </c>
      <c r="M890" s="29">
        <v>0</v>
      </c>
      <c r="N890" s="29">
        <v>0</v>
      </c>
      <c r="O890" s="29">
        <v>0</v>
      </c>
      <c r="P890" s="29">
        <v>0</v>
      </c>
      <c r="Q890" s="29">
        <v>0</v>
      </c>
      <c r="R890" s="29">
        <v>0</v>
      </c>
      <c r="S890" s="29"/>
      <c r="T890" s="30">
        <v>35</v>
      </c>
      <c r="U890" s="28" t="s">
        <v>90</v>
      </c>
      <c r="V890" s="28" t="s">
        <v>140</v>
      </c>
    </row>
    <row r="891" spans="1:22" ht="15.75">
      <c r="A891" s="21">
        <v>36</v>
      </c>
      <c r="B891" s="22" t="s">
        <v>91</v>
      </c>
      <c r="C891" s="23" t="s">
        <v>139</v>
      </c>
      <c r="D891" s="24">
        <v>0</v>
      </c>
      <c r="E891" s="24">
        <v>0</v>
      </c>
      <c r="F891" s="24">
        <v>0</v>
      </c>
      <c r="G891" s="24">
        <v>0</v>
      </c>
      <c r="H891" s="24">
        <v>0</v>
      </c>
      <c r="I891" s="24">
        <v>0</v>
      </c>
      <c r="J891" s="24">
        <v>0</v>
      </c>
      <c r="L891" s="24">
        <v>0</v>
      </c>
      <c r="M891" s="24">
        <v>0</v>
      </c>
      <c r="N891" s="24">
        <v>0</v>
      </c>
      <c r="O891" s="24">
        <v>0</v>
      </c>
      <c r="P891" s="24">
        <v>0</v>
      </c>
      <c r="Q891" s="24">
        <v>0</v>
      </c>
      <c r="R891" s="24">
        <v>0</v>
      </c>
      <c r="S891" s="24"/>
      <c r="T891" s="25">
        <v>36</v>
      </c>
      <c r="U891" s="23" t="s">
        <v>92</v>
      </c>
      <c r="V891" s="23" t="s">
        <v>140</v>
      </c>
    </row>
    <row r="892" spans="1:22" s="36" customFormat="1" ht="15.75">
      <c r="A892" s="32"/>
      <c r="B892" s="33" t="s">
        <v>93</v>
      </c>
      <c r="C892" s="34" t="s">
        <v>139</v>
      </c>
      <c r="D892" s="35">
        <f t="shared" ref="D892:J892" si="58">SUM(D856:D891)</f>
        <v>176854.43295399999</v>
      </c>
      <c r="E892" s="35">
        <f t="shared" si="58"/>
        <v>243323.37205127999</v>
      </c>
      <c r="F892" s="35">
        <f t="shared" si="58"/>
        <v>271548.03714999999</v>
      </c>
      <c r="G892" s="35">
        <f t="shared" si="58"/>
        <v>288415.01368125743</v>
      </c>
      <c r="H892" s="35">
        <f t="shared" si="58"/>
        <v>260172.33289996246</v>
      </c>
      <c r="I892" s="35">
        <f t="shared" si="58"/>
        <v>441295.44198879506</v>
      </c>
      <c r="J892" s="35">
        <f t="shared" si="58"/>
        <v>359095.37120057881</v>
      </c>
      <c r="K892" s="8"/>
      <c r="L892" s="35">
        <f t="shared" ref="L892:R892" si="59">SUM(L856:L891)</f>
        <v>176854.43295399999</v>
      </c>
      <c r="M892" s="35">
        <f t="shared" si="59"/>
        <v>207694.68450999996</v>
      </c>
      <c r="N892" s="35">
        <f t="shared" si="59"/>
        <v>212963.29714000001</v>
      </c>
      <c r="O892" s="35">
        <f t="shared" si="59"/>
        <v>217536.33323799999</v>
      </c>
      <c r="P892" s="35">
        <f t="shared" si="59"/>
        <v>187592.06686109997</v>
      </c>
      <c r="Q892" s="35">
        <f t="shared" si="59"/>
        <v>255122.960896</v>
      </c>
      <c r="R892" s="35">
        <f t="shared" si="59"/>
        <v>249860.84827900003</v>
      </c>
      <c r="S892" s="35"/>
      <c r="T892" s="35"/>
      <c r="U892" s="34" t="s">
        <v>94</v>
      </c>
      <c r="V892" s="34" t="s">
        <v>140</v>
      </c>
    </row>
    <row r="893" spans="1:22" ht="15.75">
      <c r="A893" s="16">
        <v>1</v>
      </c>
      <c r="B893" s="17" t="s">
        <v>19</v>
      </c>
      <c r="C893" s="18" t="s">
        <v>141</v>
      </c>
      <c r="D893" s="19">
        <v>0</v>
      </c>
      <c r="E893" s="19">
        <v>0</v>
      </c>
      <c r="F893" s="19">
        <v>0</v>
      </c>
      <c r="G893" s="19">
        <v>0</v>
      </c>
      <c r="H893" s="19">
        <v>0</v>
      </c>
      <c r="I893" s="19">
        <v>0</v>
      </c>
      <c r="J893" s="19">
        <v>0</v>
      </c>
      <c r="L893" s="19">
        <v>0</v>
      </c>
      <c r="M893" s="19">
        <v>0</v>
      </c>
      <c r="N893" s="19">
        <v>0</v>
      </c>
      <c r="O893" s="19">
        <v>0</v>
      </c>
      <c r="P893" s="19">
        <v>0</v>
      </c>
      <c r="Q893" s="19">
        <v>0</v>
      </c>
      <c r="R893" s="19">
        <v>0</v>
      </c>
      <c r="S893" s="19"/>
      <c r="T893" s="20">
        <v>1</v>
      </c>
      <c r="U893" s="18" t="s">
        <v>21</v>
      </c>
      <c r="V893" s="18" t="s">
        <v>142</v>
      </c>
    </row>
    <row r="894" spans="1:22" ht="15.75">
      <c r="A894" s="21">
        <v>2</v>
      </c>
      <c r="B894" s="22" t="s">
        <v>23</v>
      </c>
      <c r="C894" s="23" t="s">
        <v>141</v>
      </c>
      <c r="D894" s="24">
        <v>0</v>
      </c>
      <c r="E894" s="24">
        <v>0</v>
      </c>
      <c r="F894" s="24">
        <v>0</v>
      </c>
      <c r="G894" s="24">
        <v>0</v>
      </c>
      <c r="H894" s="24">
        <v>0</v>
      </c>
      <c r="I894" s="24">
        <v>0</v>
      </c>
      <c r="J894" s="24">
        <v>0</v>
      </c>
      <c r="L894" s="24">
        <v>0</v>
      </c>
      <c r="M894" s="24">
        <v>0</v>
      </c>
      <c r="N894" s="24">
        <v>0</v>
      </c>
      <c r="O894" s="24">
        <v>0</v>
      </c>
      <c r="P894" s="24">
        <v>0</v>
      </c>
      <c r="Q894" s="24">
        <v>0</v>
      </c>
      <c r="R894" s="24">
        <v>0</v>
      </c>
      <c r="S894" s="24"/>
      <c r="T894" s="25">
        <v>2</v>
      </c>
      <c r="U894" s="23" t="s">
        <v>24</v>
      </c>
      <c r="V894" s="23" t="s">
        <v>142</v>
      </c>
    </row>
    <row r="895" spans="1:22" ht="15.75">
      <c r="A895" s="26">
        <v>3</v>
      </c>
      <c r="B895" s="27" t="s">
        <v>25</v>
      </c>
      <c r="C895" s="28" t="s">
        <v>141</v>
      </c>
      <c r="D895" s="29">
        <v>0</v>
      </c>
      <c r="E895" s="29">
        <v>0</v>
      </c>
      <c r="F895" s="29">
        <v>0</v>
      </c>
      <c r="G895" s="29">
        <v>0</v>
      </c>
      <c r="H895" s="29">
        <v>0</v>
      </c>
      <c r="I895" s="29">
        <v>0</v>
      </c>
      <c r="J895" s="29">
        <v>0</v>
      </c>
      <c r="L895" s="29">
        <v>0</v>
      </c>
      <c r="M895" s="29">
        <v>0</v>
      </c>
      <c r="N895" s="29">
        <v>0</v>
      </c>
      <c r="O895" s="29">
        <v>0</v>
      </c>
      <c r="P895" s="29">
        <v>0</v>
      </c>
      <c r="Q895" s="29">
        <v>0</v>
      </c>
      <c r="R895" s="29">
        <v>0</v>
      </c>
      <c r="S895" s="29"/>
      <c r="T895" s="30">
        <v>3</v>
      </c>
      <c r="U895" s="28" t="s">
        <v>26</v>
      </c>
      <c r="V895" s="28" t="s">
        <v>142</v>
      </c>
    </row>
    <row r="896" spans="1:22" ht="15.75">
      <c r="A896" s="21">
        <v>4</v>
      </c>
      <c r="B896" s="22" t="s">
        <v>27</v>
      </c>
      <c r="C896" s="23" t="s">
        <v>141</v>
      </c>
      <c r="D896" s="24">
        <v>0</v>
      </c>
      <c r="E896" s="24">
        <v>0</v>
      </c>
      <c r="F896" s="24">
        <v>0</v>
      </c>
      <c r="G896" s="24">
        <v>0</v>
      </c>
      <c r="H896" s="24">
        <v>0</v>
      </c>
      <c r="I896" s="24">
        <v>0</v>
      </c>
      <c r="J896" s="24">
        <v>0</v>
      </c>
      <c r="L896" s="24">
        <v>0</v>
      </c>
      <c r="M896" s="24">
        <v>0</v>
      </c>
      <c r="N896" s="24">
        <v>0</v>
      </c>
      <c r="O896" s="24">
        <v>0</v>
      </c>
      <c r="P896" s="24">
        <v>0</v>
      </c>
      <c r="Q896" s="24">
        <v>0</v>
      </c>
      <c r="R896" s="24">
        <v>0</v>
      </c>
      <c r="S896" s="24"/>
      <c r="T896" s="25">
        <v>4</v>
      </c>
      <c r="U896" s="23" t="s">
        <v>28</v>
      </c>
      <c r="V896" s="23" t="s">
        <v>142</v>
      </c>
    </row>
    <row r="897" spans="1:22" ht="15.75">
      <c r="A897" s="26">
        <v>5</v>
      </c>
      <c r="B897" s="27" t="s">
        <v>29</v>
      </c>
      <c r="C897" s="28" t="s">
        <v>141</v>
      </c>
      <c r="D897" s="29">
        <v>0</v>
      </c>
      <c r="E897" s="29">
        <v>0</v>
      </c>
      <c r="F897" s="29">
        <v>0</v>
      </c>
      <c r="G897" s="29">
        <v>0</v>
      </c>
      <c r="H897" s="29">
        <v>0</v>
      </c>
      <c r="I897" s="29">
        <v>0</v>
      </c>
      <c r="J897" s="29">
        <v>0</v>
      </c>
      <c r="L897" s="29">
        <v>0</v>
      </c>
      <c r="M897" s="29">
        <v>0</v>
      </c>
      <c r="N897" s="29">
        <v>0</v>
      </c>
      <c r="O897" s="29">
        <v>0</v>
      </c>
      <c r="P897" s="29">
        <v>0</v>
      </c>
      <c r="Q897" s="29">
        <v>0</v>
      </c>
      <c r="R897" s="29">
        <v>0</v>
      </c>
      <c r="S897" s="29"/>
      <c r="T897" s="30">
        <v>5</v>
      </c>
      <c r="U897" s="28" t="s">
        <v>30</v>
      </c>
      <c r="V897" s="28" t="s">
        <v>142</v>
      </c>
    </row>
    <row r="898" spans="1:22" ht="15.75">
      <c r="A898" s="21">
        <v>6</v>
      </c>
      <c r="B898" s="22" t="s">
        <v>31</v>
      </c>
      <c r="C898" s="23" t="s">
        <v>141</v>
      </c>
      <c r="D898" s="24">
        <v>0</v>
      </c>
      <c r="E898" s="24">
        <v>0</v>
      </c>
      <c r="F898" s="24">
        <v>0</v>
      </c>
      <c r="G898" s="24">
        <v>0</v>
      </c>
      <c r="H898" s="24">
        <v>0</v>
      </c>
      <c r="I898" s="24">
        <v>0</v>
      </c>
      <c r="J898" s="24">
        <v>0</v>
      </c>
      <c r="L898" s="24">
        <v>0</v>
      </c>
      <c r="M898" s="24">
        <v>0</v>
      </c>
      <c r="N898" s="24">
        <v>0</v>
      </c>
      <c r="O898" s="24">
        <v>0</v>
      </c>
      <c r="P898" s="24">
        <v>0</v>
      </c>
      <c r="Q898" s="24">
        <v>0</v>
      </c>
      <c r="R898" s="24">
        <v>0</v>
      </c>
      <c r="S898" s="24"/>
      <c r="T898" s="25">
        <v>6</v>
      </c>
      <c r="U898" s="23" t="s">
        <v>32</v>
      </c>
      <c r="V898" s="23" t="s">
        <v>142</v>
      </c>
    </row>
    <row r="899" spans="1:22" ht="15.75">
      <c r="A899" s="26">
        <v>7</v>
      </c>
      <c r="B899" s="27" t="s">
        <v>33</v>
      </c>
      <c r="C899" s="28" t="s">
        <v>141</v>
      </c>
      <c r="D899" s="29">
        <v>0</v>
      </c>
      <c r="E899" s="29">
        <v>0</v>
      </c>
      <c r="F899" s="29">
        <v>0</v>
      </c>
      <c r="G899" s="29">
        <v>0</v>
      </c>
      <c r="H899" s="29">
        <v>0</v>
      </c>
      <c r="I899" s="29">
        <v>0</v>
      </c>
      <c r="J899" s="29">
        <v>0</v>
      </c>
      <c r="L899" s="29">
        <v>0</v>
      </c>
      <c r="M899" s="29">
        <v>0</v>
      </c>
      <c r="N899" s="29">
        <v>0</v>
      </c>
      <c r="O899" s="29">
        <v>0</v>
      </c>
      <c r="P899" s="29">
        <v>0</v>
      </c>
      <c r="Q899" s="29">
        <v>0</v>
      </c>
      <c r="R899" s="29">
        <v>0</v>
      </c>
      <c r="S899" s="29"/>
      <c r="T899" s="30">
        <v>7</v>
      </c>
      <c r="U899" s="28" t="s">
        <v>34</v>
      </c>
      <c r="V899" s="28" t="s">
        <v>142</v>
      </c>
    </row>
    <row r="900" spans="1:22" ht="15.75">
      <c r="A900" s="21">
        <v>8</v>
      </c>
      <c r="B900" s="22" t="s">
        <v>35</v>
      </c>
      <c r="C900" s="23" t="s">
        <v>141</v>
      </c>
      <c r="D900" s="24">
        <v>0</v>
      </c>
      <c r="E900" s="24">
        <v>0</v>
      </c>
      <c r="F900" s="24">
        <v>0</v>
      </c>
      <c r="G900" s="24">
        <v>0</v>
      </c>
      <c r="H900" s="24">
        <v>0</v>
      </c>
      <c r="I900" s="24">
        <v>0</v>
      </c>
      <c r="J900" s="24">
        <v>0</v>
      </c>
      <c r="L900" s="24">
        <v>0</v>
      </c>
      <c r="M900" s="24">
        <v>0</v>
      </c>
      <c r="N900" s="24">
        <v>0</v>
      </c>
      <c r="O900" s="24">
        <v>0</v>
      </c>
      <c r="P900" s="24">
        <v>0</v>
      </c>
      <c r="Q900" s="24">
        <v>0</v>
      </c>
      <c r="R900" s="24">
        <v>0</v>
      </c>
      <c r="S900" s="24"/>
      <c r="T900" s="25">
        <v>8</v>
      </c>
      <c r="U900" s="23" t="s">
        <v>36</v>
      </c>
      <c r="V900" s="23" t="s">
        <v>142</v>
      </c>
    </row>
    <row r="901" spans="1:22" ht="15.75">
      <c r="A901" s="26">
        <v>9</v>
      </c>
      <c r="B901" s="27" t="s">
        <v>37</v>
      </c>
      <c r="C901" s="28" t="s">
        <v>141</v>
      </c>
      <c r="D901" s="29">
        <v>0</v>
      </c>
      <c r="E901" s="29">
        <v>0</v>
      </c>
      <c r="F901" s="29">
        <v>0</v>
      </c>
      <c r="G901" s="29">
        <v>0</v>
      </c>
      <c r="H901" s="29">
        <v>0</v>
      </c>
      <c r="I901" s="29">
        <v>0</v>
      </c>
      <c r="J901" s="29">
        <v>0</v>
      </c>
      <c r="L901" s="29">
        <v>0</v>
      </c>
      <c r="M901" s="29">
        <v>0</v>
      </c>
      <c r="N901" s="29">
        <v>0</v>
      </c>
      <c r="O901" s="29">
        <v>0</v>
      </c>
      <c r="P901" s="29">
        <v>0</v>
      </c>
      <c r="Q901" s="29">
        <v>0</v>
      </c>
      <c r="R901" s="29">
        <v>0</v>
      </c>
      <c r="S901" s="29"/>
      <c r="T901" s="30">
        <v>9</v>
      </c>
      <c r="U901" s="28" t="s">
        <v>38</v>
      </c>
      <c r="V901" s="28" t="s">
        <v>142</v>
      </c>
    </row>
    <row r="902" spans="1:22" ht="15.75">
      <c r="A902" s="21">
        <v>10</v>
      </c>
      <c r="B902" s="22" t="s">
        <v>39</v>
      </c>
      <c r="C902" s="23" t="s">
        <v>141</v>
      </c>
      <c r="D902" s="24">
        <v>0</v>
      </c>
      <c r="E902" s="24">
        <v>0</v>
      </c>
      <c r="F902" s="24">
        <v>0</v>
      </c>
      <c r="G902" s="24">
        <v>0</v>
      </c>
      <c r="H902" s="24">
        <v>0</v>
      </c>
      <c r="I902" s="24">
        <v>0</v>
      </c>
      <c r="J902" s="24">
        <v>0</v>
      </c>
      <c r="L902" s="24">
        <v>0</v>
      </c>
      <c r="M902" s="24">
        <v>0</v>
      </c>
      <c r="N902" s="24">
        <v>0</v>
      </c>
      <c r="O902" s="24">
        <v>0</v>
      </c>
      <c r="P902" s="24">
        <v>0</v>
      </c>
      <c r="Q902" s="24">
        <v>0</v>
      </c>
      <c r="R902" s="24">
        <v>0</v>
      </c>
      <c r="S902" s="24"/>
      <c r="T902" s="25">
        <v>10</v>
      </c>
      <c r="U902" s="23" t="s">
        <v>40</v>
      </c>
      <c r="V902" s="23" t="s">
        <v>142</v>
      </c>
    </row>
    <row r="903" spans="1:22" ht="15.75">
      <c r="A903" s="26">
        <v>11</v>
      </c>
      <c r="B903" s="27" t="s">
        <v>41</v>
      </c>
      <c r="C903" s="28" t="s">
        <v>141</v>
      </c>
      <c r="D903" s="29">
        <v>0</v>
      </c>
      <c r="E903" s="29">
        <v>0</v>
      </c>
      <c r="F903" s="29">
        <v>0</v>
      </c>
      <c r="G903" s="29">
        <v>0</v>
      </c>
      <c r="H903" s="29">
        <v>0</v>
      </c>
      <c r="I903" s="29">
        <v>0</v>
      </c>
      <c r="J903" s="29">
        <v>0</v>
      </c>
      <c r="L903" s="29">
        <v>0</v>
      </c>
      <c r="M903" s="29">
        <v>0</v>
      </c>
      <c r="N903" s="29">
        <v>0</v>
      </c>
      <c r="O903" s="29">
        <v>0</v>
      </c>
      <c r="P903" s="29">
        <v>0</v>
      </c>
      <c r="Q903" s="29">
        <v>0</v>
      </c>
      <c r="R903" s="29">
        <v>0</v>
      </c>
      <c r="S903" s="29"/>
      <c r="T903" s="30">
        <v>11</v>
      </c>
      <c r="U903" s="28" t="s">
        <v>42</v>
      </c>
      <c r="V903" s="28" t="s">
        <v>142</v>
      </c>
    </row>
    <row r="904" spans="1:22" ht="15.75">
      <c r="A904" s="21">
        <v>12</v>
      </c>
      <c r="B904" s="22" t="s">
        <v>43</v>
      </c>
      <c r="C904" s="23" t="s">
        <v>141</v>
      </c>
      <c r="D904" s="24">
        <v>0</v>
      </c>
      <c r="E904" s="24">
        <v>0</v>
      </c>
      <c r="F904" s="24">
        <v>0</v>
      </c>
      <c r="G904" s="24">
        <v>0</v>
      </c>
      <c r="H904" s="24">
        <v>0</v>
      </c>
      <c r="I904" s="24">
        <v>0</v>
      </c>
      <c r="J904" s="24">
        <v>0</v>
      </c>
      <c r="L904" s="24">
        <v>0</v>
      </c>
      <c r="M904" s="24">
        <v>0</v>
      </c>
      <c r="N904" s="24">
        <v>0</v>
      </c>
      <c r="O904" s="24">
        <v>0</v>
      </c>
      <c r="P904" s="24">
        <v>0</v>
      </c>
      <c r="Q904" s="24">
        <v>0</v>
      </c>
      <c r="R904" s="24">
        <v>0</v>
      </c>
      <c r="S904" s="24"/>
      <c r="T904" s="25">
        <v>12</v>
      </c>
      <c r="U904" s="23" t="s">
        <v>44</v>
      </c>
      <c r="V904" s="23" t="s">
        <v>142</v>
      </c>
    </row>
    <row r="905" spans="1:22" ht="15.75">
      <c r="A905" s="26">
        <v>13</v>
      </c>
      <c r="B905" s="27" t="s">
        <v>45</v>
      </c>
      <c r="C905" s="28" t="s">
        <v>141</v>
      </c>
      <c r="D905" s="29">
        <v>0</v>
      </c>
      <c r="E905" s="29">
        <v>0</v>
      </c>
      <c r="F905" s="29">
        <v>0</v>
      </c>
      <c r="G905" s="29">
        <v>0</v>
      </c>
      <c r="H905" s="29">
        <v>0</v>
      </c>
      <c r="I905" s="29">
        <v>0</v>
      </c>
      <c r="J905" s="29">
        <v>0</v>
      </c>
      <c r="L905" s="29">
        <v>0</v>
      </c>
      <c r="M905" s="29">
        <v>0</v>
      </c>
      <c r="N905" s="29">
        <v>0</v>
      </c>
      <c r="O905" s="29">
        <v>0</v>
      </c>
      <c r="P905" s="29">
        <v>0</v>
      </c>
      <c r="Q905" s="29">
        <v>0</v>
      </c>
      <c r="R905" s="29">
        <v>0</v>
      </c>
      <c r="S905" s="29"/>
      <c r="T905" s="30">
        <v>13</v>
      </c>
      <c r="U905" s="28" t="s">
        <v>46</v>
      </c>
      <c r="V905" s="28" t="s">
        <v>142</v>
      </c>
    </row>
    <row r="906" spans="1:22" ht="15.75">
      <c r="A906" s="21">
        <v>14</v>
      </c>
      <c r="B906" s="22" t="s">
        <v>47</v>
      </c>
      <c r="C906" s="23" t="s">
        <v>141</v>
      </c>
      <c r="D906" s="24">
        <v>0</v>
      </c>
      <c r="E906" s="24">
        <v>0</v>
      </c>
      <c r="F906" s="24">
        <v>0</v>
      </c>
      <c r="G906" s="24">
        <v>0</v>
      </c>
      <c r="H906" s="24">
        <v>0</v>
      </c>
      <c r="I906" s="24">
        <v>0</v>
      </c>
      <c r="J906" s="24">
        <v>0</v>
      </c>
      <c r="L906" s="24">
        <v>0</v>
      </c>
      <c r="M906" s="24">
        <v>0</v>
      </c>
      <c r="N906" s="24">
        <v>0</v>
      </c>
      <c r="O906" s="24">
        <v>0</v>
      </c>
      <c r="P906" s="24">
        <v>0</v>
      </c>
      <c r="Q906" s="24">
        <v>0</v>
      </c>
      <c r="R906" s="24">
        <v>0</v>
      </c>
      <c r="S906" s="24"/>
      <c r="T906" s="25">
        <v>14</v>
      </c>
      <c r="U906" s="23" t="s">
        <v>48</v>
      </c>
      <c r="V906" s="23" t="s">
        <v>142</v>
      </c>
    </row>
    <row r="907" spans="1:22" ht="15.75">
      <c r="A907" s="26">
        <v>15</v>
      </c>
      <c r="B907" s="27" t="s">
        <v>49</v>
      </c>
      <c r="C907" s="28" t="s">
        <v>141</v>
      </c>
      <c r="D907" s="29">
        <v>0</v>
      </c>
      <c r="E907" s="29">
        <v>0</v>
      </c>
      <c r="F907" s="29">
        <v>0</v>
      </c>
      <c r="G907" s="29">
        <v>3815.8982400000004</v>
      </c>
      <c r="H907" s="29">
        <v>3943.4851199999998</v>
      </c>
      <c r="I907" s="29">
        <v>4635.9995800975621</v>
      </c>
      <c r="J907" s="29">
        <v>0</v>
      </c>
      <c r="L907" s="29">
        <v>0</v>
      </c>
      <c r="M907" s="29">
        <v>0</v>
      </c>
      <c r="N907" s="29">
        <v>0</v>
      </c>
      <c r="O907" s="29">
        <v>2744.3712</v>
      </c>
      <c r="P907" s="29">
        <v>2744.3712</v>
      </c>
      <c r="Q907" s="29">
        <v>2744.3712</v>
      </c>
      <c r="R907" s="29">
        <v>0</v>
      </c>
      <c r="S907" s="29"/>
      <c r="T907" s="30">
        <v>15</v>
      </c>
      <c r="U907" s="28" t="s">
        <v>50</v>
      </c>
      <c r="V907" s="28" t="s">
        <v>142</v>
      </c>
    </row>
    <row r="908" spans="1:22" ht="15.75">
      <c r="A908" s="21">
        <v>16</v>
      </c>
      <c r="B908" s="22" t="s">
        <v>51</v>
      </c>
      <c r="C908" s="23" t="s">
        <v>141</v>
      </c>
      <c r="D908" s="24">
        <v>0</v>
      </c>
      <c r="E908" s="24">
        <v>0</v>
      </c>
      <c r="F908" s="24">
        <v>0</v>
      </c>
      <c r="G908" s="24">
        <v>0</v>
      </c>
      <c r="H908" s="24">
        <v>0</v>
      </c>
      <c r="I908" s="24">
        <v>0</v>
      </c>
      <c r="J908" s="24">
        <v>0</v>
      </c>
      <c r="L908" s="24">
        <v>0</v>
      </c>
      <c r="M908" s="24">
        <v>0</v>
      </c>
      <c r="N908" s="24">
        <v>0</v>
      </c>
      <c r="O908" s="24">
        <v>0</v>
      </c>
      <c r="P908" s="24">
        <v>0</v>
      </c>
      <c r="Q908" s="24">
        <v>0</v>
      </c>
      <c r="R908" s="24">
        <v>0</v>
      </c>
      <c r="S908" s="24"/>
      <c r="T908" s="25">
        <v>16</v>
      </c>
      <c r="U908" s="23" t="s">
        <v>52</v>
      </c>
      <c r="V908" s="23" t="s">
        <v>142</v>
      </c>
    </row>
    <row r="909" spans="1:22" ht="15.75">
      <c r="A909" s="26">
        <v>17</v>
      </c>
      <c r="B909" s="27" t="s">
        <v>53</v>
      </c>
      <c r="C909" s="28" t="s">
        <v>141</v>
      </c>
      <c r="D909" s="29">
        <v>0</v>
      </c>
      <c r="E909" s="29">
        <v>0</v>
      </c>
      <c r="F909" s="29">
        <v>0</v>
      </c>
      <c r="G909" s="29">
        <v>0</v>
      </c>
      <c r="H909" s="29">
        <v>0</v>
      </c>
      <c r="I909" s="29">
        <v>0</v>
      </c>
      <c r="J909" s="29">
        <v>0</v>
      </c>
      <c r="L909" s="29">
        <v>0</v>
      </c>
      <c r="M909" s="29">
        <v>0</v>
      </c>
      <c r="N909" s="29">
        <v>0</v>
      </c>
      <c r="O909" s="29">
        <v>0</v>
      </c>
      <c r="P909" s="29">
        <v>0</v>
      </c>
      <c r="Q909" s="29">
        <v>0</v>
      </c>
      <c r="R909" s="29">
        <v>0</v>
      </c>
      <c r="S909" s="29"/>
      <c r="T909" s="30">
        <v>17</v>
      </c>
      <c r="U909" s="28" t="s">
        <v>54</v>
      </c>
      <c r="V909" s="28" t="s">
        <v>142</v>
      </c>
    </row>
    <row r="910" spans="1:22" ht="15.75">
      <c r="A910" s="21">
        <v>18</v>
      </c>
      <c r="B910" s="22" t="s">
        <v>55</v>
      </c>
      <c r="C910" s="23" t="s">
        <v>141</v>
      </c>
      <c r="D910" s="24">
        <v>0</v>
      </c>
      <c r="E910" s="24">
        <v>0</v>
      </c>
      <c r="F910" s="24">
        <v>0</v>
      </c>
      <c r="G910" s="24">
        <v>0</v>
      </c>
      <c r="H910" s="24">
        <v>0</v>
      </c>
      <c r="I910" s="24">
        <v>0</v>
      </c>
      <c r="J910" s="24">
        <v>0</v>
      </c>
      <c r="L910" s="24">
        <v>0</v>
      </c>
      <c r="M910" s="24">
        <v>0</v>
      </c>
      <c r="N910" s="24">
        <v>0</v>
      </c>
      <c r="O910" s="24">
        <v>0</v>
      </c>
      <c r="P910" s="24">
        <v>0</v>
      </c>
      <c r="Q910" s="24">
        <v>0</v>
      </c>
      <c r="R910" s="24">
        <v>0</v>
      </c>
      <c r="S910" s="24"/>
      <c r="T910" s="25">
        <v>18</v>
      </c>
      <c r="U910" s="23" t="s">
        <v>56</v>
      </c>
      <c r="V910" s="23" t="s">
        <v>142</v>
      </c>
    </row>
    <row r="911" spans="1:22" ht="15.75">
      <c r="A911" s="26">
        <v>19</v>
      </c>
      <c r="B911" s="27" t="s">
        <v>57</v>
      </c>
      <c r="C911" s="28" t="s">
        <v>141</v>
      </c>
      <c r="D911" s="29">
        <v>0</v>
      </c>
      <c r="E911" s="29">
        <v>0</v>
      </c>
      <c r="F911" s="29">
        <v>0</v>
      </c>
      <c r="G911" s="29">
        <v>0</v>
      </c>
      <c r="H911" s="29">
        <v>0</v>
      </c>
      <c r="I911" s="29">
        <v>0</v>
      </c>
      <c r="J911" s="29">
        <v>0</v>
      </c>
      <c r="L911" s="29">
        <v>0</v>
      </c>
      <c r="M911" s="29">
        <v>0</v>
      </c>
      <c r="N911" s="29">
        <v>0</v>
      </c>
      <c r="O911" s="29">
        <v>0</v>
      </c>
      <c r="P911" s="29">
        <v>0</v>
      </c>
      <c r="Q911" s="29">
        <v>0</v>
      </c>
      <c r="R911" s="29">
        <v>0</v>
      </c>
      <c r="S911" s="29"/>
      <c r="T911" s="30">
        <v>19</v>
      </c>
      <c r="U911" s="28" t="s">
        <v>58</v>
      </c>
      <c r="V911" s="28" t="s">
        <v>142</v>
      </c>
    </row>
    <row r="912" spans="1:22" ht="15.75">
      <c r="A912" s="21">
        <v>20</v>
      </c>
      <c r="B912" s="22" t="s">
        <v>59</v>
      </c>
      <c r="C912" s="23" t="s">
        <v>141</v>
      </c>
      <c r="D912" s="24">
        <v>0</v>
      </c>
      <c r="E912" s="24">
        <v>0</v>
      </c>
      <c r="F912" s="24">
        <v>0</v>
      </c>
      <c r="G912" s="24">
        <v>0</v>
      </c>
      <c r="H912" s="24">
        <v>0</v>
      </c>
      <c r="I912" s="24">
        <v>0</v>
      </c>
      <c r="J912" s="24">
        <v>0</v>
      </c>
      <c r="L912" s="24">
        <v>0</v>
      </c>
      <c r="M912" s="24">
        <v>0</v>
      </c>
      <c r="N912" s="24">
        <v>0</v>
      </c>
      <c r="O912" s="24">
        <v>0</v>
      </c>
      <c r="P912" s="24">
        <v>0</v>
      </c>
      <c r="Q912" s="24">
        <v>0</v>
      </c>
      <c r="R912" s="24">
        <v>0</v>
      </c>
      <c r="S912" s="24"/>
      <c r="T912" s="25">
        <v>20</v>
      </c>
      <c r="U912" s="23" t="s">
        <v>60</v>
      </c>
      <c r="V912" s="23" t="s">
        <v>142</v>
      </c>
    </row>
    <row r="913" spans="1:22" ht="15.75">
      <c r="A913" s="26">
        <v>21</v>
      </c>
      <c r="B913" s="27" t="s">
        <v>61</v>
      </c>
      <c r="C913" s="28" t="s">
        <v>141</v>
      </c>
      <c r="D913" s="29">
        <v>0</v>
      </c>
      <c r="E913" s="29">
        <v>0</v>
      </c>
      <c r="F913" s="29">
        <v>0</v>
      </c>
      <c r="G913" s="29">
        <v>0</v>
      </c>
      <c r="H913" s="29">
        <v>0</v>
      </c>
      <c r="I913" s="29">
        <v>0</v>
      </c>
      <c r="J913" s="29">
        <v>0</v>
      </c>
      <c r="L913" s="29">
        <v>0</v>
      </c>
      <c r="M913" s="29">
        <v>0</v>
      </c>
      <c r="N913" s="29">
        <v>0</v>
      </c>
      <c r="O913" s="29">
        <v>0</v>
      </c>
      <c r="P913" s="29">
        <v>0</v>
      </c>
      <c r="Q913" s="29">
        <v>0</v>
      </c>
      <c r="R913" s="29">
        <v>0</v>
      </c>
      <c r="S913" s="29"/>
      <c r="T913" s="30">
        <v>21</v>
      </c>
      <c r="U913" s="28" t="s">
        <v>62</v>
      </c>
      <c r="V913" s="28" t="s">
        <v>142</v>
      </c>
    </row>
    <row r="914" spans="1:22" ht="15.75">
      <c r="A914" s="21">
        <v>22</v>
      </c>
      <c r="B914" s="22" t="s">
        <v>63</v>
      </c>
      <c r="C914" s="23" t="s">
        <v>141</v>
      </c>
      <c r="D914" s="24">
        <v>0</v>
      </c>
      <c r="E914" s="24">
        <v>0</v>
      </c>
      <c r="F914" s="24">
        <v>0</v>
      </c>
      <c r="G914" s="24">
        <v>0</v>
      </c>
      <c r="H914" s="24">
        <v>0</v>
      </c>
      <c r="I914" s="24">
        <v>0</v>
      </c>
      <c r="J914" s="24">
        <v>0</v>
      </c>
      <c r="L914" s="24">
        <v>0</v>
      </c>
      <c r="M914" s="24">
        <v>0</v>
      </c>
      <c r="N914" s="24">
        <v>0</v>
      </c>
      <c r="O914" s="24">
        <v>0</v>
      </c>
      <c r="P914" s="24">
        <v>0</v>
      </c>
      <c r="Q914" s="24">
        <v>0</v>
      </c>
      <c r="R914" s="24">
        <v>0</v>
      </c>
      <c r="S914" s="24"/>
      <c r="T914" s="25">
        <v>22</v>
      </c>
      <c r="U914" s="23" t="s">
        <v>64</v>
      </c>
      <c r="V914" s="23" t="s">
        <v>142</v>
      </c>
    </row>
    <row r="915" spans="1:22" ht="15.75">
      <c r="A915" s="26">
        <v>23</v>
      </c>
      <c r="B915" s="27" t="s">
        <v>65</v>
      </c>
      <c r="C915" s="28" t="s">
        <v>141</v>
      </c>
      <c r="D915" s="29">
        <v>0</v>
      </c>
      <c r="E915" s="29">
        <v>0</v>
      </c>
      <c r="F915" s="29">
        <v>0</v>
      </c>
      <c r="G915" s="29">
        <v>0</v>
      </c>
      <c r="H915" s="29">
        <v>0</v>
      </c>
      <c r="I915" s="29">
        <v>0</v>
      </c>
      <c r="J915" s="29">
        <v>0</v>
      </c>
      <c r="L915" s="29">
        <v>0</v>
      </c>
      <c r="M915" s="29">
        <v>0</v>
      </c>
      <c r="N915" s="29">
        <v>0</v>
      </c>
      <c r="O915" s="29">
        <v>0</v>
      </c>
      <c r="P915" s="29">
        <v>0</v>
      </c>
      <c r="Q915" s="29">
        <v>0</v>
      </c>
      <c r="R915" s="29">
        <v>0</v>
      </c>
      <c r="S915" s="29"/>
      <c r="T915" s="30">
        <v>23</v>
      </c>
      <c r="U915" s="28" t="s">
        <v>66</v>
      </c>
      <c r="V915" s="28" t="s">
        <v>142</v>
      </c>
    </row>
    <row r="916" spans="1:22" ht="15.75">
      <c r="A916" s="21">
        <v>24</v>
      </c>
      <c r="B916" s="22" t="s">
        <v>67</v>
      </c>
      <c r="C916" s="23" t="s">
        <v>141</v>
      </c>
      <c r="D916" s="24">
        <v>0</v>
      </c>
      <c r="E916" s="24">
        <v>0</v>
      </c>
      <c r="F916" s="24">
        <v>0</v>
      </c>
      <c r="G916" s="24">
        <v>0</v>
      </c>
      <c r="H916" s="24">
        <v>0</v>
      </c>
      <c r="I916" s="24">
        <v>0</v>
      </c>
      <c r="J916" s="24">
        <v>0</v>
      </c>
      <c r="L916" s="24">
        <v>0</v>
      </c>
      <c r="M916" s="24">
        <v>0</v>
      </c>
      <c r="N916" s="24">
        <v>0</v>
      </c>
      <c r="O916" s="24">
        <v>0</v>
      </c>
      <c r="P916" s="24">
        <v>0</v>
      </c>
      <c r="Q916" s="24">
        <v>0</v>
      </c>
      <c r="R916" s="24">
        <v>0</v>
      </c>
      <c r="S916" s="24"/>
      <c r="T916" s="25">
        <v>24</v>
      </c>
      <c r="U916" s="23" t="s">
        <v>68</v>
      </c>
      <c r="V916" s="23" t="s">
        <v>142</v>
      </c>
    </row>
    <row r="917" spans="1:22" ht="15.75">
      <c r="A917" s="26">
        <v>25</v>
      </c>
      <c r="B917" s="31" t="s">
        <v>69</v>
      </c>
      <c r="C917" s="28" t="s">
        <v>141</v>
      </c>
      <c r="D917" s="29">
        <v>0</v>
      </c>
      <c r="E917" s="29">
        <v>0</v>
      </c>
      <c r="F917" s="29">
        <v>0</v>
      </c>
      <c r="G917" s="29">
        <v>0</v>
      </c>
      <c r="H917" s="29">
        <v>0</v>
      </c>
      <c r="I917" s="29">
        <v>0</v>
      </c>
      <c r="J917" s="29">
        <v>0</v>
      </c>
      <c r="L917" s="29">
        <v>0</v>
      </c>
      <c r="M917" s="29">
        <v>0</v>
      </c>
      <c r="N917" s="29">
        <v>0</v>
      </c>
      <c r="O917" s="29">
        <v>0</v>
      </c>
      <c r="P917" s="29">
        <v>0</v>
      </c>
      <c r="Q917" s="29">
        <v>0</v>
      </c>
      <c r="R917" s="29">
        <v>0</v>
      </c>
      <c r="S917" s="29"/>
      <c r="T917" s="30">
        <v>25</v>
      </c>
      <c r="U917" s="28" t="s">
        <v>70</v>
      </c>
      <c r="V917" s="28" t="s">
        <v>142</v>
      </c>
    </row>
    <row r="918" spans="1:22" ht="15.75">
      <c r="A918" s="21">
        <v>26</v>
      </c>
      <c r="B918" s="22" t="s">
        <v>71</v>
      </c>
      <c r="C918" s="23" t="s">
        <v>141</v>
      </c>
      <c r="D918" s="24">
        <v>0</v>
      </c>
      <c r="E918" s="24">
        <v>0</v>
      </c>
      <c r="F918" s="24">
        <v>0</v>
      </c>
      <c r="G918" s="24">
        <v>0</v>
      </c>
      <c r="H918" s="24">
        <v>0</v>
      </c>
      <c r="I918" s="24">
        <v>0</v>
      </c>
      <c r="J918" s="24">
        <v>0</v>
      </c>
      <c r="L918" s="24">
        <v>0</v>
      </c>
      <c r="M918" s="24">
        <v>0</v>
      </c>
      <c r="N918" s="24">
        <v>0</v>
      </c>
      <c r="O918" s="24">
        <v>0</v>
      </c>
      <c r="P918" s="24">
        <v>0</v>
      </c>
      <c r="Q918" s="24">
        <v>0</v>
      </c>
      <c r="R918" s="24">
        <v>0</v>
      </c>
      <c r="S918" s="24"/>
      <c r="T918" s="25">
        <v>26</v>
      </c>
      <c r="U918" s="23" t="s">
        <v>72</v>
      </c>
      <c r="V918" s="23" t="s">
        <v>142</v>
      </c>
    </row>
    <row r="919" spans="1:22" ht="15.75">
      <c r="A919" s="26">
        <v>27</v>
      </c>
      <c r="B919" s="27" t="s">
        <v>73</v>
      </c>
      <c r="C919" s="28" t="s">
        <v>141</v>
      </c>
      <c r="D919" s="29">
        <v>0</v>
      </c>
      <c r="E919" s="29">
        <v>0</v>
      </c>
      <c r="F919" s="29">
        <v>0</v>
      </c>
      <c r="G919" s="29">
        <v>0</v>
      </c>
      <c r="H919" s="29">
        <v>0</v>
      </c>
      <c r="I919" s="29">
        <v>0</v>
      </c>
      <c r="J919" s="29">
        <v>0</v>
      </c>
      <c r="L919" s="29">
        <v>0</v>
      </c>
      <c r="M919" s="29">
        <v>0</v>
      </c>
      <c r="N919" s="29">
        <v>0</v>
      </c>
      <c r="O919" s="29">
        <v>0</v>
      </c>
      <c r="P919" s="29">
        <v>0</v>
      </c>
      <c r="Q919" s="29">
        <v>0</v>
      </c>
      <c r="R919" s="29">
        <v>0</v>
      </c>
      <c r="S919" s="29"/>
      <c r="T919" s="30">
        <v>27</v>
      </c>
      <c r="U919" s="28" t="s">
        <v>74</v>
      </c>
      <c r="V919" s="28" t="s">
        <v>142</v>
      </c>
    </row>
    <row r="920" spans="1:22" ht="15.75">
      <c r="A920" s="21">
        <v>28</v>
      </c>
      <c r="B920" s="22" t="s">
        <v>75</v>
      </c>
      <c r="C920" s="23" t="s">
        <v>141</v>
      </c>
      <c r="D920" s="24">
        <v>0</v>
      </c>
      <c r="E920" s="24">
        <v>0</v>
      </c>
      <c r="F920" s="24">
        <v>0</v>
      </c>
      <c r="G920" s="24">
        <v>0</v>
      </c>
      <c r="H920" s="24">
        <v>0</v>
      </c>
      <c r="I920" s="24">
        <v>0</v>
      </c>
      <c r="J920" s="24">
        <v>0</v>
      </c>
      <c r="L920" s="24">
        <v>0</v>
      </c>
      <c r="M920" s="24">
        <v>0</v>
      </c>
      <c r="N920" s="24">
        <v>0</v>
      </c>
      <c r="O920" s="24">
        <v>0</v>
      </c>
      <c r="P920" s="24">
        <v>0</v>
      </c>
      <c r="Q920" s="24">
        <v>0</v>
      </c>
      <c r="R920" s="24">
        <v>0</v>
      </c>
      <c r="S920" s="24"/>
      <c r="T920" s="25">
        <v>28</v>
      </c>
      <c r="U920" s="23" t="s">
        <v>76</v>
      </c>
      <c r="V920" s="23" t="s">
        <v>142</v>
      </c>
    </row>
    <row r="921" spans="1:22" ht="15.75">
      <c r="A921" s="26">
        <v>29</v>
      </c>
      <c r="B921" s="27" t="s">
        <v>77</v>
      </c>
      <c r="C921" s="28" t="s">
        <v>141</v>
      </c>
      <c r="D921" s="29">
        <v>0</v>
      </c>
      <c r="E921" s="29">
        <v>0</v>
      </c>
      <c r="F921" s="29">
        <v>0</v>
      </c>
      <c r="G921" s="29">
        <v>0</v>
      </c>
      <c r="H921" s="29">
        <v>0</v>
      </c>
      <c r="I921" s="29">
        <v>0</v>
      </c>
      <c r="J921" s="29">
        <v>0</v>
      </c>
      <c r="L921" s="29">
        <v>0</v>
      </c>
      <c r="M921" s="29">
        <v>0</v>
      </c>
      <c r="N921" s="29">
        <v>0</v>
      </c>
      <c r="O921" s="29">
        <v>0</v>
      </c>
      <c r="P921" s="29">
        <v>0</v>
      </c>
      <c r="Q921" s="29">
        <v>0</v>
      </c>
      <c r="R921" s="29">
        <v>0</v>
      </c>
      <c r="S921" s="29"/>
      <c r="T921" s="30">
        <v>29</v>
      </c>
      <c r="U921" s="28" t="s">
        <v>78</v>
      </c>
      <c r="V921" s="28" t="s">
        <v>142</v>
      </c>
    </row>
    <row r="922" spans="1:22" ht="15.75">
      <c r="A922" s="21">
        <v>30</v>
      </c>
      <c r="B922" s="22" t="s">
        <v>79</v>
      </c>
      <c r="C922" s="23" t="s">
        <v>141</v>
      </c>
      <c r="D922" s="24">
        <v>0</v>
      </c>
      <c r="E922" s="24">
        <v>0</v>
      </c>
      <c r="F922" s="24">
        <v>0</v>
      </c>
      <c r="G922" s="24">
        <v>0</v>
      </c>
      <c r="H922" s="24">
        <v>0</v>
      </c>
      <c r="I922" s="24">
        <v>0</v>
      </c>
      <c r="J922" s="24">
        <v>0</v>
      </c>
      <c r="L922" s="24">
        <v>0</v>
      </c>
      <c r="M922" s="24">
        <v>0</v>
      </c>
      <c r="N922" s="24">
        <v>0</v>
      </c>
      <c r="O922" s="24">
        <v>0</v>
      </c>
      <c r="P922" s="24">
        <v>0</v>
      </c>
      <c r="Q922" s="24">
        <v>0</v>
      </c>
      <c r="R922" s="24">
        <v>0</v>
      </c>
      <c r="S922" s="24"/>
      <c r="T922" s="25">
        <v>30</v>
      </c>
      <c r="U922" s="23" t="s">
        <v>80</v>
      </c>
      <c r="V922" s="23" t="s">
        <v>142</v>
      </c>
    </row>
    <row r="923" spans="1:22" ht="15.75">
      <c r="A923" s="26">
        <v>31</v>
      </c>
      <c r="B923" s="27" t="s">
        <v>81</v>
      </c>
      <c r="C923" s="28" t="s">
        <v>141</v>
      </c>
      <c r="D923" s="29">
        <v>0</v>
      </c>
      <c r="E923" s="29">
        <v>0</v>
      </c>
      <c r="F923" s="29">
        <v>0</v>
      </c>
      <c r="G923" s="29">
        <v>0</v>
      </c>
      <c r="H923" s="29">
        <v>0</v>
      </c>
      <c r="I923" s="29">
        <v>0</v>
      </c>
      <c r="J923" s="29">
        <v>0</v>
      </c>
      <c r="L923" s="29">
        <v>0</v>
      </c>
      <c r="M923" s="29">
        <v>0</v>
      </c>
      <c r="N923" s="29">
        <v>0</v>
      </c>
      <c r="O923" s="29">
        <v>0</v>
      </c>
      <c r="P923" s="29">
        <v>0</v>
      </c>
      <c r="Q923" s="29">
        <v>0</v>
      </c>
      <c r="R923" s="29">
        <v>0</v>
      </c>
      <c r="S923" s="29"/>
      <c r="T923" s="30">
        <v>31</v>
      </c>
      <c r="U923" s="28" t="s">
        <v>82</v>
      </c>
      <c r="V923" s="28" t="s">
        <v>142</v>
      </c>
    </row>
    <row r="924" spans="1:22" ht="15.75">
      <c r="A924" s="21">
        <v>32</v>
      </c>
      <c r="B924" s="22" t="s">
        <v>83</v>
      </c>
      <c r="C924" s="23" t="s">
        <v>141</v>
      </c>
      <c r="D924" s="24">
        <v>0</v>
      </c>
      <c r="E924" s="24">
        <v>0</v>
      </c>
      <c r="F924" s="24">
        <v>0</v>
      </c>
      <c r="G924" s="24">
        <v>0</v>
      </c>
      <c r="H924" s="24">
        <v>0</v>
      </c>
      <c r="I924" s="24">
        <v>0</v>
      </c>
      <c r="J924" s="24">
        <v>0</v>
      </c>
      <c r="L924" s="24">
        <v>0</v>
      </c>
      <c r="M924" s="24">
        <v>0</v>
      </c>
      <c r="N924" s="24">
        <v>0</v>
      </c>
      <c r="O924" s="24">
        <v>0</v>
      </c>
      <c r="P924" s="24">
        <v>0</v>
      </c>
      <c r="Q924" s="24">
        <v>0</v>
      </c>
      <c r="R924" s="24">
        <v>0</v>
      </c>
      <c r="S924" s="24"/>
      <c r="T924" s="25">
        <v>32</v>
      </c>
      <c r="U924" s="23" t="s">
        <v>84</v>
      </c>
      <c r="V924" s="23" t="s">
        <v>142</v>
      </c>
    </row>
    <row r="925" spans="1:22" ht="15.75">
      <c r="A925" s="26">
        <v>33</v>
      </c>
      <c r="B925" s="27" t="s">
        <v>85</v>
      </c>
      <c r="C925" s="28" t="s">
        <v>141</v>
      </c>
      <c r="D925" s="29">
        <v>0</v>
      </c>
      <c r="E925" s="29">
        <v>0</v>
      </c>
      <c r="F925" s="29">
        <v>0</v>
      </c>
      <c r="G925" s="29">
        <v>0</v>
      </c>
      <c r="H925" s="29">
        <v>0</v>
      </c>
      <c r="I925" s="29">
        <v>0</v>
      </c>
      <c r="J925" s="29">
        <v>0</v>
      </c>
      <c r="L925" s="29">
        <v>0</v>
      </c>
      <c r="M925" s="29">
        <v>0</v>
      </c>
      <c r="N925" s="29">
        <v>0</v>
      </c>
      <c r="O925" s="29">
        <v>0</v>
      </c>
      <c r="P925" s="29">
        <v>0</v>
      </c>
      <c r="Q925" s="29">
        <v>0</v>
      </c>
      <c r="R925" s="29">
        <v>0</v>
      </c>
      <c r="S925" s="29"/>
      <c r="T925" s="30">
        <v>33</v>
      </c>
      <c r="U925" s="28" t="s">
        <v>86</v>
      </c>
      <c r="V925" s="28" t="s">
        <v>142</v>
      </c>
    </row>
    <row r="926" spans="1:22" ht="15.75">
      <c r="A926" s="21">
        <v>34</v>
      </c>
      <c r="B926" s="22" t="s">
        <v>87</v>
      </c>
      <c r="C926" s="23" t="s">
        <v>141</v>
      </c>
      <c r="D926" s="24">
        <v>0</v>
      </c>
      <c r="E926" s="24">
        <v>0</v>
      </c>
      <c r="F926" s="24">
        <v>0</v>
      </c>
      <c r="G926" s="24">
        <v>0</v>
      </c>
      <c r="H926" s="24">
        <v>0</v>
      </c>
      <c r="I926" s="24">
        <v>0</v>
      </c>
      <c r="J926" s="24">
        <v>0</v>
      </c>
      <c r="L926" s="24">
        <v>0</v>
      </c>
      <c r="M926" s="24">
        <v>0</v>
      </c>
      <c r="N926" s="24">
        <v>0</v>
      </c>
      <c r="O926" s="24">
        <v>0</v>
      </c>
      <c r="P926" s="24">
        <v>0</v>
      </c>
      <c r="Q926" s="24">
        <v>0</v>
      </c>
      <c r="R926" s="24">
        <v>0</v>
      </c>
      <c r="S926" s="24"/>
      <c r="T926" s="25">
        <v>34</v>
      </c>
      <c r="U926" s="23" t="s">
        <v>88</v>
      </c>
      <c r="V926" s="23" t="s">
        <v>142</v>
      </c>
    </row>
    <row r="927" spans="1:22" ht="15.75">
      <c r="A927" s="26">
        <v>35</v>
      </c>
      <c r="B927" s="27" t="s">
        <v>89</v>
      </c>
      <c r="C927" s="28" t="s">
        <v>141</v>
      </c>
      <c r="D927" s="29">
        <v>0</v>
      </c>
      <c r="E927" s="29">
        <v>0</v>
      </c>
      <c r="F927" s="29">
        <v>0</v>
      </c>
      <c r="G927" s="29">
        <v>0</v>
      </c>
      <c r="H927" s="29">
        <v>0</v>
      </c>
      <c r="I927" s="29">
        <v>0</v>
      </c>
      <c r="J927" s="29">
        <v>0</v>
      </c>
      <c r="L927" s="29">
        <v>0</v>
      </c>
      <c r="M927" s="29">
        <v>0</v>
      </c>
      <c r="N927" s="29">
        <v>0</v>
      </c>
      <c r="O927" s="29">
        <v>0</v>
      </c>
      <c r="P927" s="29">
        <v>0</v>
      </c>
      <c r="Q927" s="29">
        <v>0</v>
      </c>
      <c r="R927" s="29">
        <v>0</v>
      </c>
      <c r="S927" s="29"/>
      <c r="T927" s="30">
        <v>35</v>
      </c>
      <c r="U927" s="28" t="s">
        <v>90</v>
      </c>
      <c r="V927" s="28" t="s">
        <v>142</v>
      </c>
    </row>
    <row r="928" spans="1:22" ht="15.75">
      <c r="A928" s="21">
        <v>36</v>
      </c>
      <c r="B928" s="22" t="s">
        <v>91</v>
      </c>
      <c r="C928" s="23" t="s">
        <v>141</v>
      </c>
      <c r="D928" s="24">
        <v>0</v>
      </c>
      <c r="E928" s="24">
        <v>0</v>
      </c>
      <c r="F928" s="24">
        <v>0</v>
      </c>
      <c r="G928" s="24">
        <v>0</v>
      </c>
      <c r="H928" s="24">
        <v>0</v>
      </c>
      <c r="I928" s="24">
        <v>0</v>
      </c>
      <c r="J928" s="24">
        <v>0</v>
      </c>
      <c r="L928" s="24">
        <v>0</v>
      </c>
      <c r="M928" s="24">
        <v>0</v>
      </c>
      <c r="N928" s="24">
        <v>0</v>
      </c>
      <c r="O928" s="24">
        <v>0</v>
      </c>
      <c r="P928" s="24">
        <v>0</v>
      </c>
      <c r="Q928" s="24">
        <v>0</v>
      </c>
      <c r="R928" s="24">
        <v>0</v>
      </c>
      <c r="S928" s="24"/>
      <c r="T928" s="25">
        <v>36</v>
      </c>
      <c r="U928" s="23" t="s">
        <v>92</v>
      </c>
      <c r="V928" s="23" t="s">
        <v>142</v>
      </c>
    </row>
    <row r="929" spans="1:22" s="36" customFormat="1" ht="15.75">
      <c r="A929" s="32"/>
      <c r="B929" s="33" t="s">
        <v>93</v>
      </c>
      <c r="C929" s="34" t="s">
        <v>141</v>
      </c>
      <c r="D929" s="35">
        <f t="shared" ref="D929:J929" si="60">SUM(D893:D928)</f>
        <v>0</v>
      </c>
      <c r="E929" s="35">
        <f t="shared" si="60"/>
        <v>0</v>
      </c>
      <c r="F929" s="35">
        <f t="shared" si="60"/>
        <v>0</v>
      </c>
      <c r="G929" s="35">
        <f t="shared" si="60"/>
        <v>3815.8982400000004</v>
      </c>
      <c r="H929" s="35">
        <f t="shared" si="60"/>
        <v>3943.4851199999998</v>
      </c>
      <c r="I929" s="35">
        <f t="shared" si="60"/>
        <v>4635.9995800975621</v>
      </c>
      <c r="J929" s="35">
        <f t="shared" si="60"/>
        <v>0</v>
      </c>
      <c r="K929" s="8"/>
      <c r="L929" s="35">
        <f t="shared" ref="L929:R929" si="61">SUM(L893:L928)</f>
        <v>0</v>
      </c>
      <c r="M929" s="35">
        <f t="shared" si="61"/>
        <v>0</v>
      </c>
      <c r="N929" s="35">
        <f t="shared" si="61"/>
        <v>0</v>
      </c>
      <c r="O929" s="35">
        <f t="shared" si="61"/>
        <v>2744.3712</v>
      </c>
      <c r="P929" s="35">
        <f t="shared" si="61"/>
        <v>2744.3712</v>
      </c>
      <c r="Q929" s="35">
        <f t="shared" si="61"/>
        <v>2744.3712</v>
      </c>
      <c r="R929" s="35">
        <f t="shared" si="61"/>
        <v>0</v>
      </c>
      <c r="S929" s="35"/>
      <c r="T929" s="35"/>
      <c r="U929" s="34" t="s">
        <v>94</v>
      </c>
      <c r="V929" s="34" t="s">
        <v>142</v>
      </c>
    </row>
    <row r="930" spans="1:22" ht="15.75">
      <c r="A930" s="16">
        <v>1</v>
      </c>
      <c r="B930" s="17" t="s">
        <v>19</v>
      </c>
      <c r="C930" s="18" t="s">
        <v>143</v>
      </c>
      <c r="D930" s="19">
        <v>1415.0886876766142</v>
      </c>
      <c r="E930" s="19">
        <v>1977.3584874344526</v>
      </c>
      <c r="F930" s="19">
        <v>266.35204740000017</v>
      </c>
      <c r="G930" s="19">
        <v>991.04948553849886</v>
      </c>
      <c r="H930" s="19">
        <v>397.90243668746626</v>
      </c>
      <c r="I930" s="19">
        <v>336.46154587100972</v>
      </c>
      <c r="J930" s="19">
        <v>440.29804227922307</v>
      </c>
      <c r="L930" s="19">
        <v>1415.0886876766142</v>
      </c>
      <c r="M930" s="19">
        <v>1659.3963748243007</v>
      </c>
      <c r="N930" s="19">
        <v>187.00208808730181</v>
      </c>
      <c r="O930" s="19">
        <v>564.04936844497399</v>
      </c>
      <c r="P930" s="19">
        <v>162.57747439051988</v>
      </c>
      <c r="Q930" s="19">
        <v>198.8307366667033</v>
      </c>
      <c r="R930" s="19">
        <v>333.02086271374128</v>
      </c>
      <c r="S930" s="19"/>
      <c r="T930" s="20">
        <v>1</v>
      </c>
      <c r="U930" s="18" t="s">
        <v>21</v>
      </c>
      <c r="V930" s="18" t="s">
        <v>144</v>
      </c>
    </row>
    <row r="931" spans="1:22" ht="15.75">
      <c r="A931" s="21">
        <v>2</v>
      </c>
      <c r="B931" s="22" t="s">
        <v>23</v>
      </c>
      <c r="C931" s="23" t="s">
        <v>143</v>
      </c>
      <c r="D931" s="24">
        <v>2156.2800000000002</v>
      </c>
      <c r="E931" s="24">
        <v>627.75000000000011</v>
      </c>
      <c r="F931" s="24">
        <v>373.49999999999977</v>
      </c>
      <c r="G931" s="24">
        <v>893.76</v>
      </c>
      <c r="H931" s="24">
        <v>375.3</v>
      </c>
      <c r="I931" s="24">
        <v>503.49999999999994</v>
      </c>
      <c r="J931" s="24">
        <v>590.70000000000084</v>
      </c>
      <c r="L931" s="24">
        <v>2156.2800000000002</v>
      </c>
      <c r="M931" s="24">
        <v>527.00000000000011</v>
      </c>
      <c r="N931" s="24">
        <v>305.99999999999983</v>
      </c>
      <c r="O931" s="24">
        <v>723.52</v>
      </c>
      <c r="P931" s="24">
        <v>283.56</v>
      </c>
      <c r="Q931" s="24">
        <v>342.38</v>
      </c>
      <c r="R931" s="24">
        <v>365.16000000000059</v>
      </c>
      <c r="S931" s="24"/>
      <c r="T931" s="25">
        <v>2</v>
      </c>
      <c r="U931" s="23" t="s">
        <v>24</v>
      </c>
      <c r="V931" s="23" t="s">
        <v>144</v>
      </c>
    </row>
    <row r="932" spans="1:22" ht="15.75">
      <c r="A932" s="26">
        <v>3</v>
      </c>
      <c r="B932" s="27" t="s">
        <v>25</v>
      </c>
      <c r="C932" s="28" t="s">
        <v>143</v>
      </c>
      <c r="D932" s="29">
        <v>3810.823753421163</v>
      </c>
      <c r="E932" s="29">
        <v>3893.0611265743487</v>
      </c>
      <c r="F932" s="29">
        <v>4017.6592929447338</v>
      </c>
      <c r="G932" s="29">
        <v>4996.5284279641219</v>
      </c>
      <c r="H932" s="29">
        <v>6640.8847232432781</v>
      </c>
      <c r="I932" s="29">
        <v>6219.2542694954027</v>
      </c>
      <c r="J932" s="29">
        <v>5632.4017518283435</v>
      </c>
      <c r="L932" s="29">
        <v>3810.823753421163</v>
      </c>
      <c r="M932" s="29">
        <v>3787.7549188065327</v>
      </c>
      <c r="N932" s="29">
        <v>3880.5889906360785</v>
      </c>
      <c r="O932" s="29">
        <v>4621.2128617867302</v>
      </c>
      <c r="P932" s="29">
        <v>5827.0144179939925</v>
      </c>
      <c r="Q932" s="29">
        <v>5293.2822194951041</v>
      </c>
      <c r="R932" s="29">
        <v>4803.6218192508686</v>
      </c>
      <c r="S932" s="29"/>
      <c r="T932" s="30">
        <v>3</v>
      </c>
      <c r="U932" s="28" t="s">
        <v>26</v>
      </c>
      <c r="V932" s="28" t="s">
        <v>144</v>
      </c>
    </row>
    <row r="933" spans="1:22" ht="15.75">
      <c r="A933" s="21">
        <v>4</v>
      </c>
      <c r="B933" s="22" t="s">
        <v>27</v>
      </c>
      <c r="C933" s="23" t="s">
        <v>143</v>
      </c>
      <c r="D933" s="24">
        <v>1529.6663581138166</v>
      </c>
      <c r="E933" s="24">
        <v>1349.488105285739</v>
      </c>
      <c r="F933" s="24">
        <v>1097.6258395631271</v>
      </c>
      <c r="G933" s="24">
        <v>1407.4389758629454</v>
      </c>
      <c r="H933" s="24">
        <v>1141.7542369667453</v>
      </c>
      <c r="I933" s="24">
        <v>2478.3876373819407</v>
      </c>
      <c r="J933" s="24">
        <v>1307.8531518227835</v>
      </c>
      <c r="L933" s="24">
        <v>1529.6663581138166</v>
      </c>
      <c r="M933" s="24">
        <v>1205.9143023082202</v>
      </c>
      <c r="N933" s="24">
        <v>932.86489557568871</v>
      </c>
      <c r="O933" s="24">
        <v>1056.6773167729593</v>
      </c>
      <c r="P933" s="24">
        <v>636.91036400604423</v>
      </c>
      <c r="Q933" s="24">
        <v>1345.1700557883157</v>
      </c>
      <c r="R933" s="24">
        <v>918.8904558687251</v>
      </c>
      <c r="S933" s="24"/>
      <c r="T933" s="25">
        <v>4</v>
      </c>
      <c r="U933" s="23" t="s">
        <v>28</v>
      </c>
      <c r="V933" s="23" t="s">
        <v>144</v>
      </c>
    </row>
    <row r="934" spans="1:22" ht="15.75">
      <c r="A934" s="26">
        <v>5</v>
      </c>
      <c r="B934" s="27" t="s">
        <v>29</v>
      </c>
      <c r="C934" s="28" t="s">
        <v>143</v>
      </c>
      <c r="D934" s="29">
        <v>570.7563024795287</v>
      </c>
      <c r="E934" s="29">
        <v>603.08374824766349</v>
      </c>
      <c r="F934" s="29">
        <v>0</v>
      </c>
      <c r="G934" s="29">
        <v>796.00254144805865</v>
      </c>
      <c r="H934" s="29">
        <v>0</v>
      </c>
      <c r="I934" s="29">
        <v>0</v>
      </c>
      <c r="J934" s="29">
        <v>650.92480679067705</v>
      </c>
      <c r="L934" s="29">
        <v>570.7563024795287</v>
      </c>
      <c r="M934" s="29">
        <v>520.74074938551394</v>
      </c>
      <c r="N934" s="29">
        <v>0</v>
      </c>
      <c r="O934" s="29">
        <v>606.17415173137454</v>
      </c>
      <c r="P934" s="29">
        <v>0</v>
      </c>
      <c r="Q934" s="29">
        <v>0</v>
      </c>
      <c r="R934" s="29">
        <v>583.41143560131934</v>
      </c>
      <c r="S934" s="29"/>
      <c r="T934" s="30">
        <v>5</v>
      </c>
      <c r="U934" s="28" t="s">
        <v>30</v>
      </c>
      <c r="V934" s="28" t="s">
        <v>144</v>
      </c>
    </row>
    <row r="935" spans="1:22" ht="15.75">
      <c r="A935" s="21">
        <v>6</v>
      </c>
      <c r="B935" s="22" t="s">
        <v>31</v>
      </c>
      <c r="C935" s="23" t="s">
        <v>143</v>
      </c>
      <c r="D935" s="24">
        <v>4099.9999999999991</v>
      </c>
      <c r="E935" s="24">
        <v>4500</v>
      </c>
      <c r="F935" s="24">
        <v>6248.2</v>
      </c>
      <c r="G935" s="24">
        <v>5670</v>
      </c>
      <c r="H935" s="24">
        <v>4508.25</v>
      </c>
      <c r="I935" s="24">
        <v>4434</v>
      </c>
      <c r="J935" s="24">
        <v>3622.5</v>
      </c>
      <c r="L935" s="24">
        <v>4099.9999999999991</v>
      </c>
      <c r="M935" s="24">
        <v>4500</v>
      </c>
      <c r="N935" s="24">
        <v>4463</v>
      </c>
      <c r="O935" s="24">
        <v>4050</v>
      </c>
      <c r="P935" s="24">
        <v>3005.5</v>
      </c>
      <c r="Q935" s="24">
        <v>2956</v>
      </c>
      <c r="R935" s="24">
        <v>2415</v>
      </c>
      <c r="S935" s="24"/>
      <c r="T935" s="25">
        <v>6</v>
      </c>
      <c r="U935" s="23" t="s">
        <v>32</v>
      </c>
      <c r="V935" s="23" t="s">
        <v>144</v>
      </c>
    </row>
    <row r="936" spans="1:22" ht="15.75">
      <c r="A936" s="26">
        <v>7</v>
      </c>
      <c r="B936" s="27" t="s">
        <v>33</v>
      </c>
      <c r="C936" s="28" t="s">
        <v>143</v>
      </c>
      <c r="D936" s="29">
        <v>9578.1041488888877</v>
      </c>
      <c r="E936" s="29">
        <v>6896.7880833333338</v>
      </c>
      <c r="F936" s="29">
        <v>12388.805364864862</v>
      </c>
      <c r="G936" s="29">
        <v>7097.1968920863319</v>
      </c>
      <c r="H936" s="29">
        <v>11842.072225283746</v>
      </c>
      <c r="I936" s="29">
        <v>9658.6984390082107</v>
      </c>
      <c r="J936" s="29">
        <v>7992.5211754159209</v>
      </c>
      <c r="L936" s="29">
        <v>9578.1041488888877</v>
      </c>
      <c r="M936" s="29">
        <v>5835.7939999999999</v>
      </c>
      <c r="N936" s="29">
        <v>9878.3081959459469</v>
      </c>
      <c r="O936" s="29">
        <v>4478.7711270983218</v>
      </c>
      <c r="P936" s="29">
        <v>5309.028864431275</v>
      </c>
      <c r="Q936" s="29">
        <v>4446.6048874172175</v>
      </c>
      <c r="R936" s="29">
        <v>5575.2574422591315</v>
      </c>
      <c r="S936" s="29"/>
      <c r="T936" s="30">
        <v>7</v>
      </c>
      <c r="U936" s="28" t="s">
        <v>34</v>
      </c>
      <c r="V936" s="28" t="s">
        <v>144</v>
      </c>
    </row>
    <row r="937" spans="1:22" ht="15.75">
      <c r="A937" s="21">
        <v>8</v>
      </c>
      <c r="B937" s="22" t="s">
        <v>35</v>
      </c>
      <c r="C937" s="23" t="s">
        <v>143</v>
      </c>
      <c r="D937" s="24">
        <v>202.97857828628227</v>
      </c>
      <c r="E937" s="24">
        <v>150.47924726254257</v>
      </c>
      <c r="F937" s="24">
        <v>0</v>
      </c>
      <c r="G937" s="24">
        <v>0</v>
      </c>
      <c r="H937" s="24">
        <v>812.64703184210521</v>
      </c>
      <c r="I937" s="24">
        <v>0</v>
      </c>
      <c r="J937" s="24">
        <v>1425.5361079762515</v>
      </c>
      <c r="L937" s="24">
        <v>202.97857828628227</v>
      </c>
      <c r="M937" s="24">
        <v>136.74458377981648</v>
      </c>
      <c r="N937" s="24">
        <v>0</v>
      </c>
      <c r="O937" s="24">
        <v>0</v>
      </c>
      <c r="P937" s="24">
        <v>522.21112896710531</v>
      </c>
      <c r="Q937" s="24">
        <v>0</v>
      </c>
      <c r="R937" s="24">
        <v>1030.9430970424762</v>
      </c>
      <c r="S937" s="24"/>
      <c r="T937" s="25">
        <v>8</v>
      </c>
      <c r="U937" s="23" t="s">
        <v>36</v>
      </c>
      <c r="V937" s="23" t="s">
        <v>144</v>
      </c>
    </row>
    <row r="938" spans="1:22" ht="15.75">
      <c r="A938" s="26">
        <v>9</v>
      </c>
      <c r="B938" s="27" t="s">
        <v>37</v>
      </c>
      <c r="C938" s="28" t="s">
        <v>143</v>
      </c>
      <c r="D938" s="29">
        <v>1528.2649946804834</v>
      </c>
      <c r="E938" s="29">
        <v>2386.493987119075</v>
      </c>
      <c r="F938" s="29">
        <v>2243.9178467033003</v>
      </c>
      <c r="G938" s="29">
        <v>3265.5967178507485</v>
      </c>
      <c r="H938" s="29">
        <v>5179.7877791411029</v>
      </c>
      <c r="I938" s="29">
        <v>6280.4738643620913</v>
      </c>
      <c r="J938" s="29">
        <v>0</v>
      </c>
      <c r="L938" s="29">
        <v>1528.2649946804834</v>
      </c>
      <c r="M938" s="29">
        <v>2554.1070060546599</v>
      </c>
      <c r="N938" s="29">
        <v>2536.5157237128706</v>
      </c>
      <c r="O938" s="29">
        <v>2809.8088379123178</v>
      </c>
      <c r="P938" s="29">
        <v>3168.5083403517383</v>
      </c>
      <c r="Q938" s="29">
        <v>3539.1816358341875</v>
      </c>
      <c r="R938" s="29">
        <v>0</v>
      </c>
      <c r="S938" s="29"/>
      <c r="T938" s="30">
        <v>9</v>
      </c>
      <c r="U938" s="28" t="s">
        <v>38</v>
      </c>
      <c r="V938" s="28" t="s">
        <v>144</v>
      </c>
    </row>
    <row r="939" spans="1:22" ht="15.75">
      <c r="A939" s="21">
        <v>10</v>
      </c>
      <c r="B939" s="22" t="s">
        <v>39</v>
      </c>
      <c r="C939" s="23" t="s">
        <v>143</v>
      </c>
      <c r="D939" s="24">
        <v>513.29144511627908</v>
      </c>
      <c r="E939" s="24">
        <v>548.26302286931821</v>
      </c>
      <c r="F939" s="24">
        <v>742.05801824534149</v>
      </c>
      <c r="G939" s="24">
        <v>496.33902953586488</v>
      </c>
      <c r="H939" s="24">
        <v>340.84402932274128</v>
      </c>
      <c r="I939" s="24">
        <v>358.39443803284769</v>
      </c>
      <c r="J939" s="24">
        <v>3187.5395836484327</v>
      </c>
      <c r="L939" s="24">
        <v>513.29144511627908</v>
      </c>
      <c r="M939" s="24">
        <v>537.5243406818181</v>
      </c>
      <c r="N939" s="24">
        <v>685.01679503105595</v>
      </c>
      <c r="O939" s="24">
        <v>446.07010126582281</v>
      </c>
      <c r="P939" s="24">
        <v>271.71836674409644</v>
      </c>
      <c r="Q939" s="24">
        <v>265.69587893129199</v>
      </c>
      <c r="R939" s="24">
        <v>2144.2608049664213</v>
      </c>
      <c r="S939" s="24"/>
      <c r="T939" s="25">
        <v>10</v>
      </c>
      <c r="U939" s="23" t="s">
        <v>40</v>
      </c>
      <c r="V939" s="23" t="s">
        <v>144</v>
      </c>
    </row>
    <row r="940" spans="1:22" ht="15.75">
      <c r="A940" s="26">
        <v>11</v>
      </c>
      <c r="B940" s="27" t="s">
        <v>41</v>
      </c>
      <c r="C940" s="28" t="s">
        <v>143</v>
      </c>
      <c r="D940" s="29">
        <v>3805.2794558756282</v>
      </c>
      <c r="E940" s="29">
        <v>8176.06259762425</v>
      </c>
      <c r="F940" s="29">
        <v>1351.7924049777578</v>
      </c>
      <c r="G940" s="29">
        <v>4187.8462851034983</v>
      </c>
      <c r="H940" s="29">
        <v>19654.428350471149</v>
      </c>
      <c r="I940" s="29">
        <v>12018.252872461879</v>
      </c>
      <c r="J940" s="29">
        <v>18880.154068857646</v>
      </c>
      <c r="L940" s="29">
        <v>3805.2794558756282</v>
      </c>
      <c r="M940" s="29">
        <v>7705.9894442927371</v>
      </c>
      <c r="N940" s="29">
        <v>1183.0460915592096</v>
      </c>
      <c r="O940" s="29">
        <v>3248.2199472673633</v>
      </c>
      <c r="P940" s="29">
        <v>10524.665421374882</v>
      </c>
      <c r="Q940" s="29">
        <v>6513.5757419512165</v>
      </c>
      <c r="R940" s="29">
        <v>10114.056760013125</v>
      </c>
      <c r="S940" s="29"/>
      <c r="T940" s="30">
        <v>11</v>
      </c>
      <c r="U940" s="28" t="s">
        <v>42</v>
      </c>
      <c r="V940" s="28" t="s">
        <v>144</v>
      </c>
    </row>
    <row r="941" spans="1:22" ht="15.75">
      <c r="A941" s="21">
        <v>12</v>
      </c>
      <c r="B941" s="22" t="s">
        <v>43</v>
      </c>
      <c r="C941" s="23" t="s">
        <v>143</v>
      </c>
      <c r="D941" s="24">
        <v>29416.808592057758</v>
      </c>
      <c r="E941" s="24">
        <v>28063.530350263019</v>
      </c>
      <c r="F941" s="24">
        <v>26687.885682642049</v>
      </c>
      <c r="G941" s="24">
        <v>36844.156682951667</v>
      </c>
      <c r="H941" s="24">
        <v>51966.823459178748</v>
      </c>
      <c r="I941" s="24">
        <v>23723.703215498106</v>
      </c>
      <c r="J941" s="24">
        <v>33857.963967250937</v>
      </c>
      <c r="L941" s="24">
        <v>29416.808592057758</v>
      </c>
      <c r="M941" s="24">
        <v>22924.312352439687</v>
      </c>
      <c r="N941" s="24">
        <v>21456.271439516579</v>
      </c>
      <c r="O941" s="24">
        <v>21887.200533485695</v>
      </c>
      <c r="P941" s="24">
        <v>22158.561714351661</v>
      </c>
      <c r="Q941" s="24">
        <v>17907.528059304062</v>
      </c>
      <c r="R941" s="24">
        <v>24516.817190577411</v>
      </c>
      <c r="S941" s="24"/>
      <c r="T941" s="25">
        <v>12</v>
      </c>
      <c r="U941" s="23" t="s">
        <v>44</v>
      </c>
      <c r="V941" s="23" t="s">
        <v>144</v>
      </c>
    </row>
    <row r="942" spans="1:22" ht="15.75">
      <c r="A942" s="26">
        <v>13</v>
      </c>
      <c r="B942" s="27" t="s">
        <v>45</v>
      </c>
      <c r="C942" s="28" t="s">
        <v>143</v>
      </c>
      <c r="D942" s="29">
        <v>114.29303934803448</v>
      </c>
      <c r="E942" s="29">
        <v>108.22420221402216</v>
      </c>
      <c r="F942" s="29">
        <v>52.665764719721771</v>
      </c>
      <c r="G942" s="29">
        <v>262.24902716560996</v>
      </c>
      <c r="H942" s="29">
        <v>197.19256472307697</v>
      </c>
      <c r="I942" s="29">
        <v>0</v>
      </c>
      <c r="J942" s="29">
        <v>0</v>
      </c>
      <c r="L942" s="29">
        <v>114.29303934803448</v>
      </c>
      <c r="M942" s="29">
        <v>92.812516605166039</v>
      </c>
      <c r="N942" s="29">
        <v>26.264332937806877</v>
      </c>
      <c r="O942" s="29">
        <v>125.08322686457309</v>
      </c>
      <c r="P942" s="29">
        <v>72.62983418601398</v>
      </c>
      <c r="Q942" s="29">
        <v>0</v>
      </c>
      <c r="R942" s="29">
        <v>0</v>
      </c>
      <c r="S942" s="29"/>
      <c r="T942" s="30">
        <v>13</v>
      </c>
      <c r="U942" s="28" t="s">
        <v>46</v>
      </c>
      <c r="V942" s="28" t="s">
        <v>144</v>
      </c>
    </row>
    <row r="943" spans="1:22" ht="15.75">
      <c r="A943" s="21">
        <v>14</v>
      </c>
      <c r="B943" s="22" t="s">
        <v>47</v>
      </c>
      <c r="C943" s="23" t="s">
        <v>143</v>
      </c>
      <c r="D943" s="24">
        <v>526.23082658962073</v>
      </c>
      <c r="E943" s="24">
        <v>716.77261606515503</v>
      </c>
      <c r="F943" s="24">
        <v>632.73942996851667</v>
      </c>
      <c r="G943" s="24">
        <v>0</v>
      </c>
      <c r="H943" s="24">
        <v>3670.7180729265742</v>
      </c>
      <c r="I943" s="24">
        <v>0</v>
      </c>
      <c r="J943" s="24">
        <v>3899.2642128399616</v>
      </c>
      <c r="L943" s="24">
        <v>526.23082658962073</v>
      </c>
      <c r="M943" s="24">
        <v>678.91579828463011</v>
      </c>
      <c r="N943" s="24">
        <v>499.66070583277673</v>
      </c>
      <c r="O943" s="24">
        <v>0</v>
      </c>
      <c r="P943" s="24">
        <v>1574.0814719206624</v>
      </c>
      <c r="Q943" s="24">
        <v>0</v>
      </c>
      <c r="R943" s="24">
        <v>2337.6048952656934</v>
      </c>
      <c r="S943" s="24"/>
      <c r="T943" s="25">
        <v>14</v>
      </c>
      <c r="U943" s="23" t="s">
        <v>48</v>
      </c>
      <c r="V943" s="23" t="s">
        <v>144</v>
      </c>
    </row>
    <row r="944" spans="1:22" ht="15.75">
      <c r="A944" s="26">
        <v>15</v>
      </c>
      <c r="B944" s="27" t="s">
        <v>49</v>
      </c>
      <c r="C944" s="28" t="s">
        <v>143</v>
      </c>
      <c r="D944" s="29">
        <v>14884.628876189925</v>
      </c>
      <c r="E944" s="29">
        <v>11824.84748376551</v>
      </c>
      <c r="F944" s="29">
        <v>27281.398945825273</v>
      </c>
      <c r="G944" s="29">
        <v>17837.245031622941</v>
      </c>
      <c r="H944" s="29">
        <v>40006.769327546841</v>
      </c>
      <c r="I944" s="29">
        <v>48150.396262167022</v>
      </c>
      <c r="J944" s="29">
        <v>33731.844336608396</v>
      </c>
      <c r="L944" s="29">
        <v>14884.628876189925</v>
      </c>
      <c r="M944" s="29">
        <v>10062.407867098991</v>
      </c>
      <c r="N944" s="29">
        <v>21478.377835048341</v>
      </c>
      <c r="O944" s="29">
        <v>11853.93485836183</v>
      </c>
      <c r="P944" s="29">
        <v>16710.998412431454</v>
      </c>
      <c r="Q944" s="29">
        <v>25058.048508805823</v>
      </c>
      <c r="R944" s="29">
        <v>25956.88134865875</v>
      </c>
      <c r="S944" s="29"/>
      <c r="T944" s="30">
        <v>15</v>
      </c>
      <c r="U944" s="28" t="s">
        <v>50</v>
      </c>
      <c r="V944" s="28" t="s">
        <v>144</v>
      </c>
    </row>
    <row r="945" spans="1:22" ht="15.75">
      <c r="A945" s="21">
        <v>16</v>
      </c>
      <c r="B945" s="22" t="s">
        <v>51</v>
      </c>
      <c r="C945" s="23" t="s">
        <v>143</v>
      </c>
      <c r="D945" s="24">
        <v>2925.9</v>
      </c>
      <c r="E945" s="24">
        <v>1983.11</v>
      </c>
      <c r="F945" s="24">
        <v>3016.37</v>
      </c>
      <c r="G945" s="24">
        <v>3238.84</v>
      </c>
      <c r="H945" s="24">
        <v>4558.0134593262119</v>
      </c>
      <c r="I945" s="24">
        <v>5061.0626369999991</v>
      </c>
      <c r="J945" s="24">
        <v>3671.3488868075719</v>
      </c>
      <c r="L945" s="24">
        <v>2925.9</v>
      </c>
      <c r="M945" s="24">
        <v>1983.11</v>
      </c>
      <c r="N945" s="24">
        <v>2665.82</v>
      </c>
      <c r="O945" s="24">
        <v>2860.88</v>
      </c>
      <c r="P945" s="24">
        <v>2987.6689999999999</v>
      </c>
      <c r="Q945" s="24">
        <v>2851.127</v>
      </c>
      <c r="R945" s="24">
        <v>2838.123</v>
      </c>
      <c r="S945" s="24"/>
      <c r="T945" s="25">
        <v>16</v>
      </c>
      <c r="U945" s="23" t="s">
        <v>52</v>
      </c>
      <c r="V945" s="23" t="s">
        <v>144</v>
      </c>
    </row>
    <row r="946" spans="1:22" ht="15.75">
      <c r="A946" s="26">
        <v>17</v>
      </c>
      <c r="B946" s="27" t="s">
        <v>53</v>
      </c>
      <c r="C946" s="28" t="s">
        <v>143</v>
      </c>
      <c r="D946" s="29">
        <v>604.48399400000005</v>
      </c>
      <c r="E946" s="29">
        <v>808.83960000000025</v>
      </c>
      <c r="F946" s="29">
        <v>1971.0605034999999</v>
      </c>
      <c r="G946" s="29">
        <v>2054.638105</v>
      </c>
      <c r="H946" s="29">
        <v>2790.2579999999998</v>
      </c>
      <c r="I946" s="29">
        <v>3322.9785365853663</v>
      </c>
      <c r="J946" s="29">
        <v>2424.1634405487803</v>
      </c>
      <c r="L946" s="29">
        <v>604.48399400000005</v>
      </c>
      <c r="M946" s="29">
        <v>598.00559999999996</v>
      </c>
      <c r="N946" s="29">
        <v>1926.8238769999996</v>
      </c>
      <c r="O946" s="29">
        <v>1985.8769299999997</v>
      </c>
      <c r="P946" s="29">
        <v>2066.109348</v>
      </c>
      <c r="Q946" s="29">
        <v>2093.0196000000001</v>
      </c>
      <c r="R946" s="29">
        <v>2095.2621209999998</v>
      </c>
      <c r="S946" s="29"/>
      <c r="T946" s="30">
        <v>17</v>
      </c>
      <c r="U946" s="28" t="s">
        <v>54</v>
      </c>
      <c r="V946" s="28" t="s">
        <v>144</v>
      </c>
    </row>
    <row r="947" spans="1:22" ht="15.75">
      <c r="A947" s="21">
        <v>18</v>
      </c>
      <c r="B947" s="22" t="s">
        <v>55</v>
      </c>
      <c r="C947" s="23" t="s">
        <v>143</v>
      </c>
      <c r="D947" s="24">
        <v>825.70800000000008</v>
      </c>
      <c r="E947" s="24">
        <v>408.1506</v>
      </c>
      <c r="F947" s="24">
        <v>1026.915</v>
      </c>
      <c r="G947" s="24">
        <v>1146.0057000000002</v>
      </c>
      <c r="H947" s="24">
        <v>979.81536999999992</v>
      </c>
      <c r="I947" s="24">
        <v>859.80295999999998</v>
      </c>
      <c r="J947" s="24">
        <v>753.05930000000012</v>
      </c>
      <c r="L947" s="24">
        <v>825.70800000000008</v>
      </c>
      <c r="M947" s="24">
        <v>408.1506</v>
      </c>
      <c r="N947" s="24">
        <v>802.19099999999992</v>
      </c>
      <c r="O947" s="24">
        <v>859.67700000000013</v>
      </c>
      <c r="P947" s="24">
        <v>705.68420000000003</v>
      </c>
      <c r="Q947" s="24">
        <v>594.54459999999995</v>
      </c>
      <c r="R947" s="24">
        <v>499.95400000000001</v>
      </c>
      <c r="S947" s="24"/>
      <c r="T947" s="25">
        <v>18</v>
      </c>
      <c r="U947" s="23" t="s">
        <v>56</v>
      </c>
      <c r="V947" s="23" t="s">
        <v>144</v>
      </c>
    </row>
    <row r="948" spans="1:22" ht="15.75">
      <c r="A948" s="26">
        <v>19</v>
      </c>
      <c r="B948" s="27" t="s">
        <v>57</v>
      </c>
      <c r="C948" s="28" t="s">
        <v>143</v>
      </c>
      <c r="D948" s="29">
        <v>1070.4420000000005</v>
      </c>
      <c r="E948" s="29">
        <v>4978.8</v>
      </c>
      <c r="F948" s="29">
        <v>2385.9267368421038</v>
      </c>
      <c r="G948" s="29">
        <v>2192.1782470389171</v>
      </c>
      <c r="H948" s="29">
        <v>2472.4929050580449</v>
      </c>
      <c r="I948" s="29">
        <v>2041.2911567999995</v>
      </c>
      <c r="J948" s="29">
        <v>2335.6148811611001</v>
      </c>
      <c r="L948" s="29">
        <v>1070.4420000000005</v>
      </c>
      <c r="M948" s="29">
        <v>4978.8</v>
      </c>
      <c r="N948" s="29">
        <v>1377.4679999999989</v>
      </c>
      <c r="O948" s="29">
        <v>1179.6990000000001</v>
      </c>
      <c r="P948" s="29">
        <v>1254.381000000001</v>
      </c>
      <c r="Q948" s="29">
        <v>987.46199999999988</v>
      </c>
      <c r="R948" s="29">
        <v>979.29123600000037</v>
      </c>
      <c r="S948" s="29"/>
      <c r="T948" s="30">
        <v>19</v>
      </c>
      <c r="U948" s="28" t="s">
        <v>58</v>
      </c>
      <c r="V948" s="28" t="s">
        <v>144</v>
      </c>
    </row>
    <row r="949" spans="1:22" ht="15.75">
      <c r="A949" s="21">
        <v>20</v>
      </c>
      <c r="B949" s="22" t="s">
        <v>59</v>
      </c>
      <c r="C949" s="23" t="s">
        <v>143</v>
      </c>
      <c r="D949" s="24">
        <v>26302.668327209303</v>
      </c>
      <c r="E949" s="24">
        <v>29832.013390118776</v>
      </c>
      <c r="F949" s="24">
        <v>31337.433164277241</v>
      </c>
      <c r="G949" s="24">
        <v>26765.47410360416</v>
      </c>
      <c r="H949" s="24">
        <v>22231.198842401627</v>
      </c>
      <c r="I949" s="24">
        <v>32040.624296064336</v>
      </c>
      <c r="J949" s="24">
        <v>26743.428516680262</v>
      </c>
      <c r="L949" s="24">
        <v>26302.668327209303</v>
      </c>
      <c r="M949" s="24">
        <v>27025.574037921637</v>
      </c>
      <c r="N949" s="24">
        <v>26753.189122386961</v>
      </c>
      <c r="O949" s="24">
        <v>19842.639187265922</v>
      </c>
      <c r="P949" s="24">
        <v>14164.764783265715</v>
      </c>
      <c r="Q949" s="24">
        <v>19588.006303360835</v>
      </c>
      <c r="R949" s="24">
        <v>16114.91827996398</v>
      </c>
      <c r="S949" s="24"/>
      <c r="T949" s="25">
        <v>20</v>
      </c>
      <c r="U949" s="23" t="s">
        <v>60</v>
      </c>
      <c r="V949" s="23" t="s">
        <v>144</v>
      </c>
    </row>
    <row r="950" spans="1:22" ht="15.75">
      <c r="A950" s="26">
        <v>21</v>
      </c>
      <c r="B950" s="27" t="s">
        <v>61</v>
      </c>
      <c r="C950" s="28" t="s">
        <v>143</v>
      </c>
      <c r="D950" s="29">
        <v>0</v>
      </c>
      <c r="E950" s="29">
        <v>0</v>
      </c>
      <c r="F950" s="29">
        <v>0</v>
      </c>
      <c r="G950" s="29">
        <v>0</v>
      </c>
      <c r="H950" s="29">
        <v>0</v>
      </c>
      <c r="I950" s="29">
        <v>474.67710337243392</v>
      </c>
      <c r="J950" s="29">
        <v>0</v>
      </c>
      <c r="L950" s="29">
        <v>0</v>
      </c>
      <c r="M950" s="29">
        <v>0</v>
      </c>
      <c r="N950" s="29">
        <v>0</v>
      </c>
      <c r="O950" s="29">
        <v>0</v>
      </c>
      <c r="P950" s="29">
        <v>0</v>
      </c>
      <c r="Q950" s="29">
        <v>406.1991130388563</v>
      </c>
      <c r="R950" s="29">
        <v>0</v>
      </c>
      <c r="S950" s="29"/>
      <c r="T950" s="30">
        <v>21</v>
      </c>
      <c r="U950" s="28" t="s">
        <v>62</v>
      </c>
      <c r="V950" s="28" t="s">
        <v>144</v>
      </c>
    </row>
    <row r="951" spans="1:22" ht="15.75">
      <c r="A951" s="21">
        <v>22</v>
      </c>
      <c r="B951" s="22" t="s">
        <v>63</v>
      </c>
      <c r="C951" s="23" t="s">
        <v>143</v>
      </c>
      <c r="D951" s="24">
        <v>2665.4768625859647</v>
      </c>
      <c r="E951" s="24">
        <v>2812.9445685079318</v>
      </c>
      <c r="F951" s="24">
        <v>2524.1013479087269</v>
      </c>
      <c r="G951" s="24">
        <v>4154.7235339245517</v>
      </c>
      <c r="H951" s="24">
        <v>4351.8196889890851</v>
      </c>
      <c r="I951" s="24">
        <v>5297.1482951726775</v>
      </c>
      <c r="J951" s="24">
        <v>1970.3959255291711</v>
      </c>
      <c r="L951" s="24">
        <v>2665.4768625859647</v>
      </c>
      <c r="M951" s="24">
        <v>2071.7584196410489</v>
      </c>
      <c r="N951" s="24">
        <v>1644.7390401800485</v>
      </c>
      <c r="O951" s="24">
        <v>2021.4662086238502</v>
      </c>
      <c r="P951" s="24">
        <v>2043.6313112341304</v>
      </c>
      <c r="Q951" s="24">
        <v>2629.1674252577127</v>
      </c>
      <c r="R951" s="24">
        <v>1265.8845479800573</v>
      </c>
      <c r="S951" s="24"/>
      <c r="T951" s="25">
        <v>22</v>
      </c>
      <c r="U951" s="23" t="s">
        <v>64</v>
      </c>
      <c r="V951" s="23" t="s">
        <v>144</v>
      </c>
    </row>
    <row r="952" spans="1:22" ht="15.75">
      <c r="A952" s="26">
        <v>23</v>
      </c>
      <c r="B952" s="27" t="s">
        <v>65</v>
      </c>
      <c r="C952" s="28" t="s">
        <v>143</v>
      </c>
      <c r="D952" s="29">
        <v>1563.0564999999997</v>
      </c>
      <c r="E952" s="29">
        <v>1836.5482499999998</v>
      </c>
      <c r="F952" s="29">
        <v>1966.06224</v>
      </c>
      <c r="G952" s="29">
        <v>2161.7199999999998</v>
      </c>
      <c r="H952" s="29">
        <v>2140.7759999999998</v>
      </c>
      <c r="I952" s="29">
        <v>2348.5691249999995</v>
      </c>
      <c r="J952" s="29">
        <v>2544.1092450000001</v>
      </c>
      <c r="L952" s="29">
        <v>1563.0564999999997</v>
      </c>
      <c r="M952" s="29">
        <v>1563.0564999999999</v>
      </c>
      <c r="N952" s="29">
        <v>1552.2767999999999</v>
      </c>
      <c r="O952" s="29">
        <v>1557.6666500000001</v>
      </c>
      <c r="P952" s="29">
        <v>1455.2595000000001</v>
      </c>
      <c r="Q952" s="29">
        <v>1428.31025</v>
      </c>
      <c r="R952" s="29">
        <v>1406.7508499999999</v>
      </c>
      <c r="S952" s="29"/>
      <c r="T952" s="30">
        <v>23</v>
      </c>
      <c r="U952" s="28" t="s">
        <v>66</v>
      </c>
      <c r="V952" s="28" t="s">
        <v>144</v>
      </c>
    </row>
    <row r="953" spans="1:22" ht="15.75">
      <c r="A953" s="21">
        <v>24</v>
      </c>
      <c r="B953" s="22" t="s">
        <v>67</v>
      </c>
      <c r="C953" s="23" t="s">
        <v>143</v>
      </c>
      <c r="D953" s="24">
        <v>9218.7719281287609</v>
      </c>
      <c r="E953" s="24">
        <v>9120.3049655371578</v>
      </c>
      <c r="F953" s="24">
        <v>12883.689093438179</v>
      </c>
      <c r="G953" s="24">
        <v>31604.996604393153</v>
      </c>
      <c r="H953" s="24">
        <v>42404.178975869247</v>
      </c>
      <c r="I953" s="24">
        <v>26233.171620992194</v>
      </c>
      <c r="J953" s="24">
        <v>40399.631218042312</v>
      </c>
      <c r="L953" s="24">
        <v>9218.7719281287609</v>
      </c>
      <c r="M953" s="24">
        <v>7826.2525140156431</v>
      </c>
      <c r="N953" s="24">
        <v>9321.9799445827412</v>
      </c>
      <c r="O953" s="24">
        <v>18902.264598585254</v>
      </c>
      <c r="P953" s="24">
        <v>19844.325898398587</v>
      </c>
      <c r="Q953" s="24">
        <v>13595.196935194983</v>
      </c>
      <c r="R953" s="24">
        <v>20498.428417749099</v>
      </c>
      <c r="S953" s="24"/>
      <c r="T953" s="25">
        <v>24</v>
      </c>
      <c r="U953" s="23" t="s">
        <v>68</v>
      </c>
      <c r="V953" s="23" t="s">
        <v>144</v>
      </c>
    </row>
    <row r="954" spans="1:22" ht="15.75">
      <c r="A954" s="26">
        <v>25</v>
      </c>
      <c r="B954" s="31" t="s">
        <v>69</v>
      </c>
      <c r="C954" s="28" t="s">
        <v>143</v>
      </c>
      <c r="D954" s="29">
        <v>90.018052616443455</v>
      </c>
      <c r="E954" s="29">
        <v>86.827913621490239</v>
      </c>
      <c r="F954" s="29">
        <v>0</v>
      </c>
      <c r="G954" s="29">
        <v>69.954691131573753</v>
      </c>
      <c r="H954" s="29">
        <v>16.416</v>
      </c>
      <c r="I954" s="29">
        <v>56.880320000000005</v>
      </c>
      <c r="J954" s="29">
        <v>321.9832399999998</v>
      </c>
      <c r="L954" s="29">
        <v>90.018052616443455</v>
      </c>
      <c r="M954" s="29">
        <v>76.479229179350966</v>
      </c>
      <c r="N954" s="29">
        <v>0</v>
      </c>
      <c r="O954" s="29">
        <v>46.988676481638002</v>
      </c>
      <c r="P954" s="29">
        <v>10.988106686619325</v>
      </c>
      <c r="Q954" s="29">
        <v>32.388165316337179</v>
      </c>
      <c r="R954" s="29">
        <v>183.22978166749562</v>
      </c>
      <c r="S954" s="29"/>
      <c r="T954" s="30">
        <v>25</v>
      </c>
      <c r="U954" s="28" t="s">
        <v>70</v>
      </c>
      <c r="V954" s="28" t="s">
        <v>144</v>
      </c>
    </row>
    <row r="955" spans="1:22" ht="15.75">
      <c r="A955" s="21">
        <v>26</v>
      </c>
      <c r="B955" s="22" t="s">
        <v>71</v>
      </c>
      <c r="C955" s="23" t="s">
        <v>143</v>
      </c>
      <c r="D955" s="24">
        <v>890.4835875</v>
      </c>
      <c r="E955" s="24">
        <v>945.38456907489001</v>
      </c>
      <c r="F955" s="24">
        <v>857.08903651408457</v>
      </c>
      <c r="G955" s="24">
        <v>687.73439723557692</v>
      </c>
      <c r="H955" s="24">
        <v>1163.178214138529</v>
      </c>
      <c r="I955" s="24">
        <v>342.92225925709948</v>
      </c>
      <c r="J955" s="24">
        <v>2606.2066513947366</v>
      </c>
      <c r="L955" s="24">
        <v>890.4835875</v>
      </c>
      <c r="M955" s="24">
        <v>889.62797356828219</v>
      </c>
      <c r="N955" s="24">
        <v>759.60753714788723</v>
      </c>
      <c r="O955" s="24">
        <v>562.16513596754817</v>
      </c>
      <c r="P955" s="24">
        <v>662.76369582905875</v>
      </c>
      <c r="Q955" s="24">
        <v>184.48365130619862</v>
      </c>
      <c r="R955" s="24">
        <v>1374.556468428329</v>
      </c>
      <c r="S955" s="24"/>
      <c r="T955" s="25">
        <v>26</v>
      </c>
      <c r="U955" s="23" t="s">
        <v>72</v>
      </c>
      <c r="V955" s="23" t="s">
        <v>144</v>
      </c>
    </row>
    <row r="956" spans="1:22" ht="15.75">
      <c r="A956" s="26">
        <v>27</v>
      </c>
      <c r="B956" s="27" t="s">
        <v>73</v>
      </c>
      <c r="C956" s="28" t="s">
        <v>143</v>
      </c>
      <c r="D956" s="29">
        <v>0</v>
      </c>
      <c r="E956" s="29">
        <v>0</v>
      </c>
      <c r="F956" s="29">
        <v>0</v>
      </c>
      <c r="G956" s="29">
        <v>0</v>
      </c>
      <c r="H956" s="29">
        <v>0</v>
      </c>
      <c r="I956" s="29">
        <v>0</v>
      </c>
      <c r="J956" s="29">
        <v>0</v>
      </c>
      <c r="L956" s="29">
        <v>0</v>
      </c>
      <c r="M956" s="29">
        <v>0</v>
      </c>
      <c r="N956" s="29">
        <v>0</v>
      </c>
      <c r="O956" s="29">
        <v>0</v>
      </c>
      <c r="P956" s="29">
        <v>0</v>
      </c>
      <c r="Q956" s="29">
        <v>0</v>
      </c>
      <c r="R956" s="29">
        <v>0</v>
      </c>
      <c r="S956" s="29"/>
      <c r="T956" s="30">
        <v>27</v>
      </c>
      <c r="U956" s="28" t="s">
        <v>74</v>
      </c>
      <c r="V956" s="28" t="s">
        <v>144</v>
      </c>
    </row>
    <row r="957" spans="1:22" ht="15.75">
      <c r="A957" s="21">
        <v>28</v>
      </c>
      <c r="B957" s="22" t="s">
        <v>75</v>
      </c>
      <c r="C957" s="23" t="s">
        <v>143</v>
      </c>
      <c r="D957" s="24">
        <v>3035.4773505128082</v>
      </c>
      <c r="E957" s="24">
        <v>3070.8106354482256</v>
      </c>
      <c r="F957" s="24">
        <v>3720.0804700097092</v>
      </c>
      <c r="G957" s="24">
        <v>4050.5555285999999</v>
      </c>
      <c r="H957" s="24">
        <v>6685.8493385496913</v>
      </c>
      <c r="I957" s="24">
        <v>3734.6405479665341</v>
      </c>
      <c r="J957" s="24">
        <v>4995.5810065018559</v>
      </c>
      <c r="L957" s="24">
        <v>3035.4773505128082</v>
      </c>
      <c r="M957" s="24">
        <v>2995.6046878713018</v>
      </c>
      <c r="N957" s="24">
        <v>3036.7098540970874</v>
      </c>
      <c r="O957" s="24">
        <v>2737.9288378575002</v>
      </c>
      <c r="P957" s="24">
        <v>3288.6919229025575</v>
      </c>
      <c r="Q957" s="24">
        <v>2395.601160236025</v>
      </c>
      <c r="R957" s="24">
        <v>3949.0212162444636</v>
      </c>
      <c r="S957" s="24"/>
      <c r="T957" s="25">
        <v>28</v>
      </c>
      <c r="U957" s="23" t="s">
        <v>76</v>
      </c>
      <c r="V957" s="23" t="s">
        <v>144</v>
      </c>
    </row>
    <row r="958" spans="1:22" ht="15.75">
      <c r="A958" s="26">
        <v>29</v>
      </c>
      <c r="B958" s="27" t="s">
        <v>77</v>
      </c>
      <c r="C958" s="28" t="s">
        <v>143</v>
      </c>
      <c r="D958" s="29">
        <v>127.42796683893546</v>
      </c>
      <c r="E958" s="29">
        <v>102.69188753585073</v>
      </c>
      <c r="F958" s="29">
        <v>398.5621027954374</v>
      </c>
      <c r="G958" s="29">
        <v>531.79913800088491</v>
      </c>
      <c r="H958" s="29">
        <v>579.27334176644854</v>
      </c>
      <c r="I958" s="29">
        <v>632.19764572732242</v>
      </c>
      <c r="J958" s="29">
        <v>622.38352101854207</v>
      </c>
      <c r="L958" s="29">
        <v>127.42796683893546</v>
      </c>
      <c r="M958" s="29">
        <v>88.22115782496671</v>
      </c>
      <c r="N958" s="29">
        <v>336.44032243733426</v>
      </c>
      <c r="O958" s="29">
        <v>370.00467009769204</v>
      </c>
      <c r="P958" s="29">
        <v>377.76997358210099</v>
      </c>
      <c r="Q958" s="29">
        <v>378.37787082187839</v>
      </c>
      <c r="R958" s="29">
        <v>368.09979282611062</v>
      </c>
      <c r="S958" s="29"/>
      <c r="T958" s="30">
        <v>29</v>
      </c>
      <c r="U958" s="28" t="s">
        <v>78</v>
      </c>
      <c r="V958" s="28" t="s">
        <v>144</v>
      </c>
    </row>
    <row r="959" spans="1:22" ht="15.75">
      <c r="A959" s="21">
        <v>30</v>
      </c>
      <c r="B959" s="22" t="s">
        <v>79</v>
      </c>
      <c r="C959" s="23" t="s">
        <v>143</v>
      </c>
      <c r="D959" s="24">
        <v>0</v>
      </c>
      <c r="E959" s="24">
        <v>306</v>
      </c>
      <c r="F959" s="24">
        <v>0</v>
      </c>
      <c r="G959" s="24">
        <v>0</v>
      </c>
      <c r="H959" s="24">
        <v>0</v>
      </c>
      <c r="I959" s="24">
        <v>0</v>
      </c>
      <c r="J959" s="24">
        <v>0</v>
      </c>
      <c r="L959" s="24">
        <v>0</v>
      </c>
      <c r="M959" s="24">
        <v>306</v>
      </c>
      <c r="N959" s="24">
        <v>0</v>
      </c>
      <c r="O959" s="24">
        <v>0</v>
      </c>
      <c r="P959" s="24">
        <v>0</v>
      </c>
      <c r="Q959" s="24">
        <v>0</v>
      </c>
      <c r="R959" s="24">
        <v>0</v>
      </c>
      <c r="S959" s="24"/>
      <c r="T959" s="25">
        <v>30</v>
      </c>
      <c r="U959" s="23" t="s">
        <v>80</v>
      </c>
      <c r="V959" s="23" t="s">
        <v>144</v>
      </c>
    </row>
    <row r="960" spans="1:22" ht="15.75">
      <c r="A960" s="26">
        <v>31</v>
      </c>
      <c r="B960" s="27" t="s">
        <v>81</v>
      </c>
      <c r="C960" s="28" t="s">
        <v>143</v>
      </c>
      <c r="D960" s="29">
        <v>0</v>
      </c>
      <c r="E960" s="29">
        <v>0</v>
      </c>
      <c r="F960" s="29">
        <v>0</v>
      </c>
      <c r="G960" s="29">
        <v>0</v>
      </c>
      <c r="H960" s="29">
        <v>0</v>
      </c>
      <c r="I960" s="29">
        <v>0</v>
      </c>
      <c r="J960" s="29">
        <v>0</v>
      </c>
      <c r="L960" s="29">
        <v>0</v>
      </c>
      <c r="M960" s="29">
        <v>0</v>
      </c>
      <c r="N960" s="29">
        <v>0</v>
      </c>
      <c r="O960" s="29">
        <v>0</v>
      </c>
      <c r="P960" s="29">
        <v>0</v>
      </c>
      <c r="Q960" s="29">
        <v>0</v>
      </c>
      <c r="R960" s="29">
        <v>0</v>
      </c>
      <c r="S960" s="29"/>
      <c r="T960" s="30">
        <v>31</v>
      </c>
      <c r="U960" s="28" t="s">
        <v>82</v>
      </c>
      <c r="V960" s="28" t="s">
        <v>144</v>
      </c>
    </row>
    <row r="961" spans="1:22" ht="15.75">
      <c r="A961" s="21">
        <v>32</v>
      </c>
      <c r="B961" s="22" t="s">
        <v>83</v>
      </c>
      <c r="C961" s="23" t="s">
        <v>143</v>
      </c>
      <c r="D961" s="24">
        <v>711.07191999999998</v>
      </c>
      <c r="E961" s="24">
        <v>820.37041666666653</v>
      </c>
      <c r="F961" s="24">
        <v>872.84729460580911</v>
      </c>
      <c r="G961" s="24">
        <v>1004.2749150835718</v>
      </c>
      <c r="H961" s="24">
        <v>1488.402698955774</v>
      </c>
      <c r="I961" s="24">
        <v>55.641333178732232</v>
      </c>
      <c r="J961" s="24">
        <v>7.3744638863294627</v>
      </c>
      <c r="L961" s="24">
        <v>711.07191999999998</v>
      </c>
      <c r="M961" s="24">
        <v>710.45136018518519</v>
      </c>
      <c r="N961" s="24">
        <v>710.75140580912864</v>
      </c>
      <c r="O961" s="24">
        <v>710.75140580912864</v>
      </c>
      <c r="P961" s="24">
        <v>711.042836326827</v>
      </c>
      <c r="Q961" s="24">
        <v>27.396921722505464</v>
      </c>
      <c r="R961" s="24">
        <v>5.4712106122448985</v>
      </c>
      <c r="S961" s="24"/>
      <c r="T961" s="25">
        <v>32</v>
      </c>
      <c r="U961" s="23" t="s">
        <v>84</v>
      </c>
      <c r="V961" s="23" t="s">
        <v>144</v>
      </c>
    </row>
    <row r="962" spans="1:22" ht="15.75">
      <c r="A962" s="26">
        <v>33</v>
      </c>
      <c r="B962" s="27" t="s">
        <v>85</v>
      </c>
      <c r="C962" s="28" t="s">
        <v>143</v>
      </c>
      <c r="D962" s="29">
        <v>0</v>
      </c>
      <c r="E962" s="29">
        <v>0</v>
      </c>
      <c r="F962" s="29">
        <v>0</v>
      </c>
      <c r="G962" s="29">
        <v>0</v>
      </c>
      <c r="H962" s="29">
        <v>0</v>
      </c>
      <c r="I962" s="29">
        <v>0</v>
      </c>
      <c r="J962" s="29">
        <v>0</v>
      </c>
      <c r="L962" s="29">
        <v>0</v>
      </c>
      <c r="M962" s="29">
        <v>0</v>
      </c>
      <c r="N962" s="29">
        <v>0</v>
      </c>
      <c r="O962" s="29">
        <v>0</v>
      </c>
      <c r="P962" s="29">
        <v>0</v>
      </c>
      <c r="Q962" s="29">
        <v>0</v>
      </c>
      <c r="R962" s="29">
        <v>0</v>
      </c>
      <c r="S962" s="29"/>
      <c r="T962" s="30">
        <v>33</v>
      </c>
      <c r="U962" s="28" t="s">
        <v>86</v>
      </c>
      <c r="V962" s="28" t="s">
        <v>144</v>
      </c>
    </row>
    <row r="963" spans="1:22" ht="15.75">
      <c r="A963" s="21">
        <v>34</v>
      </c>
      <c r="B963" s="22" t="s">
        <v>87</v>
      </c>
      <c r="C963" s="23" t="s">
        <v>143</v>
      </c>
      <c r="D963" s="24">
        <v>31.059000000000001</v>
      </c>
      <c r="E963" s="24">
        <v>34.271999999999991</v>
      </c>
      <c r="F963" s="24">
        <v>33.656174999999998</v>
      </c>
      <c r="G963" s="24">
        <v>35.381250000000001</v>
      </c>
      <c r="H963" s="24">
        <v>65.534999999999997</v>
      </c>
      <c r="I963" s="24">
        <v>0</v>
      </c>
      <c r="J963" s="24">
        <v>0</v>
      </c>
      <c r="L963" s="24">
        <v>31.059000000000001</v>
      </c>
      <c r="M963" s="24">
        <v>31.059000000000001</v>
      </c>
      <c r="N963" s="24">
        <v>31.059000000000001</v>
      </c>
      <c r="O963" s="24">
        <v>29.58</v>
      </c>
      <c r="P963" s="24">
        <v>29.58</v>
      </c>
      <c r="Q963" s="24">
        <v>0</v>
      </c>
      <c r="R963" s="24">
        <v>0</v>
      </c>
      <c r="S963" s="24"/>
      <c r="T963" s="25">
        <v>34</v>
      </c>
      <c r="U963" s="23" t="s">
        <v>88</v>
      </c>
      <c r="V963" s="23" t="s">
        <v>144</v>
      </c>
    </row>
    <row r="964" spans="1:22" ht="15.75">
      <c r="A964" s="26">
        <v>35</v>
      </c>
      <c r="B964" s="27" t="s">
        <v>89</v>
      </c>
      <c r="C964" s="28" t="s">
        <v>143</v>
      </c>
      <c r="D964" s="29">
        <v>0.36</v>
      </c>
      <c r="E964" s="29">
        <v>0</v>
      </c>
      <c r="F964" s="29">
        <v>0</v>
      </c>
      <c r="G964" s="29">
        <v>0</v>
      </c>
      <c r="H964" s="29">
        <v>0</v>
      </c>
      <c r="I964" s="29">
        <v>0</v>
      </c>
      <c r="J964" s="29">
        <v>0</v>
      </c>
      <c r="L964" s="29">
        <v>0.36</v>
      </c>
      <c r="M964" s="29">
        <v>0</v>
      </c>
      <c r="N964" s="29">
        <v>0</v>
      </c>
      <c r="O964" s="29">
        <v>0</v>
      </c>
      <c r="P964" s="29">
        <v>0</v>
      </c>
      <c r="Q964" s="29">
        <v>0</v>
      </c>
      <c r="R964" s="29">
        <v>0</v>
      </c>
      <c r="S964" s="29"/>
      <c r="T964" s="30">
        <v>35</v>
      </c>
      <c r="U964" s="28" t="s">
        <v>90</v>
      </c>
      <c r="V964" s="28" t="s">
        <v>144</v>
      </c>
    </row>
    <row r="965" spans="1:22" ht="15.75">
      <c r="A965" s="21">
        <v>36</v>
      </c>
      <c r="B965" s="22" t="s">
        <v>91</v>
      </c>
      <c r="C965" s="23" t="s">
        <v>143</v>
      </c>
      <c r="D965" s="24">
        <v>10.941850000000002</v>
      </c>
      <c r="E965" s="24">
        <v>0</v>
      </c>
      <c r="F965" s="24">
        <v>0</v>
      </c>
      <c r="G965" s="24">
        <v>39.438005842696626</v>
      </c>
      <c r="H965" s="24">
        <v>64.85243816366156</v>
      </c>
      <c r="I965" s="24">
        <v>55.939708476894637</v>
      </c>
      <c r="J965" s="24">
        <v>186.46728525980913</v>
      </c>
      <c r="L965" s="24">
        <v>10.941850000000002</v>
      </c>
      <c r="M965" s="24">
        <v>0</v>
      </c>
      <c r="N965" s="24">
        <v>0</v>
      </c>
      <c r="O965" s="24">
        <v>29.307241464995677</v>
      </c>
      <c r="P965" s="24">
        <v>39.662339251040208</v>
      </c>
      <c r="Q965" s="24">
        <v>35.715083179297586</v>
      </c>
      <c r="R965" s="24">
        <v>127.42519008483563</v>
      </c>
      <c r="S965" s="24"/>
      <c r="T965" s="25">
        <v>36</v>
      </c>
      <c r="U965" s="23" t="s">
        <v>92</v>
      </c>
      <c r="V965" s="23" t="s">
        <v>144</v>
      </c>
    </row>
    <row r="966" spans="1:22" s="36" customFormat="1" ht="15.75">
      <c r="A966" s="32"/>
      <c r="B966" s="33" t="s">
        <v>93</v>
      </c>
      <c r="C966" s="34" t="s">
        <v>143</v>
      </c>
      <c r="D966" s="35">
        <f t="shared" ref="D966:J966" si="62">SUM(D930:D965)</f>
        <v>124225.84239811622</v>
      </c>
      <c r="E966" s="35">
        <f t="shared" si="62"/>
        <v>128969.27185456944</v>
      </c>
      <c r="F966" s="35">
        <f t="shared" si="62"/>
        <v>146378.39380274597</v>
      </c>
      <c r="G966" s="35">
        <f t="shared" si="62"/>
        <v>164483.12331698538</v>
      </c>
      <c r="H966" s="35">
        <f t="shared" si="62"/>
        <v>238727.43451055183</v>
      </c>
      <c r="I966" s="35">
        <f t="shared" si="62"/>
        <v>196719.07008987202</v>
      </c>
      <c r="J966" s="35">
        <f t="shared" si="62"/>
        <v>204801.24878714909</v>
      </c>
      <c r="K966" s="8"/>
      <c r="L966" s="35">
        <f t="shared" ref="L966:R966" si="63">SUM(L930:L965)</f>
        <v>124225.84239811622</v>
      </c>
      <c r="M966" s="35">
        <f t="shared" si="63"/>
        <v>114281.56533476946</v>
      </c>
      <c r="N966" s="35">
        <f t="shared" si="63"/>
        <v>118431.97299752485</v>
      </c>
      <c r="O966" s="35">
        <f t="shared" si="63"/>
        <v>110167.6178731455</v>
      </c>
      <c r="P966" s="35">
        <f t="shared" si="63"/>
        <v>119870.28972662606</v>
      </c>
      <c r="Q966" s="35">
        <f t="shared" si="63"/>
        <v>115093.29380362853</v>
      </c>
      <c r="R966" s="35">
        <f t="shared" si="63"/>
        <v>132801.3422247743</v>
      </c>
      <c r="S966" s="35"/>
      <c r="T966" s="35"/>
      <c r="U966" s="34" t="s">
        <v>94</v>
      </c>
      <c r="V966" s="34" t="s">
        <v>144</v>
      </c>
    </row>
    <row r="967" spans="1:22" ht="15.75">
      <c r="A967" s="16">
        <v>1</v>
      </c>
      <c r="B967" s="17" t="s">
        <v>19</v>
      </c>
      <c r="C967" s="18" t="s">
        <v>145</v>
      </c>
      <c r="D967" s="19">
        <f t="shared" ref="D967:J982" si="64">+D1004+D1041+D1078+D1115+D1152+D1189+D1226+D1263+D1300+D1337+D1374+D1411+D1448</f>
        <v>345005.76791767939</v>
      </c>
      <c r="E967" s="19">
        <f t="shared" si="64"/>
        <v>514174.42985676252</v>
      </c>
      <c r="F967" s="19">
        <f t="shared" si="64"/>
        <v>496269.46911386278</v>
      </c>
      <c r="G967" s="19">
        <f t="shared" si="64"/>
        <v>502151.41513473378</v>
      </c>
      <c r="H967" s="19">
        <f t="shared" si="64"/>
        <v>801771.5781883609</v>
      </c>
      <c r="I967" s="19">
        <f t="shared" si="64"/>
        <v>674426.57250700635</v>
      </c>
      <c r="J967" s="19">
        <f t="shared" si="64"/>
        <v>704993.77299094829</v>
      </c>
      <c r="L967" s="19">
        <f t="shared" ref="L967:R982" si="65">+L1004+L1041+L1078+L1115+L1152+L1189+L1226+L1263+L1300+L1337+L1374+L1411+L1448</f>
        <v>345005.76791767939</v>
      </c>
      <c r="M967" s="19">
        <f t="shared" si="65"/>
        <v>435953.62015389092</v>
      </c>
      <c r="N967" s="19">
        <f t="shared" si="65"/>
        <v>469907.68531317613</v>
      </c>
      <c r="O967" s="19">
        <f t="shared" si="65"/>
        <v>404355.55057059694</v>
      </c>
      <c r="P967" s="19">
        <f t="shared" si="65"/>
        <v>568123.00689276925</v>
      </c>
      <c r="Q967" s="19">
        <f t="shared" si="65"/>
        <v>494282.63370530389</v>
      </c>
      <c r="R967" s="19">
        <f t="shared" si="65"/>
        <v>570332.29112465098</v>
      </c>
      <c r="S967" s="19"/>
      <c r="T967" s="20">
        <v>1</v>
      </c>
      <c r="U967" s="18" t="s">
        <v>21</v>
      </c>
      <c r="V967" s="18" t="s">
        <v>146</v>
      </c>
    </row>
    <row r="968" spans="1:22" ht="15.75">
      <c r="A968" s="21">
        <v>2</v>
      </c>
      <c r="B968" s="22" t="s">
        <v>23</v>
      </c>
      <c r="C968" s="23" t="s">
        <v>145</v>
      </c>
      <c r="D968" s="24">
        <f t="shared" si="64"/>
        <v>7180.7395430769238</v>
      </c>
      <c r="E968" s="24">
        <f t="shared" si="64"/>
        <v>10191.230970743123</v>
      </c>
      <c r="F968" s="24">
        <f t="shared" si="64"/>
        <v>10308.234350000001</v>
      </c>
      <c r="G968" s="24">
        <f t="shared" si="64"/>
        <v>14083.85</v>
      </c>
      <c r="H968" s="24">
        <f t="shared" si="64"/>
        <v>20001.55</v>
      </c>
      <c r="I968" s="24">
        <f t="shared" si="64"/>
        <v>21823.21</v>
      </c>
      <c r="J968" s="24">
        <f t="shared" si="64"/>
        <v>25175.100549999996</v>
      </c>
      <c r="L968" s="24">
        <f t="shared" si="65"/>
        <v>7180.7395430769238</v>
      </c>
      <c r="M968" s="24">
        <f t="shared" si="65"/>
        <v>7389.4045746559395</v>
      </c>
      <c r="N968" s="24">
        <f t="shared" si="65"/>
        <v>7029.3452477781257</v>
      </c>
      <c r="O968" s="24">
        <f t="shared" si="65"/>
        <v>7175.1688279598657</v>
      </c>
      <c r="P968" s="24">
        <f t="shared" si="65"/>
        <v>7895.37446</v>
      </c>
      <c r="Q968" s="24">
        <f t="shared" si="65"/>
        <v>8254.0958900000005</v>
      </c>
      <c r="R968" s="24">
        <f t="shared" si="65"/>
        <v>8350.1334668799991</v>
      </c>
      <c r="S968" s="24"/>
      <c r="T968" s="25">
        <v>2</v>
      </c>
      <c r="U968" s="23" t="s">
        <v>24</v>
      </c>
      <c r="V968" s="23" t="s">
        <v>146</v>
      </c>
    </row>
    <row r="969" spans="1:22" ht="15.75">
      <c r="A969" s="26">
        <v>3</v>
      </c>
      <c r="B969" s="27" t="s">
        <v>25</v>
      </c>
      <c r="C969" s="28" t="s">
        <v>145</v>
      </c>
      <c r="D969" s="29">
        <f t="shared" si="64"/>
        <v>63441.723309999994</v>
      </c>
      <c r="E969" s="29">
        <f t="shared" si="64"/>
        <v>76360.675350999998</v>
      </c>
      <c r="F969" s="29">
        <f t="shared" si="64"/>
        <v>72906.353399999993</v>
      </c>
      <c r="G969" s="29">
        <f t="shared" si="64"/>
        <v>82608.839030000003</v>
      </c>
      <c r="H969" s="29">
        <f t="shared" si="64"/>
        <v>86284.839193000007</v>
      </c>
      <c r="I969" s="29">
        <f t="shared" si="64"/>
        <v>88642.244760000001</v>
      </c>
      <c r="J969" s="29">
        <f t="shared" si="64"/>
        <v>90044.237984970008</v>
      </c>
      <c r="L969" s="29">
        <f t="shared" si="65"/>
        <v>63441.723309999994</v>
      </c>
      <c r="M969" s="29">
        <f t="shared" si="65"/>
        <v>73470.406432000003</v>
      </c>
      <c r="N969" s="29">
        <f t="shared" si="65"/>
        <v>68464.981159999996</v>
      </c>
      <c r="O969" s="29">
        <f t="shared" si="65"/>
        <v>74817.52367000001</v>
      </c>
      <c r="P969" s="29">
        <f t="shared" si="65"/>
        <v>75422.102932000009</v>
      </c>
      <c r="Q969" s="29">
        <f t="shared" si="65"/>
        <v>74856.611707000004</v>
      </c>
      <c r="R969" s="29">
        <f t="shared" si="65"/>
        <v>75965.896760707998</v>
      </c>
      <c r="S969" s="29"/>
      <c r="T969" s="30">
        <v>3</v>
      </c>
      <c r="U969" s="28" t="s">
        <v>26</v>
      </c>
      <c r="V969" s="28" t="s">
        <v>146</v>
      </c>
    </row>
    <row r="970" spans="1:22" ht="15.75">
      <c r="A970" s="21">
        <v>4</v>
      </c>
      <c r="B970" s="22" t="s">
        <v>27</v>
      </c>
      <c r="C970" s="23" t="s">
        <v>145</v>
      </c>
      <c r="D970" s="24">
        <f t="shared" si="64"/>
        <v>55427.783986003786</v>
      </c>
      <c r="E970" s="24">
        <f t="shared" si="64"/>
        <v>58257.269064418535</v>
      </c>
      <c r="F970" s="24">
        <f t="shared" si="64"/>
        <v>62588.863970652179</v>
      </c>
      <c r="G970" s="24">
        <f t="shared" si="64"/>
        <v>53385.198257643307</v>
      </c>
      <c r="H970" s="24">
        <f t="shared" si="64"/>
        <v>60022.893783199994</v>
      </c>
      <c r="I970" s="24">
        <f t="shared" si="64"/>
        <v>60832.37517900001</v>
      </c>
      <c r="J970" s="24">
        <f t="shared" si="64"/>
        <v>60705.827048934341</v>
      </c>
      <c r="L970" s="24">
        <f t="shared" si="65"/>
        <v>55427.783986003786</v>
      </c>
      <c r="M970" s="24">
        <f t="shared" si="65"/>
        <v>45717.101870851511</v>
      </c>
      <c r="N970" s="24">
        <f t="shared" si="65"/>
        <v>46478.690585434793</v>
      </c>
      <c r="O970" s="24">
        <f t="shared" si="65"/>
        <v>38293.886500000008</v>
      </c>
      <c r="P970" s="24">
        <f t="shared" si="65"/>
        <v>38074.101699999999</v>
      </c>
      <c r="Q970" s="24">
        <f t="shared" si="65"/>
        <v>37658.545099999996</v>
      </c>
      <c r="R970" s="24">
        <f t="shared" si="65"/>
        <v>37151.310896709998</v>
      </c>
      <c r="S970" s="24"/>
      <c r="T970" s="25">
        <v>4</v>
      </c>
      <c r="U970" s="23" t="s">
        <v>28</v>
      </c>
      <c r="V970" s="23" t="s">
        <v>146</v>
      </c>
    </row>
    <row r="971" spans="1:22" ht="15.75">
      <c r="A971" s="26">
        <v>5</v>
      </c>
      <c r="B971" s="27" t="s">
        <v>29</v>
      </c>
      <c r="C971" s="28" t="s">
        <v>145</v>
      </c>
      <c r="D971" s="29">
        <f t="shared" si="64"/>
        <v>47780.194028659687</v>
      </c>
      <c r="E971" s="29">
        <f t="shared" si="64"/>
        <v>65654.263044960768</v>
      </c>
      <c r="F971" s="29">
        <f t="shared" si="64"/>
        <v>61164.064853271804</v>
      </c>
      <c r="G971" s="29">
        <f t="shared" si="64"/>
        <v>55779.065375781269</v>
      </c>
      <c r="H971" s="29">
        <f t="shared" si="64"/>
        <v>54027.21004355303</v>
      </c>
      <c r="I971" s="29">
        <f t="shared" si="64"/>
        <v>74014.026776948522</v>
      </c>
      <c r="J971" s="29">
        <f t="shared" si="64"/>
        <v>47870.473599947662</v>
      </c>
      <c r="L971" s="29">
        <f t="shared" si="65"/>
        <v>47780.194028659687</v>
      </c>
      <c r="M971" s="29">
        <f t="shared" si="65"/>
        <v>54570.844500746294</v>
      </c>
      <c r="N971" s="29">
        <f t="shared" si="65"/>
        <v>48539.557171979541</v>
      </c>
      <c r="O971" s="29">
        <f t="shared" si="65"/>
        <v>47254.585666704399</v>
      </c>
      <c r="P971" s="29">
        <f t="shared" si="65"/>
        <v>40005.612547500001</v>
      </c>
      <c r="Q971" s="29">
        <f t="shared" si="65"/>
        <v>46083.209268764709</v>
      </c>
      <c r="R971" s="29">
        <f t="shared" si="65"/>
        <v>34633.262660762412</v>
      </c>
      <c r="S971" s="29"/>
      <c r="T971" s="30">
        <v>5</v>
      </c>
      <c r="U971" s="28" t="s">
        <v>30</v>
      </c>
      <c r="V971" s="28" t="s">
        <v>146</v>
      </c>
    </row>
    <row r="972" spans="1:22" ht="15.75">
      <c r="A972" s="21">
        <v>6</v>
      </c>
      <c r="B972" s="22" t="s">
        <v>31</v>
      </c>
      <c r="C972" s="23" t="s">
        <v>145</v>
      </c>
      <c r="D972" s="24">
        <f t="shared" si="64"/>
        <v>9809.6061200000004</v>
      </c>
      <c r="E972" s="24">
        <f t="shared" si="64"/>
        <v>11885.47212</v>
      </c>
      <c r="F972" s="24">
        <f t="shared" si="64"/>
        <v>12076.272499999999</v>
      </c>
      <c r="G972" s="24">
        <f t="shared" si="64"/>
        <v>13876</v>
      </c>
      <c r="H972" s="24">
        <f t="shared" si="64"/>
        <v>14193.645</v>
      </c>
      <c r="I972" s="24">
        <f t="shared" si="64"/>
        <v>14728.800000000001</v>
      </c>
      <c r="J972" s="24">
        <f t="shared" si="64"/>
        <v>20973.675499999998</v>
      </c>
      <c r="L972" s="24">
        <f t="shared" si="65"/>
        <v>9809.6061200000004</v>
      </c>
      <c r="M972" s="24">
        <f t="shared" si="65"/>
        <v>9584.1801200000009</v>
      </c>
      <c r="N972" s="24">
        <f t="shared" si="65"/>
        <v>9334.6073566999985</v>
      </c>
      <c r="O972" s="24">
        <f t="shared" si="65"/>
        <v>8404.9644425999995</v>
      </c>
      <c r="P972" s="24">
        <f t="shared" si="65"/>
        <v>8371.0688802000004</v>
      </c>
      <c r="Q972" s="24">
        <f t="shared" si="65"/>
        <v>8486.9132707999997</v>
      </c>
      <c r="R972" s="24">
        <f t="shared" si="65"/>
        <v>8261.7991473000002</v>
      </c>
      <c r="S972" s="24"/>
      <c r="T972" s="25">
        <v>6</v>
      </c>
      <c r="U972" s="23" t="s">
        <v>32</v>
      </c>
      <c r="V972" s="23" t="s">
        <v>146</v>
      </c>
    </row>
    <row r="973" spans="1:22" ht="15.75">
      <c r="A973" s="26">
        <v>7</v>
      </c>
      <c r="B973" s="27" t="s">
        <v>33</v>
      </c>
      <c r="C973" s="28" t="s">
        <v>145</v>
      </c>
      <c r="D973" s="29">
        <f t="shared" si="64"/>
        <v>2222832.3159143999</v>
      </c>
      <c r="E973" s="29">
        <f t="shared" si="64"/>
        <v>1032360.2081383012</v>
      </c>
      <c r="F973" s="29">
        <f t="shared" si="64"/>
        <v>2570908.5279879491</v>
      </c>
      <c r="G973" s="29">
        <f t="shared" si="64"/>
        <v>1965191.4928719029</v>
      </c>
      <c r="H973" s="29">
        <f t="shared" si="64"/>
        <v>1708064.6586928065</v>
      </c>
      <c r="I973" s="29">
        <f t="shared" si="64"/>
        <v>2222870.8496667002</v>
      </c>
      <c r="J973" s="29">
        <f t="shared" si="64"/>
        <v>2824580.0412408891</v>
      </c>
      <c r="L973" s="29">
        <f t="shared" si="65"/>
        <v>2222832.3159143999</v>
      </c>
      <c r="M973" s="29">
        <f t="shared" si="65"/>
        <v>1270749.4523727291</v>
      </c>
      <c r="N973" s="29">
        <f t="shared" si="65"/>
        <v>2773482.300938447</v>
      </c>
      <c r="O973" s="29">
        <f t="shared" si="65"/>
        <v>2066936.9608369642</v>
      </c>
      <c r="P973" s="29">
        <f t="shared" si="65"/>
        <v>1791369.1452834355</v>
      </c>
      <c r="Q973" s="29">
        <f t="shared" si="65"/>
        <v>1958696.9358617656</v>
      </c>
      <c r="R973" s="29">
        <f t="shared" si="65"/>
        <v>2383305.7555102292</v>
      </c>
      <c r="S973" s="29"/>
      <c r="T973" s="30">
        <v>7</v>
      </c>
      <c r="U973" s="28" t="s">
        <v>34</v>
      </c>
      <c r="V973" s="28" t="s">
        <v>146</v>
      </c>
    </row>
    <row r="974" spans="1:22" ht="15.75">
      <c r="A974" s="21">
        <v>8</v>
      </c>
      <c r="B974" s="22" t="s">
        <v>35</v>
      </c>
      <c r="C974" s="23" t="s">
        <v>145</v>
      </c>
      <c r="D974" s="24">
        <f t="shared" si="64"/>
        <v>263380.35041610006</v>
      </c>
      <c r="E974" s="24">
        <f t="shared" si="64"/>
        <v>441887.41520824999</v>
      </c>
      <c r="F974" s="24">
        <f t="shared" si="64"/>
        <v>277286.65278931247</v>
      </c>
      <c r="G974" s="24">
        <f t="shared" si="64"/>
        <v>259225.8164404828</v>
      </c>
      <c r="H974" s="24">
        <f t="shared" si="64"/>
        <v>302674.17459375004</v>
      </c>
      <c r="I974" s="24">
        <f t="shared" si="64"/>
        <v>341804.08428098843</v>
      </c>
      <c r="J974" s="24">
        <f t="shared" si="64"/>
        <v>400690.5909562934</v>
      </c>
      <c r="L974" s="24">
        <f t="shared" si="65"/>
        <v>263380.35041610006</v>
      </c>
      <c r="M974" s="24">
        <f t="shared" si="65"/>
        <v>338506.51868375001</v>
      </c>
      <c r="N974" s="24">
        <f t="shared" si="65"/>
        <v>307261.20752077084</v>
      </c>
      <c r="O974" s="24">
        <f t="shared" si="65"/>
        <v>252623.09878066307</v>
      </c>
      <c r="P974" s="24">
        <f t="shared" si="65"/>
        <v>283929.38884875004</v>
      </c>
      <c r="Q974" s="24">
        <f t="shared" si="65"/>
        <v>329855.92357663717</v>
      </c>
      <c r="R974" s="24">
        <f t="shared" si="65"/>
        <v>384611.34285212494</v>
      </c>
      <c r="S974" s="24"/>
      <c r="T974" s="25">
        <v>8</v>
      </c>
      <c r="U974" s="23" t="s">
        <v>36</v>
      </c>
      <c r="V974" s="23" t="s">
        <v>146</v>
      </c>
    </row>
    <row r="975" spans="1:22" ht="15.75">
      <c r="A975" s="26">
        <v>9</v>
      </c>
      <c r="B975" s="27" t="s">
        <v>37</v>
      </c>
      <c r="C975" s="28" t="s">
        <v>145</v>
      </c>
      <c r="D975" s="29">
        <f t="shared" si="64"/>
        <v>4713.0238439999994</v>
      </c>
      <c r="E975" s="29">
        <f t="shared" si="64"/>
        <v>4949.1935161679994</v>
      </c>
      <c r="F975" s="29">
        <f t="shared" si="64"/>
        <v>4475.2767600000006</v>
      </c>
      <c r="G975" s="29">
        <f t="shared" si="64"/>
        <v>5246.994864987405</v>
      </c>
      <c r="H975" s="29">
        <f t="shared" si="64"/>
        <v>4909.1039099999998</v>
      </c>
      <c r="I975" s="29">
        <f t="shared" si="64"/>
        <v>4731.8103358405006</v>
      </c>
      <c r="J975" s="29">
        <f t="shared" si="64"/>
        <v>3916.0511209538699</v>
      </c>
      <c r="L975" s="29">
        <f t="shared" si="65"/>
        <v>4713.0238439999994</v>
      </c>
      <c r="M975" s="29">
        <f t="shared" si="65"/>
        <v>3845.0027919999998</v>
      </c>
      <c r="N975" s="29">
        <f t="shared" si="65"/>
        <v>3285.974416</v>
      </c>
      <c r="O975" s="29">
        <f t="shared" si="65"/>
        <v>3579.2367239999999</v>
      </c>
      <c r="P975" s="29">
        <f t="shared" si="65"/>
        <v>3597.4107308000002</v>
      </c>
      <c r="Q975" s="29">
        <f t="shared" si="65"/>
        <v>3464.7496303999997</v>
      </c>
      <c r="R975" s="29">
        <f t="shared" si="65"/>
        <v>2968.428238</v>
      </c>
      <c r="S975" s="29"/>
      <c r="T975" s="30">
        <v>9</v>
      </c>
      <c r="U975" s="28" t="s">
        <v>38</v>
      </c>
      <c r="V975" s="28" t="s">
        <v>146</v>
      </c>
    </row>
    <row r="976" spans="1:22" ht="15.75">
      <c r="A976" s="21">
        <v>10</v>
      </c>
      <c r="B976" s="22" t="s">
        <v>39</v>
      </c>
      <c r="C976" s="23" t="s">
        <v>145</v>
      </c>
      <c r="D976" s="24">
        <f t="shared" si="64"/>
        <v>15515.736707317074</v>
      </c>
      <c r="E976" s="24">
        <f t="shared" si="64"/>
        <v>15883.193547907167</v>
      </c>
      <c r="F976" s="24">
        <f t="shared" si="64"/>
        <v>18486.506823709518</v>
      </c>
      <c r="G976" s="24">
        <f t="shared" si="64"/>
        <v>14071.407355679034</v>
      </c>
      <c r="H976" s="24">
        <f t="shared" si="64"/>
        <v>11810.723732494122</v>
      </c>
      <c r="I976" s="24">
        <f t="shared" si="64"/>
        <v>8328.1467925389679</v>
      </c>
      <c r="J976" s="24">
        <f t="shared" si="64"/>
        <v>16171.669703832697</v>
      </c>
      <c r="L976" s="24">
        <f t="shared" si="65"/>
        <v>15515.736707317074</v>
      </c>
      <c r="M976" s="24">
        <f t="shared" si="65"/>
        <v>15007.439015338041</v>
      </c>
      <c r="N976" s="24">
        <f t="shared" si="65"/>
        <v>17260.152148184497</v>
      </c>
      <c r="O976" s="24">
        <f t="shared" si="65"/>
        <v>11869.045863527988</v>
      </c>
      <c r="P976" s="24">
        <f t="shared" si="65"/>
        <v>9545.7706675763748</v>
      </c>
      <c r="Q976" s="24">
        <f t="shared" si="65"/>
        <v>8025.6792052649516</v>
      </c>
      <c r="R976" s="24">
        <f t="shared" si="65"/>
        <v>11542.937034376002</v>
      </c>
      <c r="S976" s="24"/>
      <c r="T976" s="25">
        <v>10</v>
      </c>
      <c r="U976" s="23" t="s">
        <v>40</v>
      </c>
      <c r="V976" s="23" t="s">
        <v>146</v>
      </c>
    </row>
    <row r="977" spans="1:22" ht="15.75">
      <c r="A977" s="26">
        <v>11</v>
      </c>
      <c r="B977" s="27" t="s">
        <v>41</v>
      </c>
      <c r="C977" s="28" t="s">
        <v>145</v>
      </c>
      <c r="D977" s="29">
        <f t="shared" si="64"/>
        <v>52107.630269999994</v>
      </c>
      <c r="E977" s="29">
        <f t="shared" si="64"/>
        <v>75687.478199999983</v>
      </c>
      <c r="F977" s="29">
        <f t="shared" si="64"/>
        <v>73293.600657969422</v>
      </c>
      <c r="G977" s="29">
        <f t="shared" si="64"/>
        <v>71963.887971598975</v>
      </c>
      <c r="H977" s="29">
        <f t="shared" si="64"/>
        <v>85529.884773397978</v>
      </c>
      <c r="I977" s="29">
        <f t="shared" si="64"/>
        <v>133694.42937245866</v>
      </c>
      <c r="J977" s="29">
        <f t="shared" si="64"/>
        <v>152914.33000775141</v>
      </c>
      <c r="L977" s="29">
        <f t="shared" si="65"/>
        <v>52107.630269999994</v>
      </c>
      <c r="M977" s="29">
        <f t="shared" si="65"/>
        <v>65711.327900000004</v>
      </c>
      <c r="N977" s="29">
        <f t="shared" si="65"/>
        <v>61023.065534101341</v>
      </c>
      <c r="O977" s="29">
        <f t="shared" si="65"/>
        <v>58615.883658291707</v>
      </c>
      <c r="P977" s="29">
        <f t="shared" si="65"/>
        <v>59281.040382472624</v>
      </c>
      <c r="Q977" s="29">
        <f t="shared" si="65"/>
        <v>88371.195311452495</v>
      </c>
      <c r="R977" s="29">
        <f t="shared" si="65"/>
        <v>99566.781013307365</v>
      </c>
      <c r="S977" s="29"/>
      <c r="T977" s="30">
        <v>11</v>
      </c>
      <c r="U977" s="28" t="s">
        <v>42</v>
      </c>
      <c r="V977" s="28" t="s">
        <v>146</v>
      </c>
    </row>
    <row r="978" spans="1:22" ht="15.75">
      <c r="A978" s="21">
        <v>12</v>
      </c>
      <c r="B978" s="22" t="s">
        <v>43</v>
      </c>
      <c r="C978" s="23" t="s">
        <v>145</v>
      </c>
      <c r="D978" s="24">
        <f t="shared" si="64"/>
        <v>546478.28154328757</v>
      </c>
      <c r="E978" s="24">
        <f t="shared" si="64"/>
        <v>594550.84386895807</v>
      </c>
      <c r="F978" s="24">
        <f t="shared" si="64"/>
        <v>671909.26014471217</v>
      </c>
      <c r="G978" s="24">
        <f t="shared" si="64"/>
        <v>758463.54703972582</v>
      </c>
      <c r="H978" s="24">
        <f t="shared" si="64"/>
        <v>644297.65077513433</v>
      </c>
      <c r="I978" s="24">
        <f t="shared" si="64"/>
        <v>600439.13318391319</v>
      </c>
      <c r="J978" s="24">
        <f t="shared" si="64"/>
        <v>847443.01639910939</v>
      </c>
      <c r="L978" s="24">
        <f t="shared" si="65"/>
        <v>546478.28154328757</v>
      </c>
      <c r="M978" s="24">
        <f t="shared" si="65"/>
        <v>538399.72298390709</v>
      </c>
      <c r="N978" s="24">
        <f t="shared" si="65"/>
        <v>553016.60138763441</v>
      </c>
      <c r="O978" s="24">
        <f t="shared" si="65"/>
        <v>526102.43550342845</v>
      </c>
      <c r="P978" s="24">
        <f t="shared" si="65"/>
        <v>449480.09882343875</v>
      </c>
      <c r="Q978" s="24">
        <f t="shared" si="65"/>
        <v>444097.67587036995</v>
      </c>
      <c r="R978" s="24">
        <f t="shared" si="65"/>
        <v>503234.70114129019</v>
      </c>
      <c r="S978" s="24"/>
      <c r="T978" s="25">
        <v>12</v>
      </c>
      <c r="U978" s="23" t="s">
        <v>44</v>
      </c>
      <c r="V978" s="23" t="s">
        <v>146</v>
      </c>
    </row>
    <row r="979" spans="1:22" ht="15.75">
      <c r="A979" s="26">
        <v>13</v>
      </c>
      <c r="B979" s="27" t="s">
        <v>45</v>
      </c>
      <c r="C979" s="28" t="s">
        <v>145</v>
      </c>
      <c r="D979" s="29">
        <f t="shared" si="64"/>
        <v>462091.72440000001</v>
      </c>
      <c r="E979" s="29">
        <f t="shared" si="64"/>
        <v>314954.95255039999</v>
      </c>
      <c r="F979" s="29">
        <f t="shared" si="64"/>
        <v>509375.04671160004</v>
      </c>
      <c r="G979" s="29">
        <f t="shared" si="64"/>
        <v>828729.48613912205</v>
      </c>
      <c r="H979" s="29">
        <f t="shared" si="64"/>
        <v>650973.01965727273</v>
      </c>
      <c r="I979" s="29">
        <f t="shared" si="64"/>
        <v>514935.07796386647</v>
      </c>
      <c r="J979" s="29">
        <f t="shared" si="64"/>
        <v>854790.27276704786</v>
      </c>
      <c r="L979" s="29">
        <f t="shared" si="65"/>
        <v>462091.72440000001</v>
      </c>
      <c r="M979" s="29">
        <f t="shared" si="65"/>
        <v>450712.44895999995</v>
      </c>
      <c r="N979" s="29">
        <f t="shared" si="65"/>
        <v>460123.06525886798</v>
      </c>
      <c r="O979" s="29">
        <f t="shared" si="65"/>
        <v>462087.74262106873</v>
      </c>
      <c r="P979" s="29">
        <f t="shared" si="65"/>
        <v>456285.53614727274</v>
      </c>
      <c r="Q979" s="29">
        <f t="shared" si="65"/>
        <v>418483.4200061452</v>
      </c>
      <c r="R979" s="29">
        <f t="shared" si="65"/>
        <v>406440.14988008002</v>
      </c>
      <c r="S979" s="29"/>
      <c r="T979" s="30">
        <v>13</v>
      </c>
      <c r="U979" s="28" t="s">
        <v>46</v>
      </c>
      <c r="V979" s="28" t="s">
        <v>146</v>
      </c>
    </row>
    <row r="980" spans="1:22" ht="15.75">
      <c r="A980" s="21">
        <v>14</v>
      </c>
      <c r="B980" s="22" t="s">
        <v>47</v>
      </c>
      <c r="C980" s="23" t="s">
        <v>145</v>
      </c>
      <c r="D980" s="24">
        <f t="shared" si="64"/>
        <v>1799563.6257803889</v>
      </c>
      <c r="E980" s="24">
        <f t="shared" si="64"/>
        <v>2393748.0584567273</v>
      </c>
      <c r="F980" s="24">
        <f t="shared" si="64"/>
        <v>2463902.4259840506</v>
      </c>
      <c r="G980" s="24">
        <f t="shared" si="64"/>
        <v>2852395.9499999997</v>
      </c>
      <c r="H980" s="24">
        <f t="shared" si="64"/>
        <v>2369690.7694238927</v>
      </c>
      <c r="I980" s="24">
        <f t="shared" si="64"/>
        <v>2742992.26</v>
      </c>
      <c r="J980" s="24">
        <f t="shared" si="64"/>
        <v>2556168.5806</v>
      </c>
      <c r="L980" s="24">
        <f t="shared" si="65"/>
        <v>1799563.6257803889</v>
      </c>
      <c r="M980" s="24">
        <f t="shared" si="65"/>
        <v>2104541.4100888213</v>
      </c>
      <c r="N980" s="24">
        <f t="shared" si="65"/>
        <v>1515210.8851661845</v>
      </c>
      <c r="O980" s="24">
        <f t="shared" si="65"/>
        <v>1758886.0382200002</v>
      </c>
      <c r="P980" s="24">
        <f t="shared" si="65"/>
        <v>1412518.3356002402</v>
      </c>
      <c r="Q980" s="24">
        <f t="shared" si="65"/>
        <v>1870894.9136000003</v>
      </c>
      <c r="R980" s="24">
        <f t="shared" si="65"/>
        <v>1592744.2195000001</v>
      </c>
      <c r="S980" s="24"/>
      <c r="T980" s="25">
        <v>14</v>
      </c>
      <c r="U980" s="23" t="s">
        <v>48</v>
      </c>
      <c r="V980" s="23" t="s">
        <v>146</v>
      </c>
    </row>
    <row r="981" spans="1:22" ht="15.75">
      <c r="A981" s="26">
        <v>15</v>
      </c>
      <c r="B981" s="27" t="s">
        <v>49</v>
      </c>
      <c r="C981" s="28" t="s">
        <v>145</v>
      </c>
      <c r="D981" s="29">
        <f t="shared" si="64"/>
        <v>1107387.5689902613</v>
      </c>
      <c r="E981" s="29">
        <f t="shared" si="64"/>
        <v>1552000.4536618239</v>
      </c>
      <c r="F981" s="29">
        <f t="shared" si="64"/>
        <v>1827029.4645699353</v>
      </c>
      <c r="G981" s="29">
        <f t="shared" si="64"/>
        <v>1039945.7452117389</v>
      </c>
      <c r="H981" s="29">
        <f t="shared" si="64"/>
        <v>966442.42329523398</v>
      </c>
      <c r="I981" s="29">
        <f t="shared" si="64"/>
        <v>1760898.2833711463</v>
      </c>
      <c r="J981" s="29">
        <f t="shared" si="64"/>
        <v>1315993.2864247165</v>
      </c>
      <c r="L981" s="29">
        <f t="shared" si="65"/>
        <v>1107387.5689902613</v>
      </c>
      <c r="M981" s="29">
        <f t="shared" si="65"/>
        <v>1239008.7922686087</v>
      </c>
      <c r="N981" s="29">
        <f t="shared" si="65"/>
        <v>1296785.4331094334</v>
      </c>
      <c r="O981" s="29">
        <f t="shared" si="65"/>
        <v>719744.32709986065</v>
      </c>
      <c r="P981" s="29">
        <f t="shared" si="65"/>
        <v>625342.35645750002</v>
      </c>
      <c r="Q981" s="29">
        <f t="shared" si="65"/>
        <v>1255058.5720367529</v>
      </c>
      <c r="R981" s="29">
        <f t="shared" si="65"/>
        <v>1027849.445080738</v>
      </c>
      <c r="S981" s="29"/>
      <c r="T981" s="30">
        <v>15</v>
      </c>
      <c r="U981" s="28" t="s">
        <v>50</v>
      </c>
      <c r="V981" s="28" t="s">
        <v>146</v>
      </c>
    </row>
    <row r="982" spans="1:22" ht="15.75">
      <c r="A982" s="21">
        <v>16</v>
      </c>
      <c r="B982" s="22" t="s">
        <v>51</v>
      </c>
      <c r="C982" s="23" t="s">
        <v>145</v>
      </c>
      <c r="D982" s="24">
        <f t="shared" si="64"/>
        <v>6924.0681558249998</v>
      </c>
      <c r="E982" s="24">
        <f t="shared" si="64"/>
        <v>10774.771694307765</v>
      </c>
      <c r="F982" s="24">
        <f t="shared" si="64"/>
        <v>9659.5203839999995</v>
      </c>
      <c r="G982" s="24">
        <f t="shared" si="64"/>
        <v>10240.609003826965</v>
      </c>
      <c r="H982" s="24">
        <f t="shared" si="64"/>
        <v>11877.949863</v>
      </c>
      <c r="I982" s="24">
        <f t="shared" si="64"/>
        <v>15329.185097263484</v>
      </c>
      <c r="J982" s="24">
        <f t="shared" si="64"/>
        <v>15485.299004903716</v>
      </c>
      <c r="L982" s="24">
        <f t="shared" si="65"/>
        <v>6924.0681558249998</v>
      </c>
      <c r="M982" s="24">
        <f t="shared" si="65"/>
        <v>8109.378445118572</v>
      </c>
      <c r="N982" s="24">
        <f t="shared" si="65"/>
        <v>7209.3337599999995</v>
      </c>
      <c r="O982" s="24">
        <f t="shared" si="65"/>
        <v>7359.5350720000006</v>
      </c>
      <c r="P982" s="24">
        <f t="shared" si="65"/>
        <v>7302.4257679999992</v>
      </c>
      <c r="Q982" s="24">
        <f t="shared" si="65"/>
        <v>7425.1733279999999</v>
      </c>
      <c r="R982" s="24">
        <f t="shared" si="65"/>
        <v>7555.7483819440004</v>
      </c>
      <c r="S982" s="24"/>
      <c r="T982" s="25">
        <v>16</v>
      </c>
      <c r="U982" s="23" t="s">
        <v>52</v>
      </c>
      <c r="V982" s="23" t="s">
        <v>146</v>
      </c>
    </row>
    <row r="983" spans="1:22" ht="15.75">
      <c r="A983" s="26">
        <v>17</v>
      </c>
      <c r="B983" s="27" t="s">
        <v>53</v>
      </c>
      <c r="C983" s="28" t="s">
        <v>145</v>
      </c>
      <c r="D983" s="29">
        <f t="shared" ref="D983:J998" si="66">+D1020+D1057+D1094+D1131+D1168+D1205+D1242+D1279+D1316+D1353+D1390+D1427+D1464</f>
        <v>1433.80214</v>
      </c>
      <c r="E983" s="29">
        <f t="shared" si="66"/>
        <v>1433.7366946</v>
      </c>
      <c r="F983" s="29">
        <f t="shared" si="66"/>
        <v>3103.14939</v>
      </c>
      <c r="G983" s="29">
        <f t="shared" si="66"/>
        <v>3283.6063486251469</v>
      </c>
      <c r="H983" s="29">
        <f t="shared" si="66"/>
        <v>4050.9079099999994</v>
      </c>
      <c r="I983" s="29">
        <f t="shared" si="66"/>
        <v>4365.0267999999996</v>
      </c>
      <c r="J983" s="29">
        <f t="shared" si="66"/>
        <v>4672.0156287599993</v>
      </c>
      <c r="L983" s="29">
        <f t="shared" ref="L983:R998" si="67">+L1020+L1057+L1094+L1131+L1168+L1205+L1242+L1279+L1316+L1353+L1390+L1427+L1464</f>
        <v>1433.80214</v>
      </c>
      <c r="M983" s="29">
        <f t="shared" si="67"/>
        <v>1409.6834000000001</v>
      </c>
      <c r="N983" s="29">
        <f t="shared" si="67"/>
        <v>3020.8959500000001</v>
      </c>
      <c r="O983" s="29">
        <f t="shared" si="67"/>
        <v>3154.5735799999998</v>
      </c>
      <c r="P983" s="29">
        <f t="shared" si="67"/>
        <v>3240.2422900000001</v>
      </c>
      <c r="Q983" s="29">
        <f t="shared" si="67"/>
        <v>3215.2903199999996</v>
      </c>
      <c r="R983" s="29">
        <f t="shared" si="67"/>
        <v>3241.7144402999998</v>
      </c>
      <c r="S983" s="29"/>
      <c r="T983" s="30">
        <v>17</v>
      </c>
      <c r="U983" s="28" t="s">
        <v>54</v>
      </c>
      <c r="V983" s="28" t="s">
        <v>146</v>
      </c>
    </row>
    <row r="984" spans="1:22" ht="15.75">
      <c r="A984" s="21">
        <v>18</v>
      </c>
      <c r="B984" s="22" t="s">
        <v>55</v>
      </c>
      <c r="C984" s="23" t="s">
        <v>145</v>
      </c>
      <c r="D984" s="24">
        <f t="shared" si="66"/>
        <v>806.30621599999995</v>
      </c>
      <c r="E984" s="24">
        <f t="shared" si="66"/>
        <v>1156.7187962</v>
      </c>
      <c r="F984" s="24">
        <f t="shared" si="66"/>
        <v>1350.9268159999999</v>
      </c>
      <c r="G984" s="24">
        <f t="shared" si="66"/>
        <v>1501.1101636331362</v>
      </c>
      <c r="H984" s="24">
        <f t="shared" si="66"/>
        <v>1869.1773899940829</v>
      </c>
      <c r="I984" s="24">
        <f t="shared" si="66"/>
        <v>1890.3910659999999</v>
      </c>
      <c r="J984" s="24">
        <f t="shared" si="66"/>
        <v>1919.8350423396939</v>
      </c>
      <c r="L984" s="24">
        <f t="shared" si="67"/>
        <v>806.30621599999995</v>
      </c>
      <c r="M984" s="24">
        <f t="shared" si="67"/>
        <v>789.40761599999996</v>
      </c>
      <c r="N984" s="24">
        <f t="shared" si="67"/>
        <v>889.46531599999992</v>
      </c>
      <c r="O984" s="24">
        <f t="shared" si="67"/>
        <v>932.39307599999984</v>
      </c>
      <c r="P984" s="24">
        <f t="shared" si="67"/>
        <v>1121.947036</v>
      </c>
      <c r="Q984" s="24">
        <f t="shared" si="67"/>
        <v>1104.6620660000001</v>
      </c>
      <c r="R984" s="24">
        <f t="shared" si="67"/>
        <v>1088.0387112000001</v>
      </c>
      <c r="S984" s="24"/>
      <c r="T984" s="25">
        <v>18</v>
      </c>
      <c r="U984" s="23" t="s">
        <v>56</v>
      </c>
      <c r="V984" s="23" t="s">
        <v>146</v>
      </c>
    </row>
    <row r="985" spans="1:22" ht="15.75">
      <c r="A985" s="26">
        <v>19</v>
      </c>
      <c r="B985" s="27" t="s">
        <v>57</v>
      </c>
      <c r="C985" s="28" t="s">
        <v>145</v>
      </c>
      <c r="D985" s="29">
        <f t="shared" si="66"/>
        <v>16240.393421052631</v>
      </c>
      <c r="E985" s="29">
        <f t="shared" si="66"/>
        <v>16297.963648225468</v>
      </c>
      <c r="F985" s="29">
        <f t="shared" si="66"/>
        <v>21063.365647668394</v>
      </c>
      <c r="G985" s="29">
        <f t="shared" si="66"/>
        <v>22814.114954968943</v>
      </c>
      <c r="H985" s="29">
        <f t="shared" si="66"/>
        <v>24479.894608041239</v>
      </c>
      <c r="I985" s="29">
        <f t="shared" si="66"/>
        <v>25761.174474923231</v>
      </c>
      <c r="J985" s="29">
        <f t="shared" si="66"/>
        <v>25683.817099450756</v>
      </c>
      <c r="L985" s="29">
        <f t="shared" si="67"/>
        <v>16240.393421052631</v>
      </c>
      <c r="M985" s="29">
        <f t="shared" si="67"/>
        <v>14557.378282881004</v>
      </c>
      <c r="N985" s="29">
        <f t="shared" si="67"/>
        <v>17484.134948186529</v>
      </c>
      <c r="O985" s="29">
        <f t="shared" si="67"/>
        <v>17625.674710144925</v>
      </c>
      <c r="P985" s="29">
        <f t="shared" si="67"/>
        <v>17711.675103092784</v>
      </c>
      <c r="Q985" s="29">
        <f t="shared" si="67"/>
        <v>17787.276269191399</v>
      </c>
      <c r="R985" s="29">
        <f t="shared" si="67"/>
        <v>15855.411161177666</v>
      </c>
      <c r="S985" s="29"/>
      <c r="T985" s="30">
        <v>19</v>
      </c>
      <c r="U985" s="28" t="s">
        <v>58</v>
      </c>
      <c r="V985" s="28" t="s">
        <v>146</v>
      </c>
    </row>
    <row r="986" spans="1:22" ht="15.75">
      <c r="A986" s="21">
        <v>20</v>
      </c>
      <c r="B986" s="22" t="s">
        <v>59</v>
      </c>
      <c r="C986" s="23" t="s">
        <v>145</v>
      </c>
      <c r="D986" s="24">
        <f t="shared" si="66"/>
        <v>73103.019800000009</v>
      </c>
      <c r="E986" s="24">
        <f t="shared" si="66"/>
        <v>85665.000136000002</v>
      </c>
      <c r="F986" s="24">
        <f t="shared" si="66"/>
        <v>89277.314988698781</v>
      </c>
      <c r="G986" s="24">
        <f t="shared" si="66"/>
        <v>89382.315673381207</v>
      </c>
      <c r="H986" s="24">
        <f t="shared" si="66"/>
        <v>84282.094530000002</v>
      </c>
      <c r="I986" s="24">
        <f t="shared" si="66"/>
        <v>103210.01755999999</v>
      </c>
      <c r="J986" s="24">
        <f t="shared" si="66"/>
        <v>87810.977471500009</v>
      </c>
      <c r="L986" s="24">
        <f t="shared" si="67"/>
        <v>73103.019800000009</v>
      </c>
      <c r="M986" s="24">
        <f t="shared" si="67"/>
        <v>74803.831000000006</v>
      </c>
      <c r="N986" s="24">
        <f t="shared" si="67"/>
        <v>70124.806100000002</v>
      </c>
      <c r="O986" s="24">
        <f t="shared" si="67"/>
        <v>65051.067900000002</v>
      </c>
      <c r="P986" s="24">
        <f t="shared" si="67"/>
        <v>59367.832279999995</v>
      </c>
      <c r="Q986" s="24">
        <f t="shared" si="67"/>
        <v>68052.065480000005</v>
      </c>
      <c r="R986" s="24">
        <f t="shared" si="67"/>
        <v>53768.453886200004</v>
      </c>
      <c r="S986" s="24"/>
      <c r="T986" s="25">
        <v>20</v>
      </c>
      <c r="U986" s="23" t="s">
        <v>60</v>
      </c>
      <c r="V986" s="23" t="s">
        <v>146</v>
      </c>
    </row>
    <row r="987" spans="1:22" ht="15.75">
      <c r="A987" s="26">
        <v>21</v>
      </c>
      <c r="B987" s="27" t="s">
        <v>61</v>
      </c>
      <c r="C987" s="28" t="s">
        <v>145</v>
      </c>
      <c r="D987" s="29">
        <f t="shared" si="66"/>
        <v>21939.773333333338</v>
      </c>
      <c r="E987" s="29">
        <f t="shared" si="66"/>
        <v>24500.588499999998</v>
      </c>
      <c r="F987" s="29">
        <f t="shared" si="66"/>
        <v>22382.157500000001</v>
      </c>
      <c r="G987" s="29">
        <f t="shared" si="66"/>
        <v>22718.906120048017</v>
      </c>
      <c r="H987" s="29">
        <f t="shared" si="66"/>
        <v>20128.423388829789</v>
      </c>
      <c r="I987" s="29">
        <f t="shared" si="66"/>
        <v>22249.990099009901</v>
      </c>
      <c r="J987" s="29">
        <f t="shared" si="66"/>
        <v>23421.304695949595</v>
      </c>
      <c r="L987" s="29">
        <f t="shared" si="67"/>
        <v>21939.773333333338</v>
      </c>
      <c r="M987" s="29">
        <f t="shared" si="67"/>
        <v>21782.838</v>
      </c>
      <c r="N987" s="29">
        <f t="shared" si="67"/>
        <v>19641.09</v>
      </c>
      <c r="O987" s="29">
        <f t="shared" si="67"/>
        <v>18513.202446808511</v>
      </c>
      <c r="P987" s="29">
        <f t="shared" si="67"/>
        <v>16177.456170212765</v>
      </c>
      <c r="Q987" s="29">
        <f t="shared" si="67"/>
        <v>16470.059000000001</v>
      </c>
      <c r="R987" s="29">
        <f t="shared" si="67"/>
        <v>16840.467769999999</v>
      </c>
      <c r="S987" s="29"/>
      <c r="T987" s="30">
        <v>21</v>
      </c>
      <c r="U987" s="28" t="s">
        <v>62</v>
      </c>
      <c r="V987" s="28" t="s">
        <v>146</v>
      </c>
    </row>
    <row r="988" spans="1:22" ht="15.75">
      <c r="A988" s="21">
        <v>22</v>
      </c>
      <c r="B988" s="22" t="s">
        <v>63</v>
      </c>
      <c r="C988" s="23" t="s">
        <v>145</v>
      </c>
      <c r="D988" s="24">
        <f t="shared" si="66"/>
        <v>1814911.9975616648</v>
      </c>
      <c r="E988" s="24">
        <f t="shared" si="66"/>
        <v>2209971.1760717276</v>
      </c>
      <c r="F988" s="24">
        <f t="shared" si="66"/>
        <v>2013299.4932923585</v>
      </c>
      <c r="G988" s="24">
        <f t="shared" si="66"/>
        <v>1892573.7250485332</v>
      </c>
      <c r="H988" s="24">
        <f t="shared" si="66"/>
        <v>2175686.8842704883</v>
      </c>
      <c r="I988" s="24">
        <f t="shared" si="66"/>
        <v>2191616.5153688015</v>
      </c>
      <c r="J988" s="24">
        <f t="shared" si="66"/>
        <v>2163443.5976220891</v>
      </c>
      <c r="L988" s="24">
        <f t="shared" si="67"/>
        <v>1814911.9975616648</v>
      </c>
      <c r="M988" s="24">
        <f t="shared" si="67"/>
        <v>2013738.7754827158</v>
      </c>
      <c r="N988" s="24">
        <f t="shared" si="67"/>
        <v>1925217.2287874899</v>
      </c>
      <c r="O988" s="24">
        <f t="shared" si="67"/>
        <v>1693477.4352892996</v>
      </c>
      <c r="P988" s="24">
        <f t="shared" si="67"/>
        <v>1823396.3369676911</v>
      </c>
      <c r="Q988" s="24">
        <f t="shared" si="67"/>
        <v>1986910.6619886591</v>
      </c>
      <c r="R988" s="24">
        <f t="shared" si="67"/>
        <v>1957621.1709754854</v>
      </c>
      <c r="S988" s="24"/>
      <c r="T988" s="25">
        <v>22</v>
      </c>
      <c r="U988" s="23" t="s">
        <v>64</v>
      </c>
      <c r="V988" s="23" t="s">
        <v>146</v>
      </c>
    </row>
    <row r="989" spans="1:22" ht="15.75">
      <c r="A989" s="26">
        <v>23</v>
      </c>
      <c r="B989" s="27" t="s">
        <v>65</v>
      </c>
      <c r="C989" s="28" t="s">
        <v>145</v>
      </c>
      <c r="D989" s="29">
        <f t="shared" si="66"/>
        <v>2323.1332000000002</v>
      </c>
      <c r="E989" s="29">
        <f t="shared" si="66"/>
        <v>2408.7190000000001</v>
      </c>
      <c r="F989" s="29">
        <f t="shared" si="66"/>
        <v>2586.8719000000001</v>
      </c>
      <c r="G989" s="29">
        <f t="shared" si="66"/>
        <v>2856</v>
      </c>
      <c r="H989" s="29">
        <f t="shared" si="66"/>
        <v>2679.15</v>
      </c>
      <c r="I989" s="29">
        <f t="shared" si="66"/>
        <v>2937.1812</v>
      </c>
      <c r="J989" s="29">
        <f t="shared" si="66"/>
        <v>3037.3433870000003</v>
      </c>
      <c r="L989" s="29">
        <f t="shared" si="67"/>
        <v>2323.1332000000002</v>
      </c>
      <c r="M989" s="29">
        <f t="shared" si="67"/>
        <v>2050.0360000000001</v>
      </c>
      <c r="N989" s="29">
        <f t="shared" si="67"/>
        <v>2042.4702</v>
      </c>
      <c r="O989" s="29">
        <f t="shared" si="67"/>
        <v>2057.9630000000002</v>
      </c>
      <c r="P989" s="29">
        <f t="shared" si="67"/>
        <v>1821.2534000000001</v>
      </c>
      <c r="Q989" s="29">
        <f t="shared" si="67"/>
        <v>1786.3054</v>
      </c>
      <c r="R989" s="29">
        <f t="shared" si="67"/>
        <v>1679.4948235000002</v>
      </c>
      <c r="S989" s="29"/>
      <c r="T989" s="30">
        <v>23</v>
      </c>
      <c r="U989" s="28" t="s">
        <v>66</v>
      </c>
      <c r="V989" s="28" t="s">
        <v>146</v>
      </c>
    </row>
    <row r="990" spans="1:22" ht="15.75">
      <c r="A990" s="21">
        <v>24</v>
      </c>
      <c r="B990" s="22" t="s">
        <v>67</v>
      </c>
      <c r="C990" s="23" t="s">
        <v>145</v>
      </c>
      <c r="D990" s="24">
        <f t="shared" si="66"/>
        <v>798614.34263805067</v>
      </c>
      <c r="E990" s="24">
        <f t="shared" si="66"/>
        <v>703140.93028146611</v>
      </c>
      <c r="F990" s="24">
        <f t="shared" si="66"/>
        <v>834335.16041824117</v>
      </c>
      <c r="G990" s="24">
        <f t="shared" si="66"/>
        <v>1082839.2615804542</v>
      </c>
      <c r="H990" s="24">
        <f t="shared" si="66"/>
        <v>1152202.0797464012</v>
      </c>
      <c r="I990" s="24">
        <f t="shared" si="66"/>
        <v>929249.94258561183</v>
      </c>
      <c r="J990" s="24">
        <f t="shared" si="66"/>
        <v>1230320.2377271771</v>
      </c>
      <c r="L990" s="24">
        <f t="shared" si="67"/>
        <v>798614.34263805067</v>
      </c>
      <c r="M990" s="24">
        <f t="shared" si="67"/>
        <v>619694.63436008571</v>
      </c>
      <c r="N990" s="24">
        <f t="shared" si="67"/>
        <v>649664.07739457139</v>
      </c>
      <c r="O990" s="24">
        <f t="shared" si="67"/>
        <v>677473.53677854268</v>
      </c>
      <c r="P990" s="24">
        <f t="shared" si="67"/>
        <v>718653.90568382014</v>
      </c>
      <c r="Q990" s="24">
        <f t="shared" si="67"/>
        <v>518050.51363752817</v>
      </c>
      <c r="R990" s="24">
        <f t="shared" si="67"/>
        <v>646903.57756801706</v>
      </c>
      <c r="S990" s="24"/>
      <c r="T990" s="25">
        <v>24</v>
      </c>
      <c r="U990" s="23" t="s">
        <v>68</v>
      </c>
      <c r="V990" s="23" t="s">
        <v>146</v>
      </c>
    </row>
    <row r="991" spans="1:22" ht="15.75">
      <c r="A991" s="26">
        <v>25</v>
      </c>
      <c r="B991" s="31" t="s">
        <v>69</v>
      </c>
      <c r="C991" s="28" t="s">
        <v>145</v>
      </c>
      <c r="D991" s="29">
        <f t="shared" si="66"/>
        <v>167475.51380779999</v>
      </c>
      <c r="E991" s="29">
        <f t="shared" si="66"/>
        <v>277680.16137921676</v>
      </c>
      <c r="F991" s="29">
        <f t="shared" si="66"/>
        <v>333416.49348589999</v>
      </c>
      <c r="G991" s="29">
        <f t="shared" si="66"/>
        <v>259094.20650939998</v>
      </c>
      <c r="H991" s="29">
        <f t="shared" si="66"/>
        <v>181121.0504684</v>
      </c>
      <c r="I991" s="29">
        <f t="shared" si="66"/>
        <v>278433.16943499999</v>
      </c>
      <c r="J991" s="29">
        <f t="shared" si="66"/>
        <v>276816.88369059993</v>
      </c>
      <c r="L991" s="29">
        <f t="shared" si="67"/>
        <v>167475.51380779999</v>
      </c>
      <c r="M991" s="29">
        <f t="shared" si="67"/>
        <v>220501.13139141438</v>
      </c>
      <c r="N991" s="29">
        <f t="shared" si="67"/>
        <v>258509.77986909999</v>
      </c>
      <c r="O991" s="29">
        <f t="shared" si="67"/>
        <v>193176.58057943359</v>
      </c>
      <c r="P991" s="29">
        <f t="shared" si="67"/>
        <v>146414.46822000001</v>
      </c>
      <c r="Q991" s="29">
        <f t="shared" si="67"/>
        <v>230161.6069822</v>
      </c>
      <c r="R991" s="29">
        <f t="shared" si="67"/>
        <v>226933.9816578</v>
      </c>
      <c r="S991" s="29"/>
      <c r="T991" s="30">
        <v>25</v>
      </c>
      <c r="U991" s="28" t="s">
        <v>70</v>
      </c>
      <c r="V991" s="28" t="s">
        <v>146</v>
      </c>
    </row>
    <row r="992" spans="1:22" ht="15.75">
      <c r="A992" s="21">
        <v>26</v>
      </c>
      <c r="B992" s="22" t="s">
        <v>71</v>
      </c>
      <c r="C992" s="23" t="s">
        <v>145</v>
      </c>
      <c r="D992" s="24">
        <f t="shared" si="66"/>
        <v>2992.873</v>
      </c>
      <c r="E992" s="24">
        <f t="shared" si="66"/>
        <v>3588.1884639999998</v>
      </c>
      <c r="F992" s="24">
        <f t="shared" si="66"/>
        <v>4710.6167000000005</v>
      </c>
      <c r="G992" s="24">
        <f t="shared" si="66"/>
        <v>5982.9564499999997</v>
      </c>
      <c r="H992" s="24">
        <f t="shared" si="66"/>
        <v>10613.56882</v>
      </c>
      <c r="I992" s="24">
        <f t="shared" si="66"/>
        <v>13640.751709306929</v>
      </c>
      <c r="J992" s="24">
        <f t="shared" si="66"/>
        <v>15418.50527</v>
      </c>
      <c r="L992" s="24">
        <f t="shared" si="67"/>
        <v>2992.873</v>
      </c>
      <c r="M992" s="24">
        <f t="shared" si="67"/>
        <v>3077.4045000000001</v>
      </c>
      <c r="N992" s="24">
        <f t="shared" si="67"/>
        <v>3542.0859</v>
      </c>
      <c r="O992" s="24">
        <f t="shared" si="67"/>
        <v>3493.9091899999999</v>
      </c>
      <c r="P992" s="24">
        <f t="shared" si="67"/>
        <v>5471.7624400000004</v>
      </c>
      <c r="Q992" s="24">
        <f t="shared" si="67"/>
        <v>5996.3930500000006</v>
      </c>
      <c r="R992" s="24">
        <f t="shared" si="67"/>
        <v>6388.7095096800003</v>
      </c>
      <c r="S992" s="24"/>
      <c r="T992" s="25">
        <v>26</v>
      </c>
      <c r="U992" s="23" t="s">
        <v>72</v>
      </c>
      <c r="V992" s="23" t="s">
        <v>146</v>
      </c>
    </row>
    <row r="993" spans="1:22" ht="15.75">
      <c r="A993" s="26">
        <v>27</v>
      </c>
      <c r="B993" s="27" t="s">
        <v>73</v>
      </c>
      <c r="C993" s="28" t="s">
        <v>145</v>
      </c>
      <c r="D993" s="29">
        <f t="shared" si="66"/>
        <v>476846.87330240023</v>
      </c>
      <c r="E993" s="29">
        <f t="shared" si="66"/>
        <v>511147.8447309091</v>
      </c>
      <c r="F993" s="29">
        <f t="shared" si="66"/>
        <v>355903.19073636364</v>
      </c>
      <c r="G993" s="29">
        <f t="shared" si="66"/>
        <v>328386.25475920836</v>
      </c>
      <c r="H993" s="29">
        <f t="shared" si="66"/>
        <v>405114.38061602903</v>
      </c>
      <c r="I993" s="29">
        <f t="shared" si="66"/>
        <v>413781.38565148861</v>
      </c>
      <c r="J993" s="29">
        <f t="shared" si="66"/>
        <v>524342.27254049084</v>
      </c>
      <c r="L993" s="29">
        <f t="shared" si="67"/>
        <v>476846.87330240023</v>
      </c>
      <c r="M993" s="29">
        <f t="shared" si="67"/>
        <v>456045.78140272718</v>
      </c>
      <c r="N993" s="29">
        <f t="shared" si="67"/>
        <v>305809.18312787457</v>
      </c>
      <c r="O993" s="29">
        <f t="shared" si="67"/>
        <v>270218.17138333333</v>
      </c>
      <c r="P993" s="29">
        <f t="shared" si="67"/>
        <v>317893.7675572295</v>
      </c>
      <c r="Q993" s="29">
        <f t="shared" si="67"/>
        <v>364930.84141603665</v>
      </c>
      <c r="R993" s="29">
        <f t="shared" si="67"/>
        <v>397186.72641050885</v>
      </c>
      <c r="S993" s="29"/>
      <c r="T993" s="30">
        <v>27</v>
      </c>
      <c r="U993" s="28" t="s">
        <v>74</v>
      </c>
      <c r="V993" s="28" t="s">
        <v>146</v>
      </c>
    </row>
    <row r="994" spans="1:22" ht="15.75">
      <c r="A994" s="21">
        <v>28</v>
      </c>
      <c r="B994" s="22" t="s">
        <v>75</v>
      </c>
      <c r="C994" s="23" t="s">
        <v>145</v>
      </c>
      <c r="D994" s="24">
        <f t="shared" si="66"/>
        <v>8379.3041000000012</v>
      </c>
      <c r="E994" s="24">
        <f t="shared" si="66"/>
        <v>14075.921212922331</v>
      </c>
      <c r="F994" s="24">
        <f t="shared" si="66"/>
        <v>12344.359215</v>
      </c>
      <c r="G994" s="24">
        <f t="shared" si="66"/>
        <v>10450.869185</v>
      </c>
      <c r="H994" s="24">
        <f t="shared" si="66"/>
        <v>13542.7262335</v>
      </c>
      <c r="I994" s="24">
        <f t="shared" si="66"/>
        <v>9371.19</v>
      </c>
      <c r="J994" s="24">
        <f t="shared" si="66"/>
        <v>9457.9653997000005</v>
      </c>
      <c r="L994" s="24">
        <f t="shared" si="67"/>
        <v>8379.3041000000012</v>
      </c>
      <c r="M994" s="24">
        <f t="shared" si="67"/>
        <v>10325.386126689322</v>
      </c>
      <c r="N994" s="24">
        <f t="shared" si="67"/>
        <v>8579.5109479999992</v>
      </c>
      <c r="O994" s="24">
        <f t="shared" si="67"/>
        <v>7673.1802530000004</v>
      </c>
      <c r="P994" s="24">
        <f t="shared" si="67"/>
        <v>9346.3594960000009</v>
      </c>
      <c r="Q994" s="24">
        <f t="shared" si="67"/>
        <v>7006.2680999999993</v>
      </c>
      <c r="R994" s="24">
        <f t="shared" si="67"/>
        <v>7200.829593800001</v>
      </c>
      <c r="S994" s="24"/>
      <c r="T994" s="25">
        <v>28</v>
      </c>
      <c r="U994" s="23" t="s">
        <v>76</v>
      </c>
      <c r="V994" s="23" t="s">
        <v>146</v>
      </c>
    </row>
    <row r="995" spans="1:22" ht="15.75">
      <c r="A995" s="26">
        <v>29</v>
      </c>
      <c r="B995" s="27" t="s">
        <v>77</v>
      </c>
      <c r="C995" s="28" t="s">
        <v>145</v>
      </c>
      <c r="D995" s="29">
        <f t="shared" si="66"/>
        <v>258740.30549700002</v>
      </c>
      <c r="E995" s="29">
        <f t="shared" si="66"/>
        <v>356649.75062056712</v>
      </c>
      <c r="F995" s="29">
        <f t="shared" si="66"/>
        <v>399344.93791927531</v>
      </c>
      <c r="G995" s="29">
        <f t="shared" si="66"/>
        <v>406900.95479007304</v>
      </c>
      <c r="H995" s="29">
        <f t="shared" si="66"/>
        <v>452587.98723112675</v>
      </c>
      <c r="I995" s="29">
        <f t="shared" si="66"/>
        <v>459816.38620299997</v>
      </c>
      <c r="J995" s="29">
        <f t="shared" si="66"/>
        <v>543378.51921186794</v>
      </c>
      <c r="L995" s="29">
        <f t="shared" si="67"/>
        <v>258740.30549700002</v>
      </c>
      <c r="M995" s="29">
        <f t="shared" si="67"/>
        <v>298677.51210505603</v>
      </c>
      <c r="N995" s="29">
        <f t="shared" si="67"/>
        <v>318077.32702383713</v>
      </c>
      <c r="O995" s="29">
        <f t="shared" si="67"/>
        <v>314524.08281057421</v>
      </c>
      <c r="P995" s="29">
        <f t="shared" si="67"/>
        <v>323224.2189956783</v>
      </c>
      <c r="Q995" s="29">
        <f t="shared" si="67"/>
        <v>317375.32403865136</v>
      </c>
      <c r="R995" s="29">
        <f t="shared" si="67"/>
        <v>380817.79887015605</v>
      </c>
      <c r="S995" s="29"/>
      <c r="T995" s="30">
        <v>29</v>
      </c>
      <c r="U995" s="28" t="s">
        <v>78</v>
      </c>
      <c r="V995" s="28" t="s">
        <v>146</v>
      </c>
    </row>
    <row r="996" spans="1:22" ht="15.75">
      <c r="A996" s="21">
        <v>30</v>
      </c>
      <c r="B996" s="22" t="s">
        <v>79</v>
      </c>
      <c r="C996" s="23" t="s">
        <v>145</v>
      </c>
      <c r="D996" s="24">
        <f t="shared" si="66"/>
        <v>6308.97</v>
      </c>
      <c r="E996" s="24">
        <f t="shared" si="66"/>
        <v>7507.4750000000004</v>
      </c>
      <c r="F996" s="24">
        <f t="shared" si="66"/>
        <v>7738.1526449999992</v>
      </c>
      <c r="G996" s="24">
        <f t="shared" si="66"/>
        <v>12984.676372075857</v>
      </c>
      <c r="H996" s="24">
        <f t="shared" si="66"/>
        <v>13161.86012562699</v>
      </c>
      <c r="I996" s="24">
        <f t="shared" si="66"/>
        <v>12626.349398319011</v>
      </c>
      <c r="J996" s="24">
        <f t="shared" si="66"/>
        <v>20420.621063278089</v>
      </c>
      <c r="L996" s="24">
        <f t="shared" si="67"/>
        <v>6308.97</v>
      </c>
      <c r="M996" s="24">
        <f t="shared" si="67"/>
        <v>7507.4750000000004</v>
      </c>
      <c r="N996" s="24">
        <f t="shared" si="67"/>
        <v>7738.1526449999992</v>
      </c>
      <c r="O996" s="24">
        <f t="shared" si="67"/>
        <v>7790.2425000000012</v>
      </c>
      <c r="P996" s="24">
        <f t="shared" si="67"/>
        <v>7897.2931749999998</v>
      </c>
      <c r="Q996" s="24">
        <f t="shared" si="67"/>
        <v>7575.4425199999996</v>
      </c>
      <c r="R996" s="24">
        <f t="shared" si="67"/>
        <v>7575.0851836049997</v>
      </c>
      <c r="S996" s="24"/>
      <c r="T996" s="25">
        <v>30</v>
      </c>
      <c r="U996" s="23" t="s">
        <v>80</v>
      </c>
      <c r="V996" s="23" t="s">
        <v>146</v>
      </c>
    </row>
    <row r="997" spans="1:22" ht="15.75">
      <c r="A997" s="26">
        <v>31</v>
      </c>
      <c r="B997" s="27" t="s">
        <v>81</v>
      </c>
      <c r="C997" s="28" t="s">
        <v>145</v>
      </c>
      <c r="D997" s="29">
        <f t="shared" si="66"/>
        <v>2.5830000000000002</v>
      </c>
      <c r="E997" s="29">
        <f t="shared" si="66"/>
        <v>3.3863129999999999</v>
      </c>
      <c r="F997" s="29">
        <f t="shared" si="66"/>
        <v>3.0763530000000001</v>
      </c>
      <c r="G997" s="29">
        <f t="shared" si="66"/>
        <v>3.683731213033612</v>
      </c>
      <c r="H997" s="29">
        <f t="shared" si="66"/>
        <v>3.7685970000000002</v>
      </c>
      <c r="I997" s="29">
        <f t="shared" si="66"/>
        <v>4.8499999999999996</v>
      </c>
      <c r="J997" s="29">
        <f t="shared" si="66"/>
        <v>5.6703000000000001</v>
      </c>
      <c r="L997" s="29">
        <f t="shared" si="67"/>
        <v>2.5830000000000002</v>
      </c>
      <c r="M997" s="29">
        <f t="shared" si="67"/>
        <v>2.5830000000000002</v>
      </c>
      <c r="N997" s="29">
        <f t="shared" si="67"/>
        <v>2.5830000000000002</v>
      </c>
      <c r="O997" s="29">
        <f t="shared" si="67"/>
        <v>2.5830000000000002</v>
      </c>
      <c r="P997" s="29">
        <f t="shared" si="67"/>
        <v>2.5830000000000002</v>
      </c>
      <c r="Q997" s="29">
        <f t="shared" si="67"/>
        <v>2.625</v>
      </c>
      <c r="R997" s="29">
        <f t="shared" si="67"/>
        <v>2.5830000000000002</v>
      </c>
      <c r="S997" s="29"/>
      <c r="T997" s="30">
        <v>31</v>
      </c>
      <c r="U997" s="28" t="s">
        <v>82</v>
      </c>
      <c r="V997" s="28" t="s">
        <v>146</v>
      </c>
    </row>
    <row r="998" spans="1:22" ht="15.75">
      <c r="A998" s="21">
        <v>32</v>
      </c>
      <c r="B998" s="22" t="s">
        <v>83</v>
      </c>
      <c r="C998" s="23" t="s">
        <v>145</v>
      </c>
      <c r="D998" s="24">
        <f t="shared" si="66"/>
        <v>12.063269408000002</v>
      </c>
      <c r="E998" s="24">
        <f t="shared" si="66"/>
        <v>58.112670000000008</v>
      </c>
      <c r="F998" s="24">
        <f t="shared" si="66"/>
        <v>42.334249999999997</v>
      </c>
      <c r="G998" s="24">
        <f t="shared" si="66"/>
        <v>47.307980469373234</v>
      </c>
      <c r="H998" s="24">
        <f t="shared" si="66"/>
        <v>0</v>
      </c>
      <c r="I998" s="24">
        <f t="shared" si="66"/>
        <v>9.9711564937446067</v>
      </c>
      <c r="J998" s="24">
        <f t="shared" si="66"/>
        <v>3.8542984885317795</v>
      </c>
      <c r="L998" s="24">
        <f t="shared" si="67"/>
        <v>12.063269408000002</v>
      </c>
      <c r="M998" s="24">
        <f t="shared" si="67"/>
        <v>32.498146302720002</v>
      </c>
      <c r="N998" s="24">
        <f t="shared" si="67"/>
        <v>20.300615526400001</v>
      </c>
      <c r="O998" s="24">
        <f t="shared" si="67"/>
        <v>20.300615526400001</v>
      </c>
      <c r="P998" s="24">
        <f t="shared" si="67"/>
        <v>0</v>
      </c>
      <c r="Q998" s="24">
        <f t="shared" si="67"/>
        <v>1.7263346348799999</v>
      </c>
      <c r="R998" s="24">
        <f t="shared" si="67"/>
        <v>0.52603932878399995</v>
      </c>
      <c r="S998" s="24"/>
      <c r="T998" s="25">
        <v>32</v>
      </c>
      <c r="U998" s="23" t="s">
        <v>84</v>
      </c>
      <c r="V998" s="23" t="s">
        <v>146</v>
      </c>
    </row>
    <row r="999" spans="1:22" ht="15.75">
      <c r="A999" s="26">
        <v>33</v>
      </c>
      <c r="B999" s="27" t="s">
        <v>85</v>
      </c>
      <c r="C999" s="28" t="s">
        <v>145</v>
      </c>
      <c r="D999" s="29">
        <f t="shared" ref="D999:J1002" si="68">+D1036+D1073+D1110+D1147+D1184+D1221+D1258+D1295+D1332+D1369+D1406+D1443+D1480</f>
        <v>0</v>
      </c>
      <c r="E999" s="29">
        <f t="shared" si="68"/>
        <v>0</v>
      </c>
      <c r="F999" s="29">
        <f t="shared" si="68"/>
        <v>0</v>
      </c>
      <c r="G999" s="29">
        <f t="shared" si="68"/>
        <v>0</v>
      </c>
      <c r="H999" s="29">
        <f t="shared" si="68"/>
        <v>0</v>
      </c>
      <c r="I999" s="29">
        <f t="shared" si="68"/>
        <v>0</v>
      </c>
      <c r="J999" s="29">
        <f t="shared" si="68"/>
        <v>0</v>
      </c>
      <c r="L999" s="29">
        <f t="shared" ref="L999:R1002" si="69">+L1036+L1073+L1110+L1147+L1184+L1221+L1258+L1295+L1332+L1369+L1406+L1443+L1480</f>
        <v>0</v>
      </c>
      <c r="M999" s="29">
        <f t="shared" si="69"/>
        <v>0</v>
      </c>
      <c r="N999" s="29">
        <f t="shared" si="69"/>
        <v>0</v>
      </c>
      <c r="O999" s="29">
        <f t="shared" si="69"/>
        <v>0</v>
      </c>
      <c r="P999" s="29">
        <f t="shared" si="69"/>
        <v>0</v>
      </c>
      <c r="Q999" s="29">
        <f t="shared" si="69"/>
        <v>0</v>
      </c>
      <c r="R999" s="29">
        <f t="shared" si="69"/>
        <v>0</v>
      </c>
      <c r="S999" s="29"/>
      <c r="T999" s="30">
        <v>33</v>
      </c>
      <c r="U999" s="28" t="s">
        <v>86</v>
      </c>
      <c r="V999" s="28" t="s">
        <v>146</v>
      </c>
    </row>
    <row r="1000" spans="1:22" ht="15.75">
      <c r="A1000" s="21">
        <v>34</v>
      </c>
      <c r="B1000" s="22" t="s">
        <v>87</v>
      </c>
      <c r="C1000" s="23" t="s">
        <v>145</v>
      </c>
      <c r="D1000" s="24">
        <f t="shared" si="68"/>
        <v>1421</v>
      </c>
      <c r="E1000" s="24">
        <f t="shared" si="68"/>
        <v>2580</v>
      </c>
      <c r="F1000" s="24">
        <f t="shared" si="68"/>
        <v>2666</v>
      </c>
      <c r="G1000" s="24">
        <f t="shared" si="68"/>
        <v>1438.4</v>
      </c>
      <c r="H1000" s="24">
        <f t="shared" si="68"/>
        <v>1532.19</v>
      </c>
      <c r="I1000" s="24">
        <f t="shared" si="68"/>
        <v>1584.45</v>
      </c>
      <c r="J1000" s="24">
        <f t="shared" si="68"/>
        <v>1666.0022400000003</v>
      </c>
      <c r="L1000" s="24">
        <f t="shared" si="69"/>
        <v>1421</v>
      </c>
      <c r="M1000" s="24">
        <f t="shared" si="69"/>
        <v>2494</v>
      </c>
      <c r="N1000" s="24">
        <f t="shared" si="69"/>
        <v>2494</v>
      </c>
      <c r="O1000" s="24">
        <f t="shared" si="69"/>
        <v>1345.6</v>
      </c>
      <c r="P1000" s="24">
        <f t="shared" si="69"/>
        <v>1346.47</v>
      </c>
      <c r="Q1000" s="24">
        <f t="shared" si="69"/>
        <v>1312.83</v>
      </c>
      <c r="R1000" s="24">
        <f t="shared" si="69"/>
        <v>1312.8822</v>
      </c>
      <c r="S1000" s="24"/>
      <c r="T1000" s="25">
        <v>34</v>
      </c>
      <c r="U1000" s="23" t="s">
        <v>88</v>
      </c>
      <c r="V1000" s="23" t="s">
        <v>146</v>
      </c>
    </row>
    <row r="1001" spans="1:22" ht="15.75">
      <c r="A1001" s="26">
        <v>35</v>
      </c>
      <c r="B1001" s="27" t="s">
        <v>89</v>
      </c>
      <c r="C1001" s="28" t="s">
        <v>145</v>
      </c>
      <c r="D1001" s="29">
        <f t="shared" si="68"/>
        <v>2835</v>
      </c>
      <c r="E1001" s="29">
        <f t="shared" si="68"/>
        <v>2290.6799999999998</v>
      </c>
      <c r="F1001" s="29">
        <f t="shared" si="68"/>
        <v>2835</v>
      </c>
      <c r="G1001" s="29">
        <f t="shared" si="68"/>
        <v>2114</v>
      </c>
      <c r="H1001" s="29">
        <f t="shared" si="68"/>
        <v>1785.2453792224346</v>
      </c>
      <c r="I1001" s="29">
        <f t="shared" si="68"/>
        <v>1496.9114085404715</v>
      </c>
      <c r="J1001" s="29">
        <f t="shared" si="68"/>
        <v>2421.1969407265769</v>
      </c>
      <c r="L1001" s="29">
        <f t="shared" si="69"/>
        <v>2835</v>
      </c>
      <c r="M1001" s="29">
        <f t="shared" si="69"/>
        <v>2835</v>
      </c>
      <c r="N1001" s="29">
        <f t="shared" si="69"/>
        <v>2835</v>
      </c>
      <c r="O1001" s="29">
        <f t="shared" si="69"/>
        <v>5436</v>
      </c>
      <c r="P1001" s="29">
        <f t="shared" si="69"/>
        <v>5436</v>
      </c>
      <c r="Q1001" s="29">
        <f t="shared" si="69"/>
        <v>5436</v>
      </c>
      <c r="R1001" s="29">
        <f t="shared" si="69"/>
        <v>5436</v>
      </c>
      <c r="S1001" s="29"/>
      <c r="T1001" s="30">
        <v>35</v>
      </c>
      <c r="U1001" s="28" t="s">
        <v>90</v>
      </c>
      <c r="V1001" s="28" t="s">
        <v>146</v>
      </c>
    </row>
    <row r="1002" spans="1:22" ht="15.75">
      <c r="A1002" s="21">
        <v>36</v>
      </c>
      <c r="B1002" s="22" t="s">
        <v>91</v>
      </c>
      <c r="C1002" s="23" t="s">
        <v>145</v>
      </c>
      <c r="D1002" s="24">
        <f t="shared" si="68"/>
        <v>1418.4371901639342</v>
      </c>
      <c r="E1002" s="24">
        <f t="shared" si="68"/>
        <v>2320.0308894736841</v>
      </c>
      <c r="F1002" s="24">
        <f t="shared" si="68"/>
        <v>2516.3743502072543</v>
      </c>
      <c r="G1002" s="24">
        <f t="shared" si="68"/>
        <v>4751.7466834026818</v>
      </c>
      <c r="H1002" s="24">
        <f t="shared" si="68"/>
        <v>3676.3464399999998</v>
      </c>
      <c r="I1002" s="24">
        <f t="shared" si="68"/>
        <v>2453.1357899999998</v>
      </c>
      <c r="J1002" s="24">
        <f t="shared" si="68"/>
        <v>3654.2572331699998</v>
      </c>
      <c r="L1002" s="24">
        <f t="shared" si="69"/>
        <v>1418.4371901639342</v>
      </c>
      <c r="M1002" s="24">
        <f t="shared" si="69"/>
        <v>2072.7565789473683</v>
      </c>
      <c r="N1002" s="24">
        <f t="shared" si="69"/>
        <v>1875.350590673575</v>
      </c>
      <c r="O1002" s="24">
        <f t="shared" si="69"/>
        <v>2500.5430000000001</v>
      </c>
      <c r="P1002" s="24">
        <f t="shared" si="69"/>
        <v>2369.085</v>
      </c>
      <c r="Q1002" s="24">
        <f t="shared" si="69"/>
        <v>1827.509</v>
      </c>
      <c r="R1002" s="24">
        <f t="shared" si="69"/>
        <v>1807.0525440000001</v>
      </c>
      <c r="S1002" s="24"/>
      <c r="T1002" s="25">
        <v>36</v>
      </c>
      <c r="U1002" s="23" t="s">
        <v>92</v>
      </c>
      <c r="V1002" s="23" t="s">
        <v>146</v>
      </c>
    </row>
    <row r="1003" spans="1:22" s="36" customFormat="1" ht="15.75">
      <c r="A1003" s="32"/>
      <c r="B1003" s="33" t="s">
        <v>93</v>
      </c>
      <c r="C1003" s="34" t="s">
        <v>145</v>
      </c>
      <c r="D1003" s="35">
        <f>SUM(D967:D1002)</f>
        <v>10665445.832403874</v>
      </c>
      <c r="E1003" s="35">
        <f t="shared" ref="E1003:J1003" si="70">SUM(E967:E1002)</f>
        <v>11395796.293659039</v>
      </c>
      <c r="F1003" s="35">
        <f t="shared" si="70"/>
        <v>13250558.516608737</v>
      </c>
      <c r="G1003" s="35">
        <f t="shared" si="70"/>
        <v>12677483.401047708</v>
      </c>
      <c r="H1003" s="35">
        <f t="shared" si="70"/>
        <v>12341089.810679756</v>
      </c>
      <c r="I1003" s="35">
        <f t="shared" si="70"/>
        <v>13754989.279194158</v>
      </c>
      <c r="J1003" s="35">
        <f t="shared" si="70"/>
        <v>14875811.102762887</v>
      </c>
      <c r="K1003" s="8"/>
      <c r="L1003" s="35">
        <f>SUM(L967:L1002)</f>
        <v>10665445.832403874</v>
      </c>
      <c r="M1003" s="35">
        <f t="shared" ref="M1003:R1003" si="71">SUM(M967:M1002)</f>
        <v>10413675.163555237</v>
      </c>
      <c r="N1003" s="35">
        <f t="shared" si="71"/>
        <v>11241980.328490952</v>
      </c>
      <c r="O1003" s="35">
        <f t="shared" si="71"/>
        <v>9732573.0241703279</v>
      </c>
      <c r="P1003" s="35">
        <f t="shared" si="71"/>
        <v>9297435.4329366814</v>
      </c>
      <c r="Q1003" s="35">
        <f t="shared" si="71"/>
        <v>10608999.647971559</v>
      </c>
      <c r="R1003" s="35">
        <f t="shared" si="71"/>
        <v>10886174.70703386</v>
      </c>
      <c r="S1003" s="35"/>
      <c r="T1003" s="35"/>
      <c r="U1003" s="34" t="s">
        <v>94</v>
      </c>
      <c r="V1003" s="34" t="s">
        <v>146</v>
      </c>
    </row>
    <row r="1004" spans="1:22" ht="15.75">
      <c r="A1004" s="16">
        <v>1</v>
      </c>
      <c r="B1004" s="17" t="s">
        <v>19</v>
      </c>
      <c r="C1004" s="18" t="s">
        <v>147</v>
      </c>
      <c r="D1004" s="19">
        <v>32.2164</v>
      </c>
      <c r="E1004" s="19">
        <v>87.671640000000011</v>
      </c>
      <c r="F1004" s="19">
        <v>99.772344000000018</v>
      </c>
      <c r="G1004" s="19">
        <v>76.466335799999982</v>
      </c>
      <c r="H1004" s="19">
        <v>0</v>
      </c>
      <c r="I1004" s="19">
        <v>0</v>
      </c>
      <c r="J1004" s="19">
        <v>0</v>
      </c>
      <c r="L1004" s="19">
        <v>32.2164</v>
      </c>
      <c r="M1004" s="19">
        <v>86.051699999999997</v>
      </c>
      <c r="N1004" s="19">
        <v>96.649200000000008</v>
      </c>
      <c r="O1004" s="19">
        <v>73.758600000000001</v>
      </c>
      <c r="P1004" s="19">
        <v>0</v>
      </c>
      <c r="Q1004" s="19">
        <v>0</v>
      </c>
      <c r="R1004" s="19">
        <v>0</v>
      </c>
      <c r="S1004" s="19"/>
      <c r="T1004" s="20">
        <v>1</v>
      </c>
      <c r="U1004" s="18" t="s">
        <v>21</v>
      </c>
      <c r="V1004" s="18" t="s">
        <v>148</v>
      </c>
    </row>
    <row r="1005" spans="1:22" ht="15.75">
      <c r="A1005" s="21">
        <v>2</v>
      </c>
      <c r="B1005" s="22" t="s">
        <v>23</v>
      </c>
      <c r="C1005" s="23" t="s">
        <v>147</v>
      </c>
      <c r="D1005" s="24">
        <v>0</v>
      </c>
      <c r="E1005" s="24">
        <v>0</v>
      </c>
      <c r="F1005" s="24">
        <v>0</v>
      </c>
      <c r="G1005" s="24">
        <v>0</v>
      </c>
      <c r="H1005" s="24">
        <v>0</v>
      </c>
      <c r="I1005" s="24">
        <v>0</v>
      </c>
      <c r="J1005" s="24">
        <v>0</v>
      </c>
      <c r="L1005" s="24">
        <v>0</v>
      </c>
      <c r="M1005" s="24">
        <v>0</v>
      </c>
      <c r="N1005" s="24">
        <v>0</v>
      </c>
      <c r="O1005" s="24">
        <v>0</v>
      </c>
      <c r="P1005" s="24">
        <v>0</v>
      </c>
      <c r="Q1005" s="24">
        <v>0</v>
      </c>
      <c r="R1005" s="24">
        <v>0</v>
      </c>
      <c r="S1005" s="24"/>
      <c r="T1005" s="25">
        <v>2</v>
      </c>
      <c r="U1005" s="23" t="s">
        <v>24</v>
      </c>
      <c r="V1005" s="23" t="s">
        <v>148</v>
      </c>
    </row>
    <row r="1006" spans="1:22" ht="15.75">
      <c r="A1006" s="26">
        <v>3</v>
      </c>
      <c r="B1006" s="27" t="s">
        <v>25</v>
      </c>
      <c r="C1006" s="28" t="s">
        <v>147</v>
      </c>
      <c r="D1006" s="29">
        <v>967.27929999999992</v>
      </c>
      <c r="E1006" s="29">
        <v>1013.05415</v>
      </c>
      <c r="F1006" s="29">
        <v>1094.2</v>
      </c>
      <c r="G1006" s="29">
        <v>1102.9466500000001</v>
      </c>
      <c r="H1006" s="29">
        <v>937.77771999999993</v>
      </c>
      <c r="I1006" s="29">
        <v>974.34313000000009</v>
      </c>
      <c r="J1006" s="29">
        <v>1007.01381708</v>
      </c>
      <c r="L1006" s="29">
        <v>967.27929999999992</v>
      </c>
      <c r="M1006" s="29">
        <v>930.82404999999994</v>
      </c>
      <c r="N1006" s="29">
        <v>972.14</v>
      </c>
      <c r="O1006" s="29">
        <v>959.98824999999999</v>
      </c>
      <c r="P1006" s="29">
        <v>811.25082999999995</v>
      </c>
      <c r="Q1006" s="29">
        <v>734.69480500000009</v>
      </c>
      <c r="R1006" s="29">
        <v>745.49819681999998</v>
      </c>
      <c r="S1006" s="29"/>
      <c r="T1006" s="30">
        <v>3</v>
      </c>
      <c r="U1006" s="28" t="s">
        <v>26</v>
      </c>
      <c r="V1006" s="28" t="s">
        <v>148</v>
      </c>
    </row>
    <row r="1007" spans="1:22" ht="15.75">
      <c r="A1007" s="21">
        <v>4</v>
      </c>
      <c r="B1007" s="22" t="s">
        <v>27</v>
      </c>
      <c r="C1007" s="23" t="s">
        <v>147</v>
      </c>
      <c r="D1007" s="24">
        <v>6974.8770000000004</v>
      </c>
      <c r="E1007" s="24">
        <v>6887.5275000000001</v>
      </c>
      <c r="F1007" s="24">
        <v>6244</v>
      </c>
      <c r="G1007" s="24">
        <v>5502.4060799999997</v>
      </c>
      <c r="H1007" s="24">
        <v>5114.3530907000004</v>
      </c>
      <c r="I1007" s="24">
        <v>4354.3499367000004</v>
      </c>
      <c r="J1007" s="24">
        <v>3944.2414185214125</v>
      </c>
      <c r="L1007" s="24">
        <v>6974.8770000000004</v>
      </c>
      <c r="M1007" s="24">
        <v>6545.3895000000011</v>
      </c>
      <c r="N1007" s="24">
        <v>5497.44</v>
      </c>
      <c r="O1007" s="24">
        <v>4865.2344000000003</v>
      </c>
      <c r="P1007" s="24">
        <v>4436.0904899999996</v>
      </c>
      <c r="Q1007" s="24">
        <v>3628.6539899999998</v>
      </c>
      <c r="R1007" s="24">
        <v>3542.6589104400005</v>
      </c>
      <c r="S1007" s="24"/>
      <c r="T1007" s="25">
        <v>4</v>
      </c>
      <c r="U1007" s="23" t="s">
        <v>28</v>
      </c>
      <c r="V1007" s="23" t="s">
        <v>148</v>
      </c>
    </row>
    <row r="1008" spans="1:22" ht="15.75">
      <c r="A1008" s="26">
        <v>5</v>
      </c>
      <c r="B1008" s="27" t="s">
        <v>29</v>
      </c>
      <c r="C1008" s="28" t="s">
        <v>147</v>
      </c>
      <c r="D1008" s="29">
        <v>4405.9259999999995</v>
      </c>
      <c r="E1008" s="29">
        <v>3248.5</v>
      </c>
      <c r="F1008" s="29">
        <v>4121.92</v>
      </c>
      <c r="G1008" s="29">
        <v>4609.0560000000005</v>
      </c>
      <c r="H1008" s="29">
        <v>3132.192</v>
      </c>
      <c r="I1008" s="29">
        <v>4970.7800000000007</v>
      </c>
      <c r="J1008" s="29">
        <v>3816.2535864000001</v>
      </c>
      <c r="L1008" s="29">
        <v>4405.9259999999995</v>
      </c>
      <c r="M1008" s="29">
        <v>2865.8</v>
      </c>
      <c r="N1008" s="29">
        <v>3542</v>
      </c>
      <c r="O1008" s="29">
        <v>3960.6</v>
      </c>
      <c r="P1008" s="29">
        <v>2543.8000000000002</v>
      </c>
      <c r="Q1008" s="29">
        <v>3316.6</v>
      </c>
      <c r="R1008" s="29">
        <v>2059.4862400000002</v>
      </c>
      <c r="S1008" s="29"/>
      <c r="T1008" s="30">
        <v>5</v>
      </c>
      <c r="U1008" s="28" t="s">
        <v>30</v>
      </c>
      <c r="V1008" s="28" t="s">
        <v>148</v>
      </c>
    </row>
    <row r="1009" spans="1:22" ht="15.75">
      <c r="A1009" s="21">
        <v>6</v>
      </c>
      <c r="B1009" s="22" t="s">
        <v>31</v>
      </c>
      <c r="C1009" s="23" t="s">
        <v>147</v>
      </c>
      <c r="D1009" s="24">
        <v>0</v>
      </c>
      <c r="E1009" s="24">
        <v>0</v>
      </c>
      <c r="F1009" s="24">
        <v>0</v>
      </c>
      <c r="G1009" s="24">
        <v>0</v>
      </c>
      <c r="H1009" s="24">
        <v>0</v>
      </c>
      <c r="I1009" s="24">
        <v>0</v>
      </c>
      <c r="J1009" s="24">
        <v>0</v>
      </c>
      <c r="L1009" s="24">
        <v>0</v>
      </c>
      <c r="M1009" s="24">
        <v>0</v>
      </c>
      <c r="N1009" s="24">
        <v>0</v>
      </c>
      <c r="O1009" s="24">
        <v>0</v>
      </c>
      <c r="P1009" s="24">
        <v>0</v>
      </c>
      <c r="Q1009" s="24">
        <v>0</v>
      </c>
      <c r="R1009" s="24">
        <v>0</v>
      </c>
      <c r="S1009" s="24"/>
      <c r="T1009" s="25">
        <v>6</v>
      </c>
      <c r="U1009" s="23" t="s">
        <v>32</v>
      </c>
      <c r="V1009" s="23" t="s">
        <v>148</v>
      </c>
    </row>
    <row r="1010" spans="1:22" ht="15.75">
      <c r="A1010" s="26">
        <v>7</v>
      </c>
      <c r="B1010" s="27" t="s">
        <v>33</v>
      </c>
      <c r="C1010" s="28" t="s">
        <v>147</v>
      </c>
      <c r="D1010" s="29">
        <v>0</v>
      </c>
      <c r="E1010" s="29">
        <v>0</v>
      </c>
      <c r="F1010" s="29">
        <v>0</v>
      </c>
      <c r="G1010" s="29">
        <v>0</v>
      </c>
      <c r="H1010" s="29">
        <v>0</v>
      </c>
      <c r="I1010" s="29">
        <v>0</v>
      </c>
      <c r="J1010" s="29">
        <v>0</v>
      </c>
      <c r="L1010" s="29">
        <v>0</v>
      </c>
      <c r="M1010" s="29">
        <v>0</v>
      </c>
      <c r="N1010" s="29">
        <v>0</v>
      </c>
      <c r="O1010" s="29">
        <v>0</v>
      </c>
      <c r="P1010" s="29">
        <v>0</v>
      </c>
      <c r="Q1010" s="29">
        <v>0</v>
      </c>
      <c r="R1010" s="29">
        <v>0</v>
      </c>
      <c r="S1010" s="29"/>
      <c r="T1010" s="30">
        <v>7</v>
      </c>
      <c r="U1010" s="28" t="s">
        <v>34</v>
      </c>
      <c r="V1010" s="28" t="s">
        <v>148</v>
      </c>
    </row>
    <row r="1011" spans="1:22" ht="15.75">
      <c r="A1011" s="21">
        <v>8</v>
      </c>
      <c r="B1011" s="22" t="s">
        <v>35</v>
      </c>
      <c r="C1011" s="23" t="s">
        <v>147</v>
      </c>
      <c r="D1011" s="24">
        <v>0</v>
      </c>
      <c r="E1011" s="24">
        <v>0</v>
      </c>
      <c r="F1011" s="24">
        <v>0</v>
      </c>
      <c r="G1011" s="24">
        <v>0</v>
      </c>
      <c r="H1011" s="24">
        <v>0</v>
      </c>
      <c r="I1011" s="24">
        <v>0</v>
      </c>
      <c r="J1011" s="24">
        <v>0</v>
      </c>
      <c r="L1011" s="24">
        <v>0</v>
      </c>
      <c r="M1011" s="24">
        <v>0</v>
      </c>
      <c r="N1011" s="24">
        <v>0</v>
      </c>
      <c r="O1011" s="24">
        <v>0</v>
      </c>
      <c r="P1011" s="24">
        <v>0</v>
      </c>
      <c r="Q1011" s="24">
        <v>0</v>
      </c>
      <c r="R1011" s="24">
        <v>0</v>
      </c>
      <c r="S1011" s="24"/>
      <c r="T1011" s="25">
        <v>8</v>
      </c>
      <c r="U1011" s="23" t="s">
        <v>36</v>
      </c>
      <c r="V1011" s="23" t="s">
        <v>148</v>
      </c>
    </row>
    <row r="1012" spans="1:22" ht="15.75">
      <c r="A1012" s="26">
        <v>9</v>
      </c>
      <c r="B1012" s="27" t="s">
        <v>37</v>
      </c>
      <c r="C1012" s="28" t="s">
        <v>147</v>
      </c>
      <c r="D1012" s="29">
        <v>171.30884400000002</v>
      </c>
      <c r="E1012" s="29">
        <v>286.42838716799997</v>
      </c>
      <c r="F1012" s="29">
        <v>241.95640000000003</v>
      </c>
      <c r="G1012" s="29">
        <v>145.90420000000003</v>
      </c>
      <c r="H1012" s="29">
        <v>209.1011</v>
      </c>
      <c r="I1012" s="29">
        <v>226.84079999999997</v>
      </c>
      <c r="J1012" s="29">
        <v>179.11199999999999</v>
      </c>
      <c r="L1012" s="29">
        <v>171.30884400000002</v>
      </c>
      <c r="M1012" s="29">
        <v>228.41179199999999</v>
      </c>
      <c r="N1012" s="29">
        <v>177.65361600000003</v>
      </c>
      <c r="O1012" s="29">
        <v>107.86112400000002</v>
      </c>
      <c r="P1012" s="29">
        <v>151.64005079999998</v>
      </c>
      <c r="Q1012" s="29">
        <v>178.92257040000001</v>
      </c>
      <c r="R1012" s="29">
        <v>152.274528</v>
      </c>
      <c r="S1012" s="29"/>
      <c r="T1012" s="30">
        <v>9</v>
      </c>
      <c r="U1012" s="28" t="s">
        <v>38</v>
      </c>
      <c r="V1012" s="28" t="s">
        <v>148</v>
      </c>
    </row>
    <row r="1013" spans="1:22" ht="15.75">
      <c r="A1013" s="21">
        <v>10</v>
      </c>
      <c r="B1013" s="22" t="s">
        <v>39</v>
      </c>
      <c r="C1013" s="23" t="s">
        <v>147</v>
      </c>
      <c r="D1013" s="24">
        <v>40.950000000000003</v>
      </c>
      <c r="E1013" s="24">
        <v>30.8352</v>
      </c>
      <c r="F1013" s="24">
        <v>31.3248</v>
      </c>
      <c r="G1013" s="24">
        <v>39.43480063291139</v>
      </c>
      <c r="H1013" s="24">
        <v>13.28041</v>
      </c>
      <c r="I1013" s="24">
        <v>18.573242264150942</v>
      </c>
      <c r="J1013" s="24">
        <v>12.385462909600001</v>
      </c>
      <c r="L1013" s="24">
        <v>40.950000000000003</v>
      </c>
      <c r="M1013" s="24">
        <v>30.24</v>
      </c>
      <c r="N1013" s="24">
        <v>30.24</v>
      </c>
      <c r="O1013" s="24">
        <v>37.799999999999997</v>
      </c>
      <c r="P1013" s="24">
        <v>12.820499999999999</v>
      </c>
      <c r="Q1013" s="24">
        <v>14.175000000000001</v>
      </c>
      <c r="R1013" s="24">
        <v>9.4525199999999998</v>
      </c>
      <c r="S1013" s="24"/>
      <c r="T1013" s="25">
        <v>10</v>
      </c>
      <c r="U1013" s="23" t="s">
        <v>40</v>
      </c>
      <c r="V1013" s="23" t="s">
        <v>148</v>
      </c>
    </row>
    <row r="1014" spans="1:22" ht="15.75">
      <c r="A1014" s="26">
        <v>11</v>
      </c>
      <c r="B1014" s="27" t="s">
        <v>41</v>
      </c>
      <c r="C1014" s="28" t="s">
        <v>147</v>
      </c>
      <c r="D1014" s="29">
        <v>3147.6</v>
      </c>
      <c r="E1014" s="29">
        <v>5178.4949999999999</v>
      </c>
      <c r="F1014" s="29">
        <v>4695.1000000000004</v>
      </c>
      <c r="G1014" s="29">
        <v>6593.4890000000005</v>
      </c>
      <c r="H1014" s="29">
        <v>4632.4890227808328</v>
      </c>
      <c r="I1014" s="29">
        <v>10002.68513659073</v>
      </c>
      <c r="J1014" s="29">
        <v>12762.8472</v>
      </c>
      <c r="L1014" s="29">
        <v>3147.6</v>
      </c>
      <c r="M1014" s="29">
        <v>4038.2</v>
      </c>
      <c r="N1014" s="29">
        <v>3538</v>
      </c>
      <c r="O1014" s="29">
        <v>4989.8</v>
      </c>
      <c r="P1014" s="29">
        <v>3368.1760000000004</v>
      </c>
      <c r="Q1014" s="29">
        <v>5749.616</v>
      </c>
      <c r="R1014" s="29">
        <v>7242.1737599999997</v>
      </c>
      <c r="S1014" s="29"/>
      <c r="T1014" s="30">
        <v>11</v>
      </c>
      <c r="U1014" s="28" t="s">
        <v>42</v>
      </c>
      <c r="V1014" s="28" t="s">
        <v>148</v>
      </c>
    </row>
    <row r="1015" spans="1:22" ht="15.75">
      <c r="A1015" s="21">
        <v>12</v>
      </c>
      <c r="B1015" s="22" t="s">
        <v>43</v>
      </c>
      <c r="C1015" s="23" t="s">
        <v>147</v>
      </c>
      <c r="D1015" s="24">
        <v>615.14</v>
      </c>
      <c r="E1015" s="24">
        <v>899.04987017999997</v>
      </c>
      <c r="F1015" s="24">
        <v>474.33411999999998</v>
      </c>
      <c r="G1015" s="24">
        <v>631.44928000000004</v>
      </c>
      <c r="H1015" s="24">
        <v>595.04737499999999</v>
      </c>
      <c r="I1015" s="24">
        <v>514.65216603773592</v>
      </c>
      <c r="J1015" s="24">
        <v>375.51623999999998</v>
      </c>
      <c r="L1015" s="24">
        <v>615.14</v>
      </c>
      <c r="M1015" s="24">
        <v>716.94566999999995</v>
      </c>
      <c r="N1015" s="24">
        <v>508.72077999999993</v>
      </c>
      <c r="O1015" s="24">
        <v>482.26976000000002</v>
      </c>
      <c r="P1015" s="24">
        <v>449.82112499999994</v>
      </c>
      <c r="Q1015" s="24">
        <v>307.57</v>
      </c>
      <c r="R1015" s="24">
        <v>223.29581999999999</v>
      </c>
      <c r="S1015" s="24"/>
      <c r="T1015" s="25">
        <v>12</v>
      </c>
      <c r="U1015" s="23" t="s">
        <v>44</v>
      </c>
      <c r="V1015" s="23" t="s">
        <v>148</v>
      </c>
    </row>
    <row r="1016" spans="1:22" ht="15.75">
      <c r="A1016" s="26">
        <v>13</v>
      </c>
      <c r="B1016" s="27" t="s">
        <v>45</v>
      </c>
      <c r="C1016" s="28" t="s">
        <v>147</v>
      </c>
      <c r="D1016" s="29">
        <v>0</v>
      </c>
      <c r="E1016" s="29">
        <v>0</v>
      </c>
      <c r="F1016" s="29">
        <v>0</v>
      </c>
      <c r="G1016" s="29">
        <v>0</v>
      </c>
      <c r="H1016" s="29">
        <v>0</v>
      </c>
      <c r="I1016" s="29">
        <v>0</v>
      </c>
      <c r="J1016" s="29">
        <v>0</v>
      </c>
      <c r="L1016" s="29">
        <v>0</v>
      </c>
      <c r="M1016" s="29">
        <v>0</v>
      </c>
      <c r="N1016" s="29">
        <v>0</v>
      </c>
      <c r="O1016" s="29">
        <v>0</v>
      </c>
      <c r="P1016" s="29">
        <v>0</v>
      </c>
      <c r="Q1016" s="29">
        <v>0</v>
      </c>
      <c r="R1016" s="29">
        <v>0</v>
      </c>
      <c r="S1016" s="29"/>
      <c r="T1016" s="30">
        <v>13</v>
      </c>
      <c r="U1016" s="28" t="s">
        <v>46</v>
      </c>
      <c r="V1016" s="28" t="s">
        <v>148</v>
      </c>
    </row>
    <row r="1017" spans="1:22" ht="15.75">
      <c r="A1017" s="21">
        <v>14</v>
      </c>
      <c r="B1017" s="22" t="s">
        <v>47</v>
      </c>
      <c r="C1017" s="23" t="s">
        <v>147</v>
      </c>
      <c r="D1017" s="24">
        <v>12998.145149999998</v>
      </c>
      <c r="E1017" s="24">
        <v>17682.07</v>
      </c>
      <c r="F1017" s="24">
        <v>21378.5</v>
      </c>
      <c r="G1017" s="24">
        <v>24828</v>
      </c>
      <c r="H1017" s="24">
        <v>23347.5</v>
      </c>
      <c r="I1017" s="24">
        <v>28718.799999999999</v>
      </c>
      <c r="J1017" s="24">
        <v>41176.800000000003</v>
      </c>
      <c r="L1017" s="24">
        <v>12998.145149999998</v>
      </c>
      <c r="M1017" s="24">
        <v>15850.723</v>
      </c>
      <c r="N1017" s="24">
        <v>15187.975</v>
      </c>
      <c r="O1017" s="24">
        <v>16568.7</v>
      </c>
      <c r="P1017" s="24">
        <v>15187.975</v>
      </c>
      <c r="Q1017" s="24">
        <v>16844.845000000001</v>
      </c>
      <c r="R1017" s="24">
        <v>23748.47</v>
      </c>
      <c r="S1017" s="24"/>
      <c r="T1017" s="25">
        <v>14</v>
      </c>
      <c r="U1017" s="23" t="s">
        <v>48</v>
      </c>
      <c r="V1017" s="23" t="s">
        <v>148</v>
      </c>
    </row>
    <row r="1018" spans="1:22" ht="15.75">
      <c r="A1018" s="26">
        <v>15</v>
      </c>
      <c r="B1018" s="27" t="s">
        <v>49</v>
      </c>
      <c r="C1018" s="28" t="s">
        <v>147</v>
      </c>
      <c r="D1018" s="29">
        <v>2473.2800000000002</v>
      </c>
      <c r="E1018" s="29">
        <v>2791.7096000000001</v>
      </c>
      <c r="F1018" s="29">
        <v>2905.1743999999999</v>
      </c>
      <c r="G1018" s="29">
        <v>1848.6305</v>
      </c>
      <c r="H1018" s="29">
        <v>1621.5056</v>
      </c>
      <c r="I1018" s="29">
        <v>1708.8468</v>
      </c>
      <c r="J1018" s="29">
        <v>1435.0275356999998</v>
      </c>
      <c r="L1018" s="29">
        <v>2473.2800000000002</v>
      </c>
      <c r="M1018" s="29">
        <v>2473.2800000000002</v>
      </c>
      <c r="N1018" s="29">
        <v>2473.2800000000002</v>
      </c>
      <c r="O1018" s="29">
        <v>1545.8</v>
      </c>
      <c r="P1018" s="29">
        <v>1236.6400000000001</v>
      </c>
      <c r="Q1018" s="29">
        <v>1051.144</v>
      </c>
      <c r="R1018" s="29">
        <v>996.42268000000001</v>
      </c>
      <c r="S1018" s="29"/>
      <c r="T1018" s="30">
        <v>15</v>
      </c>
      <c r="U1018" s="28" t="s">
        <v>50</v>
      </c>
      <c r="V1018" s="28" t="s">
        <v>148</v>
      </c>
    </row>
    <row r="1019" spans="1:22" ht="15.75">
      <c r="A1019" s="21">
        <v>16</v>
      </c>
      <c r="B1019" s="22" t="s">
        <v>51</v>
      </c>
      <c r="C1019" s="23" t="s">
        <v>147</v>
      </c>
      <c r="D1019" s="24">
        <v>0</v>
      </c>
      <c r="E1019" s="24">
        <v>0</v>
      </c>
      <c r="F1019" s="24">
        <v>0</v>
      </c>
      <c r="G1019" s="24">
        <v>0</v>
      </c>
      <c r="H1019" s="24">
        <v>0</v>
      </c>
      <c r="I1019" s="24">
        <v>0</v>
      </c>
      <c r="J1019" s="24">
        <v>0</v>
      </c>
      <c r="L1019" s="24">
        <v>0</v>
      </c>
      <c r="M1019" s="24">
        <v>0</v>
      </c>
      <c r="N1019" s="24">
        <v>0</v>
      </c>
      <c r="O1019" s="24">
        <v>0</v>
      </c>
      <c r="P1019" s="24">
        <v>0</v>
      </c>
      <c r="Q1019" s="24">
        <v>0</v>
      </c>
      <c r="R1019" s="24">
        <v>0</v>
      </c>
      <c r="S1019" s="24"/>
      <c r="T1019" s="25">
        <v>16</v>
      </c>
      <c r="U1019" s="23" t="s">
        <v>52</v>
      </c>
      <c r="V1019" s="23" t="s">
        <v>148</v>
      </c>
    </row>
    <row r="1020" spans="1:22" ht="15.75">
      <c r="A1020" s="26">
        <v>17</v>
      </c>
      <c r="B1020" s="27" t="s">
        <v>53</v>
      </c>
      <c r="C1020" s="28" t="s">
        <v>147</v>
      </c>
      <c r="D1020" s="29">
        <v>13.707530000000002</v>
      </c>
      <c r="E1020" s="29">
        <v>12.5774946</v>
      </c>
      <c r="F1020" s="29">
        <v>16.814499999999999</v>
      </c>
      <c r="G1020" s="29">
        <v>16.863500000000002</v>
      </c>
      <c r="H1020" s="29">
        <v>17.875309999999999</v>
      </c>
      <c r="I1020" s="29">
        <v>17.4085</v>
      </c>
      <c r="J1020" s="29">
        <v>19.742709599999998</v>
      </c>
      <c r="L1020" s="29">
        <v>13.707530000000002</v>
      </c>
      <c r="M1020" s="29">
        <v>10.0299</v>
      </c>
      <c r="N1020" s="29">
        <v>16.7165</v>
      </c>
      <c r="O1020" s="29">
        <v>16.7165</v>
      </c>
      <c r="P1020" s="29">
        <v>17.719489999999997</v>
      </c>
      <c r="Q1020" s="29">
        <v>16.7165</v>
      </c>
      <c r="R1020" s="29">
        <v>18.375779789999999</v>
      </c>
      <c r="S1020" s="29"/>
      <c r="T1020" s="30">
        <v>17</v>
      </c>
      <c r="U1020" s="28" t="s">
        <v>54</v>
      </c>
      <c r="V1020" s="28" t="s">
        <v>148</v>
      </c>
    </row>
    <row r="1021" spans="1:22" ht="15.75">
      <c r="A1021" s="21">
        <v>18</v>
      </c>
      <c r="B1021" s="22" t="s">
        <v>55</v>
      </c>
      <c r="C1021" s="23" t="s">
        <v>147</v>
      </c>
      <c r="D1021" s="24">
        <v>0</v>
      </c>
      <c r="E1021" s="24">
        <v>0</v>
      </c>
      <c r="F1021" s="24">
        <v>0</v>
      </c>
      <c r="G1021" s="24">
        <v>0</v>
      </c>
      <c r="H1021" s="24">
        <v>0</v>
      </c>
      <c r="I1021" s="24">
        <v>0</v>
      </c>
      <c r="J1021" s="24">
        <v>0</v>
      </c>
      <c r="L1021" s="24">
        <v>0</v>
      </c>
      <c r="M1021" s="24">
        <v>0</v>
      </c>
      <c r="N1021" s="24">
        <v>0</v>
      </c>
      <c r="O1021" s="24">
        <v>0</v>
      </c>
      <c r="P1021" s="24">
        <v>0</v>
      </c>
      <c r="Q1021" s="24">
        <v>0</v>
      </c>
      <c r="R1021" s="24">
        <v>0</v>
      </c>
      <c r="S1021" s="24"/>
      <c r="T1021" s="25">
        <v>18</v>
      </c>
      <c r="U1021" s="23" t="s">
        <v>56</v>
      </c>
      <c r="V1021" s="23" t="s">
        <v>148</v>
      </c>
    </row>
    <row r="1022" spans="1:22" ht="15.75">
      <c r="A1022" s="26">
        <v>19</v>
      </c>
      <c r="B1022" s="27" t="s">
        <v>57</v>
      </c>
      <c r="C1022" s="28" t="s">
        <v>147</v>
      </c>
      <c r="D1022" s="29">
        <v>1103.9999999999998</v>
      </c>
      <c r="E1022" s="29">
        <v>1250.0999999999999</v>
      </c>
      <c r="F1022" s="29">
        <v>1345.6</v>
      </c>
      <c r="G1022" s="29">
        <v>1494.4</v>
      </c>
      <c r="H1022" s="29">
        <v>1600.56</v>
      </c>
      <c r="I1022" s="29">
        <v>1705.02</v>
      </c>
      <c r="J1022" s="29">
        <v>1865.93256</v>
      </c>
      <c r="L1022" s="29">
        <v>1103.9999999999998</v>
      </c>
      <c r="M1022" s="29">
        <v>1111.2</v>
      </c>
      <c r="N1022" s="29">
        <v>1113.5999999999999</v>
      </c>
      <c r="O1022" s="29">
        <v>1120.8</v>
      </c>
      <c r="P1022" s="29">
        <v>1123.2</v>
      </c>
      <c r="Q1022" s="29">
        <v>1130.4000000000001</v>
      </c>
      <c r="R1022" s="29">
        <v>1139.5007999999998</v>
      </c>
      <c r="S1022" s="29"/>
      <c r="T1022" s="30">
        <v>19</v>
      </c>
      <c r="U1022" s="28" t="s">
        <v>58</v>
      </c>
      <c r="V1022" s="28" t="s">
        <v>148</v>
      </c>
    </row>
    <row r="1023" spans="1:22" ht="15.75">
      <c r="A1023" s="21">
        <v>20</v>
      </c>
      <c r="B1023" s="22" t="s">
        <v>59</v>
      </c>
      <c r="C1023" s="23" t="s">
        <v>147</v>
      </c>
      <c r="D1023" s="24">
        <v>3243.558</v>
      </c>
      <c r="E1023" s="24">
        <v>4151.720628</v>
      </c>
      <c r="F1023" s="24">
        <v>3880.3485439999999</v>
      </c>
      <c r="G1023" s="24">
        <v>4411.6533733812093</v>
      </c>
      <c r="H1023" s="24">
        <v>2814.0614999999998</v>
      </c>
      <c r="I1023" s="24">
        <v>2217.3000000000002</v>
      </c>
      <c r="J1023" s="24">
        <v>1694.6384999999998</v>
      </c>
      <c r="L1023" s="24">
        <v>3243.558</v>
      </c>
      <c r="M1023" s="24">
        <v>3310.7820000000002</v>
      </c>
      <c r="N1023" s="24">
        <v>3069.8960000000002</v>
      </c>
      <c r="O1023" s="24">
        <v>3215.5479999999998</v>
      </c>
      <c r="P1023" s="24">
        <v>2765.6793899999993</v>
      </c>
      <c r="Q1023" s="24">
        <v>2179.1780000000003</v>
      </c>
      <c r="R1023" s="24">
        <v>1665.50261</v>
      </c>
      <c r="S1023" s="24"/>
      <c r="T1023" s="25">
        <v>20</v>
      </c>
      <c r="U1023" s="23" t="s">
        <v>60</v>
      </c>
      <c r="V1023" s="23" t="s">
        <v>148</v>
      </c>
    </row>
    <row r="1024" spans="1:22" ht="15.75">
      <c r="A1024" s="26">
        <v>21</v>
      </c>
      <c r="B1024" s="27" t="s">
        <v>61</v>
      </c>
      <c r="C1024" s="28" t="s">
        <v>147</v>
      </c>
      <c r="D1024" s="29">
        <v>40</v>
      </c>
      <c r="E1024" s="29">
        <v>0</v>
      </c>
      <c r="F1024" s="29">
        <v>0</v>
      </c>
      <c r="G1024" s="29">
        <v>0</v>
      </c>
      <c r="H1024" s="29">
        <v>0</v>
      </c>
      <c r="I1024" s="29">
        <v>0</v>
      </c>
      <c r="J1024" s="29">
        <v>0</v>
      </c>
      <c r="L1024" s="29">
        <v>40</v>
      </c>
      <c r="M1024" s="29">
        <v>0</v>
      </c>
      <c r="N1024" s="29">
        <v>0</v>
      </c>
      <c r="O1024" s="29">
        <v>0</v>
      </c>
      <c r="P1024" s="29">
        <v>0</v>
      </c>
      <c r="Q1024" s="29">
        <v>0</v>
      </c>
      <c r="R1024" s="29">
        <v>0</v>
      </c>
      <c r="S1024" s="29"/>
      <c r="T1024" s="30">
        <v>21</v>
      </c>
      <c r="U1024" s="28" t="s">
        <v>62</v>
      </c>
      <c r="V1024" s="28" t="s">
        <v>148</v>
      </c>
    </row>
    <row r="1025" spans="1:22" ht="15.75">
      <c r="A1025" s="21">
        <v>22</v>
      </c>
      <c r="B1025" s="22" t="s">
        <v>63</v>
      </c>
      <c r="C1025" s="23" t="s">
        <v>147</v>
      </c>
      <c r="D1025" s="24">
        <v>412.71647999999999</v>
      </c>
      <c r="E1025" s="24">
        <v>346.15474799999998</v>
      </c>
      <c r="F1025" s="24">
        <v>918.53755350000006</v>
      </c>
      <c r="G1025" s="24">
        <v>1129.1608999999999</v>
      </c>
      <c r="H1025" s="24">
        <v>750.75861000000009</v>
      </c>
      <c r="I1025" s="24">
        <v>16589.204060000004</v>
      </c>
      <c r="J1025" s="24">
        <v>1787.0360912799997</v>
      </c>
      <c r="L1025" s="24">
        <v>412.71647999999999</v>
      </c>
      <c r="M1025" s="24">
        <v>325.8288</v>
      </c>
      <c r="N1025" s="24">
        <v>908.80680000000007</v>
      </c>
      <c r="O1025" s="24">
        <v>1050.9576</v>
      </c>
      <c r="P1025" s="24">
        <v>597.03336000000002</v>
      </c>
      <c r="Q1025" s="24">
        <v>12435.47976</v>
      </c>
      <c r="R1025" s="24">
        <v>1609.2543878399999</v>
      </c>
      <c r="S1025" s="24"/>
      <c r="T1025" s="25">
        <v>22</v>
      </c>
      <c r="U1025" s="23" t="s">
        <v>64</v>
      </c>
      <c r="V1025" s="23" t="s">
        <v>148</v>
      </c>
    </row>
    <row r="1026" spans="1:22" ht="15.75">
      <c r="A1026" s="26">
        <v>23</v>
      </c>
      <c r="B1026" s="27" t="s">
        <v>65</v>
      </c>
      <c r="C1026" s="28" t="s">
        <v>147</v>
      </c>
      <c r="D1026" s="29">
        <v>0</v>
      </c>
      <c r="E1026" s="29">
        <v>0</v>
      </c>
      <c r="F1026" s="29">
        <v>0</v>
      </c>
      <c r="G1026" s="29">
        <v>0</v>
      </c>
      <c r="H1026" s="29">
        <v>0</v>
      </c>
      <c r="I1026" s="29">
        <v>0</v>
      </c>
      <c r="J1026" s="29">
        <v>0</v>
      </c>
      <c r="L1026" s="29">
        <v>0</v>
      </c>
      <c r="M1026" s="29">
        <v>0</v>
      </c>
      <c r="N1026" s="29">
        <v>0</v>
      </c>
      <c r="O1026" s="29">
        <v>0</v>
      </c>
      <c r="P1026" s="29">
        <v>0</v>
      </c>
      <c r="Q1026" s="29">
        <v>0</v>
      </c>
      <c r="R1026" s="29">
        <v>0</v>
      </c>
      <c r="S1026" s="29"/>
      <c r="T1026" s="30">
        <v>23</v>
      </c>
      <c r="U1026" s="28" t="s">
        <v>66</v>
      </c>
      <c r="V1026" s="28" t="s">
        <v>148</v>
      </c>
    </row>
    <row r="1027" spans="1:22" ht="15.75">
      <c r="A1027" s="21">
        <v>24</v>
      </c>
      <c r="B1027" s="22" t="s">
        <v>67</v>
      </c>
      <c r="C1027" s="23" t="s">
        <v>147</v>
      </c>
      <c r="D1027" s="24">
        <v>0</v>
      </c>
      <c r="E1027" s="24">
        <v>0</v>
      </c>
      <c r="F1027" s="24">
        <v>0</v>
      </c>
      <c r="G1027" s="24">
        <v>0</v>
      </c>
      <c r="H1027" s="24">
        <v>0</v>
      </c>
      <c r="I1027" s="24">
        <v>0</v>
      </c>
      <c r="J1027" s="24">
        <v>0</v>
      </c>
      <c r="L1027" s="24">
        <v>0</v>
      </c>
      <c r="M1027" s="24">
        <v>0</v>
      </c>
      <c r="N1027" s="24">
        <v>0</v>
      </c>
      <c r="O1027" s="24">
        <v>0</v>
      </c>
      <c r="P1027" s="24">
        <v>0</v>
      </c>
      <c r="Q1027" s="24">
        <v>0</v>
      </c>
      <c r="R1027" s="24">
        <v>0</v>
      </c>
      <c r="S1027" s="24"/>
      <c r="T1027" s="25">
        <v>24</v>
      </c>
      <c r="U1027" s="23" t="s">
        <v>68</v>
      </c>
      <c r="V1027" s="23" t="s">
        <v>148</v>
      </c>
    </row>
    <row r="1028" spans="1:22" ht="15.75">
      <c r="A1028" s="26">
        <v>25</v>
      </c>
      <c r="B1028" s="31" t="s">
        <v>69</v>
      </c>
      <c r="C1028" s="28" t="s">
        <v>147</v>
      </c>
      <c r="D1028" s="29">
        <v>34.759799999999998</v>
      </c>
      <c r="E1028" s="29">
        <v>43.188000000000002</v>
      </c>
      <c r="F1028" s="29">
        <v>53.76</v>
      </c>
      <c r="G1028" s="29">
        <v>7.0650000000000004</v>
      </c>
      <c r="H1028" s="29">
        <v>1.2231000000000001</v>
      </c>
      <c r="I1028" s="29">
        <v>0.84299380000000002</v>
      </c>
      <c r="J1028" s="29">
        <v>0</v>
      </c>
      <c r="L1028" s="29">
        <v>34.759799999999998</v>
      </c>
      <c r="M1028" s="29">
        <v>42.39</v>
      </c>
      <c r="N1028" s="29">
        <v>47.476800000000004</v>
      </c>
      <c r="O1028" s="29">
        <v>7.6301999999999994</v>
      </c>
      <c r="P1028" s="29">
        <v>1.2717000000000001</v>
      </c>
      <c r="Q1028" s="29">
        <v>0.8478</v>
      </c>
      <c r="R1028" s="29">
        <v>0</v>
      </c>
      <c r="S1028" s="29"/>
      <c r="T1028" s="30">
        <v>25</v>
      </c>
      <c r="U1028" s="28" t="s">
        <v>70</v>
      </c>
      <c r="V1028" s="28" t="s">
        <v>148</v>
      </c>
    </row>
    <row r="1029" spans="1:22" ht="15.75">
      <c r="A1029" s="21">
        <v>26</v>
      </c>
      <c r="B1029" s="22" t="s">
        <v>71</v>
      </c>
      <c r="C1029" s="23" t="s">
        <v>147</v>
      </c>
      <c r="D1029" s="24">
        <v>0</v>
      </c>
      <c r="E1029" s="24">
        <v>0</v>
      </c>
      <c r="F1029" s="24">
        <v>0</v>
      </c>
      <c r="G1029" s="24">
        <v>0</v>
      </c>
      <c r="H1029" s="24">
        <v>0</v>
      </c>
      <c r="I1029" s="24">
        <v>63</v>
      </c>
      <c r="J1029" s="24">
        <v>50.4</v>
      </c>
      <c r="L1029" s="24">
        <v>0</v>
      </c>
      <c r="M1029" s="24">
        <v>0</v>
      </c>
      <c r="N1029" s="24">
        <v>0</v>
      </c>
      <c r="O1029" s="24">
        <v>0</v>
      </c>
      <c r="P1029" s="24">
        <v>0</v>
      </c>
      <c r="Q1029" s="24">
        <v>9.4499999999999993</v>
      </c>
      <c r="R1029" s="24">
        <v>7.56</v>
      </c>
      <c r="S1029" s="24"/>
      <c r="T1029" s="25">
        <v>26</v>
      </c>
      <c r="U1029" s="23" t="s">
        <v>72</v>
      </c>
      <c r="V1029" s="23" t="s">
        <v>148</v>
      </c>
    </row>
    <row r="1030" spans="1:22" ht="15.75">
      <c r="A1030" s="26">
        <v>27</v>
      </c>
      <c r="B1030" s="27" t="s">
        <v>73</v>
      </c>
      <c r="C1030" s="28" t="s">
        <v>147</v>
      </c>
      <c r="D1030" s="29">
        <v>14567.96</v>
      </c>
      <c r="E1030" s="29">
        <v>18802.464</v>
      </c>
      <c r="F1030" s="29">
        <v>4166.3</v>
      </c>
      <c r="G1030" s="29">
        <v>6252.2685000000001</v>
      </c>
      <c r="H1030" s="29">
        <v>3322.7258200000001</v>
      </c>
      <c r="I1030" s="29">
        <v>7931.616</v>
      </c>
      <c r="J1030" s="29">
        <v>7190.9983600000005</v>
      </c>
      <c r="L1030" s="29">
        <v>14567.96</v>
      </c>
      <c r="M1030" s="29">
        <v>12713.856000000002</v>
      </c>
      <c r="N1030" s="29">
        <v>2648.72</v>
      </c>
      <c r="O1030" s="29">
        <v>3973.08</v>
      </c>
      <c r="P1030" s="29">
        <v>2071.2990399999999</v>
      </c>
      <c r="Q1030" s="29">
        <v>4608.7727999999997</v>
      </c>
      <c r="R1030" s="29">
        <v>4145.7765440000003</v>
      </c>
      <c r="S1030" s="29"/>
      <c r="T1030" s="30">
        <v>27</v>
      </c>
      <c r="U1030" s="28" t="s">
        <v>74</v>
      </c>
      <c r="V1030" s="28" t="s">
        <v>148</v>
      </c>
    </row>
    <row r="1031" spans="1:22" ht="15.75">
      <c r="A1031" s="21">
        <v>28</v>
      </c>
      <c r="B1031" s="22" t="s">
        <v>75</v>
      </c>
      <c r="C1031" s="23" t="s">
        <v>147</v>
      </c>
      <c r="D1031" s="24">
        <v>0</v>
      </c>
      <c r="E1031" s="24">
        <v>0</v>
      </c>
      <c r="F1031" s="24">
        <v>0</v>
      </c>
      <c r="G1031" s="24">
        <v>0</v>
      </c>
      <c r="H1031" s="24">
        <v>0</v>
      </c>
      <c r="I1031" s="24">
        <v>0</v>
      </c>
      <c r="J1031" s="24">
        <v>0</v>
      </c>
      <c r="L1031" s="24">
        <v>0</v>
      </c>
      <c r="M1031" s="24">
        <v>0</v>
      </c>
      <c r="N1031" s="24">
        <v>0</v>
      </c>
      <c r="O1031" s="24">
        <v>0</v>
      </c>
      <c r="P1031" s="24">
        <v>0</v>
      </c>
      <c r="Q1031" s="24">
        <v>0</v>
      </c>
      <c r="R1031" s="24">
        <v>0</v>
      </c>
      <c r="S1031" s="24"/>
      <c r="T1031" s="25">
        <v>28</v>
      </c>
      <c r="U1031" s="23" t="s">
        <v>76</v>
      </c>
      <c r="V1031" s="23" t="s">
        <v>148</v>
      </c>
    </row>
    <row r="1032" spans="1:22" ht="15.75">
      <c r="A1032" s="26">
        <v>29</v>
      </c>
      <c r="B1032" s="27" t="s">
        <v>77</v>
      </c>
      <c r="C1032" s="28" t="s">
        <v>147</v>
      </c>
      <c r="D1032" s="29">
        <v>432.25397999999996</v>
      </c>
      <c r="E1032" s="29">
        <v>492.54246000000006</v>
      </c>
      <c r="F1032" s="29">
        <v>715.61279999999999</v>
      </c>
      <c r="G1032" s="29">
        <v>694.54987200000005</v>
      </c>
      <c r="H1032" s="29">
        <v>875.42111999999997</v>
      </c>
      <c r="I1032" s="29">
        <v>1094.278824</v>
      </c>
      <c r="J1032" s="29">
        <v>980</v>
      </c>
      <c r="L1032" s="29">
        <v>432.25397999999996</v>
      </c>
      <c r="M1032" s="29">
        <v>391.36509000000001</v>
      </c>
      <c r="N1032" s="29">
        <v>584.12699999999995</v>
      </c>
      <c r="O1032" s="29">
        <v>563.68255499999987</v>
      </c>
      <c r="P1032" s="29">
        <v>700.9523999999999</v>
      </c>
      <c r="Q1032" s="29">
        <v>714.67938449999997</v>
      </c>
      <c r="R1032" s="29">
        <v>730.15875000000005</v>
      </c>
      <c r="S1032" s="29"/>
      <c r="T1032" s="30">
        <v>29</v>
      </c>
      <c r="U1032" s="28" t="s">
        <v>78</v>
      </c>
      <c r="V1032" s="28" t="s">
        <v>148</v>
      </c>
    </row>
    <row r="1033" spans="1:22" ht="15.75">
      <c r="A1033" s="21">
        <v>30</v>
      </c>
      <c r="B1033" s="22" t="s">
        <v>79</v>
      </c>
      <c r="C1033" s="23" t="s">
        <v>147</v>
      </c>
      <c r="D1033" s="24">
        <v>0</v>
      </c>
      <c r="E1033" s="24">
        <v>0</v>
      </c>
      <c r="F1033" s="24">
        <v>0</v>
      </c>
      <c r="G1033" s="24">
        <v>0</v>
      </c>
      <c r="H1033" s="24">
        <v>0</v>
      </c>
      <c r="I1033" s="24">
        <v>0</v>
      </c>
      <c r="J1033" s="24">
        <v>0</v>
      </c>
      <c r="L1033" s="24">
        <v>0</v>
      </c>
      <c r="M1033" s="24">
        <v>0</v>
      </c>
      <c r="N1033" s="24">
        <v>0</v>
      </c>
      <c r="O1033" s="24">
        <v>0</v>
      </c>
      <c r="P1033" s="24">
        <v>0</v>
      </c>
      <c r="Q1033" s="24">
        <v>0</v>
      </c>
      <c r="R1033" s="24">
        <v>0</v>
      </c>
      <c r="S1033" s="24"/>
      <c r="T1033" s="25">
        <v>30</v>
      </c>
      <c r="U1033" s="23" t="s">
        <v>80</v>
      </c>
      <c r="V1033" s="23" t="s">
        <v>148</v>
      </c>
    </row>
    <row r="1034" spans="1:22" ht="15.75">
      <c r="A1034" s="26">
        <v>31</v>
      </c>
      <c r="B1034" s="27" t="s">
        <v>81</v>
      </c>
      <c r="C1034" s="28" t="s">
        <v>147</v>
      </c>
      <c r="D1034" s="29">
        <v>0</v>
      </c>
      <c r="E1034" s="29">
        <v>0</v>
      </c>
      <c r="F1034" s="29">
        <v>0</v>
      </c>
      <c r="G1034" s="29">
        <v>0</v>
      </c>
      <c r="H1034" s="29">
        <v>0</v>
      </c>
      <c r="I1034" s="29">
        <v>0</v>
      </c>
      <c r="J1034" s="29">
        <v>0</v>
      </c>
      <c r="L1034" s="29">
        <v>0</v>
      </c>
      <c r="M1034" s="29">
        <v>0</v>
      </c>
      <c r="N1034" s="29">
        <v>0</v>
      </c>
      <c r="O1034" s="29">
        <v>0</v>
      </c>
      <c r="P1034" s="29">
        <v>0</v>
      </c>
      <c r="Q1034" s="29">
        <v>0</v>
      </c>
      <c r="R1034" s="29">
        <v>0</v>
      </c>
      <c r="S1034" s="29"/>
      <c r="T1034" s="30">
        <v>31</v>
      </c>
      <c r="U1034" s="28" t="s">
        <v>82</v>
      </c>
      <c r="V1034" s="28" t="s">
        <v>148</v>
      </c>
    </row>
    <row r="1035" spans="1:22" ht="15.75">
      <c r="A1035" s="21">
        <v>32</v>
      </c>
      <c r="B1035" s="22" t="s">
        <v>83</v>
      </c>
      <c r="C1035" s="23" t="s">
        <v>147</v>
      </c>
      <c r="D1035" s="24">
        <v>0</v>
      </c>
      <c r="E1035" s="24">
        <v>0</v>
      </c>
      <c r="F1035" s="24">
        <v>0</v>
      </c>
      <c r="G1035" s="24">
        <v>0</v>
      </c>
      <c r="H1035" s="24">
        <v>0</v>
      </c>
      <c r="I1035" s="24">
        <v>0</v>
      </c>
      <c r="J1035" s="24">
        <v>0</v>
      </c>
      <c r="L1035" s="24">
        <v>0</v>
      </c>
      <c r="M1035" s="24">
        <v>0</v>
      </c>
      <c r="N1035" s="24">
        <v>0</v>
      </c>
      <c r="O1035" s="24">
        <v>0</v>
      </c>
      <c r="P1035" s="24">
        <v>0</v>
      </c>
      <c r="Q1035" s="24">
        <v>0</v>
      </c>
      <c r="R1035" s="24">
        <v>0</v>
      </c>
      <c r="S1035" s="24"/>
      <c r="T1035" s="25">
        <v>32</v>
      </c>
      <c r="U1035" s="23" t="s">
        <v>84</v>
      </c>
      <c r="V1035" s="23" t="s">
        <v>148</v>
      </c>
    </row>
    <row r="1036" spans="1:22" ht="15.75">
      <c r="A1036" s="26">
        <v>33</v>
      </c>
      <c r="B1036" s="27" t="s">
        <v>85</v>
      </c>
      <c r="C1036" s="28" t="s">
        <v>147</v>
      </c>
      <c r="D1036" s="29">
        <v>0</v>
      </c>
      <c r="E1036" s="29">
        <v>0</v>
      </c>
      <c r="F1036" s="29">
        <v>0</v>
      </c>
      <c r="G1036" s="29">
        <v>0</v>
      </c>
      <c r="H1036" s="29">
        <v>0</v>
      </c>
      <c r="I1036" s="29">
        <v>0</v>
      </c>
      <c r="J1036" s="29">
        <v>0</v>
      </c>
      <c r="L1036" s="29">
        <v>0</v>
      </c>
      <c r="M1036" s="29">
        <v>0</v>
      </c>
      <c r="N1036" s="29">
        <v>0</v>
      </c>
      <c r="O1036" s="29">
        <v>0</v>
      </c>
      <c r="P1036" s="29">
        <v>0</v>
      </c>
      <c r="Q1036" s="29">
        <v>0</v>
      </c>
      <c r="R1036" s="29">
        <v>0</v>
      </c>
      <c r="S1036" s="29"/>
      <c r="T1036" s="30">
        <v>33</v>
      </c>
      <c r="U1036" s="28" t="s">
        <v>86</v>
      </c>
      <c r="V1036" s="28" t="s">
        <v>148</v>
      </c>
    </row>
    <row r="1037" spans="1:22" ht="15.75">
      <c r="A1037" s="21">
        <v>34</v>
      </c>
      <c r="B1037" s="22" t="s">
        <v>87</v>
      </c>
      <c r="C1037" s="23" t="s">
        <v>147</v>
      </c>
      <c r="D1037" s="24">
        <v>0</v>
      </c>
      <c r="E1037" s="24">
        <v>0</v>
      </c>
      <c r="F1037" s="24">
        <v>0</v>
      </c>
      <c r="G1037" s="24">
        <v>0</v>
      </c>
      <c r="H1037" s="24">
        <v>0</v>
      </c>
      <c r="I1037" s="24">
        <v>0</v>
      </c>
      <c r="J1037" s="24">
        <v>0</v>
      </c>
      <c r="L1037" s="24">
        <v>0</v>
      </c>
      <c r="M1037" s="24">
        <v>0</v>
      </c>
      <c r="N1037" s="24">
        <v>0</v>
      </c>
      <c r="O1037" s="24">
        <v>0</v>
      </c>
      <c r="P1037" s="24">
        <v>0</v>
      </c>
      <c r="Q1037" s="24">
        <v>0</v>
      </c>
      <c r="R1037" s="24">
        <v>0</v>
      </c>
      <c r="S1037" s="24"/>
      <c r="T1037" s="25">
        <v>34</v>
      </c>
      <c r="U1037" s="23" t="s">
        <v>88</v>
      </c>
      <c r="V1037" s="23" t="s">
        <v>148</v>
      </c>
    </row>
    <row r="1038" spans="1:22" ht="15.75">
      <c r="A1038" s="26">
        <v>35</v>
      </c>
      <c r="B1038" s="27" t="s">
        <v>89</v>
      </c>
      <c r="C1038" s="28" t="s">
        <v>147</v>
      </c>
      <c r="D1038" s="29">
        <v>0</v>
      </c>
      <c r="E1038" s="29">
        <v>0</v>
      </c>
      <c r="F1038" s="29">
        <v>0</v>
      </c>
      <c r="G1038" s="29">
        <v>0</v>
      </c>
      <c r="H1038" s="29">
        <v>0</v>
      </c>
      <c r="I1038" s="29">
        <v>0</v>
      </c>
      <c r="J1038" s="29">
        <v>0</v>
      </c>
      <c r="L1038" s="29">
        <v>0</v>
      </c>
      <c r="M1038" s="29">
        <v>0</v>
      </c>
      <c r="N1038" s="29">
        <v>0</v>
      </c>
      <c r="O1038" s="29">
        <v>0</v>
      </c>
      <c r="P1038" s="29">
        <v>0</v>
      </c>
      <c r="Q1038" s="29">
        <v>0</v>
      </c>
      <c r="R1038" s="29">
        <v>0</v>
      </c>
      <c r="S1038" s="29"/>
      <c r="T1038" s="30">
        <v>35</v>
      </c>
      <c r="U1038" s="28" t="s">
        <v>90</v>
      </c>
      <c r="V1038" s="28" t="s">
        <v>148</v>
      </c>
    </row>
    <row r="1039" spans="1:22" ht="15.75">
      <c r="A1039" s="21">
        <v>36</v>
      </c>
      <c r="B1039" s="22" t="s">
        <v>91</v>
      </c>
      <c r="C1039" s="23" t="s">
        <v>147</v>
      </c>
      <c r="D1039" s="24">
        <v>0</v>
      </c>
      <c r="E1039" s="24">
        <v>0</v>
      </c>
      <c r="F1039" s="24">
        <v>0</v>
      </c>
      <c r="G1039" s="24">
        <v>0</v>
      </c>
      <c r="H1039" s="24">
        <v>0</v>
      </c>
      <c r="I1039" s="24">
        <v>0</v>
      </c>
      <c r="J1039" s="24">
        <v>0</v>
      </c>
      <c r="L1039" s="24">
        <v>0</v>
      </c>
      <c r="M1039" s="24">
        <v>0</v>
      </c>
      <c r="N1039" s="24">
        <v>0</v>
      </c>
      <c r="O1039" s="24">
        <v>0</v>
      </c>
      <c r="P1039" s="24">
        <v>0</v>
      </c>
      <c r="Q1039" s="24">
        <v>0</v>
      </c>
      <c r="R1039" s="24">
        <v>0</v>
      </c>
      <c r="S1039" s="24"/>
      <c r="T1039" s="25">
        <v>36</v>
      </c>
      <c r="U1039" s="23" t="s">
        <v>92</v>
      </c>
      <c r="V1039" s="23" t="s">
        <v>148</v>
      </c>
    </row>
    <row r="1040" spans="1:22" s="36" customFormat="1" ht="15.75">
      <c r="A1040" s="32"/>
      <c r="B1040" s="33" t="s">
        <v>93</v>
      </c>
      <c r="C1040" s="34" t="s">
        <v>147</v>
      </c>
      <c r="D1040" s="35">
        <f t="shared" ref="D1040:J1040" si="72">SUM(D1004:D1039)</f>
        <v>51675.678483999996</v>
      </c>
      <c r="E1040" s="35">
        <f t="shared" si="72"/>
        <v>63204.088677948006</v>
      </c>
      <c r="F1040" s="35">
        <f t="shared" si="72"/>
        <v>52383.255461500004</v>
      </c>
      <c r="G1040" s="35">
        <f t="shared" si="72"/>
        <v>59383.743991814132</v>
      </c>
      <c r="H1040" s="35">
        <f t="shared" si="72"/>
        <v>48985.871778480825</v>
      </c>
      <c r="I1040" s="35">
        <f t="shared" si="72"/>
        <v>81108.541589392611</v>
      </c>
      <c r="J1040" s="35">
        <f t="shared" si="72"/>
        <v>78297.945481490999</v>
      </c>
      <c r="K1040" s="8"/>
      <c r="L1040" s="35">
        <f t="shared" ref="L1040:R1040" si="73">SUM(L1004:L1039)</f>
        <v>51675.678483999996</v>
      </c>
      <c r="M1040" s="35">
        <f t="shared" si="73"/>
        <v>51671.317501999998</v>
      </c>
      <c r="N1040" s="35">
        <f t="shared" si="73"/>
        <v>40413.441695999994</v>
      </c>
      <c r="O1040" s="35">
        <f t="shared" si="73"/>
        <v>43540.22698900001</v>
      </c>
      <c r="P1040" s="35">
        <f t="shared" si="73"/>
        <v>35475.369375800008</v>
      </c>
      <c r="Q1040" s="35">
        <f t="shared" si="73"/>
        <v>52921.745609899997</v>
      </c>
      <c r="R1040" s="35">
        <f t="shared" si="73"/>
        <v>48035.86152689001</v>
      </c>
      <c r="S1040" s="35"/>
      <c r="T1040" s="35"/>
      <c r="U1040" s="34" t="s">
        <v>94</v>
      </c>
      <c r="V1040" s="34" t="s">
        <v>148</v>
      </c>
    </row>
    <row r="1041" spans="1:22" ht="15.75">
      <c r="A1041" s="16">
        <v>1</v>
      </c>
      <c r="B1041" s="17" t="s">
        <v>19</v>
      </c>
      <c r="C1041" s="18" t="s">
        <v>149</v>
      </c>
      <c r="D1041" s="19">
        <v>5486.0641344000005</v>
      </c>
      <c r="E1041" s="19">
        <v>8134.0735785000006</v>
      </c>
      <c r="F1041" s="19">
        <v>13915.889259999998</v>
      </c>
      <c r="G1041" s="19">
        <v>25566.664369999999</v>
      </c>
      <c r="H1041" s="19">
        <v>10384.4801448</v>
      </c>
      <c r="I1041" s="19">
        <v>9388.8331775999995</v>
      </c>
      <c r="J1041" s="19">
        <v>6383.6936479999995</v>
      </c>
      <c r="L1041" s="19">
        <v>5486.0641344000005</v>
      </c>
      <c r="M1041" s="19">
        <v>5150.779488000001</v>
      </c>
      <c r="N1041" s="19">
        <v>6961.0694400000002</v>
      </c>
      <c r="O1041" s="19">
        <v>11459.403129599999</v>
      </c>
      <c r="P1041" s="19">
        <v>5866.6575167999999</v>
      </c>
      <c r="Q1041" s="19">
        <v>6748.5302783999996</v>
      </c>
      <c r="R1041" s="19">
        <v>4514.3976960000009</v>
      </c>
      <c r="S1041" s="19"/>
      <c r="T1041" s="20">
        <v>1</v>
      </c>
      <c r="U1041" s="18" t="s">
        <v>21</v>
      </c>
      <c r="V1041" s="18" t="s">
        <v>150</v>
      </c>
    </row>
    <row r="1042" spans="1:22" ht="15.75">
      <c r="A1042" s="21">
        <v>2</v>
      </c>
      <c r="B1042" s="22" t="s">
        <v>23</v>
      </c>
      <c r="C1042" s="23" t="s">
        <v>149</v>
      </c>
      <c r="D1042" s="24">
        <v>345.12800000000004</v>
      </c>
      <c r="E1042" s="24">
        <v>670.69</v>
      </c>
      <c r="F1042" s="24">
        <v>628.79999999999995</v>
      </c>
      <c r="G1042" s="24">
        <v>1069.75</v>
      </c>
      <c r="H1042" s="24">
        <v>497.25</v>
      </c>
      <c r="I1042" s="24">
        <v>1202.6500000000001</v>
      </c>
      <c r="J1042" s="24">
        <v>1280.02</v>
      </c>
      <c r="L1042" s="24">
        <v>345.12800000000004</v>
      </c>
      <c r="M1042" s="24">
        <v>615.62207000000001</v>
      </c>
      <c r="N1042" s="24">
        <v>565.14710000000002</v>
      </c>
      <c r="O1042" s="24">
        <v>839.0924500000001</v>
      </c>
      <c r="P1042" s="24">
        <v>330.02864999999997</v>
      </c>
      <c r="Q1042" s="24">
        <v>774.38094999999998</v>
      </c>
      <c r="R1042" s="24">
        <v>788.87632599999995</v>
      </c>
      <c r="S1042" s="24"/>
      <c r="T1042" s="25">
        <v>2</v>
      </c>
      <c r="U1042" s="23" t="s">
        <v>24</v>
      </c>
      <c r="V1042" s="23" t="s">
        <v>150</v>
      </c>
    </row>
    <row r="1043" spans="1:22" ht="15.75">
      <c r="A1043" s="26">
        <v>3</v>
      </c>
      <c r="B1043" s="27" t="s">
        <v>25</v>
      </c>
      <c r="C1043" s="28" t="s">
        <v>149</v>
      </c>
      <c r="D1043" s="29">
        <v>4755.1448</v>
      </c>
      <c r="E1043" s="29">
        <v>4848.3728999999994</v>
      </c>
      <c r="F1043" s="29">
        <v>5492.7809999999999</v>
      </c>
      <c r="G1043" s="29">
        <v>5645.2064500000006</v>
      </c>
      <c r="H1043" s="29">
        <v>4930.3116339999997</v>
      </c>
      <c r="I1043" s="29">
        <v>5204.7365</v>
      </c>
      <c r="J1043" s="29">
        <v>5209.8470122400004</v>
      </c>
      <c r="L1043" s="29">
        <v>4755.1448</v>
      </c>
      <c r="M1043" s="29">
        <v>4785.0137999999997</v>
      </c>
      <c r="N1043" s="29">
        <v>5376.42</v>
      </c>
      <c r="O1043" s="29">
        <v>5513.8173999999999</v>
      </c>
      <c r="P1043" s="29">
        <v>4778.4426199999998</v>
      </c>
      <c r="Q1043" s="29">
        <v>5012.0182000000004</v>
      </c>
      <c r="R1043" s="29">
        <v>4983.4407355600006</v>
      </c>
      <c r="S1043" s="29"/>
      <c r="T1043" s="30">
        <v>3</v>
      </c>
      <c r="U1043" s="28" t="s">
        <v>26</v>
      </c>
      <c r="V1043" s="28" t="s">
        <v>150</v>
      </c>
    </row>
    <row r="1044" spans="1:22" ht="15.75">
      <c r="A1044" s="21">
        <v>4</v>
      </c>
      <c r="B1044" s="22" t="s">
        <v>27</v>
      </c>
      <c r="C1044" s="23" t="s">
        <v>149</v>
      </c>
      <c r="D1044" s="24">
        <v>1755.4749999999999</v>
      </c>
      <c r="E1044" s="24">
        <v>2080.6958250000002</v>
      </c>
      <c r="F1044" s="24">
        <v>2505.2800000000002</v>
      </c>
      <c r="G1044" s="24">
        <v>3306.3216640000001</v>
      </c>
      <c r="H1044" s="24">
        <v>3175.722777</v>
      </c>
      <c r="I1044" s="24">
        <v>1962.0711736999999</v>
      </c>
      <c r="J1044" s="24">
        <v>1559.7392237739655</v>
      </c>
      <c r="L1044" s="24">
        <v>1755.4749999999999</v>
      </c>
      <c r="M1044" s="24">
        <v>1488.3375000000001</v>
      </c>
      <c r="N1044" s="24">
        <v>1526.5</v>
      </c>
      <c r="O1044" s="24">
        <v>1953.92</v>
      </c>
      <c r="P1044" s="24">
        <v>1824.1675</v>
      </c>
      <c r="Q1044" s="24">
        <v>1356.2952499999999</v>
      </c>
      <c r="R1044" s="24">
        <v>1051.5806627499999</v>
      </c>
      <c r="S1044" s="24"/>
      <c r="T1044" s="25">
        <v>4</v>
      </c>
      <c r="U1044" s="23" t="s">
        <v>28</v>
      </c>
      <c r="V1044" s="23" t="s">
        <v>150</v>
      </c>
    </row>
    <row r="1045" spans="1:22" ht="15.75">
      <c r="A1045" s="26">
        <v>5</v>
      </c>
      <c r="B1045" s="27" t="s">
        <v>29</v>
      </c>
      <c r="C1045" s="28" t="s">
        <v>149</v>
      </c>
      <c r="D1045" s="29">
        <v>4685.8559999999998</v>
      </c>
      <c r="E1045" s="29">
        <v>3430.02</v>
      </c>
      <c r="F1045" s="29">
        <v>3880.9</v>
      </c>
      <c r="G1045" s="29">
        <v>6209.44</v>
      </c>
      <c r="H1045" s="29">
        <v>5048.7449999999999</v>
      </c>
      <c r="I1045" s="29">
        <v>5481.2570000000005</v>
      </c>
      <c r="J1045" s="29">
        <v>5717.2500672000006</v>
      </c>
      <c r="L1045" s="29">
        <v>4685.8559999999998</v>
      </c>
      <c r="M1045" s="29">
        <v>3391.08</v>
      </c>
      <c r="N1045" s="29">
        <v>3082.8</v>
      </c>
      <c r="O1045" s="29">
        <v>4932.4799999999996</v>
      </c>
      <c r="P1045" s="29">
        <v>4007.64</v>
      </c>
      <c r="Q1045" s="29">
        <v>4870.8240000000005</v>
      </c>
      <c r="R1045" s="29">
        <v>5162.5308672000001</v>
      </c>
      <c r="S1045" s="29"/>
      <c r="T1045" s="30">
        <v>5</v>
      </c>
      <c r="U1045" s="28" t="s">
        <v>30</v>
      </c>
      <c r="V1045" s="28" t="s">
        <v>150</v>
      </c>
    </row>
    <row r="1046" spans="1:22" ht="15.75">
      <c r="A1046" s="21">
        <v>6</v>
      </c>
      <c r="B1046" s="22" t="s">
        <v>31</v>
      </c>
      <c r="C1046" s="23" t="s">
        <v>149</v>
      </c>
      <c r="D1046" s="24">
        <v>0</v>
      </c>
      <c r="E1046" s="24">
        <v>0</v>
      </c>
      <c r="F1046" s="24">
        <v>0</v>
      </c>
      <c r="G1046" s="24">
        <v>0</v>
      </c>
      <c r="H1046" s="24">
        <v>0</v>
      </c>
      <c r="I1046" s="24">
        <v>0</v>
      </c>
      <c r="J1046" s="24">
        <v>0</v>
      </c>
      <c r="L1046" s="24">
        <v>0</v>
      </c>
      <c r="M1046" s="24">
        <v>0</v>
      </c>
      <c r="N1046" s="24">
        <v>0</v>
      </c>
      <c r="O1046" s="24">
        <v>0</v>
      </c>
      <c r="P1046" s="24">
        <v>0</v>
      </c>
      <c r="Q1046" s="24">
        <v>0</v>
      </c>
      <c r="R1046" s="24">
        <v>0</v>
      </c>
      <c r="S1046" s="24"/>
      <c r="T1046" s="25">
        <v>6</v>
      </c>
      <c r="U1046" s="23" t="s">
        <v>32</v>
      </c>
      <c r="V1046" s="23" t="s">
        <v>150</v>
      </c>
    </row>
    <row r="1047" spans="1:22" ht="15.75">
      <c r="A1047" s="26">
        <v>7</v>
      </c>
      <c r="B1047" s="27" t="s">
        <v>33</v>
      </c>
      <c r="C1047" s="28" t="s">
        <v>149</v>
      </c>
      <c r="D1047" s="29">
        <v>64140.57</v>
      </c>
      <c r="E1047" s="29">
        <v>27436.98</v>
      </c>
      <c r="F1047" s="29">
        <v>132538.56</v>
      </c>
      <c r="G1047" s="29">
        <v>96685.193941747566</v>
      </c>
      <c r="H1047" s="29">
        <v>52471.68</v>
      </c>
      <c r="I1047" s="29">
        <v>53605.5</v>
      </c>
      <c r="J1047" s="29">
        <v>53105.144220000002</v>
      </c>
      <c r="L1047" s="29">
        <v>64140.57</v>
      </c>
      <c r="M1047" s="29">
        <v>18639.14</v>
      </c>
      <c r="N1047" s="29">
        <v>66333.41</v>
      </c>
      <c r="O1047" s="29">
        <v>55917.42</v>
      </c>
      <c r="P1047" s="29">
        <v>35085.440000000002</v>
      </c>
      <c r="Q1047" s="29">
        <v>42760.38</v>
      </c>
      <c r="R1047" s="29">
        <v>39851.02953</v>
      </c>
      <c r="S1047" s="29"/>
      <c r="T1047" s="30">
        <v>7</v>
      </c>
      <c r="U1047" s="28" t="s">
        <v>34</v>
      </c>
      <c r="V1047" s="28" t="s">
        <v>150</v>
      </c>
    </row>
    <row r="1048" spans="1:22" ht="15.75">
      <c r="A1048" s="21">
        <v>8</v>
      </c>
      <c r="B1048" s="22" t="s">
        <v>35</v>
      </c>
      <c r="C1048" s="23" t="s">
        <v>149</v>
      </c>
      <c r="D1048" s="24">
        <v>1042.6672000000001</v>
      </c>
      <c r="E1048" s="24">
        <v>676.875</v>
      </c>
      <c r="F1048" s="24">
        <v>463.13819999999998</v>
      </c>
      <c r="G1048" s="24">
        <v>628.4448000000001</v>
      </c>
      <c r="H1048" s="24">
        <v>1022.9635000000001</v>
      </c>
      <c r="I1048" s="24">
        <v>504.15935999999994</v>
      </c>
      <c r="J1048" s="24">
        <v>645.73632024283302</v>
      </c>
      <c r="L1048" s="24">
        <v>1042.6672000000001</v>
      </c>
      <c r="M1048" s="24">
        <v>651.66699999999992</v>
      </c>
      <c r="N1048" s="24">
        <v>391.00019999999995</v>
      </c>
      <c r="O1048" s="24">
        <v>521.33360000000005</v>
      </c>
      <c r="P1048" s="24">
        <v>847.16709999999989</v>
      </c>
      <c r="Q1048" s="24">
        <v>417.06688000000003</v>
      </c>
      <c r="R1048" s="24">
        <v>521.0077665</v>
      </c>
      <c r="S1048" s="24"/>
      <c r="T1048" s="25">
        <v>8</v>
      </c>
      <c r="U1048" s="23" t="s">
        <v>36</v>
      </c>
      <c r="V1048" s="23" t="s">
        <v>150</v>
      </c>
    </row>
    <row r="1049" spans="1:22" ht="15.75">
      <c r="A1049" s="26">
        <v>9</v>
      </c>
      <c r="B1049" s="27" t="s">
        <v>37</v>
      </c>
      <c r="C1049" s="28" t="s">
        <v>149</v>
      </c>
      <c r="D1049" s="29">
        <v>896.5</v>
      </c>
      <c r="E1049" s="29">
        <v>901.53599999999994</v>
      </c>
      <c r="F1049" s="29">
        <v>884.58500000000004</v>
      </c>
      <c r="G1049" s="29">
        <v>1155.5999999999999</v>
      </c>
      <c r="H1049" s="29">
        <v>1192.05</v>
      </c>
      <c r="I1049" s="29">
        <v>1078.55</v>
      </c>
      <c r="J1049" s="29">
        <v>69.208649999999992</v>
      </c>
      <c r="L1049" s="29">
        <v>896.5</v>
      </c>
      <c r="M1049" s="29">
        <v>782.4</v>
      </c>
      <c r="N1049" s="29">
        <v>529.75</v>
      </c>
      <c r="O1049" s="29">
        <v>586.79999999999995</v>
      </c>
      <c r="P1049" s="29">
        <v>733.5</v>
      </c>
      <c r="Q1049" s="29">
        <v>663.41</v>
      </c>
      <c r="R1049" s="29">
        <v>46.577250000000006</v>
      </c>
      <c r="S1049" s="29"/>
      <c r="T1049" s="30">
        <v>9</v>
      </c>
      <c r="U1049" s="28" t="s">
        <v>38</v>
      </c>
      <c r="V1049" s="28" t="s">
        <v>150</v>
      </c>
    </row>
    <row r="1050" spans="1:22" ht="15.75">
      <c r="A1050" s="21">
        <v>10</v>
      </c>
      <c r="B1050" s="22" t="s">
        <v>39</v>
      </c>
      <c r="C1050" s="23" t="s">
        <v>149</v>
      </c>
      <c r="D1050" s="24">
        <v>332.5</v>
      </c>
      <c r="E1050" s="24">
        <v>355.3</v>
      </c>
      <c r="F1050" s="24">
        <v>365.5</v>
      </c>
      <c r="G1050" s="24">
        <v>230.96783171521037</v>
      </c>
      <c r="H1050" s="24">
        <v>187.34192556634301</v>
      </c>
      <c r="I1050" s="24">
        <v>325.72396116504848</v>
      </c>
      <c r="J1050" s="24">
        <v>235.57811199999998</v>
      </c>
      <c r="L1050" s="24">
        <v>332.5</v>
      </c>
      <c r="M1050" s="24">
        <v>365.75</v>
      </c>
      <c r="N1050" s="24">
        <v>376.25</v>
      </c>
      <c r="O1050" s="24">
        <v>274.75</v>
      </c>
      <c r="P1050" s="24">
        <v>268.1875</v>
      </c>
      <c r="Q1050" s="24">
        <v>436.8</v>
      </c>
      <c r="R1050" s="24">
        <v>308.11935</v>
      </c>
      <c r="S1050" s="24"/>
      <c r="T1050" s="25">
        <v>10</v>
      </c>
      <c r="U1050" s="23" t="s">
        <v>40</v>
      </c>
      <c r="V1050" s="23" t="s">
        <v>150</v>
      </c>
    </row>
    <row r="1051" spans="1:22" ht="15.75">
      <c r="A1051" s="26">
        <v>11</v>
      </c>
      <c r="B1051" s="27" t="s">
        <v>41</v>
      </c>
      <c r="C1051" s="28" t="s">
        <v>149</v>
      </c>
      <c r="D1051" s="29">
        <v>1348.95</v>
      </c>
      <c r="E1051" s="29">
        <v>2625.2844</v>
      </c>
      <c r="F1051" s="29">
        <v>1760.5632000000001</v>
      </c>
      <c r="G1051" s="29">
        <v>1688.7634019417476</v>
      </c>
      <c r="H1051" s="29">
        <v>1110.4926073786407</v>
      </c>
      <c r="I1051" s="29">
        <v>2014.241603106796</v>
      </c>
      <c r="J1051" s="29">
        <v>5373.5835456000004</v>
      </c>
      <c r="L1051" s="29">
        <v>1348.95</v>
      </c>
      <c r="M1051" s="29">
        <v>1712.58</v>
      </c>
      <c r="N1051" s="29">
        <v>1222.2660000000001</v>
      </c>
      <c r="O1051" s="29">
        <v>1354.8150000000001</v>
      </c>
      <c r="P1051" s="29">
        <v>1072.1220000000001</v>
      </c>
      <c r="Q1051" s="29">
        <v>1821.6689999999999</v>
      </c>
      <c r="R1051" s="29">
        <v>3925.7682479999994</v>
      </c>
      <c r="S1051" s="29"/>
      <c r="T1051" s="30">
        <v>11</v>
      </c>
      <c r="U1051" s="28" t="s">
        <v>42</v>
      </c>
      <c r="V1051" s="28" t="s">
        <v>150</v>
      </c>
    </row>
    <row r="1052" spans="1:22" ht="15.75">
      <c r="A1052" s="21">
        <v>12</v>
      </c>
      <c r="B1052" s="22" t="s">
        <v>43</v>
      </c>
      <c r="C1052" s="23" t="s">
        <v>149</v>
      </c>
      <c r="D1052" s="24">
        <v>11728.5816</v>
      </c>
      <c r="E1052" s="24">
        <v>25714.141960000001</v>
      </c>
      <c r="F1052" s="24">
        <v>20223.0514</v>
      </c>
      <c r="G1052" s="24">
        <v>19454.691060000001</v>
      </c>
      <c r="H1052" s="24">
        <v>12566.4</v>
      </c>
      <c r="I1052" s="24">
        <v>12520.54017</v>
      </c>
      <c r="J1052" s="24">
        <v>13219.329438000001</v>
      </c>
      <c r="L1052" s="24">
        <v>11728.5816</v>
      </c>
      <c r="M1052" s="24">
        <v>14690.298080000002</v>
      </c>
      <c r="N1052" s="24">
        <v>9076.7854000000007</v>
      </c>
      <c r="O1052" s="24">
        <v>8685.8326799999995</v>
      </c>
      <c r="P1052" s="24">
        <v>9216.9599999999991</v>
      </c>
      <c r="Q1052" s="24">
        <v>8575.229159999999</v>
      </c>
      <c r="R1052" s="24">
        <v>9131.0118480000001</v>
      </c>
      <c r="S1052" s="24"/>
      <c r="T1052" s="25">
        <v>12</v>
      </c>
      <c r="U1052" s="23" t="s">
        <v>44</v>
      </c>
      <c r="V1052" s="23" t="s">
        <v>150</v>
      </c>
    </row>
    <row r="1053" spans="1:22" ht="15.75">
      <c r="A1053" s="26">
        <v>13</v>
      </c>
      <c r="B1053" s="27" t="s">
        <v>45</v>
      </c>
      <c r="C1053" s="28" t="s">
        <v>149</v>
      </c>
      <c r="D1053" s="29">
        <v>30.4</v>
      </c>
      <c r="E1053" s="29">
        <v>38.800159999999998</v>
      </c>
      <c r="F1053" s="29">
        <v>35.399759999999993</v>
      </c>
      <c r="G1053" s="29">
        <v>35.281379999999999</v>
      </c>
      <c r="H1053" s="29">
        <v>19.11552</v>
      </c>
      <c r="I1053" s="29">
        <v>58.383000000000003</v>
      </c>
      <c r="J1053" s="29">
        <v>44.07759723600001</v>
      </c>
      <c r="L1053" s="29">
        <v>30.4</v>
      </c>
      <c r="M1053" s="29">
        <v>39.200000000000003</v>
      </c>
      <c r="N1053" s="29">
        <v>35.200000000000003</v>
      </c>
      <c r="O1053" s="29">
        <v>35.6</v>
      </c>
      <c r="P1053" s="29">
        <v>19.2</v>
      </c>
      <c r="Q1053" s="29">
        <v>24</v>
      </c>
      <c r="R1053" s="29">
        <v>31.943760000000008</v>
      </c>
      <c r="S1053" s="29"/>
      <c r="T1053" s="30">
        <v>13</v>
      </c>
      <c r="U1053" s="28" t="s">
        <v>46</v>
      </c>
      <c r="V1053" s="28" t="s">
        <v>150</v>
      </c>
    </row>
    <row r="1054" spans="1:22" ht="15.75">
      <c r="A1054" s="21">
        <v>14</v>
      </c>
      <c r="B1054" s="22" t="s">
        <v>47</v>
      </c>
      <c r="C1054" s="23" t="s">
        <v>149</v>
      </c>
      <c r="D1054" s="24">
        <v>59590.041266700013</v>
      </c>
      <c r="E1054" s="24">
        <v>58232.257000000005</v>
      </c>
      <c r="F1054" s="24">
        <v>146006</v>
      </c>
      <c r="G1054" s="24">
        <v>155496</v>
      </c>
      <c r="H1054" s="24">
        <v>103707.45</v>
      </c>
      <c r="I1054" s="24">
        <v>126274.5</v>
      </c>
      <c r="J1054" s="24">
        <v>145610.54200000002</v>
      </c>
      <c r="L1054" s="24">
        <v>59590.041266700013</v>
      </c>
      <c r="M1054" s="24">
        <v>54323.970330000011</v>
      </c>
      <c r="N1054" s="24">
        <v>48410.921999999999</v>
      </c>
      <c r="O1054" s="24">
        <v>64317.3678</v>
      </c>
      <c r="P1054" s="24">
        <v>62097.381234000008</v>
      </c>
      <c r="Q1054" s="24">
        <v>57055.729500000001</v>
      </c>
      <c r="R1054" s="24">
        <v>64663.160100000008</v>
      </c>
      <c r="S1054" s="24"/>
      <c r="T1054" s="25">
        <v>14</v>
      </c>
      <c r="U1054" s="23" t="s">
        <v>48</v>
      </c>
      <c r="V1054" s="23" t="s">
        <v>150</v>
      </c>
    </row>
    <row r="1055" spans="1:22" ht="15.75">
      <c r="A1055" s="26">
        <v>15</v>
      </c>
      <c r="B1055" s="27" t="s">
        <v>49</v>
      </c>
      <c r="C1055" s="28" t="s">
        <v>149</v>
      </c>
      <c r="D1055" s="29">
        <v>8269.9500000000007</v>
      </c>
      <c r="E1055" s="29">
        <v>7432.9319999999998</v>
      </c>
      <c r="F1055" s="29">
        <v>7292.7118000000009</v>
      </c>
      <c r="G1055" s="29">
        <v>3325.5903999999996</v>
      </c>
      <c r="H1055" s="29">
        <v>2972.97</v>
      </c>
      <c r="I1055" s="29">
        <v>4464.95244</v>
      </c>
      <c r="J1055" s="29">
        <v>4057.7129791999996</v>
      </c>
      <c r="L1055" s="29">
        <v>8269.9500000000007</v>
      </c>
      <c r="M1055" s="29">
        <v>6615.96</v>
      </c>
      <c r="N1055" s="29">
        <v>6064.63</v>
      </c>
      <c r="O1055" s="29">
        <v>2205.3200000000002</v>
      </c>
      <c r="P1055" s="29">
        <v>2205.3200000000002</v>
      </c>
      <c r="Q1055" s="29">
        <v>4300.3739999999998</v>
      </c>
      <c r="R1055" s="29">
        <v>3722.58016</v>
      </c>
      <c r="S1055" s="29"/>
      <c r="T1055" s="30">
        <v>15</v>
      </c>
      <c r="U1055" s="28" t="s">
        <v>50</v>
      </c>
      <c r="V1055" s="28" t="s">
        <v>150</v>
      </c>
    </row>
    <row r="1056" spans="1:22" ht="15.75">
      <c r="A1056" s="21">
        <v>16</v>
      </c>
      <c r="B1056" s="22" t="s">
        <v>51</v>
      </c>
      <c r="C1056" s="23" t="s">
        <v>149</v>
      </c>
      <c r="D1056" s="24">
        <v>381.03633000000002</v>
      </c>
      <c r="E1056" s="24">
        <v>301.85698062600005</v>
      </c>
      <c r="F1056" s="24">
        <v>0</v>
      </c>
      <c r="G1056" s="24">
        <v>0</v>
      </c>
      <c r="H1056" s="24">
        <v>0</v>
      </c>
      <c r="I1056" s="24">
        <v>0</v>
      </c>
      <c r="J1056" s="24">
        <v>0</v>
      </c>
      <c r="L1056" s="24">
        <v>381.03633000000002</v>
      </c>
      <c r="M1056" s="24">
        <v>215.92058700000001</v>
      </c>
      <c r="N1056" s="24">
        <v>0</v>
      </c>
      <c r="O1056" s="24">
        <v>0</v>
      </c>
      <c r="P1056" s="24">
        <v>0</v>
      </c>
      <c r="Q1056" s="24">
        <v>0</v>
      </c>
      <c r="R1056" s="24">
        <v>0</v>
      </c>
      <c r="S1056" s="24"/>
      <c r="T1056" s="25">
        <v>16</v>
      </c>
      <c r="U1056" s="23" t="s">
        <v>52</v>
      </c>
      <c r="V1056" s="23" t="s">
        <v>150</v>
      </c>
    </row>
    <row r="1057" spans="1:22" ht="15.75">
      <c r="A1057" s="26">
        <v>17</v>
      </c>
      <c r="B1057" s="27" t="s">
        <v>53</v>
      </c>
      <c r="C1057" s="28" t="s">
        <v>149</v>
      </c>
      <c r="D1057" s="29">
        <v>307.36016999999998</v>
      </c>
      <c r="E1057" s="29">
        <v>292.04300000000001</v>
      </c>
      <c r="F1057" s="29">
        <v>699.27</v>
      </c>
      <c r="G1057" s="29">
        <v>745.1442199999999</v>
      </c>
      <c r="H1057" s="29">
        <v>930.0899999999998</v>
      </c>
      <c r="I1057" s="29">
        <v>1011.4953</v>
      </c>
      <c r="J1057" s="29">
        <v>1104.3718938000002</v>
      </c>
      <c r="L1057" s="29">
        <v>307.36016999999998</v>
      </c>
      <c r="M1057" s="29">
        <v>290.69819999999999</v>
      </c>
      <c r="N1057" s="29">
        <v>691.29449999999997</v>
      </c>
      <c r="O1057" s="29">
        <v>732.41765999999984</v>
      </c>
      <c r="P1057" s="29">
        <v>766.80512999999996</v>
      </c>
      <c r="Q1057" s="29">
        <v>776.37689999999998</v>
      </c>
      <c r="R1057" s="29">
        <v>782.3645739000001</v>
      </c>
      <c r="S1057" s="29"/>
      <c r="T1057" s="30">
        <v>17</v>
      </c>
      <c r="U1057" s="28" t="s">
        <v>54</v>
      </c>
      <c r="V1057" s="28" t="s">
        <v>150</v>
      </c>
    </row>
    <row r="1058" spans="1:22" ht="15.75">
      <c r="A1058" s="21">
        <v>18</v>
      </c>
      <c r="B1058" s="22" t="s">
        <v>55</v>
      </c>
      <c r="C1058" s="23" t="s">
        <v>149</v>
      </c>
      <c r="D1058" s="24">
        <v>198</v>
      </c>
      <c r="E1058" s="24">
        <v>233.93</v>
      </c>
      <c r="F1058" s="24">
        <v>291.83999999999997</v>
      </c>
      <c r="G1058" s="24">
        <v>334.4</v>
      </c>
      <c r="H1058" s="24">
        <v>359.11200000000002</v>
      </c>
      <c r="I1058" s="24">
        <v>386.38599999999997</v>
      </c>
      <c r="J1058" s="24">
        <v>330.8549999999999</v>
      </c>
      <c r="L1058" s="24">
        <v>198</v>
      </c>
      <c r="M1058" s="24">
        <v>165</v>
      </c>
      <c r="N1058" s="24">
        <v>188.1</v>
      </c>
      <c r="O1058" s="24">
        <v>200.64</v>
      </c>
      <c r="P1058" s="24">
        <v>214.5</v>
      </c>
      <c r="Q1058" s="24">
        <v>188.76</v>
      </c>
      <c r="R1058" s="24">
        <v>159.38999999999999</v>
      </c>
      <c r="S1058" s="24"/>
      <c r="T1058" s="25">
        <v>18</v>
      </c>
      <c r="U1058" s="23" t="s">
        <v>56</v>
      </c>
      <c r="V1058" s="23" t="s">
        <v>150</v>
      </c>
    </row>
    <row r="1059" spans="1:22" ht="15.75">
      <c r="A1059" s="26">
        <v>19</v>
      </c>
      <c r="B1059" s="27" t="s">
        <v>57</v>
      </c>
      <c r="C1059" s="28" t="s">
        <v>149</v>
      </c>
      <c r="D1059" s="29">
        <v>525</v>
      </c>
      <c r="E1059" s="29">
        <v>596.4</v>
      </c>
      <c r="F1059" s="29">
        <v>645</v>
      </c>
      <c r="G1059" s="29">
        <v>698.75</v>
      </c>
      <c r="H1059" s="29">
        <v>736.99200000000008</v>
      </c>
      <c r="I1059" s="29">
        <v>800.8</v>
      </c>
      <c r="J1059" s="29">
        <v>878.20236</v>
      </c>
      <c r="L1059" s="29">
        <v>525</v>
      </c>
      <c r="M1059" s="29">
        <v>532.5</v>
      </c>
      <c r="N1059" s="29">
        <v>537.5</v>
      </c>
      <c r="O1059" s="29">
        <v>537.5</v>
      </c>
      <c r="P1059" s="29">
        <v>540</v>
      </c>
      <c r="Q1059" s="29">
        <v>550.00000000000011</v>
      </c>
      <c r="R1059" s="29">
        <v>557.23500000000001</v>
      </c>
      <c r="S1059" s="29"/>
      <c r="T1059" s="30">
        <v>19</v>
      </c>
      <c r="U1059" s="28" t="s">
        <v>58</v>
      </c>
      <c r="V1059" s="28" t="s">
        <v>150</v>
      </c>
    </row>
    <row r="1060" spans="1:22" ht="15.75">
      <c r="A1060" s="21">
        <v>20</v>
      </c>
      <c r="B1060" s="22" t="s">
        <v>59</v>
      </c>
      <c r="C1060" s="23" t="s">
        <v>149</v>
      </c>
      <c r="D1060" s="24">
        <v>1599.2160000000001</v>
      </c>
      <c r="E1060" s="24">
        <v>1832.6336000000001</v>
      </c>
      <c r="F1060" s="24">
        <v>2233.42515</v>
      </c>
      <c r="G1060" s="24">
        <v>3108.1435000000001</v>
      </c>
      <c r="H1060" s="24">
        <v>2090.7827999999995</v>
      </c>
      <c r="I1060" s="24">
        <v>2580.9770000000003</v>
      </c>
      <c r="J1060" s="24">
        <v>2301.8903091000002</v>
      </c>
      <c r="L1060" s="24">
        <v>1599.2160000000001</v>
      </c>
      <c r="M1060" s="24">
        <v>1772.4644000000001</v>
      </c>
      <c r="N1060" s="24">
        <v>1869.0837000000001</v>
      </c>
      <c r="O1060" s="24">
        <v>2215.5805</v>
      </c>
      <c r="P1060" s="24">
        <v>1379.3237999999997</v>
      </c>
      <c r="Q1060" s="24">
        <v>1632.5330000000001</v>
      </c>
      <c r="R1060" s="24">
        <v>1376.6551083000002</v>
      </c>
      <c r="S1060" s="24"/>
      <c r="T1060" s="25">
        <v>20</v>
      </c>
      <c r="U1060" s="23" t="s">
        <v>60</v>
      </c>
      <c r="V1060" s="23" t="s">
        <v>150</v>
      </c>
    </row>
    <row r="1061" spans="1:22" ht="15.75">
      <c r="A1061" s="26">
        <v>21</v>
      </c>
      <c r="B1061" s="27" t="s">
        <v>61</v>
      </c>
      <c r="C1061" s="28" t="s">
        <v>149</v>
      </c>
      <c r="D1061" s="29">
        <v>1200</v>
      </c>
      <c r="E1061" s="29">
        <v>1425.9600000000003</v>
      </c>
      <c r="F1061" s="29">
        <v>927.00000000000011</v>
      </c>
      <c r="G1061" s="29">
        <v>1489.3165847005077</v>
      </c>
      <c r="H1061" s="29">
        <v>1951.45</v>
      </c>
      <c r="I1061" s="29">
        <v>1478.3900990099012</v>
      </c>
      <c r="J1061" s="29">
        <v>1279.874695949595</v>
      </c>
      <c r="L1061" s="29">
        <v>1200</v>
      </c>
      <c r="M1061" s="29">
        <v>1020</v>
      </c>
      <c r="N1061" s="29">
        <v>600</v>
      </c>
      <c r="O1061" s="29">
        <v>840</v>
      </c>
      <c r="P1061" s="29">
        <v>930</v>
      </c>
      <c r="Q1061" s="29">
        <v>660</v>
      </c>
      <c r="R1061" s="29">
        <v>557.28000000000009</v>
      </c>
      <c r="S1061" s="29"/>
      <c r="T1061" s="30">
        <v>21</v>
      </c>
      <c r="U1061" s="28" t="s">
        <v>62</v>
      </c>
      <c r="V1061" s="28" t="s">
        <v>150</v>
      </c>
    </row>
    <row r="1062" spans="1:22" ht="15.75">
      <c r="A1062" s="21">
        <v>22</v>
      </c>
      <c r="B1062" s="22" t="s">
        <v>63</v>
      </c>
      <c r="C1062" s="23" t="s">
        <v>149</v>
      </c>
      <c r="D1062" s="24">
        <v>84192.123600000006</v>
      </c>
      <c r="E1062" s="24">
        <v>111238.069722</v>
      </c>
      <c r="F1062" s="24">
        <v>87498.813599999994</v>
      </c>
      <c r="G1062" s="24">
        <v>101589.68640000001</v>
      </c>
      <c r="H1062" s="24">
        <v>67307.600099999996</v>
      </c>
      <c r="I1062" s="24">
        <v>55819.002199999995</v>
      </c>
      <c r="J1062" s="24">
        <v>51226.376595750007</v>
      </c>
      <c r="L1062" s="24">
        <v>84192.123600000006</v>
      </c>
      <c r="M1062" s="24">
        <v>61786.951200000003</v>
      </c>
      <c r="N1062" s="24">
        <v>36443.519999999997</v>
      </c>
      <c r="O1062" s="24">
        <v>56932.876800000005</v>
      </c>
      <c r="P1062" s="24">
        <v>58365.309600000001</v>
      </c>
      <c r="Q1062" s="24">
        <v>46940.266080000001</v>
      </c>
      <c r="R1062" s="24">
        <v>34301.362302000001</v>
      </c>
      <c r="S1062" s="24"/>
      <c r="T1062" s="25">
        <v>22</v>
      </c>
      <c r="U1062" s="23" t="s">
        <v>64</v>
      </c>
      <c r="V1062" s="23" t="s">
        <v>150</v>
      </c>
    </row>
    <row r="1063" spans="1:22" ht="15.75">
      <c r="A1063" s="26">
        <v>23</v>
      </c>
      <c r="B1063" s="27" t="s">
        <v>65</v>
      </c>
      <c r="C1063" s="28" t="s">
        <v>149</v>
      </c>
      <c r="D1063" s="29">
        <v>0</v>
      </c>
      <c r="E1063" s="29">
        <v>0</v>
      </c>
      <c r="F1063" s="29">
        <v>0</v>
      </c>
      <c r="G1063" s="29">
        <v>0</v>
      </c>
      <c r="H1063" s="29">
        <v>0</v>
      </c>
      <c r="I1063" s="29">
        <v>0</v>
      </c>
      <c r="J1063" s="29">
        <v>0</v>
      </c>
      <c r="L1063" s="29">
        <v>0</v>
      </c>
      <c r="M1063" s="29">
        <v>0</v>
      </c>
      <c r="N1063" s="29">
        <v>0</v>
      </c>
      <c r="O1063" s="29">
        <v>0</v>
      </c>
      <c r="P1063" s="29">
        <v>0</v>
      </c>
      <c r="Q1063" s="29">
        <v>0</v>
      </c>
      <c r="R1063" s="29">
        <v>0</v>
      </c>
      <c r="S1063" s="29"/>
      <c r="T1063" s="30">
        <v>23</v>
      </c>
      <c r="U1063" s="28" t="s">
        <v>66</v>
      </c>
      <c r="V1063" s="28" t="s">
        <v>150</v>
      </c>
    </row>
    <row r="1064" spans="1:22" ht="15.75">
      <c r="A1064" s="21">
        <v>24</v>
      </c>
      <c r="B1064" s="22" t="s">
        <v>67</v>
      </c>
      <c r="C1064" s="23" t="s">
        <v>149</v>
      </c>
      <c r="D1064" s="24">
        <v>10934.88</v>
      </c>
      <c r="E1064" s="24">
        <v>11075.6024</v>
      </c>
      <c r="F1064" s="24">
        <v>24542.22</v>
      </c>
      <c r="G1064" s="24">
        <v>32458.07</v>
      </c>
      <c r="H1064" s="24">
        <v>21993.576000000001</v>
      </c>
      <c r="I1064" s="24">
        <v>8110.2712000000001</v>
      </c>
      <c r="J1064" s="24">
        <v>18719.288972999999</v>
      </c>
      <c r="L1064" s="24">
        <v>10934.88</v>
      </c>
      <c r="M1064" s="24">
        <v>7115.9560000000001</v>
      </c>
      <c r="N1064" s="24">
        <v>14082.8</v>
      </c>
      <c r="O1064" s="24">
        <v>18535.45</v>
      </c>
      <c r="P1064" s="24">
        <v>12160.912</v>
      </c>
      <c r="Q1064" s="24">
        <v>4489.9279999999999</v>
      </c>
      <c r="R1064" s="24">
        <v>9558.4519799999998</v>
      </c>
      <c r="S1064" s="24"/>
      <c r="T1064" s="25">
        <v>24</v>
      </c>
      <c r="U1064" s="23" t="s">
        <v>68</v>
      </c>
      <c r="V1064" s="23" t="s">
        <v>150</v>
      </c>
    </row>
    <row r="1065" spans="1:22" ht="15.75">
      <c r="A1065" s="26">
        <v>25</v>
      </c>
      <c r="B1065" s="31" t="s">
        <v>69</v>
      </c>
      <c r="C1065" s="28" t="s">
        <v>149</v>
      </c>
      <c r="D1065" s="29">
        <v>3257.0012800000004</v>
      </c>
      <c r="E1065" s="29">
        <v>5121.76</v>
      </c>
      <c r="F1065" s="29">
        <v>10560.395999999999</v>
      </c>
      <c r="G1065" s="29">
        <v>7657.4141999999993</v>
      </c>
      <c r="H1065" s="29">
        <v>2017.2717600000001</v>
      </c>
      <c r="I1065" s="29">
        <v>8309.8967900000007</v>
      </c>
      <c r="J1065" s="29">
        <v>6924.1623040000004</v>
      </c>
      <c r="L1065" s="29">
        <v>3257.0012800000004</v>
      </c>
      <c r="M1065" s="29">
        <v>4092.92</v>
      </c>
      <c r="N1065" s="29">
        <v>5826.3919999999998</v>
      </c>
      <c r="O1065" s="29">
        <v>4647.6310400000002</v>
      </c>
      <c r="P1065" s="29">
        <v>1405.0753599999998</v>
      </c>
      <c r="Q1065" s="29">
        <v>7029.7104799999997</v>
      </c>
      <c r="R1065" s="29">
        <v>4214.2630399999998</v>
      </c>
      <c r="S1065" s="29"/>
      <c r="T1065" s="30">
        <v>25</v>
      </c>
      <c r="U1065" s="28" t="s">
        <v>70</v>
      </c>
      <c r="V1065" s="28" t="s">
        <v>150</v>
      </c>
    </row>
    <row r="1066" spans="1:22" ht="15.75">
      <c r="A1066" s="21">
        <v>26</v>
      </c>
      <c r="B1066" s="22" t="s">
        <v>71</v>
      </c>
      <c r="C1066" s="23" t="s">
        <v>149</v>
      </c>
      <c r="D1066" s="24">
        <v>357.64300000000003</v>
      </c>
      <c r="E1066" s="24">
        <v>499.98491400000012</v>
      </c>
      <c r="F1066" s="24">
        <v>566.71109999999999</v>
      </c>
      <c r="G1066" s="24">
        <v>529.54216999999994</v>
      </c>
      <c r="H1066" s="24">
        <v>1366.41274</v>
      </c>
      <c r="I1066" s="24">
        <v>2113.4689093069305</v>
      </c>
      <c r="J1066" s="24">
        <v>2760.1822499999998</v>
      </c>
      <c r="L1066" s="24">
        <v>357.64300000000003</v>
      </c>
      <c r="M1066" s="24">
        <v>357.64300000000003</v>
      </c>
      <c r="N1066" s="24">
        <v>555.9722999999999</v>
      </c>
      <c r="O1066" s="24">
        <v>501.67559</v>
      </c>
      <c r="P1066" s="24">
        <v>735.11893000000009</v>
      </c>
      <c r="Q1066" s="24">
        <v>1065.1258799999998</v>
      </c>
      <c r="R1066" s="24">
        <v>1349.5008345000001</v>
      </c>
      <c r="S1066" s="24"/>
      <c r="T1066" s="25">
        <v>26</v>
      </c>
      <c r="U1066" s="23" t="s">
        <v>72</v>
      </c>
      <c r="V1066" s="23" t="s">
        <v>150</v>
      </c>
    </row>
    <row r="1067" spans="1:22" ht="15.75">
      <c r="A1067" s="26">
        <v>27</v>
      </c>
      <c r="B1067" s="27" t="s">
        <v>73</v>
      </c>
      <c r="C1067" s="28" t="s">
        <v>149</v>
      </c>
      <c r="D1067" s="29">
        <v>43187.265500000001</v>
      </c>
      <c r="E1067" s="29">
        <v>49680</v>
      </c>
      <c r="F1067" s="29">
        <v>42409.440000000002</v>
      </c>
      <c r="G1067" s="29">
        <v>62898.860800000002</v>
      </c>
      <c r="H1067" s="29">
        <v>135566.86263440538</v>
      </c>
      <c r="I1067" s="29">
        <v>53350.629934560005</v>
      </c>
      <c r="J1067" s="29">
        <v>53676.225683000004</v>
      </c>
      <c r="L1067" s="29">
        <v>43187.265500000001</v>
      </c>
      <c r="M1067" s="29">
        <v>37463.651999999995</v>
      </c>
      <c r="N1067" s="29">
        <v>22478.191200000001</v>
      </c>
      <c r="O1067" s="29">
        <v>33301.023999999998</v>
      </c>
      <c r="P1067" s="29">
        <v>86374.531000000003</v>
      </c>
      <c r="Q1067" s="29">
        <v>41221.880689800004</v>
      </c>
      <c r="R1067" s="29">
        <v>42672.140285000001</v>
      </c>
      <c r="S1067" s="29"/>
      <c r="T1067" s="30">
        <v>27</v>
      </c>
      <c r="U1067" s="28" t="s">
        <v>74</v>
      </c>
      <c r="V1067" s="28" t="s">
        <v>150</v>
      </c>
    </row>
    <row r="1068" spans="1:22" ht="15.75">
      <c r="A1068" s="21">
        <v>28</v>
      </c>
      <c r="B1068" s="22" t="s">
        <v>75</v>
      </c>
      <c r="C1068" s="23" t="s">
        <v>149</v>
      </c>
      <c r="D1068" s="24">
        <v>283.45</v>
      </c>
      <c r="E1068" s="24">
        <v>398.048</v>
      </c>
      <c r="F1068" s="24">
        <v>383.83200000000005</v>
      </c>
      <c r="G1068" s="24">
        <v>323.18</v>
      </c>
      <c r="H1068" s="24">
        <v>352.56</v>
      </c>
      <c r="I1068" s="24">
        <v>734.5</v>
      </c>
      <c r="J1068" s="24">
        <v>435.69099999999997</v>
      </c>
      <c r="L1068" s="24">
        <v>283.45</v>
      </c>
      <c r="M1068" s="24">
        <v>317.464</v>
      </c>
      <c r="N1068" s="24">
        <v>306.12600000000003</v>
      </c>
      <c r="O1068" s="24">
        <v>249.43599999999998</v>
      </c>
      <c r="P1068" s="24">
        <v>272.11200000000002</v>
      </c>
      <c r="Q1068" s="24">
        <v>566.9</v>
      </c>
      <c r="R1068" s="24">
        <v>332.20339999999999</v>
      </c>
      <c r="S1068" s="24"/>
      <c r="T1068" s="25">
        <v>28</v>
      </c>
      <c r="U1068" s="23" t="s">
        <v>76</v>
      </c>
      <c r="V1068" s="23" t="s">
        <v>150</v>
      </c>
    </row>
    <row r="1069" spans="1:22" ht="15.75">
      <c r="A1069" s="26">
        <v>29</v>
      </c>
      <c r="B1069" s="27" t="s">
        <v>77</v>
      </c>
      <c r="C1069" s="28" t="s">
        <v>149</v>
      </c>
      <c r="D1069" s="29">
        <v>54017.604959999997</v>
      </c>
      <c r="E1069" s="29">
        <v>84447.692630000005</v>
      </c>
      <c r="F1069" s="29">
        <v>90888.912846000007</v>
      </c>
      <c r="G1069" s="29">
        <v>96087.666415999993</v>
      </c>
      <c r="H1069" s="29">
        <v>83988.558599999989</v>
      </c>
      <c r="I1069" s="29">
        <v>87445.509332800008</v>
      </c>
      <c r="J1069" s="29">
        <v>90595.611449999997</v>
      </c>
      <c r="L1069" s="29">
        <v>54017.604959999997</v>
      </c>
      <c r="M1069" s="29">
        <v>59816.743770000001</v>
      </c>
      <c r="N1069" s="29">
        <v>66236.18043600001</v>
      </c>
      <c r="O1069" s="29">
        <v>69021.059351999997</v>
      </c>
      <c r="P1069" s="29">
        <v>69137.3652</v>
      </c>
      <c r="Q1069" s="29">
        <v>70150.518364799995</v>
      </c>
      <c r="R1069" s="29">
        <v>73821.906300000002</v>
      </c>
      <c r="S1069" s="29"/>
      <c r="T1069" s="30">
        <v>29</v>
      </c>
      <c r="U1069" s="28" t="s">
        <v>78</v>
      </c>
      <c r="V1069" s="28" t="s">
        <v>150</v>
      </c>
    </row>
    <row r="1070" spans="1:22" ht="15.75">
      <c r="A1070" s="21">
        <v>30</v>
      </c>
      <c r="B1070" s="22" t="s">
        <v>79</v>
      </c>
      <c r="C1070" s="23" t="s">
        <v>149</v>
      </c>
      <c r="D1070" s="24">
        <v>0</v>
      </c>
      <c r="E1070" s="24">
        <v>0</v>
      </c>
      <c r="F1070" s="24">
        <v>0.94035499999999994</v>
      </c>
      <c r="G1070" s="24">
        <v>0.94442391585760521</v>
      </c>
      <c r="H1070" s="24">
        <v>0.72028035598705498</v>
      </c>
      <c r="I1070" s="24">
        <v>0.12049990291262136</v>
      </c>
      <c r="J1070" s="24">
        <v>3.1744766135922337E-2</v>
      </c>
      <c r="L1070" s="24">
        <v>0</v>
      </c>
      <c r="M1070" s="24">
        <v>0</v>
      </c>
      <c r="N1070" s="24">
        <v>0.94035499999999994</v>
      </c>
      <c r="O1070" s="24">
        <v>1.09135</v>
      </c>
      <c r="P1070" s="24">
        <v>1.0016500000000002</v>
      </c>
      <c r="Q1070" s="24">
        <v>0.156975</v>
      </c>
      <c r="R1070" s="24">
        <v>4.0333604999999995E-2</v>
      </c>
      <c r="S1070" s="24"/>
      <c r="T1070" s="25">
        <v>30</v>
      </c>
      <c r="U1070" s="23" t="s">
        <v>80</v>
      </c>
      <c r="V1070" s="23" t="s">
        <v>150</v>
      </c>
    </row>
    <row r="1071" spans="1:22" ht="15.75">
      <c r="A1071" s="26">
        <v>31</v>
      </c>
      <c r="B1071" s="27" t="s">
        <v>81</v>
      </c>
      <c r="C1071" s="28" t="s">
        <v>149</v>
      </c>
      <c r="D1071" s="29">
        <v>0</v>
      </c>
      <c r="E1071" s="29">
        <v>0</v>
      </c>
      <c r="F1071" s="29">
        <v>0</v>
      </c>
      <c r="G1071" s="29">
        <v>0</v>
      </c>
      <c r="H1071" s="29">
        <v>0</v>
      </c>
      <c r="I1071" s="29">
        <v>0</v>
      </c>
      <c r="J1071" s="29">
        <v>0</v>
      </c>
      <c r="L1071" s="29">
        <v>0</v>
      </c>
      <c r="M1071" s="29">
        <v>0</v>
      </c>
      <c r="N1071" s="29">
        <v>0</v>
      </c>
      <c r="O1071" s="29">
        <v>0</v>
      </c>
      <c r="P1071" s="29">
        <v>0</v>
      </c>
      <c r="Q1071" s="29">
        <v>0</v>
      </c>
      <c r="R1071" s="29">
        <v>0</v>
      </c>
      <c r="S1071" s="29"/>
      <c r="T1071" s="30">
        <v>31</v>
      </c>
      <c r="U1071" s="28" t="s">
        <v>82</v>
      </c>
      <c r="V1071" s="28" t="s">
        <v>150</v>
      </c>
    </row>
    <row r="1072" spans="1:22" ht="15.75">
      <c r="A1072" s="21">
        <v>32</v>
      </c>
      <c r="B1072" s="22" t="s">
        <v>83</v>
      </c>
      <c r="C1072" s="23" t="s">
        <v>149</v>
      </c>
      <c r="D1072" s="24">
        <v>0</v>
      </c>
      <c r="E1072" s="24">
        <v>31.266270000000006</v>
      </c>
      <c r="F1072" s="24">
        <v>16.454249999999998</v>
      </c>
      <c r="G1072" s="24">
        <v>18.882406698881436</v>
      </c>
      <c r="H1072" s="24">
        <v>0</v>
      </c>
      <c r="I1072" s="24">
        <v>0.47365875000000002</v>
      </c>
      <c r="J1072" s="24">
        <v>0.48564000000000002</v>
      </c>
      <c r="L1072" s="24">
        <v>0</v>
      </c>
      <c r="M1072" s="24">
        <v>22.364999999999998</v>
      </c>
      <c r="N1072" s="24">
        <v>10.65</v>
      </c>
      <c r="O1072" s="24">
        <v>10.65</v>
      </c>
      <c r="P1072" s="24">
        <v>0</v>
      </c>
      <c r="Q1072" s="24">
        <v>0.39937499999999998</v>
      </c>
      <c r="R1072" s="24">
        <v>0.39937499999999998</v>
      </c>
      <c r="S1072" s="24"/>
      <c r="T1072" s="25">
        <v>32</v>
      </c>
      <c r="U1072" s="23" t="s">
        <v>84</v>
      </c>
      <c r="V1072" s="23" t="s">
        <v>150</v>
      </c>
    </row>
    <row r="1073" spans="1:22" ht="15.75">
      <c r="A1073" s="26">
        <v>33</v>
      </c>
      <c r="B1073" s="27" t="s">
        <v>85</v>
      </c>
      <c r="C1073" s="28" t="s">
        <v>149</v>
      </c>
      <c r="D1073" s="29">
        <v>0</v>
      </c>
      <c r="E1073" s="29">
        <v>0</v>
      </c>
      <c r="F1073" s="29">
        <v>0</v>
      </c>
      <c r="G1073" s="29">
        <v>0</v>
      </c>
      <c r="H1073" s="29">
        <v>0</v>
      </c>
      <c r="I1073" s="29">
        <v>0</v>
      </c>
      <c r="J1073" s="29">
        <v>0</v>
      </c>
      <c r="L1073" s="29">
        <v>0</v>
      </c>
      <c r="M1073" s="29">
        <v>0</v>
      </c>
      <c r="N1073" s="29">
        <v>0</v>
      </c>
      <c r="O1073" s="29">
        <v>0</v>
      </c>
      <c r="P1073" s="29">
        <v>0</v>
      </c>
      <c r="Q1073" s="29">
        <v>0</v>
      </c>
      <c r="R1073" s="29">
        <v>0</v>
      </c>
      <c r="S1073" s="29"/>
      <c r="T1073" s="30">
        <v>33</v>
      </c>
      <c r="U1073" s="28" t="s">
        <v>86</v>
      </c>
      <c r="V1073" s="28" t="s">
        <v>150</v>
      </c>
    </row>
    <row r="1074" spans="1:22" ht="15.75">
      <c r="A1074" s="21">
        <v>34</v>
      </c>
      <c r="B1074" s="22" t="s">
        <v>87</v>
      </c>
      <c r="C1074" s="23" t="s">
        <v>149</v>
      </c>
      <c r="D1074" s="24">
        <v>0</v>
      </c>
      <c r="E1074" s="24">
        <v>0</v>
      </c>
      <c r="F1074" s="24">
        <v>0</v>
      </c>
      <c r="G1074" s="24">
        <v>0</v>
      </c>
      <c r="H1074" s="24">
        <v>0</v>
      </c>
      <c r="I1074" s="24">
        <v>0</v>
      </c>
      <c r="J1074" s="24">
        <v>0</v>
      </c>
      <c r="L1074" s="24">
        <v>0</v>
      </c>
      <c r="M1074" s="24">
        <v>0</v>
      </c>
      <c r="N1074" s="24">
        <v>0</v>
      </c>
      <c r="O1074" s="24">
        <v>0</v>
      </c>
      <c r="P1074" s="24">
        <v>0</v>
      </c>
      <c r="Q1074" s="24">
        <v>0</v>
      </c>
      <c r="R1074" s="24">
        <v>0</v>
      </c>
      <c r="S1074" s="24"/>
      <c r="T1074" s="25">
        <v>34</v>
      </c>
      <c r="U1074" s="23" t="s">
        <v>88</v>
      </c>
      <c r="V1074" s="23" t="s">
        <v>150</v>
      </c>
    </row>
    <row r="1075" spans="1:22" ht="15.75">
      <c r="A1075" s="26">
        <v>35</v>
      </c>
      <c r="B1075" s="27" t="s">
        <v>89</v>
      </c>
      <c r="C1075" s="28" t="s">
        <v>149</v>
      </c>
      <c r="D1075" s="29">
        <v>0</v>
      </c>
      <c r="E1075" s="29">
        <v>0</v>
      </c>
      <c r="F1075" s="29">
        <v>0</v>
      </c>
      <c r="G1075" s="29">
        <v>0</v>
      </c>
      <c r="H1075" s="29">
        <v>0</v>
      </c>
      <c r="I1075" s="29">
        <v>0</v>
      </c>
      <c r="J1075" s="29">
        <v>0</v>
      </c>
      <c r="L1075" s="29">
        <v>0</v>
      </c>
      <c r="M1075" s="29">
        <v>0</v>
      </c>
      <c r="N1075" s="29">
        <v>0</v>
      </c>
      <c r="O1075" s="29">
        <v>0</v>
      </c>
      <c r="P1075" s="29">
        <v>0</v>
      </c>
      <c r="Q1075" s="29">
        <v>0</v>
      </c>
      <c r="R1075" s="29">
        <v>0</v>
      </c>
      <c r="S1075" s="29"/>
      <c r="T1075" s="30">
        <v>35</v>
      </c>
      <c r="U1075" s="28" t="s">
        <v>90</v>
      </c>
      <c r="V1075" s="28" t="s">
        <v>150</v>
      </c>
    </row>
    <row r="1076" spans="1:22" ht="15.75">
      <c r="A1076" s="21">
        <v>36</v>
      </c>
      <c r="B1076" s="22" t="s">
        <v>91</v>
      </c>
      <c r="C1076" s="23" t="s">
        <v>149</v>
      </c>
      <c r="D1076" s="24">
        <v>37.632000000000005</v>
      </c>
      <c r="E1076" s="24">
        <v>66.815999999999988</v>
      </c>
      <c r="F1076" s="24">
        <v>115.7728</v>
      </c>
      <c r="G1076" s="24">
        <v>71.382923262135918</v>
      </c>
      <c r="H1076" s="24">
        <v>105.42003999999999</v>
      </c>
      <c r="I1076" s="24">
        <v>54.5505</v>
      </c>
      <c r="J1076" s="24">
        <v>66.534493170000005</v>
      </c>
      <c r="L1076" s="24">
        <v>37.632000000000005</v>
      </c>
      <c r="M1076" s="24">
        <v>46.08</v>
      </c>
      <c r="N1076" s="24">
        <v>61.44</v>
      </c>
      <c r="O1076" s="24">
        <v>43.776000000000003</v>
      </c>
      <c r="P1076" s="24">
        <v>35.327999999999996</v>
      </c>
      <c r="Q1076" s="24">
        <v>28.8</v>
      </c>
      <c r="R1076" s="24">
        <v>41.084544000000008</v>
      </c>
      <c r="S1076" s="24"/>
      <c r="T1076" s="25">
        <v>36</v>
      </c>
      <c r="U1076" s="23" t="s">
        <v>92</v>
      </c>
      <c r="V1076" s="23" t="s">
        <v>150</v>
      </c>
    </row>
    <row r="1077" spans="1:22" s="36" customFormat="1" ht="15.75">
      <c r="A1077" s="32"/>
      <c r="B1077" s="33" t="s">
        <v>93</v>
      </c>
      <c r="C1077" s="34" t="s">
        <v>149</v>
      </c>
      <c r="D1077" s="35">
        <f t="shared" ref="D1077:J1077" si="74">SUM(D1041:D1076)</f>
        <v>364886.04084110004</v>
      </c>
      <c r="E1077" s="35">
        <f t="shared" si="74"/>
        <v>409820.02234012599</v>
      </c>
      <c r="F1077" s="35">
        <f t="shared" si="74"/>
        <v>597773.18772100005</v>
      </c>
      <c r="G1077" s="35">
        <f t="shared" si="74"/>
        <v>628509.29934398201</v>
      </c>
      <c r="H1077" s="35">
        <f t="shared" si="74"/>
        <v>518054.38206350629</v>
      </c>
      <c r="I1077" s="35">
        <f t="shared" si="74"/>
        <v>446282.56980990164</v>
      </c>
      <c r="J1077" s="35">
        <f t="shared" si="74"/>
        <v>472811.24720602855</v>
      </c>
      <c r="K1077" s="8"/>
      <c r="L1077" s="35">
        <f t="shared" ref="L1077:R1077" si="75">SUM(L1041:L1076)</f>
        <v>364886.04084110004</v>
      </c>
      <c r="M1077" s="35">
        <f t="shared" si="75"/>
        <v>288268.15642500011</v>
      </c>
      <c r="N1077" s="35">
        <f t="shared" si="75"/>
        <v>299840.340631</v>
      </c>
      <c r="O1077" s="35">
        <f t="shared" si="75"/>
        <v>346368.76035160007</v>
      </c>
      <c r="P1077" s="35">
        <f t="shared" si="75"/>
        <v>360669.59679080005</v>
      </c>
      <c r="Q1077" s="35">
        <f t="shared" si="75"/>
        <v>310118.06296299997</v>
      </c>
      <c r="R1077" s="35">
        <f t="shared" si="75"/>
        <v>308426.30137631501</v>
      </c>
      <c r="S1077" s="35"/>
      <c r="T1077" s="35"/>
      <c r="U1077" s="34" t="s">
        <v>94</v>
      </c>
      <c r="V1077" s="34" t="s">
        <v>150</v>
      </c>
    </row>
    <row r="1078" spans="1:22" ht="15.75">
      <c r="A1078" s="16">
        <v>1</v>
      </c>
      <c r="B1078" s="17" t="s">
        <v>19</v>
      </c>
      <c r="C1078" s="18" t="s">
        <v>151</v>
      </c>
      <c r="D1078" s="19">
        <v>221617.28393599999</v>
      </c>
      <c r="E1078" s="19">
        <v>357701.94439839997</v>
      </c>
      <c r="F1078" s="19">
        <v>311197.51747000002</v>
      </c>
      <c r="G1078" s="19">
        <v>201397.57993000001</v>
      </c>
      <c r="H1078" s="19">
        <v>375328.59220439999</v>
      </c>
      <c r="I1078" s="19">
        <v>292231.11169500003</v>
      </c>
      <c r="J1078" s="19">
        <v>423902.62662270002</v>
      </c>
      <c r="L1078" s="19">
        <v>221617.28393599999</v>
      </c>
      <c r="M1078" s="19">
        <v>296575.13132799999</v>
      </c>
      <c r="N1078" s="19">
        <v>335250.04519999999</v>
      </c>
      <c r="O1078" s="19">
        <v>187357.71929200002</v>
      </c>
      <c r="P1078" s="19">
        <v>304534.70462400006</v>
      </c>
      <c r="Q1078" s="19">
        <v>229281.28332400002</v>
      </c>
      <c r="R1078" s="19">
        <v>398820.49885199999</v>
      </c>
      <c r="S1078" s="19"/>
      <c r="T1078" s="20">
        <v>1</v>
      </c>
      <c r="U1078" s="18" t="s">
        <v>21</v>
      </c>
      <c r="V1078" s="18" t="s">
        <v>152</v>
      </c>
    </row>
    <row r="1079" spans="1:22" ht="15.75">
      <c r="A1079" s="21">
        <v>2</v>
      </c>
      <c r="B1079" s="22" t="s">
        <v>23</v>
      </c>
      <c r="C1079" s="23" t="s">
        <v>151</v>
      </c>
      <c r="D1079" s="24">
        <v>147.82</v>
      </c>
      <c r="E1079" s="24">
        <v>828.66</v>
      </c>
      <c r="F1079" s="24">
        <v>240.80000000000004</v>
      </c>
      <c r="G1079" s="24">
        <v>514.08000000000004</v>
      </c>
      <c r="H1079" s="24">
        <v>391.8</v>
      </c>
      <c r="I1079" s="24">
        <v>538.16</v>
      </c>
      <c r="J1079" s="24">
        <v>603.41539999999998</v>
      </c>
      <c r="L1079" s="24">
        <v>147.82</v>
      </c>
      <c r="M1079" s="24">
        <v>583.29772000000003</v>
      </c>
      <c r="N1079" s="24">
        <v>165.55840000000001</v>
      </c>
      <c r="O1079" s="24">
        <v>281.44927999999999</v>
      </c>
      <c r="P1079" s="24">
        <v>193.05292</v>
      </c>
      <c r="Q1079" s="24">
        <v>256.61552</v>
      </c>
      <c r="R1079" s="24">
        <v>266.25929680000002</v>
      </c>
      <c r="S1079" s="24"/>
      <c r="T1079" s="25">
        <v>2</v>
      </c>
      <c r="U1079" s="23" t="s">
        <v>24</v>
      </c>
      <c r="V1079" s="23" t="s">
        <v>152</v>
      </c>
    </row>
    <row r="1080" spans="1:22" ht="15.75">
      <c r="A1080" s="26">
        <v>3</v>
      </c>
      <c r="B1080" s="27" t="s">
        <v>25</v>
      </c>
      <c r="C1080" s="28" t="s">
        <v>151</v>
      </c>
      <c r="D1080" s="29">
        <v>0</v>
      </c>
      <c r="E1080" s="29">
        <v>0</v>
      </c>
      <c r="F1080" s="29">
        <v>0</v>
      </c>
      <c r="G1080" s="29">
        <v>0</v>
      </c>
      <c r="H1080" s="29">
        <v>0</v>
      </c>
      <c r="I1080" s="29">
        <v>0</v>
      </c>
      <c r="J1080" s="29">
        <v>0</v>
      </c>
      <c r="L1080" s="29">
        <v>0</v>
      </c>
      <c r="M1080" s="29">
        <v>0</v>
      </c>
      <c r="N1080" s="29">
        <v>0</v>
      </c>
      <c r="O1080" s="29">
        <v>0</v>
      </c>
      <c r="P1080" s="29">
        <v>0</v>
      </c>
      <c r="Q1080" s="29">
        <v>0</v>
      </c>
      <c r="R1080" s="29">
        <v>0</v>
      </c>
      <c r="S1080" s="29"/>
      <c r="T1080" s="30">
        <v>3</v>
      </c>
      <c r="U1080" s="28" t="s">
        <v>26</v>
      </c>
      <c r="V1080" s="28" t="s">
        <v>152</v>
      </c>
    </row>
    <row r="1081" spans="1:22" ht="15.75">
      <c r="A1081" s="21">
        <v>4</v>
      </c>
      <c r="B1081" s="22" t="s">
        <v>27</v>
      </c>
      <c r="C1081" s="23" t="s">
        <v>151</v>
      </c>
      <c r="D1081" s="24">
        <v>213.71200000000002</v>
      </c>
      <c r="E1081" s="24">
        <v>228.2124</v>
      </c>
      <c r="F1081" s="24">
        <v>314.38</v>
      </c>
      <c r="G1081" s="24">
        <v>183.25564676524954</v>
      </c>
      <c r="H1081" s="24">
        <v>176.9399736</v>
      </c>
      <c r="I1081" s="24">
        <v>420.01758260000003</v>
      </c>
      <c r="J1081" s="24">
        <v>217.16787546297215</v>
      </c>
      <c r="L1081" s="24">
        <v>213.71200000000002</v>
      </c>
      <c r="M1081" s="24">
        <v>208.36920000000001</v>
      </c>
      <c r="N1081" s="24">
        <v>267.14</v>
      </c>
      <c r="O1081" s="24">
        <v>157.61259999999999</v>
      </c>
      <c r="P1081" s="24">
        <v>133.83714000000001</v>
      </c>
      <c r="Q1081" s="24">
        <v>265.53716000000003</v>
      </c>
      <c r="R1081" s="24">
        <v>154.89071053999999</v>
      </c>
      <c r="S1081" s="24"/>
      <c r="T1081" s="25">
        <v>4</v>
      </c>
      <c r="U1081" s="23" t="s">
        <v>28</v>
      </c>
      <c r="V1081" s="23" t="s">
        <v>152</v>
      </c>
    </row>
    <row r="1082" spans="1:22" ht="15.75">
      <c r="A1082" s="26">
        <v>5</v>
      </c>
      <c r="B1082" s="27" t="s">
        <v>29</v>
      </c>
      <c r="C1082" s="28" t="s">
        <v>151</v>
      </c>
      <c r="D1082" s="29">
        <v>10032.498</v>
      </c>
      <c r="E1082" s="29">
        <v>10323.42</v>
      </c>
      <c r="F1082" s="29">
        <v>10174.26</v>
      </c>
      <c r="G1082" s="29">
        <v>9981.7739999999994</v>
      </c>
      <c r="H1082" s="29">
        <v>11054.350338634238</v>
      </c>
      <c r="I1082" s="29">
        <v>22852</v>
      </c>
      <c r="J1082" s="29">
        <v>12171.930750000001</v>
      </c>
      <c r="L1082" s="29">
        <v>10032.498</v>
      </c>
      <c r="M1082" s="29">
        <v>9262.8089999999993</v>
      </c>
      <c r="N1082" s="29">
        <v>9820.17</v>
      </c>
      <c r="O1082" s="29">
        <v>9634.3829999999998</v>
      </c>
      <c r="P1082" s="29">
        <v>8917.7760000000017</v>
      </c>
      <c r="Q1082" s="29">
        <v>12315.023999999999</v>
      </c>
      <c r="R1082" s="29">
        <v>8862.9688350000015</v>
      </c>
      <c r="S1082" s="29"/>
      <c r="T1082" s="30">
        <v>5</v>
      </c>
      <c r="U1082" s="28" t="s">
        <v>30</v>
      </c>
      <c r="V1082" s="28" t="s">
        <v>152</v>
      </c>
    </row>
    <row r="1083" spans="1:22" ht="15.75">
      <c r="A1083" s="21">
        <v>6</v>
      </c>
      <c r="B1083" s="22" t="s">
        <v>31</v>
      </c>
      <c r="C1083" s="23" t="s">
        <v>151</v>
      </c>
      <c r="D1083" s="24">
        <v>3200</v>
      </c>
      <c r="E1083" s="24">
        <v>3211.67</v>
      </c>
      <c r="F1083" s="24">
        <v>3295</v>
      </c>
      <c r="G1083" s="24">
        <v>1939.95</v>
      </c>
      <c r="H1083" s="24">
        <v>2017.5</v>
      </c>
      <c r="I1083" s="24">
        <v>1985.5</v>
      </c>
      <c r="J1083" s="24">
        <v>1735.2254999999998</v>
      </c>
      <c r="L1083" s="24">
        <v>3200</v>
      </c>
      <c r="M1083" s="24">
        <v>2987.6</v>
      </c>
      <c r="N1083" s="24">
        <v>2636</v>
      </c>
      <c r="O1083" s="24">
        <v>1724.4</v>
      </c>
      <c r="P1083" s="24">
        <v>1614</v>
      </c>
      <c r="Q1083" s="24">
        <v>1588.4</v>
      </c>
      <c r="R1083" s="24">
        <v>1388.1803999999997</v>
      </c>
      <c r="S1083" s="24"/>
      <c r="T1083" s="25">
        <v>6</v>
      </c>
      <c r="U1083" s="23" t="s">
        <v>32</v>
      </c>
      <c r="V1083" s="23" t="s">
        <v>152</v>
      </c>
    </row>
    <row r="1084" spans="1:22" ht="15.75">
      <c r="A1084" s="26">
        <v>7</v>
      </c>
      <c r="B1084" s="27" t="s">
        <v>33</v>
      </c>
      <c r="C1084" s="28" t="s">
        <v>151</v>
      </c>
      <c r="D1084" s="29">
        <v>994720.87</v>
      </c>
      <c r="E1084" s="29">
        <v>348505.66</v>
      </c>
      <c r="F1084" s="29">
        <v>1716772.8626999997</v>
      </c>
      <c r="G1084" s="29">
        <v>1168629.96</v>
      </c>
      <c r="H1084" s="29">
        <v>1031283.6827280001</v>
      </c>
      <c r="I1084" s="29">
        <v>1563252.2784</v>
      </c>
      <c r="J1084" s="29">
        <v>1940428.7933085</v>
      </c>
      <c r="L1084" s="29">
        <v>994720.87</v>
      </c>
      <c r="M1084" s="29">
        <v>277511.38</v>
      </c>
      <c r="N1084" s="29">
        <v>1800371.5526999999</v>
      </c>
      <c r="O1084" s="29">
        <v>1104919.98</v>
      </c>
      <c r="P1084" s="29">
        <v>856366.14367200003</v>
      </c>
      <c r="Q1084" s="29">
        <v>1155926.4252000002</v>
      </c>
      <c r="R1084" s="29">
        <v>1441423.0304100001</v>
      </c>
      <c r="S1084" s="29"/>
      <c r="T1084" s="30">
        <v>7</v>
      </c>
      <c r="U1084" s="28" t="s">
        <v>34</v>
      </c>
      <c r="V1084" s="28" t="s">
        <v>152</v>
      </c>
    </row>
    <row r="1085" spans="1:22" ht="15.75">
      <c r="A1085" s="21">
        <v>8</v>
      </c>
      <c r="B1085" s="22" t="s">
        <v>35</v>
      </c>
      <c r="C1085" s="23" t="s">
        <v>151</v>
      </c>
      <c r="D1085" s="24">
        <v>874.57416999999998</v>
      </c>
      <c r="E1085" s="24">
        <v>1299.0969599999999</v>
      </c>
      <c r="F1085" s="24">
        <v>2480</v>
      </c>
      <c r="G1085" s="24">
        <v>1680</v>
      </c>
      <c r="H1085" s="24">
        <v>1853.8</v>
      </c>
      <c r="I1085" s="24">
        <v>2025.6</v>
      </c>
      <c r="J1085" s="24">
        <v>1521.7319999999997</v>
      </c>
      <c r="L1085" s="24">
        <v>874.57416999999998</v>
      </c>
      <c r="M1085" s="24">
        <v>965.04736000000003</v>
      </c>
      <c r="N1085" s="24">
        <v>1869.77926</v>
      </c>
      <c r="O1085" s="24">
        <v>1266.6246599999999</v>
      </c>
      <c r="P1085" s="24">
        <v>1387.25558</v>
      </c>
      <c r="Q1085" s="24">
        <v>1447.5710399999998</v>
      </c>
      <c r="R1085" s="24">
        <v>1087.4877437999999</v>
      </c>
      <c r="S1085" s="24"/>
      <c r="T1085" s="25">
        <v>8</v>
      </c>
      <c r="U1085" s="23" t="s">
        <v>36</v>
      </c>
      <c r="V1085" s="23" t="s">
        <v>152</v>
      </c>
    </row>
    <row r="1086" spans="1:22" ht="15.75">
      <c r="A1086" s="26">
        <v>9</v>
      </c>
      <c r="B1086" s="27" t="s">
        <v>37</v>
      </c>
      <c r="C1086" s="28" t="s">
        <v>151</v>
      </c>
      <c r="D1086" s="29">
        <v>36.25</v>
      </c>
      <c r="E1086" s="29">
        <v>15</v>
      </c>
      <c r="F1086" s="29">
        <v>0</v>
      </c>
      <c r="G1086" s="29">
        <v>27.728400000000001</v>
      </c>
      <c r="H1086" s="29">
        <v>38.259210000000003</v>
      </c>
      <c r="I1086" s="29">
        <v>63.889535840500372</v>
      </c>
      <c r="J1086" s="29">
        <v>41.08557095387021</v>
      </c>
      <c r="L1086" s="29">
        <v>36.25</v>
      </c>
      <c r="M1086" s="29">
        <v>14.5</v>
      </c>
      <c r="N1086" s="29">
        <v>0</v>
      </c>
      <c r="O1086" s="29">
        <v>20.3</v>
      </c>
      <c r="P1086" s="29">
        <v>23.925000000000001</v>
      </c>
      <c r="Q1086" s="29">
        <v>36.974999999999994</v>
      </c>
      <c r="R1086" s="29">
        <v>26.824999999999999</v>
      </c>
      <c r="S1086" s="29"/>
      <c r="T1086" s="30">
        <v>9</v>
      </c>
      <c r="U1086" s="28" t="s">
        <v>38</v>
      </c>
      <c r="V1086" s="28" t="s">
        <v>152</v>
      </c>
    </row>
    <row r="1087" spans="1:22" ht="15.75">
      <c r="A1087" s="21">
        <v>10</v>
      </c>
      <c r="B1087" s="22" t="s">
        <v>39</v>
      </c>
      <c r="C1087" s="23" t="s">
        <v>151</v>
      </c>
      <c r="D1087" s="24">
        <v>0.75</v>
      </c>
      <c r="E1087" s="24">
        <v>0</v>
      </c>
      <c r="F1087" s="24">
        <v>0</v>
      </c>
      <c r="G1087" s="24">
        <v>0</v>
      </c>
      <c r="H1087" s="24">
        <v>0</v>
      </c>
      <c r="I1087" s="24">
        <v>67.796999999999997</v>
      </c>
      <c r="J1087" s="24">
        <v>0</v>
      </c>
      <c r="L1087" s="24">
        <v>0.75</v>
      </c>
      <c r="M1087" s="24">
        <v>0</v>
      </c>
      <c r="N1087" s="24">
        <v>0</v>
      </c>
      <c r="O1087" s="24">
        <v>0</v>
      </c>
      <c r="P1087" s="24">
        <v>0</v>
      </c>
      <c r="Q1087" s="24">
        <v>22.5</v>
      </c>
      <c r="R1087" s="24">
        <v>0</v>
      </c>
      <c r="S1087" s="24"/>
      <c r="T1087" s="25">
        <v>10</v>
      </c>
      <c r="U1087" s="23" t="s">
        <v>40</v>
      </c>
      <c r="V1087" s="23" t="s">
        <v>152</v>
      </c>
    </row>
    <row r="1088" spans="1:22" ht="15.75">
      <c r="A1088" s="26">
        <v>11</v>
      </c>
      <c r="B1088" s="27" t="s">
        <v>41</v>
      </c>
      <c r="C1088" s="28" t="s">
        <v>151</v>
      </c>
      <c r="D1088" s="29">
        <v>5134.6799999999994</v>
      </c>
      <c r="E1088" s="29">
        <v>7578.7336999999998</v>
      </c>
      <c r="F1088" s="29">
        <v>7860.1616999999997</v>
      </c>
      <c r="G1088" s="29">
        <v>7177.4768360443622</v>
      </c>
      <c r="H1088" s="29">
        <v>7192.9906066173744</v>
      </c>
      <c r="I1088" s="29">
        <v>10610.894483031419</v>
      </c>
      <c r="J1088" s="29">
        <v>14532.154305900003</v>
      </c>
      <c r="L1088" s="29">
        <v>5134.6799999999994</v>
      </c>
      <c r="M1088" s="29">
        <v>6929.3009999999995</v>
      </c>
      <c r="N1088" s="29">
        <v>6761.9204999999993</v>
      </c>
      <c r="O1088" s="29">
        <v>6249.7109999999993</v>
      </c>
      <c r="P1088" s="29">
        <v>5234.8566000000001</v>
      </c>
      <c r="Q1088" s="29">
        <v>7146.7698</v>
      </c>
      <c r="R1088" s="29">
        <v>9024.7797651000019</v>
      </c>
      <c r="S1088" s="29"/>
      <c r="T1088" s="30">
        <v>11</v>
      </c>
      <c r="U1088" s="28" t="s">
        <v>42</v>
      </c>
      <c r="V1088" s="28" t="s">
        <v>152</v>
      </c>
    </row>
    <row r="1089" spans="1:22" ht="15.75">
      <c r="A1089" s="21">
        <v>12</v>
      </c>
      <c r="B1089" s="22" t="s">
        <v>43</v>
      </c>
      <c r="C1089" s="23" t="s">
        <v>151</v>
      </c>
      <c r="D1089" s="24">
        <v>154665.39465</v>
      </c>
      <c r="E1089" s="24">
        <v>166891.45000000001</v>
      </c>
      <c r="F1089" s="24">
        <v>181850.9</v>
      </c>
      <c r="G1089" s="24">
        <v>197827.05167999998</v>
      </c>
      <c r="H1089" s="24">
        <v>179792.15</v>
      </c>
      <c r="I1089" s="24">
        <v>180374.04671999998</v>
      </c>
      <c r="J1089" s="24">
        <v>238194.93654000002</v>
      </c>
      <c r="L1089" s="24">
        <v>154665.39465</v>
      </c>
      <c r="M1089" s="24">
        <v>130172.25</v>
      </c>
      <c r="N1089" s="24">
        <v>186195.75</v>
      </c>
      <c r="O1089" s="24">
        <v>165357.64439999999</v>
      </c>
      <c r="P1089" s="24">
        <v>130172.25</v>
      </c>
      <c r="Q1089" s="24">
        <v>137801.99160000001</v>
      </c>
      <c r="R1089" s="24">
        <v>182115.26190000001</v>
      </c>
      <c r="S1089" s="24"/>
      <c r="T1089" s="25">
        <v>12</v>
      </c>
      <c r="U1089" s="23" t="s">
        <v>44</v>
      </c>
      <c r="V1089" s="23" t="s">
        <v>152</v>
      </c>
    </row>
    <row r="1090" spans="1:22" ht="15.75">
      <c r="A1090" s="26">
        <v>13</v>
      </c>
      <c r="B1090" s="27" t="s">
        <v>45</v>
      </c>
      <c r="C1090" s="28" t="s">
        <v>151</v>
      </c>
      <c r="D1090" s="29">
        <v>567.99600000000009</v>
      </c>
      <c r="E1090" s="29">
        <v>264.26736</v>
      </c>
      <c r="F1090" s="29">
        <v>286.44</v>
      </c>
      <c r="G1090" s="29">
        <v>194.91564</v>
      </c>
      <c r="H1090" s="29">
        <v>204.12762999999998</v>
      </c>
      <c r="I1090" s="29">
        <v>179.94509827990612</v>
      </c>
      <c r="J1090" s="29">
        <v>125.95763012000002</v>
      </c>
      <c r="L1090" s="29">
        <v>567.99600000000009</v>
      </c>
      <c r="M1090" s="29">
        <v>250.95096000000001</v>
      </c>
      <c r="N1090" s="29">
        <v>224.10024000000001</v>
      </c>
      <c r="O1090" s="29">
        <v>178.66055999999998</v>
      </c>
      <c r="P1090" s="29">
        <v>159.81342000000001</v>
      </c>
      <c r="Q1090" s="29">
        <v>130.3809</v>
      </c>
      <c r="R1090" s="29">
        <v>98.613400080000005</v>
      </c>
      <c r="S1090" s="29"/>
      <c r="T1090" s="30">
        <v>13</v>
      </c>
      <c r="U1090" s="28" t="s">
        <v>46</v>
      </c>
      <c r="V1090" s="28" t="s">
        <v>152</v>
      </c>
    </row>
    <row r="1091" spans="1:22" ht="15.75">
      <c r="A1091" s="21">
        <v>14</v>
      </c>
      <c r="B1091" s="22" t="s">
        <v>47</v>
      </c>
      <c r="C1091" s="23" t="s">
        <v>151</v>
      </c>
      <c r="D1091" s="24">
        <v>90892.397801799991</v>
      </c>
      <c r="E1091" s="24">
        <v>80816.298029999991</v>
      </c>
      <c r="F1091" s="24">
        <v>127364.4</v>
      </c>
      <c r="G1091" s="24">
        <v>157176</v>
      </c>
      <c r="H1091" s="24">
        <v>133938.83890800001</v>
      </c>
      <c r="I1091" s="24">
        <v>202381.2</v>
      </c>
      <c r="J1091" s="24">
        <v>180527.71859999999</v>
      </c>
      <c r="L1091" s="24">
        <v>90892.397801799991</v>
      </c>
      <c r="M1091" s="24">
        <v>75772.430970000001</v>
      </c>
      <c r="N1091" s="24">
        <v>78762.488400000002</v>
      </c>
      <c r="O1091" s="24">
        <v>89944.816999999995</v>
      </c>
      <c r="P1091" s="24">
        <v>80599.404657239997</v>
      </c>
      <c r="Q1091" s="24">
        <v>91889.569799999997</v>
      </c>
      <c r="R1091" s="24">
        <v>84839.840899999996</v>
      </c>
      <c r="S1091" s="24"/>
      <c r="T1091" s="25">
        <v>14</v>
      </c>
      <c r="U1091" s="23" t="s">
        <v>48</v>
      </c>
      <c r="V1091" s="23" t="s">
        <v>152</v>
      </c>
    </row>
    <row r="1092" spans="1:22" ht="15.75">
      <c r="A1092" s="26">
        <v>15</v>
      </c>
      <c r="B1092" s="27" t="s">
        <v>49</v>
      </c>
      <c r="C1092" s="28" t="s">
        <v>151</v>
      </c>
      <c r="D1092" s="29">
        <v>110346.67799999999</v>
      </c>
      <c r="E1092" s="29">
        <v>106433.25</v>
      </c>
      <c r="F1092" s="29">
        <v>149634.90720000002</v>
      </c>
      <c r="G1092" s="29">
        <v>153925.16500000001</v>
      </c>
      <c r="H1092" s="29">
        <v>156264.37160000001</v>
      </c>
      <c r="I1092" s="29">
        <v>211365.96992999996</v>
      </c>
      <c r="J1092" s="29">
        <v>148071.4936704</v>
      </c>
      <c r="L1092" s="29">
        <v>110346.67799999999</v>
      </c>
      <c r="M1092" s="29">
        <v>89597.73</v>
      </c>
      <c r="N1092" s="29">
        <v>123550.554</v>
      </c>
      <c r="O1092" s="29">
        <v>119149.26199999999</v>
      </c>
      <c r="P1092" s="29">
        <v>105002.25199999999</v>
      </c>
      <c r="Q1092" s="29">
        <v>132133.07339999999</v>
      </c>
      <c r="R1092" s="29">
        <v>108246.31858199999</v>
      </c>
      <c r="S1092" s="29"/>
      <c r="T1092" s="30">
        <v>15</v>
      </c>
      <c r="U1092" s="28" t="s">
        <v>50</v>
      </c>
      <c r="V1092" s="28" t="s">
        <v>152</v>
      </c>
    </row>
    <row r="1093" spans="1:22" ht="15.75">
      <c r="A1093" s="21">
        <v>16</v>
      </c>
      <c r="B1093" s="22" t="s">
        <v>51</v>
      </c>
      <c r="C1093" s="23" t="s">
        <v>151</v>
      </c>
      <c r="D1093" s="24">
        <v>192.01</v>
      </c>
      <c r="E1093" s="24">
        <v>106.78710000000001</v>
      </c>
      <c r="F1093" s="24">
        <v>409.11718400000007</v>
      </c>
      <c r="G1093" s="24">
        <v>406.06267582696449</v>
      </c>
      <c r="H1093" s="24">
        <v>1319.6538630000002</v>
      </c>
      <c r="I1093" s="24">
        <v>1440.3310972634865</v>
      </c>
      <c r="J1093" s="24">
        <v>1337.5351949037138</v>
      </c>
      <c r="L1093" s="24">
        <v>192.01</v>
      </c>
      <c r="M1093" s="24">
        <v>88.62</v>
      </c>
      <c r="N1093" s="24">
        <v>378.11200000000002</v>
      </c>
      <c r="O1093" s="24">
        <v>375.15800000000002</v>
      </c>
      <c r="P1093" s="24">
        <v>438.66900000000004</v>
      </c>
      <c r="Q1093" s="24">
        <v>443.1</v>
      </c>
      <c r="R1093" s="24">
        <v>464.21223800000001</v>
      </c>
      <c r="S1093" s="24"/>
      <c r="T1093" s="25">
        <v>16</v>
      </c>
      <c r="U1093" s="23" t="s">
        <v>52</v>
      </c>
      <c r="V1093" s="23" t="s">
        <v>152</v>
      </c>
    </row>
    <row r="1094" spans="1:22" ht="15.75">
      <c r="A1094" s="26">
        <v>17</v>
      </c>
      <c r="B1094" s="27" t="s">
        <v>53</v>
      </c>
      <c r="C1094" s="28" t="s">
        <v>151</v>
      </c>
      <c r="D1094" s="29">
        <v>0</v>
      </c>
      <c r="E1094" s="29">
        <v>0</v>
      </c>
      <c r="F1094" s="29">
        <v>0</v>
      </c>
      <c r="G1094" s="29">
        <v>0</v>
      </c>
      <c r="H1094" s="29">
        <v>0</v>
      </c>
      <c r="I1094" s="29">
        <v>0</v>
      </c>
      <c r="J1094" s="29">
        <v>0</v>
      </c>
      <c r="L1094" s="29">
        <v>0</v>
      </c>
      <c r="M1094" s="29">
        <v>0</v>
      </c>
      <c r="N1094" s="29">
        <v>0</v>
      </c>
      <c r="O1094" s="29">
        <v>0</v>
      </c>
      <c r="P1094" s="29">
        <v>0</v>
      </c>
      <c r="Q1094" s="29">
        <v>0</v>
      </c>
      <c r="R1094" s="29">
        <v>0</v>
      </c>
      <c r="S1094" s="29"/>
      <c r="T1094" s="30">
        <v>17</v>
      </c>
      <c r="U1094" s="28" t="s">
        <v>54</v>
      </c>
      <c r="V1094" s="28" t="s">
        <v>152</v>
      </c>
    </row>
    <row r="1095" spans="1:22" ht="15.75">
      <c r="A1095" s="21">
        <v>18</v>
      </c>
      <c r="B1095" s="22" t="s">
        <v>55</v>
      </c>
      <c r="C1095" s="23" t="s">
        <v>151</v>
      </c>
      <c r="D1095" s="24">
        <v>5.4649000000000001</v>
      </c>
      <c r="E1095" s="24">
        <v>0</v>
      </c>
      <c r="F1095" s="24">
        <v>0</v>
      </c>
      <c r="G1095" s="24">
        <v>0</v>
      </c>
      <c r="H1095" s="24">
        <v>0</v>
      </c>
      <c r="I1095" s="24">
        <v>0</v>
      </c>
      <c r="J1095" s="24">
        <v>0</v>
      </c>
      <c r="L1095" s="24">
        <v>5.4649000000000001</v>
      </c>
      <c r="M1095" s="24">
        <v>0</v>
      </c>
      <c r="N1095" s="24">
        <v>0</v>
      </c>
      <c r="O1095" s="24">
        <v>0</v>
      </c>
      <c r="P1095" s="24">
        <v>0</v>
      </c>
      <c r="Q1095" s="24">
        <v>0</v>
      </c>
      <c r="R1095" s="24">
        <v>0</v>
      </c>
      <c r="S1095" s="24"/>
      <c r="T1095" s="25">
        <v>18</v>
      </c>
      <c r="U1095" s="23" t="s">
        <v>56</v>
      </c>
      <c r="V1095" s="23" t="s">
        <v>152</v>
      </c>
    </row>
    <row r="1096" spans="1:22" ht="15.75">
      <c r="A1096" s="26">
        <v>19</v>
      </c>
      <c r="B1096" s="27" t="s">
        <v>57</v>
      </c>
      <c r="C1096" s="28" t="s">
        <v>151</v>
      </c>
      <c r="D1096" s="29">
        <v>200</v>
      </c>
      <c r="E1096" s="29">
        <v>221.4</v>
      </c>
      <c r="F1096" s="29">
        <v>255.2</v>
      </c>
      <c r="G1096" s="29">
        <v>281.60000000000002</v>
      </c>
      <c r="H1096" s="29">
        <v>313.26</v>
      </c>
      <c r="I1096" s="29">
        <v>354.24</v>
      </c>
      <c r="J1096" s="29">
        <v>399.86892</v>
      </c>
      <c r="L1096" s="29">
        <v>200</v>
      </c>
      <c r="M1096" s="29">
        <v>205</v>
      </c>
      <c r="N1096" s="29">
        <v>220</v>
      </c>
      <c r="O1096" s="29">
        <v>220</v>
      </c>
      <c r="P1096" s="29">
        <v>230</v>
      </c>
      <c r="Q1096" s="29">
        <v>240</v>
      </c>
      <c r="R1096" s="29">
        <v>252.4425</v>
      </c>
      <c r="S1096" s="29"/>
      <c r="T1096" s="30">
        <v>19</v>
      </c>
      <c r="U1096" s="28" t="s">
        <v>58</v>
      </c>
      <c r="V1096" s="28" t="s">
        <v>152</v>
      </c>
    </row>
    <row r="1097" spans="1:22" ht="15.75">
      <c r="A1097" s="21">
        <v>20</v>
      </c>
      <c r="B1097" s="22" t="s">
        <v>59</v>
      </c>
      <c r="C1097" s="23" t="s">
        <v>151</v>
      </c>
      <c r="D1097" s="24">
        <v>20723.094000000001</v>
      </c>
      <c r="E1097" s="24">
        <v>22918.338500000002</v>
      </c>
      <c r="F1097" s="24">
        <v>29606.271079999999</v>
      </c>
      <c r="G1097" s="24">
        <v>23677.29</v>
      </c>
      <c r="H1097" s="24">
        <v>21726.619200000001</v>
      </c>
      <c r="I1097" s="24">
        <v>22314.024600000001</v>
      </c>
      <c r="J1097" s="24">
        <v>15643.986138000002</v>
      </c>
      <c r="L1097" s="24">
        <v>20723.094000000001</v>
      </c>
      <c r="M1097" s="24">
        <v>21461.702499999999</v>
      </c>
      <c r="N1097" s="24">
        <v>22807.494499999997</v>
      </c>
      <c r="O1097" s="24">
        <v>16283.557500000001</v>
      </c>
      <c r="P1097" s="24">
        <v>14761.655999999999</v>
      </c>
      <c r="Q1097" s="24">
        <v>14517.2055</v>
      </c>
      <c r="R1097" s="24">
        <v>9928.8223020000005</v>
      </c>
      <c r="S1097" s="24"/>
      <c r="T1097" s="25">
        <v>20</v>
      </c>
      <c r="U1097" s="23" t="s">
        <v>60</v>
      </c>
      <c r="V1097" s="23" t="s">
        <v>152</v>
      </c>
    </row>
    <row r="1098" spans="1:22" ht="15.75">
      <c r="A1098" s="26">
        <v>21</v>
      </c>
      <c r="B1098" s="27" t="s">
        <v>61</v>
      </c>
      <c r="C1098" s="28" t="s">
        <v>151</v>
      </c>
      <c r="D1098" s="29">
        <v>1191.75</v>
      </c>
      <c r="E1098" s="29">
        <v>1215.75</v>
      </c>
      <c r="F1098" s="29">
        <v>984</v>
      </c>
      <c r="G1098" s="29">
        <v>1092</v>
      </c>
      <c r="H1098" s="29">
        <v>765.7</v>
      </c>
      <c r="I1098" s="29">
        <v>947.59999999999991</v>
      </c>
      <c r="J1098" s="29">
        <v>1041.3</v>
      </c>
      <c r="L1098" s="29">
        <v>1191.75</v>
      </c>
      <c r="M1098" s="29">
        <v>1191.75</v>
      </c>
      <c r="N1098" s="29">
        <v>953.4</v>
      </c>
      <c r="O1098" s="29">
        <v>1032.8499999999999</v>
      </c>
      <c r="P1098" s="29">
        <v>754.77499999999998</v>
      </c>
      <c r="Q1098" s="29">
        <v>913.67499999999995</v>
      </c>
      <c r="R1098" s="29">
        <v>929.56500000000005</v>
      </c>
      <c r="S1098" s="29"/>
      <c r="T1098" s="30">
        <v>21</v>
      </c>
      <c r="U1098" s="28" t="s">
        <v>62</v>
      </c>
      <c r="V1098" s="28" t="s">
        <v>152</v>
      </c>
    </row>
    <row r="1099" spans="1:22" ht="15.75">
      <c r="A1099" s="21">
        <v>22</v>
      </c>
      <c r="B1099" s="22" t="s">
        <v>63</v>
      </c>
      <c r="C1099" s="23" t="s">
        <v>151</v>
      </c>
      <c r="D1099" s="24">
        <v>250978.74800000002</v>
      </c>
      <c r="E1099" s="24">
        <v>281721.17115000001</v>
      </c>
      <c r="F1099" s="24">
        <v>302792.13230000006</v>
      </c>
      <c r="G1099" s="24">
        <v>353869.44</v>
      </c>
      <c r="H1099" s="24">
        <v>415418.17416</v>
      </c>
      <c r="I1099" s="24">
        <v>442843.38550000003</v>
      </c>
      <c r="J1099" s="24">
        <v>434832.71369408001</v>
      </c>
      <c r="L1099" s="24">
        <v>250978.74800000002</v>
      </c>
      <c r="M1099" s="24">
        <v>192347.44500000001</v>
      </c>
      <c r="N1099" s="24">
        <v>280769.62</v>
      </c>
      <c r="O1099" s="24">
        <v>315110.14400000003</v>
      </c>
      <c r="P1099" s="24">
        <v>326801.50316000002</v>
      </c>
      <c r="Q1099" s="24">
        <v>355438.13468000002</v>
      </c>
      <c r="R1099" s="24">
        <v>392442.56904932007</v>
      </c>
      <c r="S1099" s="24"/>
      <c r="T1099" s="25">
        <v>22</v>
      </c>
      <c r="U1099" s="23" t="s">
        <v>64</v>
      </c>
      <c r="V1099" s="23" t="s">
        <v>152</v>
      </c>
    </row>
    <row r="1100" spans="1:22" ht="15.75">
      <c r="A1100" s="26">
        <v>23</v>
      </c>
      <c r="B1100" s="27" t="s">
        <v>65</v>
      </c>
      <c r="C1100" s="28" t="s">
        <v>151</v>
      </c>
      <c r="D1100" s="29">
        <v>0</v>
      </c>
      <c r="E1100" s="29">
        <v>0</v>
      </c>
      <c r="F1100" s="29">
        <v>0</v>
      </c>
      <c r="G1100" s="29">
        <v>0</v>
      </c>
      <c r="H1100" s="29">
        <v>0</v>
      </c>
      <c r="I1100" s="29">
        <v>0</v>
      </c>
      <c r="J1100" s="29">
        <v>0</v>
      </c>
      <c r="L1100" s="29">
        <v>0</v>
      </c>
      <c r="M1100" s="29">
        <v>0</v>
      </c>
      <c r="N1100" s="29">
        <v>0</v>
      </c>
      <c r="O1100" s="29">
        <v>0</v>
      </c>
      <c r="P1100" s="29">
        <v>0</v>
      </c>
      <c r="Q1100" s="29">
        <v>0</v>
      </c>
      <c r="R1100" s="29">
        <v>0</v>
      </c>
      <c r="S1100" s="29"/>
      <c r="T1100" s="30">
        <v>23</v>
      </c>
      <c r="U1100" s="28" t="s">
        <v>66</v>
      </c>
      <c r="V1100" s="28" t="s">
        <v>152</v>
      </c>
    </row>
    <row r="1101" spans="1:22" ht="15.75">
      <c r="A1101" s="21">
        <v>24</v>
      </c>
      <c r="B1101" s="22" t="s">
        <v>67</v>
      </c>
      <c r="C1101" s="23" t="s">
        <v>151</v>
      </c>
      <c r="D1101" s="24">
        <v>394792.54</v>
      </c>
      <c r="E1101" s="24">
        <v>385596.0528</v>
      </c>
      <c r="F1101" s="24">
        <v>424914.08</v>
      </c>
      <c r="G1101" s="24">
        <v>447464.27429999999</v>
      </c>
      <c r="H1101" s="24">
        <v>467738.41799999995</v>
      </c>
      <c r="I1101" s="24">
        <v>372689.05350000004</v>
      </c>
      <c r="J1101" s="24">
        <v>663033.4800336</v>
      </c>
      <c r="L1101" s="24">
        <v>394792.54</v>
      </c>
      <c r="M1101" s="24">
        <v>292310.99199999997</v>
      </c>
      <c r="N1101" s="24">
        <v>340935.2</v>
      </c>
      <c r="O1101" s="24">
        <v>344352.74040000001</v>
      </c>
      <c r="P1101" s="24">
        <v>332110.33799999999</v>
      </c>
      <c r="Q1101" s="24">
        <v>219169.97</v>
      </c>
      <c r="R1101" s="24">
        <v>375001.61267400003</v>
      </c>
      <c r="S1101" s="24"/>
      <c r="T1101" s="25">
        <v>24</v>
      </c>
      <c r="U1101" s="23" t="s">
        <v>68</v>
      </c>
      <c r="V1101" s="23" t="s">
        <v>152</v>
      </c>
    </row>
    <row r="1102" spans="1:22" ht="15.75">
      <c r="A1102" s="26">
        <v>25</v>
      </c>
      <c r="B1102" s="31" t="s">
        <v>69</v>
      </c>
      <c r="C1102" s="28" t="s">
        <v>151</v>
      </c>
      <c r="D1102" s="29">
        <v>103884.56864999999</v>
      </c>
      <c r="E1102" s="29">
        <v>155786.592</v>
      </c>
      <c r="F1102" s="29">
        <v>164751.05599999998</v>
      </c>
      <c r="G1102" s="29">
        <v>127999.13425</v>
      </c>
      <c r="H1102" s="29">
        <v>91374.603107200004</v>
      </c>
      <c r="I1102" s="29">
        <v>157992.91199999998</v>
      </c>
      <c r="J1102" s="29">
        <v>174849.26405999999</v>
      </c>
      <c r="L1102" s="29">
        <v>103884.56864999999</v>
      </c>
      <c r="M1102" s="29">
        <v>132969.32999999999</v>
      </c>
      <c r="N1102" s="29">
        <v>140620.815</v>
      </c>
      <c r="O1102" s="29">
        <v>117045.91575000001</v>
      </c>
      <c r="P1102" s="29">
        <v>81633.812399999995</v>
      </c>
      <c r="Q1102" s="29">
        <v>135576.38519999999</v>
      </c>
      <c r="R1102" s="29">
        <v>147639.56580000001</v>
      </c>
      <c r="S1102" s="29"/>
      <c r="T1102" s="30">
        <v>25</v>
      </c>
      <c r="U1102" s="28" t="s">
        <v>70</v>
      </c>
      <c r="V1102" s="28" t="s">
        <v>152</v>
      </c>
    </row>
    <row r="1103" spans="1:22" ht="15.75">
      <c r="A1103" s="21">
        <v>26</v>
      </c>
      <c r="B1103" s="22" t="s">
        <v>71</v>
      </c>
      <c r="C1103" s="23" t="s">
        <v>151</v>
      </c>
      <c r="D1103" s="24">
        <v>207.27699999999996</v>
      </c>
      <c r="E1103" s="24">
        <v>222.0778</v>
      </c>
      <c r="F1103" s="24">
        <v>218.73599999999999</v>
      </c>
      <c r="G1103" s="24">
        <v>318.24</v>
      </c>
      <c r="H1103" s="24">
        <v>1431.4739999999999</v>
      </c>
      <c r="I1103" s="24">
        <v>2460.9999999999995</v>
      </c>
      <c r="J1103" s="24">
        <v>2728.6261199999994</v>
      </c>
      <c r="L1103" s="24">
        <v>207.27699999999996</v>
      </c>
      <c r="M1103" s="24">
        <v>216.45641000000001</v>
      </c>
      <c r="N1103" s="24">
        <v>213.19919999999999</v>
      </c>
      <c r="O1103" s="24">
        <v>213.19919999999999</v>
      </c>
      <c r="P1103" s="24">
        <v>469.92656999999997</v>
      </c>
      <c r="Q1103" s="24">
        <v>792.09424999999987</v>
      </c>
      <c r="R1103" s="24">
        <v>816.13482867999994</v>
      </c>
      <c r="S1103" s="24"/>
      <c r="T1103" s="25">
        <v>26</v>
      </c>
      <c r="U1103" s="23" t="s">
        <v>72</v>
      </c>
      <c r="V1103" s="23" t="s">
        <v>152</v>
      </c>
    </row>
    <row r="1104" spans="1:22" ht="15.75">
      <c r="A1104" s="26">
        <v>27</v>
      </c>
      <c r="B1104" s="27" t="s">
        <v>73</v>
      </c>
      <c r="C1104" s="28" t="s">
        <v>151</v>
      </c>
      <c r="D1104" s="29">
        <v>31119.055199999995</v>
      </c>
      <c r="E1104" s="29">
        <v>42316.910599999996</v>
      </c>
      <c r="F1104" s="29">
        <v>39852.400000000001</v>
      </c>
      <c r="G1104" s="29">
        <v>39146.746799999994</v>
      </c>
      <c r="H1104" s="29">
        <v>30437.848999999998</v>
      </c>
      <c r="I1104" s="29">
        <v>41333.800000000003</v>
      </c>
      <c r="J1104" s="29">
        <v>40167.493018400004</v>
      </c>
      <c r="L1104" s="29">
        <v>31119.055199999995</v>
      </c>
      <c r="M1104" s="29">
        <v>31795.556399999998</v>
      </c>
      <c r="N1104" s="29">
        <v>29089.551599999995</v>
      </c>
      <c r="O1104" s="29">
        <v>28413.0504</v>
      </c>
      <c r="P1104" s="29">
        <v>21986.289000000001</v>
      </c>
      <c r="Q1104" s="29">
        <v>28751.300999999996</v>
      </c>
      <c r="R1104" s="29">
        <v>30153.011486399999</v>
      </c>
      <c r="S1104" s="29"/>
      <c r="T1104" s="30">
        <v>27</v>
      </c>
      <c r="U1104" s="28" t="s">
        <v>74</v>
      </c>
      <c r="V1104" s="28" t="s">
        <v>152</v>
      </c>
    </row>
    <row r="1105" spans="1:22" ht="15.75">
      <c r="A1105" s="21">
        <v>28</v>
      </c>
      <c r="B1105" s="22" t="s">
        <v>75</v>
      </c>
      <c r="C1105" s="23" t="s">
        <v>151</v>
      </c>
      <c r="D1105" s="24">
        <v>463.23140000000001</v>
      </c>
      <c r="E1105" s="24">
        <v>596.97116599999993</v>
      </c>
      <c r="F1105" s="24">
        <v>656.53067999999996</v>
      </c>
      <c r="G1105" s="24">
        <v>561.78317000000004</v>
      </c>
      <c r="H1105" s="24">
        <v>892.90499999999997</v>
      </c>
      <c r="I1105" s="24">
        <v>568.16</v>
      </c>
      <c r="J1105" s="24">
        <v>697.72769010000002</v>
      </c>
      <c r="L1105" s="24">
        <v>463.23140000000001</v>
      </c>
      <c r="M1105" s="24">
        <v>560.50999400000001</v>
      </c>
      <c r="N1105" s="24">
        <v>555.87767999999994</v>
      </c>
      <c r="O1105" s="24">
        <v>495.65759800000001</v>
      </c>
      <c r="P1105" s="24">
        <v>694.84709999999995</v>
      </c>
      <c r="Q1105" s="24">
        <v>463.23140000000001</v>
      </c>
      <c r="R1105" s="24">
        <v>637.86963779999996</v>
      </c>
      <c r="S1105" s="24"/>
      <c r="T1105" s="25">
        <v>28</v>
      </c>
      <c r="U1105" s="23" t="s">
        <v>76</v>
      </c>
      <c r="V1105" s="23" t="s">
        <v>152</v>
      </c>
    </row>
    <row r="1106" spans="1:22" ht="15.75">
      <c r="A1106" s="26">
        <v>29</v>
      </c>
      <c r="B1106" s="27" t="s">
        <v>77</v>
      </c>
      <c r="C1106" s="28" t="s">
        <v>151</v>
      </c>
      <c r="D1106" s="29">
        <v>53669.511588999994</v>
      </c>
      <c r="E1106" s="29">
        <v>73427.018244249994</v>
      </c>
      <c r="F1106" s="29">
        <v>78499.273178999996</v>
      </c>
      <c r="G1106" s="29">
        <v>67548.437432000006</v>
      </c>
      <c r="H1106" s="29">
        <v>86804.049600000013</v>
      </c>
      <c r="I1106" s="29">
        <v>86659.908961499998</v>
      </c>
      <c r="J1106" s="29">
        <v>72325.352960000033</v>
      </c>
      <c r="L1106" s="29">
        <v>53669.511588999994</v>
      </c>
      <c r="M1106" s="29">
        <v>60935.284849999996</v>
      </c>
      <c r="N1106" s="29">
        <v>71653.461932999999</v>
      </c>
      <c r="O1106" s="29">
        <v>64280.471162000002</v>
      </c>
      <c r="P1106" s="29">
        <v>67868.683829999994</v>
      </c>
      <c r="Q1106" s="29">
        <v>62706.160723499997</v>
      </c>
      <c r="R1106" s="29">
        <v>59041.108840000015</v>
      </c>
      <c r="S1106" s="29"/>
      <c r="T1106" s="30">
        <v>29</v>
      </c>
      <c r="U1106" s="28" t="s">
        <v>78</v>
      </c>
      <c r="V1106" s="28" t="s">
        <v>152</v>
      </c>
    </row>
    <row r="1107" spans="1:22" ht="15.75">
      <c r="A1107" s="21">
        <v>30</v>
      </c>
      <c r="B1107" s="22" t="s">
        <v>79</v>
      </c>
      <c r="C1107" s="23" t="s">
        <v>151</v>
      </c>
      <c r="D1107" s="24">
        <v>0</v>
      </c>
      <c r="E1107" s="24">
        <v>0</v>
      </c>
      <c r="F1107" s="24">
        <v>0</v>
      </c>
      <c r="G1107" s="24">
        <v>1.8</v>
      </c>
      <c r="H1107" s="24">
        <v>0.47999999999999993</v>
      </c>
      <c r="I1107" s="24">
        <v>0.64831899921813918</v>
      </c>
      <c r="J1107" s="24">
        <v>0</v>
      </c>
      <c r="L1107" s="24">
        <v>0</v>
      </c>
      <c r="M1107" s="24">
        <v>0</v>
      </c>
      <c r="N1107" s="24">
        <v>0</v>
      </c>
      <c r="O1107" s="24">
        <v>0.44850000000000001</v>
      </c>
      <c r="P1107" s="24">
        <v>8.9699999999999988E-2</v>
      </c>
      <c r="Q1107" s="24">
        <v>0.112125</v>
      </c>
      <c r="R1107" s="24">
        <v>0</v>
      </c>
      <c r="S1107" s="24"/>
      <c r="T1107" s="25">
        <v>30</v>
      </c>
      <c r="U1107" s="23" t="s">
        <v>80</v>
      </c>
      <c r="V1107" s="23" t="s">
        <v>152</v>
      </c>
    </row>
    <row r="1108" spans="1:22" ht="15.75">
      <c r="A1108" s="26">
        <v>31</v>
      </c>
      <c r="B1108" s="27" t="s">
        <v>81</v>
      </c>
      <c r="C1108" s="28" t="s">
        <v>151</v>
      </c>
      <c r="D1108" s="29">
        <v>0</v>
      </c>
      <c r="E1108" s="29">
        <v>0</v>
      </c>
      <c r="F1108" s="29">
        <v>0</v>
      </c>
      <c r="G1108" s="29">
        <v>0</v>
      </c>
      <c r="H1108" s="29">
        <v>0</v>
      </c>
      <c r="I1108" s="29">
        <v>0</v>
      </c>
      <c r="J1108" s="29">
        <v>0</v>
      </c>
      <c r="L1108" s="29">
        <v>0</v>
      </c>
      <c r="M1108" s="29">
        <v>0</v>
      </c>
      <c r="N1108" s="29">
        <v>0</v>
      </c>
      <c r="O1108" s="29">
        <v>0</v>
      </c>
      <c r="P1108" s="29">
        <v>0</v>
      </c>
      <c r="Q1108" s="29">
        <v>0</v>
      </c>
      <c r="R1108" s="29">
        <v>0</v>
      </c>
      <c r="S1108" s="29"/>
      <c r="T1108" s="30">
        <v>31</v>
      </c>
      <c r="U1108" s="28" t="s">
        <v>82</v>
      </c>
      <c r="V1108" s="28" t="s">
        <v>152</v>
      </c>
    </row>
    <row r="1109" spans="1:22" ht="15.75">
      <c r="A1109" s="21">
        <v>32</v>
      </c>
      <c r="B1109" s="22" t="s">
        <v>83</v>
      </c>
      <c r="C1109" s="23" t="s">
        <v>151</v>
      </c>
      <c r="D1109" s="24">
        <v>0</v>
      </c>
      <c r="E1109" s="24">
        <v>0</v>
      </c>
      <c r="F1109" s="24">
        <v>0</v>
      </c>
      <c r="G1109" s="24">
        <v>0</v>
      </c>
      <c r="H1109" s="24">
        <v>0</v>
      </c>
      <c r="I1109" s="24">
        <v>2.2280399999999996</v>
      </c>
      <c r="J1109" s="24">
        <v>1.9749269175108537</v>
      </c>
      <c r="L1109" s="24">
        <v>0</v>
      </c>
      <c r="M1109" s="24">
        <v>0</v>
      </c>
      <c r="N1109" s="24">
        <v>0</v>
      </c>
      <c r="O1109" s="24">
        <v>0</v>
      </c>
      <c r="P1109" s="24">
        <v>0</v>
      </c>
      <c r="Q1109" s="24">
        <v>0</v>
      </c>
      <c r="R1109" s="24">
        <v>0</v>
      </c>
      <c r="S1109" s="24"/>
      <c r="T1109" s="25">
        <v>32</v>
      </c>
      <c r="U1109" s="23" t="s">
        <v>84</v>
      </c>
      <c r="V1109" s="23" t="s">
        <v>152</v>
      </c>
    </row>
    <row r="1110" spans="1:22" ht="15.75">
      <c r="A1110" s="26">
        <v>33</v>
      </c>
      <c r="B1110" s="27" t="s">
        <v>85</v>
      </c>
      <c r="C1110" s="28" t="s">
        <v>151</v>
      </c>
      <c r="D1110" s="29">
        <v>0</v>
      </c>
      <c r="E1110" s="29">
        <v>0</v>
      </c>
      <c r="F1110" s="29">
        <v>0</v>
      </c>
      <c r="G1110" s="29">
        <v>0</v>
      </c>
      <c r="H1110" s="29">
        <v>0</v>
      </c>
      <c r="I1110" s="29">
        <v>0</v>
      </c>
      <c r="J1110" s="29">
        <v>0</v>
      </c>
      <c r="L1110" s="29">
        <v>0</v>
      </c>
      <c r="M1110" s="29">
        <v>0</v>
      </c>
      <c r="N1110" s="29">
        <v>0</v>
      </c>
      <c r="O1110" s="29">
        <v>0</v>
      </c>
      <c r="P1110" s="29">
        <v>0</v>
      </c>
      <c r="Q1110" s="29">
        <v>0</v>
      </c>
      <c r="R1110" s="29">
        <v>0</v>
      </c>
      <c r="S1110" s="29"/>
      <c r="T1110" s="30">
        <v>33</v>
      </c>
      <c r="U1110" s="28" t="s">
        <v>86</v>
      </c>
      <c r="V1110" s="28" t="s">
        <v>152</v>
      </c>
    </row>
    <row r="1111" spans="1:22" ht="15.75">
      <c r="A1111" s="21">
        <v>34</v>
      </c>
      <c r="B1111" s="22" t="s">
        <v>87</v>
      </c>
      <c r="C1111" s="23" t="s">
        <v>151</v>
      </c>
      <c r="D1111" s="24">
        <v>0</v>
      </c>
      <c r="E1111" s="24">
        <v>0</v>
      </c>
      <c r="F1111" s="24">
        <v>0</v>
      </c>
      <c r="G1111" s="24">
        <v>0</v>
      </c>
      <c r="H1111" s="24">
        <v>0</v>
      </c>
      <c r="I1111" s="24">
        <v>0</v>
      </c>
      <c r="J1111" s="24">
        <v>0</v>
      </c>
      <c r="L1111" s="24">
        <v>0</v>
      </c>
      <c r="M1111" s="24">
        <v>0</v>
      </c>
      <c r="N1111" s="24">
        <v>0</v>
      </c>
      <c r="O1111" s="24">
        <v>0</v>
      </c>
      <c r="P1111" s="24">
        <v>0</v>
      </c>
      <c r="Q1111" s="24">
        <v>0</v>
      </c>
      <c r="R1111" s="24">
        <v>0</v>
      </c>
      <c r="S1111" s="24"/>
      <c r="T1111" s="25">
        <v>34</v>
      </c>
      <c r="U1111" s="23" t="s">
        <v>88</v>
      </c>
      <c r="V1111" s="23" t="s">
        <v>152</v>
      </c>
    </row>
    <row r="1112" spans="1:22" ht="15.75">
      <c r="A1112" s="26">
        <v>35</v>
      </c>
      <c r="B1112" s="27" t="s">
        <v>89</v>
      </c>
      <c r="C1112" s="28" t="s">
        <v>151</v>
      </c>
      <c r="D1112" s="29">
        <v>0</v>
      </c>
      <c r="E1112" s="29">
        <v>0</v>
      </c>
      <c r="F1112" s="29">
        <v>0</v>
      </c>
      <c r="G1112" s="29">
        <v>0</v>
      </c>
      <c r="H1112" s="29">
        <v>0</v>
      </c>
      <c r="I1112" s="29">
        <v>0</v>
      </c>
      <c r="J1112" s="29">
        <v>0</v>
      </c>
      <c r="L1112" s="29">
        <v>0</v>
      </c>
      <c r="M1112" s="29">
        <v>0</v>
      </c>
      <c r="N1112" s="29">
        <v>0</v>
      </c>
      <c r="O1112" s="29">
        <v>0</v>
      </c>
      <c r="P1112" s="29">
        <v>0</v>
      </c>
      <c r="Q1112" s="29">
        <v>0</v>
      </c>
      <c r="R1112" s="29">
        <v>0</v>
      </c>
      <c r="S1112" s="29"/>
      <c r="T1112" s="30">
        <v>35</v>
      </c>
      <c r="U1112" s="28" t="s">
        <v>90</v>
      </c>
      <c r="V1112" s="28" t="s">
        <v>152</v>
      </c>
    </row>
    <row r="1113" spans="1:22" ht="15.75">
      <c r="A1113" s="21">
        <v>36</v>
      </c>
      <c r="B1113" s="22" t="s">
        <v>91</v>
      </c>
      <c r="C1113" s="23" t="s">
        <v>151</v>
      </c>
      <c r="D1113" s="24">
        <v>168.63299999999998</v>
      </c>
      <c r="E1113" s="24">
        <v>392.79169999999999</v>
      </c>
      <c r="F1113" s="24">
        <v>496.161</v>
      </c>
      <c r="G1113" s="24">
        <v>576.40726996303147</v>
      </c>
      <c r="H1113" s="24">
        <v>467.2176</v>
      </c>
      <c r="I1113" s="24">
        <v>356.17677000000003</v>
      </c>
      <c r="J1113" s="24">
        <v>453.47273999999999</v>
      </c>
      <c r="L1113" s="24">
        <v>168.63299999999998</v>
      </c>
      <c r="M1113" s="24">
        <v>290.40300000000002</v>
      </c>
      <c r="N1113" s="24">
        <v>321.02999999999997</v>
      </c>
      <c r="O1113" s="24">
        <v>377.48699999999997</v>
      </c>
      <c r="P1113" s="24">
        <v>329.517</v>
      </c>
      <c r="Q1113" s="24">
        <v>277.11900000000003</v>
      </c>
      <c r="R1113" s="24">
        <v>303.31799999999998</v>
      </c>
      <c r="S1113" s="24"/>
      <c r="T1113" s="25">
        <v>36</v>
      </c>
      <c r="U1113" s="23" t="s">
        <v>92</v>
      </c>
      <c r="V1113" s="23" t="s">
        <v>152</v>
      </c>
    </row>
    <row r="1114" spans="1:22" s="36" customFormat="1" ht="15.75">
      <c r="A1114" s="32"/>
      <c r="B1114" s="33" t="s">
        <v>93</v>
      </c>
      <c r="C1114" s="34" t="s">
        <v>151</v>
      </c>
      <c r="D1114" s="35">
        <f t="shared" ref="D1114:J1114" si="76">SUM(D1078:D1113)</f>
        <v>2450046.7882967992</v>
      </c>
      <c r="E1114" s="35">
        <f t="shared" si="76"/>
        <v>2048619.52390865</v>
      </c>
      <c r="F1114" s="35">
        <f t="shared" si="76"/>
        <v>3554906.5864929995</v>
      </c>
      <c r="G1114" s="35">
        <f t="shared" si="76"/>
        <v>2963598.1530305999</v>
      </c>
      <c r="H1114" s="35">
        <f t="shared" si="76"/>
        <v>3018227.8067294513</v>
      </c>
      <c r="I1114" s="35">
        <f t="shared" si="76"/>
        <v>3618311.8792325151</v>
      </c>
      <c r="J1114" s="35">
        <f t="shared" si="76"/>
        <v>4369587.0332700377</v>
      </c>
      <c r="K1114" s="8"/>
      <c r="L1114" s="35">
        <f t="shared" ref="L1114:R1114" si="77">SUM(L1078:L1113)</f>
        <v>2450046.7882967992</v>
      </c>
      <c r="M1114" s="35">
        <f t="shared" si="77"/>
        <v>1625203.8476919997</v>
      </c>
      <c r="N1114" s="35">
        <f t="shared" si="77"/>
        <v>3434392.8206130005</v>
      </c>
      <c r="O1114" s="35">
        <f t="shared" si="77"/>
        <v>2574443.2433020012</v>
      </c>
      <c r="P1114" s="35">
        <f t="shared" si="77"/>
        <v>2342419.3783732401</v>
      </c>
      <c r="Q1114" s="35">
        <f t="shared" si="77"/>
        <v>2589530.6056225006</v>
      </c>
      <c r="R1114" s="35">
        <f t="shared" si="77"/>
        <v>3253965.1881515207</v>
      </c>
      <c r="S1114" s="35"/>
      <c r="T1114" s="35"/>
      <c r="U1114" s="34" t="s">
        <v>94</v>
      </c>
      <c r="V1114" s="34" t="s">
        <v>152</v>
      </c>
    </row>
    <row r="1115" spans="1:22" ht="15.75">
      <c r="A1115" s="16">
        <v>1</v>
      </c>
      <c r="B1115" s="17" t="s">
        <v>19</v>
      </c>
      <c r="C1115" s="18" t="s">
        <v>153</v>
      </c>
      <c r="D1115" s="19">
        <v>4717.0469160000002</v>
      </c>
      <c r="E1115" s="19">
        <v>597.58923600000003</v>
      </c>
      <c r="F1115" s="19">
        <v>1252.8288</v>
      </c>
      <c r="G1115" s="19">
        <v>1368.70596</v>
      </c>
      <c r="H1115" s="19">
        <v>391.75840870415652</v>
      </c>
      <c r="I1115" s="19">
        <v>832.9565793999999</v>
      </c>
      <c r="J1115" s="19">
        <v>639.87654750000002</v>
      </c>
      <c r="L1115" s="19">
        <v>4717.0469160000002</v>
      </c>
      <c r="M1115" s="19">
        <v>457.96571999999998</v>
      </c>
      <c r="N1115" s="19">
        <v>897.97200000000009</v>
      </c>
      <c r="O1115" s="19">
        <v>958.73477199999991</v>
      </c>
      <c r="P1115" s="19">
        <v>230.77880400000001</v>
      </c>
      <c r="Q1115" s="19">
        <v>625.28783599999997</v>
      </c>
      <c r="R1115" s="19">
        <v>410.37320400000004</v>
      </c>
      <c r="S1115" s="19"/>
      <c r="T1115" s="20">
        <v>1</v>
      </c>
      <c r="U1115" s="18" t="s">
        <v>21</v>
      </c>
      <c r="V1115" s="18" t="s">
        <v>154</v>
      </c>
    </row>
    <row r="1116" spans="1:22" ht="15.75">
      <c r="A1116" s="21">
        <v>2</v>
      </c>
      <c r="B1116" s="22" t="s">
        <v>23</v>
      </c>
      <c r="C1116" s="23" t="s">
        <v>153</v>
      </c>
      <c r="D1116" s="24">
        <v>5807.8680000000004</v>
      </c>
      <c r="E1116" s="24">
        <v>7234.5</v>
      </c>
      <c r="F1116" s="24">
        <v>8272</v>
      </c>
      <c r="G1116" s="24">
        <v>10764.6</v>
      </c>
      <c r="H1116" s="24">
        <v>17513.650000000001</v>
      </c>
      <c r="I1116" s="24">
        <v>17108.400000000001</v>
      </c>
      <c r="J1116" s="24">
        <v>20105.073799999998</v>
      </c>
      <c r="L1116" s="24">
        <v>5807.8680000000004</v>
      </c>
      <c r="M1116" s="24">
        <v>5074.5194499999998</v>
      </c>
      <c r="N1116" s="24">
        <v>5439.6155000000008</v>
      </c>
      <c r="O1116" s="24">
        <v>5148.1699499999995</v>
      </c>
      <c r="P1116" s="24">
        <v>6700.7224899999992</v>
      </c>
      <c r="Q1116" s="24">
        <v>6000.2010199999995</v>
      </c>
      <c r="R1116" s="24">
        <v>6043.8723996199997</v>
      </c>
      <c r="S1116" s="24"/>
      <c r="T1116" s="25">
        <v>2</v>
      </c>
      <c r="U1116" s="23" t="s">
        <v>24</v>
      </c>
      <c r="V1116" s="23" t="s">
        <v>154</v>
      </c>
    </row>
    <row r="1117" spans="1:22" ht="15.75">
      <c r="A1117" s="26">
        <v>3</v>
      </c>
      <c r="B1117" s="27" t="s">
        <v>25</v>
      </c>
      <c r="C1117" s="28" t="s">
        <v>153</v>
      </c>
      <c r="D1117" s="29">
        <v>34465.062399999995</v>
      </c>
      <c r="E1117" s="29">
        <v>43096.257960000003</v>
      </c>
      <c r="F1117" s="29">
        <v>43855.837999999996</v>
      </c>
      <c r="G1117" s="29">
        <v>50634.712960000004</v>
      </c>
      <c r="H1117" s="29">
        <v>56474.543579000005</v>
      </c>
      <c r="I1117" s="29">
        <v>54659.95205</v>
      </c>
      <c r="J1117" s="29">
        <v>53761.179690450001</v>
      </c>
      <c r="L1117" s="29">
        <v>34465.062399999995</v>
      </c>
      <c r="M1117" s="29">
        <v>42352.378879999997</v>
      </c>
      <c r="N1117" s="29">
        <v>42009.343999999997</v>
      </c>
      <c r="O1117" s="29">
        <v>46612.971519999999</v>
      </c>
      <c r="P1117" s="29">
        <v>49591.160576000002</v>
      </c>
      <c r="Q1117" s="29">
        <v>47038.782208000004</v>
      </c>
      <c r="R1117" s="29">
        <v>46108.887978240004</v>
      </c>
      <c r="S1117" s="29"/>
      <c r="T1117" s="30">
        <v>3</v>
      </c>
      <c r="U1117" s="28" t="s">
        <v>26</v>
      </c>
      <c r="V1117" s="28" t="s">
        <v>154</v>
      </c>
    </row>
    <row r="1118" spans="1:22" ht="15.75">
      <c r="A1118" s="21">
        <v>4</v>
      </c>
      <c r="B1118" s="22" t="s">
        <v>27</v>
      </c>
      <c r="C1118" s="23" t="s">
        <v>153</v>
      </c>
      <c r="D1118" s="24">
        <v>38842.106599999999</v>
      </c>
      <c r="E1118" s="24">
        <v>40516.521359999999</v>
      </c>
      <c r="F1118" s="24">
        <v>45316.06</v>
      </c>
      <c r="G1118" s="24">
        <v>40911.748602267005</v>
      </c>
      <c r="H1118" s="24">
        <v>47975.243716799996</v>
      </c>
      <c r="I1118" s="24">
        <v>50836.599827600003</v>
      </c>
      <c r="J1118" s="24">
        <v>52333.416265239008</v>
      </c>
      <c r="L1118" s="24">
        <v>38842.106599999999</v>
      </c>
      <c r="M1118" s="24">
        <v>29832.972511999997</v>
      </c>
      <c r="N1118" s="24">
        <v>32183.72</v>
      </c>
      <c r="O1118" s="24">
        <v>28203.2618</v>
      </c>
      <c r="P1118" s="24">
        <v>28659.299040000002</v>
      </c>
      <c r="Q1118" s="24">
        <v>29658.816080000001</v>
      </c>
      <c r="R1118" s="24">
        <v>29910.173969400003</v>
      </c>
      <c r="S1118" s="24"/>
      <c r="T1118" s="25">
        <v>4</v>
      </c>
      <c r="U1118" s="23" t="s">
        <v>28</v>
      </c>
      <c r="V1118" s="23" t="s">
        <v>154</v>
      </c>
    </row>
    <row r="1119" spans="1:22" ht="15.75">
      <c r="A1119" s="26">
        <v>5</v>
      </c>
      <c r="B1119" s="27" t="s">
        <v>29</v>
      </c>
      <c r="C1119" s="28" t="s">
        <v>153</v>
      </c>
      <c r="D1119" s="29">
        <v>5602.6</v>
      </c>
      <c r="E1119" s="29">
        <v>7385.5080000000007</v>
      </c>
      <c r="F1119" s="29">
        <v>7637.3</v>
      </c>
      <c r="G1119" s="29">
        <v>8569.44</v>
      </c>
      <c r="H1119" s="29">
        <v>8607.2438630806846</v>
      </c>
      <c r="I1119" s="29">
        <v>10536.174000000001</v>
      </c>
      <c r="J1119" s="29">
        <v>9817.8603835000013</v>
      </c>
      <c r="L1119" s="29">
        <v>5602.6</v>
      </c>
      <c r="M1119" s="29">
        <v>6630.6</v>
      </c>
      <c r="N1119" s="29">
        <v>6733.4</v>
      </c>
      <c r="O1119" s="29">
        <v>6784.8</v>
      </c>
      <c r="P1119" s="29">
        <v>5731.1</v>
      </c>
      <c r="Q1119" s="29">
        <v>5088.6000000000004</v>
      </c>
      <c r="R1119" s="29">
        <v>4653.3576500000008</v>
      </c>
      <c r="S1119" s="29"/>
      <c r="T1119" s="30">
        <v>5</v>
      </c>
      <c r="U1119" s="28" t="s">
        <v>30</v>
      </c>
      <c r="V1119" s="28" t="s">
        <v>154</v>
      </c>
    </row>
    <row r="1120" spans="1:22" ht="15.75">
      <c r="A1120" s="21">
        <v>6</v>
      </c>
      <c r="B1120" s="22" t="s">
        <v>31</v>
      </c>
      <c r="C1120" s="23" t="s">
        <v>153</v>
      </c>
      <c r="D1120" s="24">
        <v>0</v>
      </c>
      <c r="E1120" s="24">
        <v>0</v>
      </c>
      <c r="F1120" s="24">
        <v>0</v>
      </c>
      <c r="G1120" s="24">
        <v>0</v>
      </c>
      <c r="H1120" s="24">
        <v>0</v>
      </c>
      <c r="I1120" s="24">
        <v>0</v>
      </c>
      <c r="J1120" s="24">
        <v>0</v>
      </c>
      <c r="L1120" s="24">
        <v>0</v>
      </c>
      <c r="M1120" s="24">
        <v>0</v>
      </c>
      <c r="N1120" s="24">
        <v>0</v>
      </c>
      <c r="O1120" s="24">
        <v>0</v>
      </c>
      <c r="P1120" s="24">
        <v>0</v>
      </c>
      <c r="Q1120" s="24">
        <v>0</v>
      </c>
      <c r="R1120" s="24">
        <v>0</v>
      </c>
      <c r="S1120" s="24"/>
      <c r="T1120" s="25">
        <v>6</v>
      </c>
      <c r="U1120" s="23" t="s">
        <v>32</v>
      </c>
      <c r="V1120" s="23" t="s">
        <v>154</v>
      </c>
    </row>
    <row r="1121" spans="1:22" ht="15.75">
      <c r="A1121" s="26">
        <v>7</v>
      </c>
      <c r="B1121" s="27" t="s">
        <v>33</v>
      </c>
      <c r="C1121" s="28" t="s">
        <v>153</v>
      </c>
      <c r="D1121" s="29">
        <v>107831.52</v>
      </c>
      <c r="E1121" s="29">
        <v>156150.54999999999</v>
      </c>
      <c r="F1121" s="29">
        <v>196348.86</v>
      </c>
      <c r="G1121" s="29">
        <v>108860.96</v>
      </c>
      <c r="H1121" s="29">
        <v>117231.66</v>
      </c>
      <c r="I1121" s="29">
        <v>123217.36</v>
      </c>
      <c r="J1121" s="29">
        <v>135557.43968000001</v>
      </c>
      <c r="L1121" s="29">
        <v>107831.52</v>
      </c>
      <c r="M1121" s="29">
        <v>119043.36</v>
      </c>
      <c r="N1121" s="29">
        <v>160263.35999999999</v>
      </c>
      <c r="O1121" s="29">
        <v>86726.88</v>
      </c>
      <c r="P1121" s="29">
        <v>100906.56</v>
      </c>
      <c r="Q1121" s="29">
        <v>113437.44</v>
      </c>
      <c r="R1121" s="29">
        <v>131761.54368</v>
      </c>
      <c r="S1121" s="29"/>
      <c r="T1121" s="30">
        <v>7</v>
      </c>
      <c r="U1121" s="28" t="s">
        <v>34</v>
      </c>
      <c r="V1121" s="28" t="s">
        <v>154</v>
      </c>
    </row>
    <row r="1122" spans="1:22" ht="15.75">
      <c r="A1122" s="21">
        <v>8</v>
      </c>
      <c r="B1122" s="22" t="s">
        <v>35</v>
      </c>
      <c r="C1122" s="23" t="s">
        <v>153</v>
      </c>
      <c r="D1122" s="24">
        <v>255402.39600000001</v>
      </c>
      <c r="E1122" s="24">
        <v>430447.63073999999</v>
      </c>
      <c r="F1122" s="24">
        <v>269816.77519999997</v>
      </c>
      <c r="G1122" s="24">
        <v>243992.2972</v>
      </c>
      <c r="H1122" s="24">
        <v>291943.71500000003</v>
      </c>
      <c r="I1122" s="24">
        <v>333497.2095</v>
      </c>
      <c r="J1122" s="24">
        <v>393887.2816476</v>
      </c>
      <c r="L1122" s="24">
        <v>255402.39600000001</v>
      </c>
      <c r="M1122" s="24">
        <v>328335.34000000003</v>
      </c>
      <c r="N1122" s="24">
        <v>300916.94</v>
      </c>
      <c r="O1122" s="24">
        <v>241144.82800000001</v>
      </c>
      <c r="P1122" s="24">
        <v>275897.65000000002</v>
      </c>
      <c r="Q1122" s="24">
        <v>323879.84999999998</v>
      </c>
      <c r="R1122" s="24">
        <v>379704.39785999997</v>
      </c>
      <c r="S1122" s="24"/>
      <c r="T1122" s="25">
        <v>8</v>
      </c>
      <c r="U1122" s="23" t="s">
        <v>36</v>
      </c>
      <c r="V1122" s="23" t="s">
        <v>154</v>
      </c>
    </row>
    <row r="1123" spans="1:22" ht="15.75">
      <c r="A1123" s="26">
        <v>9</v>
      </c>
      <c r="B1123" s="27" t="s">
        <v>37</v>
      </c>
      <c r="C1123" s="28" t="s">
        <v>153</v>
      </c>
      <c r="D1123" s="29">
        <v>3307.7249999999999</v>
      </c>
      <c r="E1123" s="29">
        <v>3341.1818250000001</v>
      </c>
      <c r="F1123" s="29">
        <v>2927.5161600000006</v>
      </c>
      <c r="G1123" s="29">
        <v>3360.5302649874052</v>
      </c>
      <c r="H1123" s="29">
        <v>2895.7680000000005</v>
      </c>
      <c r="I1123" s="29">
        <v>2973.46</v>
      </c>
      <c r="J1123" s="29">
        <v>3043.14</v>
      </c>
      <c r="L1123" s="29">
        <v>3307.7249999999999</v>
      </c>
      <c r="M1123" s="29">
        <v>2548.5749999999998</v>
      </c>
      <c r="N1123" s="29">
        <v>2316.4920000000002</v>
      </c>
      <c r="O1123" s="29">
        <v>2581.11</v>
      </c>
      <c r="P1123" s="29">
        <v>2407.59</v>
      </c>
      <c r="Q1123" s="29">
        <v>2406.5054999999998</v>
      </c>
      <c r="R1123" s="29">
        <v>2462.8995</v>
      </c>
      <c r="S1123" s="29"/>
      <c r="T1123" s="30">
        <v>9</v>
      </c>
      <c r="U1123" s="28" t="s">
        <v>38</v>
      </c>
      <c r="V1123" s="28" t="s">
        <v>154</v>
      </c>
    </row>
    <row r="1124" spans="1:22" ht="15.75">
      <c r="A1124" s="21">
        <v>10</v>
      </c>
      <c r="B1124" s="22" t="s">
        <v>39</v>
      </c>
      <c r="C1124" s="23" t="s">
        <v>153</v>
      </c>
      <c r="D1124" s="24">
        <v>15109.16</v>
      </c>
      <c r="E1124" s="24">
        <v>15496.131000000001</v>
      </c>
      <c r="F1124" s="24">
        <v>18089.02</v>
      </c>
      <c r="G1124" s="24">
        <v>13800.42</v>
      </c>
      <c r="H1124" s="24">
        <v>11609.66726</v>
      </c>
      <c r="I1124" s="24">
        <v>7854.7196999999996</v>
      </c>
      <c r="J1124" s="24">
        <v>15922.697434800002</v>
      </c>
      <c r="L1124" s="24">
        <v>15109.16</v>
      </c>
      <c r="M1124" s="24">
        <v>14610.498</v>
      </c>
      <c r="N1124" s="24">
        <v>16852.984</v>
      </c>
      <c r="O1124" s="24">
        <v>11555.82</v>
      </c>
      <c r="P1124" s="24">
        <v>9264.1545800000004</v>
      </c>
      <c r="Q1124" s="24">
        <v>7471.8678</v>
      </c>
      <c r="R1124" s="24">
        <v>11224.0733098</v>
      </c>
      <c r="S1124" s="24"/>
      <c r="T1124" s="25">
        <v>10</v>
      </c>
      <c r="U1124" s="23" t="s">
        <v>40</v>
      </c>
      <c r="V1124" s="23" t="s">
        <v>154</v>
      </c>
    </row>
    <row r="1125" spans="1:22" ht="15.75">
      <c r="A1125" s="26">
        <v>11</v>
      </c>
      <c r="B1125" s="27" t="s">
        <v>41</v>
      </c>
      <c r="C1125" s="28" t="s">
        <v>153</v>
      </c>
      <c r="D1125" s="29">
        <v>41780.699999999997</v>
      </c>
      <c r="E1125" s="29">
        <v>59135.570999999996</v>
      </c>
      <c r="F1125" s="29">
        <v>57991.820500000002</v>
      </c>
      <c r="G1125" s="29">
        <v>55216.009622166253</v>
      </c>
      <c r="H1125" s="29">
        <v>70715.41838539044</v>
      </c>
      <c r="I1125" s="29">
        <v>106193.42403778339</v>
      </c>
      <c r="J1125" s="29">
        <v>117777.87450000001</v>
      </c>
      <c r="L1125" s="29">
        <v>41780.699999999997</v>
      </c>
      <c r="M1125" s="29">
        <v>52025.899000000005</v>
      </c>
      <c r="N1125" s="29">
        <v>48669.516100000001</v>
      </c>
      <c r="O1125" s="29">
        <v>44980.315999999999</v>
      </c>
      <c r="P1125" s="29">
        <v>48446.328600000001</v>
      </c>
      <c r="Q1125" s="29">
        <v>71047.544699999999</v>
      </c>
      <c r="R1125" s="29">
        <v>77886.072192499996</v>
      </c>
      <c r="S1125" s="29"/>
      <c r="T1125" s="30">
        <v>11</v>
      </c>
      <c r="U1125" s="28" t="s">
        <v>42</v>
      </c>
      <c r="V1125" s="28" t="s">
        <v>154</v>
      </c>
    </row>
    <row r="1126" spans="1:22" ht="15.75">
      <c r="A1126" s="21">
        <v>12</v>
      </c>
      <c r="B1126" s="22" t="s">
        <v>43</v>
      </c>
      <c r="C1126" s="23" t="s">
        <v>153</v>
      </c>
      <c r="D1126" s="24">
        <v>368.3</v>
      </c>
      <c r="E1126" s="24">
        <v>650</v>
      </c>
      <c r="F1126" s="24">
        <v>403.75</v>
      </c>
      <c r="G1126" s="24">
        <v>251.0334</v>
      </c>
      <c r="H1126" s="24">
        <v>169.857</v>
      </c>
      <c r="I1126" s="24">
        <v>467.64479999999998</v>
      </c>
      <c r="J1126" s="24">
        <v>140.99232000000001</v>
      </c>
      <c r="L1126" s="24">
        <v>368.3</v>
      </c>
      <c r="M1126" s="24">
        <v>368.3</v>
      </c>
      <c r="N1126" s="24">
        <v>368.3</v>
      </c>
      <c r="O1126" s="24">
        <v>163.89349999999999</v>
      </c>
      <c r="P1126" s="24">
        <v>110.49</v>
      </c>
      <c r="Q1126" s="24">
        <v>309.37199999999996</v>
      </c>
      <c r="R1126" s="24">
        <v>123.74880000000002</v>
      </c>
      <c r="S1126" s="24"/>
      <c r="T1126" s="25">
        <v>12</v>
      </c>
      <c r="U1126" s="23" t="s">
        <v>44</v>
      </c>
      <c r="V1126" s="23" t="s">
        <v>154</v>
      </c>
    </row>
    <row r="1127" spans="1:22" ht="15.75">
      <c r="A1127" s="26">
        <v>13</v>
      </c>
      <c r="B1127" s="27" t="s">
        <v>45</v>
      </c>
      <c r="C1127" s="28" t="s">
        <v>153</v>
      </c>
      <c r="D1127" s="29">
        <v>0</v>
      </c>
      <c r="E1127" s="29">
        <v>0</v>
      </c>
      <c r="F1127" s="29">
        <v>0</v>
      </c>
      <c r="G1127" s="29">
        <v>0</v>
      </c>
      <c r="H1127" s="29">
        <v>0</v>
      </c>
      <c r="I1127" s="29">
        <v>0</v>
      </c>
      <c r="J1127" s="29">
        <v>0</v>
      </c>
      <c r="L1127" s="29">
        <v>0</v>
      </c>
      <c r="M1127" s="29">
        <v>0</v>
      </c>
      <c r="N1127" s="29">
        <v>0</v>
      </c>
      <c r="O1127" s="29">
        <v>0</v>
      </c>
      <c r="P1127" s="29">
        <v>0</v>
      </c>
      <c r="Q1127" s="29">
        <v>0</v>
      </c>
      <c r="R1127" s="29">
        <v>0</v>
      </c>
      <c r="S1127" s="29"/>
      <c r="T1127" s="30">
        <v>13</v>
      </c>
      <c r="U1127" s="28" t="s">
        <v>46</v>
      </c>
      <c r="V1127" s="28" t="s">
        <v>154</v>
      </c>
    </row>
    <row r="1128" spans="1:22" ht="15.75">
      <c r="A1128" s="21">
        <v>14</v>
      </c>
      <c r="B1128" s="22" t="s">
        <v>47</v>
      </c>
      <c r="C1128" s="23" t="s">
        <v>153</v>
      </c>
      <c r="D1128" s="24">
        <v>187564.57252580003</v>
      </c>
      <c r="E1128" s="24">
        <v>286092.92208291398</v>
      </c>
      <c r="F1128" s="24">
        <v>268909.55</v>
      </c>
      <c r="G1128" s="24">
        <v>226635.2</v>
      </c>
      <c r="H1128" s="24">
        <v>250248.82151589246</v>
      </c>
      <c r="I1128" s="24">
        <v>341320</v>
      </c>
      <c r="J1128" s="24">
        <v>447544.80000000005</v>
      </c>
      <c r="L1128" s="24">
        <v>187564.57252580003</v>
      </c>
      <c r="M1128" s="24">
        <v>218224.95963609003</v>
      </c>
      <c r="N1128" s="24">
        <v>200452.10182999997</v>
      </c>
      <c r="O1128" s="24">
        <v>170276.26132000002</v>
      </c>
      <c r="P1128" s="24">
        <v>158120.4546</v>
      </c>
      <c r="Q1128" s="24">
        <v>218424.65200000003</v>
      </c>
      <c r="R1128" s="24">
        <v>231720.06560000003</v>
      </c>
      <c r="S1128" s="24"/>
      <c r="T1128" s="25">
        <v>14</v>
      </c>
      <c r="U1128" s="23" t="s">
        <v>48</v>
      </c>
      <c r="V1128" s="23" t="s">
        <v>154</v>
      </c>
    </row>
    <row r="1129" spans="1:22" ht="15.75">
      <c r="A1129" s="26">
        <v>15</v>
      </c>
      <c r="B1129" s="27" t="s">
        <v>49</v>
      </c>
      <c r="C1129" s="28" t="s">
        <v>153</v>
      </c>
      <c r="D1129" s="29">
        <v>1316.1510000000001</v>
      </c>
      <c r="E1129" s="29">
        <v>644.8066</v>
      </c>
      <c r="F1129" s="29">
        <v>1346.3064000000002</v>
      </c>
      <c r="G1129" s="29">
        <v>716.30920000000003</v>
      </c>
      <c r="H1129" s="29">
        <v>1243.8924</v>
      </c>
      <c r="I1129" s="29">
        <v>1215.9059600000001</v>
      </c>
      <c r="J1129" s="29">
        <v>781.76824000000022</v>
      </c>
      <c r="L1129" s="29">
        <v>1316.1510000000001</v>
      </c>
      <c r="M1129" s="29">
        <v>584.95600000000002</v>
      </c>
      <c r="N1129" s="29">
        <v>1169.912</v>
      </c>
      <c r="O1129" s="29">
        <v>584.95600000000002</v>
      </c>
      <c r="P1129" s="29">
        <v>877.43399999999997</v>
      </c>
      <c r="Q1129" s="29">
        <v>994.4251999999999</v>
      </c>
      <c r="R1129" s="29">
        <v>643.45160000000021</v>
      </c>
      <c r="S1129" s="29"/>
      <c r="T1129" s="30">
        <v>15</v>
      </c>
      <c r="U1129" s="28" t="s">
        <v>50</v>
      </c>
      <c r="V1129" s="28" t="s">
        <v>154</v>
      </c>
    </row>
    <row r="1130" spans="1:22" ht="15.75">
      <c r="A1130" s="21">
        <v>16</v>
      </c>
      <c r="B1130" s="22" t="s">
        <v>51</v>
      </c>
      <c r="C1130" s="23" t="s">
        <v>153</v>
      </c>
      <c r="D1130" s="24">
        <v>4578</v>
      </c>
      <c r="E1130" s="24">
        <v>8633.9575800000002</v>
      </c>
      <c r="F1130" s="24">
        <v>6942.7349999999997</v>
      </c>
      <c r="G1130" s="24">
        <v>7314.3159999999998</v>
      </c>
      <c r="H1130" s="24">
        <v>7356</v>
      </c>
      <c r="I1130" s="24">
        <v>10457.999999999998</v>
      </c>
      <c r="J1130" s="24">
        <v>10519.555200000001</v>
      </c>
      <c r="L1130" s="24">
        <v>4578</v>
      </c>
      <c r="M1130" s="24">
        <v>6585.78</v>
      </c>
      <c r="N1130" s="24">
        <v>5199.3</v>
      </c>
      <c r="O1130" s="24">
        <v>5345.36</v>
      </c>
      <c r="P1130" s="24">
        <v>5345.36</v>
      </c>
      <c r="Q1130" s="24">
        <v>5428.2</v>
      </c>
      <c r="R1130" s="24">
        <v>5460.1500800000003</v>
      </c>
      <c r="S1130" s="24"/>
      <c r="T1130" s="25">
        <v>16</v>
      </c>
      <c r="U1130" s="23" t="s">
        <v>52</v>
      </c>
      <c r="V1130" s="23" t="s">
        <v>154</v>
      </c>
    </row>
    <row r="1131" spans="1:22" ht="15.75">
      <c r="A1131" s="26">
        <v>17</v>
      </c>
      <c r="B1131" s="27" t="s">
        <v>53</v>
      </c>
      <c r="C1131" s="28" t="s">
        <v>153</v>
      </c>
      <c r="D1131" s="29">
        <v>775.35062999999991</v>
      </c>
      <c r="E1131" s="29">
        <v>786.5172</v>
      </c>
      <c r="F1131" s="29">
        <v>1516.6125</v>
      </c>
      <c r="G1131" s="29">
        <v>1578.7263200000002</v>
      </c>
      <c r="H1131" s="29">
        <v>1881.8407999999999</v>
      </c>
      <c r="I1131" s="29">
        <v>1997.6879999999999</v>
      </c>
      <c r="J1131" s="29">
        <v>2031.8988029999996</v>
      </c>
      <c r="L1131" s="29">
        <v>775.35062999999991</v>
      </c>
      <c r="M1131" s="29">
        <v>770.72309999999993</v>
      </c>
      <c r="N1131" s="29">
        <v>1460.0655000000002</v>
      </c>
      <c r="O1131" s="29">
        <v>1491.34122</v>
      </c>
      <c r="P1131" s="29">
        <v>1510.4896200000001</v>
      </c>
      <c r="Q1131" s="29">
        <v>1468.0439999999999</v>
      </c>
      <c r="R1131" s="29">
        <v>1472.4345685499998</v>
      </c>
      <c r="S1131" s="29"/>
      <c r="T1131" s="30">
        <v>17</v>
      </c>
      <c r="U1131" s="28" t="s">
        <v>54</v>
      </c>
      <c r="V1131" s="28" t="s">
        <v>154</v>
      </c>
    </row>
    <row r="1132" spans="1:22" ht="15.75">
      <c r="A1132" s="21">
        <v>18</v>
      </c>
      <c r="B1132" s="22" t="s">
        <v>55</v>
      </c>
      <c r="C1132" s="23" t="s">
        <v>153</v>
      </c>
      <c r="D1132" s="24">
        <v>60.6</v>
      </c>
      <c r="E1132" s="24">
        <v>52.44</v>
      </c>
      <c r="F1132" s="24">
        <v>102.3</v>
      </c>
      <c r="G1132" s="24">
        <v>104.92700000000001</v>
      </c>
      <c r="H1132" s="24">
        <v>245.27347999999998</v>
      </c>
      <c r="I1132" s="24">
        <v>123.39672</v>
      </c>
      <c r="J1132" s="24">
        <v>181.00194099999996</v>
      </c>
      <c r="L1132" s="24">
        <v>60.6</v>
      </c>
      <c r="M1132" s="24">
        <v>40</v>
      </c>
      <c r="N1132" s="24">
        <v>66</v>
      </c>
      <c r="O1132" s="24">
        <v>63.4</v>
      </c>
      <c r="P1132" s="24">
        <v>138.79999999999998</v>
      </c>
      <c r="Q1132" s="24">
        <v>65.400000000000006</v>
      </c>
      <c r="R1132" s="24">
        <v>83.539999999999978</v>
      </c>
      <c r="S1132" s="24"/>
      <c r="T1132" s="25">
        <v>18</v>
      </c>
      <c r="U1132" s="23" t="s">
        <v>56</v>
      </c>
      <c r="V1132" s="23" t="s">
        <v>154</v>
      </c>
    </row>
    <row r="1133" spans="1:22" ht="15.75">
      <c r="A1133" s="26">
        <v>19</v>
      </c>
      <c r="B1133" s="27" t="s">
        <v>57</v>
      </c>
      <c r="C1133" s="28" t="s">
        <v>153</v>
      </c>
      <c r="D1133" s="29">
        <v>6552</v>
      </c>
      <c r="E1133" s="29">
        <v>7403.4</v>
      </c>
      <c r="F1133" s="29">
        <v>7963.4</v>
      </c>
      <c r="G1133" s="29">
        <v>8418</v>
      </c>
      <c r="H1133" s="29">
        <v>9020.16</v>
      </c>
      <c r="I1133" s="29">
        <v>9327.36</v>
      </c>
      <c r="J1133" s="29">
        <v>9972.8045999999995</v>
      </c>
      <c r="L1133" s="29">
        <v>6552</v>
      </c>
      <c r="M1133" s="29">
        <v>6580.8</v>
      </c>
      <c r="N1133" s="29">
        <v>6590.4</v>
      </c>
      <c r="O1133" s="29">
        <v>6624</v>
      </c>
      <c r="P1133" s="29">
        <v>6681.6</v>
      </c>
      <c r="Q1133" s="29">
        <v>6662.4</v>
      </c>
      <c r="R1133" s="29">
        <v>6667.0559999999996</v>
      </c>
      <c r="S1133" s="29"/>
      <c r="T1133" s="30">
        <v>19</v>
      </c>
      <c r="U1133" s="28" t="s">
        <v>58</v>
      </c>
      <c r="V1133" s="28" t="s">
        <v>154</v>
      </c>
    </row>
    <row r="1134" spans="1:22" ht="15.75">
      <c r="A1134" s="21">
        <v>20</v>
      </c>
      <c r="B1134" s="22" t="s">
        <v>59</v>
      </c>
      <c r="C1134" s="23" t="s">
        <v>153</v>
      </c>
      <c r="D1134" s="24">
        <v>728.04359999999997</v>
      </c>
      <c r="E1134" s="24">
        <v>1471.4336000000001</v>
      </c>
      <c r="F1134" s="24">
        <v>1353.55782</v>
      </c>
      <c r="G1134" s="24">
        <v>1002.3754000000001</v>
      </c>
      <c r="H1134" s="24">
        <v>636.75</v>
      </c>
      <c r="I1134" s="24">
        <v>1487.6345000000001</v>
      </c>
      <c r="J1134" s="24">
        <v>1302.9347950000001</v>
      </c>
      <c r="L1134" s="24">
        <v>728.04359999999997</v>
      </c>
      <c r="M1134" s="24">
        <v>1339.7332000000001</v>
      </c>
      <c r="N1134" s="24">
        <v>1203.4328</v>
      </c>
      <c r="O1134" s="24">
        <v>821.12680000000012</v>
      </c>
      <c r="P1134" s="24">
        <v>498.66</v>
      </c>
      <c r="Q1134" s="24">
        <v>1113.674</v>
      </c>
      <c r="R1134" s="24">
        <v>937.44755600000008</v>
      </c>
      <c r="S1134" s="24"/>
      <c r="T1134" s="25">
        <v>20</v>
      </c>
      <c r="U1134" s="23" t="s">
        <v>60</v>
      </c>
      <c r="V1134" s="23" t="s">
        <v>154</v>
      </c>
    </row>
    <row r="1135" spans="1:22" ht="15.75">
      <c r="A1135" s="26">
        <v>21</v>
      </c>
      <c r="B1135" s="27" t="s">
        <v>61</v>
      </c>
      <c r="C1135" s="28" t="s">
        <v>153</v>
      </c>
      <c r="D1135" s="29">
        <v>10465.450000000001</v>
      </c>
      <c r="E1135" s="29">
        <v>12179.05</v>
      </c>
      <c r="F1135" s="29">
        <v>12427.14</v>
      </c>
      <c r="G1135" s="29">
        <v>11873.16</v>
      </c>
      <c r="H1135" s="29">
        <v>14003</v>
      </c>
      <c r="I1135" s="29">
        <v>16128</v>
      </c>
      <c r="J1135" s="29">
        <v>16904.93</v>
      </c>
      <c r="L1135" s="29">
        <v>10465.450000000001</v>
      </c>
      <c r="M1135" s="29">
        <v>11596.85</v>
      </c>
      <c r="N1135" s="29">
        <v>11823.13</v>
      </c>
      <c r="O1135" s="29">
        <v>10946.295</v>
      </c>
      <c r="P1135" s="29">
        <v>11823.13</v>
      </c>
      <c r="Q1135" s="29">
        <v>12671.68</v>
      </c>
      <c r="R1135" s="29">
        <v>12923.13365</v>
      </c>
      <c r="S1135" s="29"/>
      <c r="T1135" s="30">
        <v>21</v>
      </c>
      <c r="U1135" s="28" t="s">
        <v>62</v>
      </c>
      <c r="V1135" s="28" t="s">
        <v>154</v>
      </c>
    </row>
    <row r="1136" spans="1:22" ht="15.75">
      <c r="A1136" s="21">
        <v>22</v>
      </c>
      <c r="B1136" s="22" t="s">
        <v>63</v>
      </c>
      <c r="C1136" s="23" t="s">
        <v>153</v>
      </c>
      <c r="D1136" s="24">
        <v>1012659.6269599999</v>
      </c>
      <c r="E1136" s="24">
        <v>1165181.916678</v>
      </c>
      <c r="F1136" s="24">
        <v>1118084.4703799998</v>
      </c>
      <c r="G1136" s="24">
        <v>987122.73</v>
      </c>
      <c r="H1136" s="24">
        <v>1247264.15252</v>
      </c>
      <c r="I1136" s="24">
        <v>1219230.1631999998</v>
      </c>
      <c r="J1136" s="24">
        <v>1275048.3054500001</v>
      </c>
      <c r="L1136" s="24">
        <v>1012659.6269599999</v>
      </c>
      <c r="M1136" s="24">
        <v>1290485.57714</v>
      </c>
      <c r="N1136" s="24">
        <v>1242696.6539999999</v>
      </c>
      <c r="O1136" s="24">
        <v>988130.38</v>
      </c>
      <c r="P1136" s="24">
        <v>1115707.99976</v>
      </c>
      <c r="Q1136" s="24">
        <v>1213819.2215039998</v>
      </c>
      <c r="R1136" s="24">
        <v>1215448.0749800003</v>
      </c>
      <c r="S1136" s="24"/>
      <c r="T1136" s="25">
        <v>22</v>
      </c>
      <c r="U1136" s="23" t="s">
        <v>64</v>
      </c>
      <c r="V1136" s="23" t="s">
        <v>154</v>
      </c>
    </row>
    <row r="1137" spans="1:22" ht="15.75">
      <c r="A1137" s="26">
        <v>23</v>
      </c>
      <c r="B1137" s="27" t="s">
        <v>65</v>
      </c>
      <c r="C1137" s="28" t="s">
        <v>153</v>
      </c>
      <c r="D1137" s="29">
        <v>1084.46</v>
      </c>
      <c r="E1137" s="29">
        <v>1037.155</v>
      </c>
      <c r="F1137" s="29">
        <v>1079.6396</v>
      </c>
      <c r="G1137" s="29">
        <v>1123.5</v>
      </c>
      <c r="H1137" s="29">
        <v>1157.52</v>
      </c>
      <c r="I1137" s="29">
        <v>1289.6858999999999</v>
      </c>
      <c r="J1137" s="29">
        <v>1281.4699625000001</v>
      </c>
      <c r="L1137" s="29">
        <v>1084.46</v>
      </c>
      <c r="M1137" s="29">
        <v>882.7</v>
      </c>
      <c r="N1137" s="29">
        <v>852.43599999999992</v>
      </c>
      <c r="O1137" s="29">
        <v>809.56200000000001</v>
      </c>
      <c r="P1137" s="29">
        <v>786.86400000000003</v>
      </c>
      <c r="Q1137" s="29">
        <v>784.34199999999998</v>
      </c>
      <c r="R1137" s="29">
        <v>708.58742500000005</v>
      </c>
      <c r="S1137" s="29"/>
      <c r="T1137" s="30">
        <v>23</v>
      </c>
      <c r="U1137" s="28" t="s">
        <v>66</v>
      </c>
      <c r="V1137" s="28" t="s">
        <v>154</v>
      </c>
    </row>
    <row r="1138" spans="1:22" ht="15.75">
      <c r="A1138" s="21">
        <v>24</v>
      </c>
      <c r="B1138" s="22" t="s">
        <v>67</v>
      </c>
      <c r="C1138" s="23" t="s">
        <v>153</v>
      </c>
      <c r="D1138" s="24">
        <v>17.933430000000001</v>
      </c>
      <c r="E1138" s="24">
        <v>32.915017421999998</v>
      </c>
      <c r="F1138" s="24">
        <v>21.358715129999997</v>
      </c>
      <c r="G1138" s="24">
        <v>16.344592626973785</v>
      </c>
      <c r="H1138" s="24">
        <v>21.555999999999997</v>
      </c>
      <c r="I1138" s="24">
        <v>11.036553803975329</v>
      </c>
      <c r="J1138" s="24">
        <v>16.662403862919813</v>
      </c>
      <c r="L1138" s="24">
        <v>17.933430000000001</v>
      </c>
      <c r="M1138" s="24">
        <v>25.106802000000002</v>
      </c>
      <c r="N1138" s="24">
        <v>17.933430000000001</v>
      </c>
      <c r="O1138" s="24">
        <v>12.553401000000001</v>
      </c>
      <c r="P1138" s="24">
        <v>14.346744000000001</v>
      </c>
      <c r="Q1138" s="24">
        <v>7.1733720000000005</v>
      </c>
      <c r="R1138" s="24">
        <v>12.065611704</v>
      </c>
      <c r="S1138" s="24"/>
      <c r="T1138" s="25">
        <v>24</v>
      </c>
      <c r="U1138" s="23" t="s">
        <v>68</v>
      </c>
      <c r="V1138" s="23" t="s">
        <v>154</v>
      </c>
    </row>
    <row r="1139" spans="1:22" ht="15.75">
      <c r="A1139" s="26">
        <v>25</v>
      </c>
      <c r="B1139" s="31" t="s">
        <v>69</v>
      </c>
      <c r="C1139" s="28" t="s">
        <v>153</v>
      </c>
      <c r="D1139" s="29">
        <v>116.2608</v>
      </c>
      <c r="E1139" s="29">
        <v>174.66499999999999</v>
      </c>
      <c r="F1139" s="29">
        <v>0</v>
      </c>
      <c r="G1139" s="29">
        <v>2089.9549999999999</v>
      </c>
      <c r="H1139" s="29">
        <v>882.45</v>
      </c>
      <c r="I1139" s="29">
        <v>1426.0329999999999</v>
      </c>
      <c r="J1139" s="29">
        <v>1451.5617540000001</v>
      </c>
      <c r="L1139" s="29">
        <v>116.2608</v>
      </c>
      <c r="M1139" s="29">
        <v>137.1</v>
      </c>
      <c r="N1139" s="29">
        <v>0</v>
      </c>
      <c r="O1139" s="29">
        <v>1086.3804</v>
      </c>
      <c r="P1139" s="29">
        <v>456.54300000000001</v>
      </c>
      <c r="Q1139" s="29">
        <v>1314.789</v>
      </c>
      <c r="R1139" s="29">
        <v>1311.2244000000001</v>
      </c>
      <c r="S1139" s="29"/>
      <c r="T1139" s="30">
        <v>25</v>
      </c>
      <c r="U1139" s="28" t="s">
        <v>70</v>
      </c>
      <c r="V1139" s="28" t="s">
        <v>154</v>
      </c>
    </row>
    <row r="1140" spans="1:22" ht="15.75">
      <c r="A1140" s="21">
        <v>26</v>
      </c>
      <c r="B1140" s="22" t="s">
        <v>71</v>
      </c>
      <c r="C1140" s="23" t="s">
        <v>153</v>
      </c>
      <c r="D1140" s="24">
        <v>802.553</v>
      </c>
      <c r="E1140" s="24">
        <v>1052.4937500000001</v>
      </c>
      <c r="F1140" s="24">
        <v>1402.5096000000003</v>
      </c>
      <c r="G1140" s="24">
        <v>1458</v>
      </c>
      <c r="H1140" s="24">
        <v>3748.6045800000006</v>
      </c>
      <c r="I1140" s="24">
        <v>5764.7407999999996</v>
      </c>
      <c r="J1140" s="24">
        <v>6275.7544999999991</v>
      </c>
      <c r="L1140" s="24">
        <v>802.553</v>
      </c>
      <c r="M1140" s="24">
        <v>803.02509000000009</v>
      </c>
      <c r="N1140" s="24">
        <v>1019.7144000000001</v>
      </c>
      <c r="O1140" s="24">
        <v>1019.7144000000001</v>
      </c>
      <c r="P1140" s="24">
        <v>2438.8169400000002</v>
      </c>
      <c r="Q1140" s="24">
        <v>2921.2929200000003</v>
      </c>
      <c r="R1140" s="24">
        <v>3054.3514864999997</v>
      </c>
      <c r="S1140" s="24"/>
      <c r="T1140" s="25">
        <v>26</v>
      </c>
      <c r="U1140" s="23" t="s">
        <v>72</v>
      </c>
      <c r="V1140" s="23" t="s">
        <v>154</v>
      </c>
    </row>
    <row r="1141" spans="1:22" ht="15.75">
      <c r="A1141" s="26">
        <v>27</v>
      </c>
      <c r="B1141" s="27" t="s">
        <v>73</v>
      </c>
      <c r="C1141" s="28" t="s">
        <v>153</v>
      </c>
      <c r="D1141" s="29">
        <v>381792.4583</v>
      </c>
      <c r="E1141" s="29">
        <v>393154.3</v>
      </c>
      <c r="F1141" s="29">
        <v>263413.38099999999</v>
      </c>
      <c r="G1141" s="29">
        <v>206496.26815999995</v>
      </c>
      <c r="H1141" s="29">
        <v>227962.52190000002</v>
      </c>
      <c r="I1141" s="29">
        <v>307811.10359999997</v>
      </c>
      <c r="J1141" s="29">
        <v>418398.65276160004</v>
      </c>
      <c r="L1141" s="29">
        <v>381792.4583</v>
      </c>
      <c r="M1141" s="29">
        <v>368719.67</v>
      </c>
      <c r="N1141" s="29">
        <v>247042.1789</v>
      </c>
      <c r="O1141" s="29">
        <v>195220.30528</v>
      </c>
      <c r="P1141" s="29">
        <v>202125.4191</v>
      </c>
      <c r="Q1141" s="29">
        <v>287601.34260000003</v>
      </c>
      <c r="R1141" s="29">
        <v>316820.0300496</v>
      </c>
      <c r="S1141" s="29"/>
      <c r="T1141" s="30">
        <v>27</v>
      </c>
      <c r="U1141" s="28" t="s">
        <v>74</v>
      </c>
      <c r="V1141" s="28" t="s">
        <v>154</v>
      </c>
    </row>
    <row r="1142" spans="1:22" ht="15.75">
      <c r="A1142" s="21">
        <v>28</v>
      </c>
      <c r="B1142" s="22" t="s">
        <v>75</v>
      </c>
      <c r="C1142" s="23" t="s">
        <v>153</v>
      </c>
      <c r="D1142" s="24">
        <v>3751.2995000000001</v>
      </c>
      <c r="E1142" s="24">
        <v>5920.5484309999993</v>
      </c>
      <c r="F1142" s="24">
        <v>3507.8683500000002</v>
      </c>
      <c r="G1142" s="24">
        <v>4310.3460150000001</v>
      </c>
      <c r="H1142" s="24">
        <v>5995.3760000000002</v>
      </c>
      <c r="I1142" s="24">
        <v>4163.72</v>
      </c>
      <c r="J1142" s="24">
        <v>4622.9208096000002</v>
      </c>
      <c r="L1142" s="24">
        <v>3751.2995000000001</v>
      </c>
      <c r="M1142" s="24">
        <v>4868.032505000001</v>
      </c>
      <c r="N1142" s="24">
        <v>2960.6409899999999</v>
      </c>
      <c r="O1142" s="24">
        <v>3350.1990149999997</v>
      </c>
      <c r="P1142" s="24">
        <v>4478.4744800000008</v>
      </c>
      <c r="Q1142" s="24">
        <v>3174.1765</v>
      </c>
      <c r="R1142" s="24">
        <v>3665.8852959999999</v>
      </c>
      <c r="S1142" s="24"/>
      <c r="T1142" s="25">
        <v>28</v>
      </c>
      <c r="U1142" s="23" t="s">
        <v>76</v>
      </c>
      <c r="V1142" s="23" t="s">
        <v>154</v>
      </c>
    </row>
    <row r="1143" spans="1:22" ht="15.75">
      <c r="A1143" s="26">
        <v>29</v>
      </c>
      <c r="B1143" s="27" t="s">
        <v>77</v>
      </c>
      <c r="C1143" s="28" t="s">
        <v>153</v>
      </c>
      <c r="D1143" s="29">
        <v>106608.08223</v>
      </c>
      <c r="E1143" s="29">
        <v>152358.70209999999</v>
      </c>
      <c r="F1143" s="29">
        <v>162930.62015999999</v>
      </c>
      <c r="G1143" s="29">
        <v>175259.88907999999</v>
      </c>
      <c r="H1143" s="29">
        <v>206920.87890000001</v>
      </c>
      <c r="I1143" s="29">
        <v>210761.01027299999</v>
      </c>
      <c r="J1143" s="29">
        <v>304229.63008000003</v>
      </c>
      <c r="L1143" s="29">
        <v>106608.08223</v>
      </c>
      <c r="M1143" s="29">
        <v>132897.65210100001</v>
      </c>
      <c r="N1143" s="29">
        <v>133807.27737600001</v>
      </c>
      <c r="O1143" s="29">
        <v>134246.69635500002</v>
      </c>
      <c r="P1143" s="29">
        <v>139662.46530000001</v>
      </c>
      <c r="Q1143" s="29">
        <v>138450.8444337</v>
      </c>
      <c r="R1143" s="29">
        <v>202244.68422000002</v>
      </c>
      <c r="S1143" s="29"/>
      <c r="T1143" s="30">
        <v>29</v>
      </c>
      <c r="U1143" s="28" t="s">
        <v>78</v>
      </c>
      <c r="V1143" s="28" t="s">
        <v>154</v>
      </c>
    </row>
    <row r="1144" spans="1:22" ht="15.75">
      <c r="A1144" s="21">
        <v>30</v>
      </c>
      <c r="B1144" s="22" t="s">
        <v>79</v>
      </c>
      <c r="C1144" s="23" t="s">
        <v>153</v>
      </c>
      <c r="D1144" s="24">
        <v>1.4950000000000001</v>
      </c>
      <c r="E1144" s="24">
        <v>0</v>
      </c>
      <c r="F1144" s="24">
        <v>0</v>
      </c>
      <c r="G1144" s="24">
        <v>1.9319481600000001</v>
      </c>
      <c r="H1144" s="24">
        <v>0.65984527100244506</v>
      </c>
      <c r="I1144" s="24">
        <v>0.58057941688019565</v>
      </c>
      <c r="J1144" s="24">
        <v>0.13477305740831294</v>
      </c>
      <c r="L1144" s="24">
        <v>1.4950000000000001</v>
      </c>
      <c r="M1144" s="24">
        <v>0</v>
      </c>
      <c r="N1144" s="24">
        <v>0</v>
      </c>
      <c r="O1144" s="24">
        <v>0.70265</v>
      </c>
      <c r="P1144" s="24">
        <v>0.201825</v>
      </c>
      <c r="Q1144" s="24">
        <v>0.17341999999999999</v>
      </c>
      <c r="R1144" s="24">
        <v>4.4849999999999994E-2</v>
      </c>
      <c r="S1144" s="24"/>
      <c r="T1144" s="25">
        <v>30</v>
      </c>
      <c r="U1144" s="23" t="s">
        <v>80</v>
      </c>
      <c r="V1144" s="23" t="s">
        <v>154</v>
      </c>
    </row>
    <row r="1145" spans="1:22" ht="15.75">
      <c r="A1145" s="26">
        <v>31</v>
      </c>
      <c r="B1145" s="27" t="s">
        <v>81</v>
      </c>
      <c r="C1145" s="28" t="s">
        <v>153</v>
      </c>
      <c r="D1145" s="29">
        <v>0</v>
      </c>
      <c r="E1145" s="29">
        <v>0</v>
      </c>
      <c r="F1145" s="29">
        <v>0</v>
      </c>
      <c r="G1145" s="29">
        <v>0</v>
      </c>
      <c r="H1145" s="29">
        <v>0</v>
      </c>
      <c r="I1145" s="29">
        <v>0</v>
      </c>
      <c r="J1145" s="29">
        <v>0</v>
      </c>
      <c r="L1145" s="29">
        <v>0</v>
      </c>
      <c r="M1145" s="29">
        <v>0</v>
      </c>
      <c r="N1145" s="29">
        <v>0</v>
      </c>
      <c r="O1145" s="29">
        <v>0</v>
      </c>
      <c r="P1145" s="29">
        <v>0</v>
      </c>
      <c r="Q1145" s="29">
        <v>0</v>
      </c>
      <c r="R1145" s="29">
        <v>0</v>
      </c>
      <c r="S1145" s="29"/>
      <c r="T1145" s="30">
        <v>31</v>
      </c>
      <c r="U1145" s="28" t="s">
        <v>82</v>
      </c>
      <c r="V1145" s="28" t="s">
        <v>154</v>
      </c>
    </row>
    <row r="1146" spans="1:22" ht="15.75">
      <c r="A1146" s="21">
        <v>32</v>
      </c>
      <c r="B1146" s="22" t="s">
        <v>83</v>
      </c>
      <c r="C1146" s="23" t="s">
        <v>153</v>
      </c>
      <c r="D1146" s="24">
        <v>0</v>
      </c>
      <c r="E1146" s="24">
        <v>0</v>
      </c>
      <c r="F1146" s="24">
        <v>0</v>
      </c>
      <c r="G1146" s="24">
        <v>0</v>
      </c>
      <c r="H1146" s="24">
        <v>0</v>
      </c>
      <c r="I1146" s="24">
        <v>0.89547500000000002</v>
      </c>
      <c r="J1146" s="24">
        <v>0.80376972891566256</v>
      </c>
      <c r="L1146" s="24">
        <v>0</v>
      </c>
      <c r="M1146" s="24">
        <v>0</v>
      </c>
      <c r="N1146" s="24">
        <v>0</v>
      </c>
      <c r="O1146" s="24">
        <v>0</v>
      </c>
      <c r="P1146" s="24">
        <v>0</v>
      </c>
      <c r="Q1146" s="24">
        <v>0</v>
      </c>
      <c r="R1146" s="24">
        <v>0</v>
      </c>
      <c r="S1146" s="24"/>
      <c r="T1146" s="25">
        <v>32</v>
      </c>
      <c r="U1146" s="23" t="s">
        <v>84</v>
      </c>
      <c r="V1146" s="23" t="s">
        <v>154</v>
      </c>
    </row>
    <row r="1147" spans="1:22" ht="15.75">
      <c r="A1147" s="26">
        <v>33</v>
      </c>
      <c r="B1147" s="27" t="s">
        <v>85</v>
      </c>
      <c r="C1147" s="28" t="s">
        <v>153</v>
      </c>
      <c r="D1147" s="29">
        <v>0</v>
      </c>
      <c r="E1147" s="29">
        <v>0</v>
      </c>
      <c r="F1147" s="29">
        <v>0</v>
      </c>
      <c r="G1147" s="29">
        <v>0</v>
      </c>
      <c r="H1147" s="29">
        <v>0</v>
      </c>
      <c r="I1147" s="29">
        <v>0</v>
      </c>
      <c r="J1147" s="29">
        <v>0</v>
      </c>
      <c r="L1147" s="29">
        <v>0</v>
      </c>
      <c r="M1147" s="29">
        <v>0</v>
      </c>
      <c r="N1147" s="29">
        <v>0</v>
      </c>
      <c r="O1147" s="29">
        <v>0</v>
      </c>
      <c r="P1147" s="29">
        <v>0</v>
      </c>
      <c r="Q1147" s="29">
        <v>0</v>
      </c>
      <c r="R1147" s="29">
        <v>0</v>
      </c>
      <c r="S1147" s="29"/>
      <c r="T1147" s="30">
        <v>33</v>
      </c>
      <c r="U1147" s="28" t="s">
        <v>86</v>
      </c>
      <c r="V1147" s="28" t="s">
        <v>154</v>
      </c>
    </row>
    <row r="1148" spans="1:22" ht="15.75">
      <c r="A1148" s="21">
        <v>34</v>
      </c>
      <c r="B1148" s="22" t="s">
        <v>87</v>
      </c>
      <c r="C1148" s="23" t="s">
        <v>153</v>
      </c>
      <c r="D1148" s="24">
        <v>1421</v>
      </c>
      <c r="E1148" s="24">
        <v>2580</v>
      </c>
      <c r="F1148" s="24">
        <v>2666</v>
      </c>
      <c r="G1148" s="24">
        <v>1438.4</v>
      </c>
      <c r="H1148" s="24">
        <v>1532.19</v>
      </c>
      <c r="I1148" s="24">
        <v>1584.45</v>
      </c>
      <c r="J1148" s="24">
        <v>1666.0022400000003</v>
      </c>
      <c r="L1148" s="24">
        <v>1421</v>
      </c>
      <c r="M1148" s="24">
        <v>2494</v>
      </c>
      <c r="N1148" s="24">
        <v>2494</v>
      </c>
      <c r="O1148" s="24">
        <v>1345.6</v>
      </c>
      <c r="P1148" s="24">
        <v>1346.47</v>
      </c>
      <c r="Q1148" s="24">
        <v>1312.83</v>
      </c>
      <c r="R1148" s="24">
        <v>1312.8822</v>
      </c>
      <c r="S1148" s="24"/>
      <c r="T1148" s="25">
        <v>34</v>
      </c>
      <c r="U1148" s="23" t="s">
        <v>88</v>
      </c>
      <c r="V1148" s="23" t="s">
        <v>154</v>
      </c>
    </row>
    <row r="1149" spans="1:22" ht="15.75">
      <c r="A1149" s="26">
        <v>35</v>
      </c>
      <c r="B1149" s="27" t="s">
        <v>89</v>
      </c>
      <c r="C1149" s="28" t="s">
        <v>153</v>
      </c>
      <c r="D1149" s="29">
        <v>0</v>
      </c>
      <c r="E1149" s="29">
        <v>0</v>
      </c>
      <c r="F1149" s="29">
        <v>0</v>
      </c>
      <c r="G1149" s="29">
        <v>0</v>
      </c>
      <c r="H1149" s="29">
        <v>0</v>
      </c>
      <c r="I1149" s="29">
        <v>0</v>
      </c>
      <c r="J1149" s="29">
        <v>0</v>
      </c>
      <c r="L1149" s="29">
        <v>0</v>
      </c>
      <c r="M1149" s="29">
        <v>0</v>
      </c>
      <c r="N1149" s="29">
        <v>0</v>
      </c>
      <c r="O1149" s="29">
        <v>0</v>
      </c>
      <c r="P1149" s="29">
        <v>0</v>
      </c>
      <c r="Q1149" s="29">
        <v>0</v>
      </c>
      <c r="R1149" s="29">
        <v>0</v>
      </c>
      <c r="S1149" s="29"/>
      <c r="T1149" s="30">
        <v>35</v>
      </c>
      <c r="U1149" s="28" t="s">
        <v>90</v>
      </c>
      <c r="V1149" s="28" t="s">
        <v>154</v>
      </c>
    </row>
    <row r="1150" spans="1:22" ht="15.75">
      <c r="A1150" s="21">
        <v>36</v>
      </c>
      <c r="B1150" s="22" t="s">
        <v>91</v>
      </c>
      <c r="C1150" s="23" t="s">
        <v>153</v>
      </c>
      <c r="D1150" s="24">
        <v>0</v>
      </c>
      <c r="E1150" s="24">
        <v>0</v>
      </c>
      <c r="F1150" s="24">
        <v>0</v>
      </c>
      <c r="G1150" s="24">
        <v>0</v>
      </c>
      <c r="H1150" s="24">
        <v>0</v>
      </c>
      <c r="I1150" s="24">
        <v>0</v>
      </c>
      <c r="J1150" s="24">
        <v>0</v>
      </c>
      <c r="L1150" s="24">
        <v>0</v>
      </c>
      <c r="M1150" s="24">
        <v>0</v>
      </c>
      <c r="N1150" s="24">
        <v>0</v>
      </c>
      <c r="O1150" s="24">
        <v>0</v>
      </c>
      <c r="P1150" s="24">
        <v>0</v>
      </c>
      <c r="Q1150" s="24">
        <v>0</v>
      </c>
      <c r="R1150" s="24">
        <v>0</v>
      </c>
      <c r="S1150" s="24"/>
      <c r="T1150" s="25">
        <v>36</v>
      </c>
      <c r="U1150" s="23" t="s">
        <v>92</v>
      </c>
      <c r="V1150" s="23" t="s">
        <v>154</v>
      </c>
    </row>
    <row r="1151" spans="1:22" s="36" customFormat="1" ht="15.75">
      <c r="A1151" s="32"/>
      <c r="B1151" s="33" t="s">
        <v>93</v>
      </c>
      <c r="C1151" s="34" t="s">
        <v>153</v>
      </c>
      <c r="D1151" s="35">
        <f t="shared" ref="D1151:J1151" si="78">SUM(D1115:D1150)</f>
        <v>2233529.8218918</v>
      </c>
      <c r="E1151" s="35">
        <f t="shared" si="78"/>
        <v>2802808.664160335</v>
      </c>
      <c r="F1151" s="35">
        <f t="shared" si="78"/>
        <v>2505579.21818513</v>
      </c>
      <c r="G1151" s="35">
        <f t="shared" si="78"/>
        <v>2174690.8367252075</v>
      </c>
      <c r="H1151" s="35">
        <f t="shared" si="78"/>
        <v>2605650.173154139</v>
      </c>
      <c r="I1151" s="35">
        <f t="shared" si="78"/>
        <v>2842279.3050560039</v>
      </c>
      <c r="J1151" s="35">
        <f t="shared" si="78"/>
        <v>3305218.4243524382</v>
      </c>
      <c r="K1151" s="8"/>
      <c r="L1151" s="35">
        <f t="shared" ref="L1151:R1151" si="79">SUM(L1115:L1150)</f>
        <v>2233529.8218918</v>
      </c>
      <c r="M1151" s="35">
        <f t="shared" si="79"/>
        <v>2648317.0741360905</v>
      </c>
      <c r="N1151" s="35">
        <f t="shared" si="79"/>
        <v>2475506.8208260001</v>
      </c>
      <c r="O1151" s="35">
        <f t="shared" si="79"/>
        <v>1996235.6193830001</v>
      </c>
      <c r="P1151" s="35">
        <f t="shared" si="79"/>
        <v>2179959.3634590004</v>
      </c>
      <c r="Q1151" s="35">
        <f t="shared" si="79"/>
        <v>2503178.9280937002</v>
      </c>
      <c r="R1151" s="35">
        <f t="shared" si="79"/>
        <v>2694774.5101169148</v>
      </c>
      <c r="S1151" s="35"/>
      <c r="T1151" s="35"/>
      <c r="U1151" s="34" t="s">
        <v>94</v>
      </c>
      <c r="V1151" s="34" t="s">
        <v>154</v>
      </c>
    </row>
    <row r="1152" spans="1:22" ht="15.75">
      <c r="A1152" s="16">
        <v>1</v>
      </c>
      <c r="B1152" s="17" t="s">
        <v>19</v>
      </c>
      <c r="C1152" s="18" t="s">
        <v>155</v>
      </c>
      <c r="D1152" s="19">
        <v>5092.3622599999999</v>
      </c>
      <c r="E1152" s="19">
        <v>15968.577400400001</v>
      </c>
      <c r="F1152" s="19">
        <v>11817.625460000001</v>
      </c>
      <c r="G1152" s="19">
        <v>9006.5646400000005</v>
      </c>
      <c r="H1152" s="19">
        <v>9552.0056346000001</v>
      </c>
      <c r="I1152" s="19">
        <v>4944.2698435999991</v>
      </c>
      <c r="J1152" s="19">
        <v>7480.8315040000007</v>
      </c>
      <c r="L1152" s="19">
        <v>5092.3622599999999</v>
      </c>
      <c r="M1152" s="19">
        <v>15968.672120000001</v>
      </c>
      <c r="N1152" s="19">
        <v>11713.556</v>
      </c>
      <c r="O1152" s="19">
        <v>8346.9707600000002</v>
      </c>
      <c r="P1152" s="19">
        <v>8745.1102800000008</v>
      </c>
      <c r="Q1152" s="19">
        <v>4694.2227400000002</v>
      </c>
      <c r="R1152" s="19">
        <v>6360.5216</v>
      </c>
      <c r="S1152" s="19"/>
      <c r="T1152" s="20">
        <v>1</v>
      </c>
      <c r="U1152" s="18" t="s">
        <v>21</v>
      </c>
      <c r="V1152" s="18" t="s">
        <v>156</v>
      </c>
    </row>
    <row r="1153" spans="1:22" ht="15.75">
      <c r="A1153" s="21">
        <v>2</v>
      </c>
      <c r="B1153" s="22" t="s">
        <v>23</v>
      </c>
      <c r="C1153" s="23" t="s">
        <v>155</v>
      </c>
      <c r="D1153" s="24">
        <v>0</v>
      </c>
      <c r="E1153" s="24">
        <v>0</v>
      </c>
      <c r="F1153" s="24">
        <v>0</v>
      </c>
      <c r="G1153" s="24">
        <v>0</v>
      </c>
      <c r="H1153" s="24">
        <v>0</v>
      </c>
      <c r="I1153" s="24">
        <v>0</v>
      </c>
      <c r="J1153" s="24">
        <v>0</v>
      </c>
      <c r="L1153" s="24">
        <v>0</v>
      </c>
      <c r="M1153" s="24">
        <v>0</v>
      </c>
      <c r="N1153" s="24">
        <v>0</v>
      </c>
      <c r="O1153" s="24">
        <v>0</v>
      </c>
      <c r="P1153" s="24">
        <v>0</v>
      </c>
      <c r="Q1153" s="24">
        <v>0</v>
      </c>
      <c r="R1153" s="24">
        <v>0</v>
      </c>
      <c r="S1153" s="24"/>
      <c r="T1153" s="25">
        <v>2</v>
      </c>
      <c r="U1153" s="23" t="s">
        <v>24</v>
      </c>
      <c r="V1153" s="23" t="s">
        <v>156</v>
      </c>
    </row>
    <row r="1154" spans="1:22" ht="15.75">
      <c r="A1154" s="26">
        <v>3</v>
      </c>
      <c r="B1154" s="27" t="s">
        <v>25</v>
      </c>
      <c r="C1154" s="28" t="s">
        <v>155</v>
      </c>
      <c r="D1154" s="29">
        <v>399.29976000000005</v>
      </c>
      <c r="E1154" s="29">
        <v>354.93311999999997</v>
      </c>
      <c r="F1154" s="29">
        <v>332.74800000000005</v>
      </c>
      <c r="G1154" s="29">
        <v>420.00000000000006</v>
      </c>
      <c r="H1154" s="29">
        <v>305.24999999999994</v>
      </c>
      <c r="I1154" s="29">
        <v>259.90827999999999</v>
      </c>
      <c r="J1154" s="29">
        <v>273.14975703999994</v>
      </c>
      <c r="L1154" s="29">
        <v>399.29976000000005</v>
      </c>
      <c r="M1154" s="29">
        <v>354.93311999999997</v>
      </c>
      <c r="N1154" s="29">
        <v>332.74979999999994</v>
      </c>
      <c r="O1154" s="29">
        <v>414.08864</v>
      </c>
      <c r="P1154" s="29">
        <v>300.95370799999995</v>
      </c>
      <c r="Q1154" s="29">
        <v>255.84762399999997</v>
      </c>
      <c r="R1154" s="29">
        <v>261.75282378399993</v>
      </c>
      <c r="S1154" s="29"/>
      <c r="T1154" s="30">
        <v>3</v>
      </c>
      <c r="U1154" s="28" t="s">
        <v>26</v>
      </c>
      <c r="V1154" s="28" t="s">
        <v>156</v>
      </c>
    </row>
    <row r="1155" spans="1:22" ht="15.75">
      <c r="A1155" s="21">
        <v>4</v>
      </c>
      <c r="B1155" s="22" t="s">
        <v>27</v>
      </c>
      <c r="C1155" s="23" t="s">
        <v>155</v>
      </c>
      <c r="D1155" s="24">
        <v>26.881000000000004</v>
      </c>
      <c r="E1155" s="24">
        <v>27.968000000000004</v>
      </c>
      <c r="F1155" s="24">
        <v>0</v>
      </c>
      <c r="G1155" s="24">
        <v>31.299880611045833</v>
      </c>
      <c r="H1155" s="24">
        <v>13.647702800000001</v>
      </c>
      <c r="I1155" s="24">
        <v>23.503228799999999</v>
      </c>
      <c r="J1155" s="24">
        <v>7.3196303491764692</v>
      </c>
      <c r="L1155" s="24">
        <v>26.881000000000004</v>
      </c>
      <c r="M1155" s="24">
        <v>26.881000000000004</v>
      </c>
      <c r="N1155" s="24">
        <v>0</v>
      </c>
      <c r="O1155" s="24">
        <v>24.192899999999998</v>
      </c>
      <c r="P1155" s="24">
        <v>11.021210000000002</v>
      </c>
      <c r="Q1155" s="24">
        <v>19.891939999999998</v>
      </c>
      <c r="R1155" s="24">
        <v>5.1073899999999997</v>
      </c>
      <c r="S1155" s="24"/>
      <c r="T1155" s="25">
        <v>4</v>
      </c>
      <c r="U1155" s="23" t="s">
        <v>28</v>
      </c>
      <c r="V1155" s="23" t="s">
        <v>156</v>
      </c>
    </row>
    <row r="1156" spans="1:22" ht="15.75">
      <c r="A1156" s="26">
        <v>5</v>
      </c>
      <c r="B1156" s="27" t="s">
        <v>29</v>
      </c>
      <c r="C1156" s="28" t="s">
        <v>155</v>
      </c>
      <c r="D1156" s="29">
        <v>5.12</v>
      </c>
      <c r="E1156" s="29">
        <v>0</v>
      </c>
      <c r="F1156" s="29">
        <v>0</v>
      </c>
      <c r="G1156" s="29">
        <v>0</v>
      </c>
      <c r="H1156" s="29">
        <v>0</v>
      </c>
      <c r="I1156" s="29">
        <v>0</v>
      </c>
      <c r="J1156" s="29">
        <v>0</v>
      </c>
      <c r="L1156" s="29">
        <v>5.12</v>
      </c>
      <c r="M1156" s="29">
        <v>0</v>
      </c>
      <c r="N1156" s="29">
        <v>0</v>
      </c>
      <c r="O1156" s="29">
        <v>0</v>
      </c>
      <c r="P1156" s="29">
        <v>0</v>
      </c>
      <c r="Q1156" s="29">
        <v>0</v>
      </c>
      <c r="R1156" s="29">
        <v>0</v>
      </c>
      <c r="S1156" s="29"/>
      <c r="T1156" s="30">
        <v>5</v>
      </c>
      <c r="U1156" s="28" t="s">
        <v>30</v>
      </c>
      <c r="V1156" s="28" t="s">
        <v>156</v>
      </c>
    </row>
    <row r="1157" spans="1:22" ht="15.75">
      <c r="A1157" s="21">
        <v>6</v>
      </c>
      <c r="B1157" s="22" t="s">
        <v>31</v>
      </c>
      <c r="C1157" s="23" t="s">
        <v>155</v>
      </c>
      <c r="D1157" s="24">
        <v>0</v>
      </c>
      <c r="E1157" s="24">
        <v>0</v>
      </c>
      <c r="F1157" s="24">
        <v>0</v>
      </c>
      <c r="G1157" s="24">
        <v>0</v>
      </c>
      <c r="H1157" s="24">
        <v>0</v>
      </c>
      <c r="I1157" s="24">
        <v>0</v>
      </c>
      <c r="J1157" s="24">
        <v>0</v>
      </c>
      <c r="L1157" s="24">
        <v>0</v>
      </c>
      <c r="M1157" s="24">
        <v>0</v>
      </c>
      <c r="N1157" s="24">
        <v>0</v>
      </c>
      <c r="O1157" s="24">
        <v>0</v>
      </c>
      <c r="P1157" s="24">
        <v>0</v>
      </c>
      <c r="Q1157" s="24">
        <v>0</v>
      </c>
      <c r="R1157" s="24">
        <v>0</v>
      </c>
      <c r="S1157" s="24"/>
      <c r="T1157" s="25">
        <v>6</v>
      </c>
      <c r="U1157" s="23" t="s">
        <v>32</v>
      </c>
      <c r="V1157" s="23" t="s">
        <v>156</v>
      </c>
    </row>
    <row r="1158" spans="1:22" ht="15.75">
      <c r="A1158" s="26">
        <v>7</v>
      </c>
      <c r="B1158" s="27" t="s">
        <v>33</v>
      </c>
      <c r="C1158" s="28" t="s">
        <v>155</v>
      </c>
      <c r="D1158" s="29">
        <v>978578.25</v>
      </c>
      <c r="E1158" s="29">
        <v>462800.14</v>
      </c>
      <c r="F1158" s="29">
        <v>476882</v>
      </c>
      <c r="G1158" s="29">
        <v>558740</v>
      </c>
      <c r="H1158" s="29">
        <v>468918.18</v>
      </c>
      <c r="I1158" s="29">
        <v>438748.19</v>
      </c>
      <c r="J1158" s="29">
        <v>632972.70036000013</v>
      </c>
      <c r="L1158" s="29">
        <v>978578.25</v>
      </c>
      <c r="M1158" s="29">
        <v>810325.75</v>
      </c>
      <c r="N1158" s="29">
        <v>699062</v>
      </c>
      <c r="O1158" s="29">
        <v>790244</v>
      </c>
      <c r="P1158" s="29">
        <v>766905.75</v>
      </c>
      <c r="Q1158" s="29">
        <v>608422.75</v>
      </c>
      <c r="R1158" s="29">
        <v>723665.94300000009</v>
      </c>
      <c r="S1158" s="29"/>
      <c r="T1158" s="30">
        <v>7</v>
      </c>
      <c r="U1158" s="28" t="s">
        <v>34</v>
      </c>
      <c r="V1158" s="28" t="s">
        <v>156</v>
      </c>
    </row>
    <row r="1159" spans="1:22" ht="15.75">
      <c r="A1159" s="21">
        <v>8</v>
      </c>
      <c r="B1159" s="22" t="s">
        <v>35</v>
      </c>
      <c r="C1159" s="23" t="s">
        <v>155</v>
      </c>
      <c r="D1159" s="24">
        <v>283.36874999999998</v>
      </c>
      <c r="E1159" s="24">
        <v>207.12339</v>
      </c>
      <c r="F1159" s="24">
        <v>23.013750000000002</v>
      </c>
      <c r="G1159" s="24">
        <v>76.099521151586373</v>
      </c>
      <c r="H1159" s="24">
        <v>0</v>
      </c>
      <c r="I1159" s="24">
        <v>0</v>
      </c>
      <c r="J1159" s="24">
        <v>0</v>
      </c>
      <c r="L1159" s="24">
        <v>283.36874999999998</v>
      </c>
      <c r="M1159" s="24">
        <v>170.02125000000001</v>
      </c>
      <c r="N1159" s="24">
        <v>18.891249999999999</v>
      </c>
      <c r="O1159" s="24">
        <v>56.673749999999998</v>
      </c>
      <c r="P1159" s="24">
        <v>0</v>
      </c>
      <c r="Q1159" s="24">
        <v>0</v>
      </c>
      <c r="R1159" s="24">
        <v>0</v>
      </c>
      <c r="S1159" s="24"/>
      <c r="T1159" s="25">
        <v>8</v>
      </c>
      <c r="U1159" s="23" t="s">
        <v>36</v>
      </c>
      <c r="V1159" s="23" t="s">
        <v>156</v>
      </c>
    </row>
    <row r="1160" spans="1:22" ht="15.75">
      <c r="A1160" s="26">
        <v>9</v>
      </c>
      <c r="B1160" s="27" t="s">
        <v>37</v>
      </c>
      <c r="C1160" s="28" t="s">
        <v>155</v>
      </c>
      <c r="D1160" s="29">
        <v>0</v>
      </c>
      <c r="E1160" s="29">
        <v>0</v>
      </c>
      <c r="F1160" s="29">
        <v>0</v>
      </c>
      <c r="G1160" s="29">
        <v>0</v>
      </c>
      <c r="H1160" s="29">
        <v>0</v>
      </c>
      <c r="I1160" s="29">
        <v>0</v>
      </c>
      <c r="J1160" s="29">
        <v>0</v>
      </c>
      <c r="L1160" s="29">
        <v>0</v>
      </c>
      <c r="M1160" s="29">
        <v>0</v>
      </c>
      <c r="N1160" s="29">
        <v>0</v>
      </c>
      <c r="O1160" s="29">
        <v>0</v>
      </c>
      <c r="P1160" s="29">
        <v>0</v>
      </c>
      <c r="Q1160" s="29">
        <v>0</v>
      </c>
      <c r="R1160" s="29">
        <v>0</v>
      </c>
      <c r="S1160" s="29"/>
      <c r="T1160" s="30">
        <v>9</v>
      </c>
      <c r="U1160" s="28" t="s">
        <v>38</v>
      </c>
      <c r="V1160" s="28" t="s">
        <v>156</v>
      </c>
    </row>
    <row r="1161" spans="1:22" ht="15.75">
      <c r="A1161" s="21">
        <v>10</v>
      </c>
      <c r="B1161" s="22" t="s">
        <v>39</v>
      </c>
      <c r="C1161" s="23" t="s">
        <v>155</v>
      </c>
      <c r="D1161" s="24">
        <v>0</v>
      </c>
      <c r="E1161" s="24">
        <v>0</v>
      </c>
      <c r="F1161" s="24">
        <v>0</v>
      </c>
      <c r="G1161" s="24">
        <v>0</v>
      </c>
      <c r="H1161" s="24">
        <v>0</v>
      </c>
      <c r="I1161" s="24">
        <v>0</v>
      </c>
      <c r="J1161" s="24">
        <v>0</v>
      </c>
      <c r="L1161" s="24">
        <v>0</v>
      </c>
      <c r="M1161" s="24">
        <v>0</v>
      </c>
      <c r="N1161" s="24">
        <v>0</v>
      </c>
      <c r="O1161" s="24">
        <v>0</v>
      </c>
      <c r="P1161" s="24">
        <v>0</v>
      </c>
      <c r="Q1161" s="24">
        <v>0</v>
      </c>
      <c r="R1161" s="24">
        <v>0</v>
      </c>
      <c r="S1161" s="24"/>
      <c r="T1161" s="25">
        <v>10</v>
      </c>
      <c r="U1161" s="23" t="s">
        <v>40</v>
      </c>
      <c r="V1161" s="23" t="s">
        <v>156</v>
      </c>
    </row>
    <row r="1162" spans="1:22" ht="15.75">
      <c r="A1162" s="26">
        <v>11</v>
      </c>
      <c r="B1162" s="27" t="s">
        <v>41</v>
      </c>
      <c r="C1162" s="28" t="s">
        <v>155</v>
      </c>
      <c r="D1162" s="29">
        <v>26.881000000000004</v>
      </c>
      <c r="E1162" s="29">
        <v>21.504799999999999</v>
      </c>
      <c r="F1162" s="29">
        <v>0</v>
      </c>
      <c r="G1162" s="29">
        <v>18.496345945945947</v>
      </c>
      <c r="H1162" s="29">
        <v>381.79442162162167</v>
      </c>
      <c r="I1162" s="29">
        <v>18.995891891891894</v>
      </c>
      <c r="J1162" s="29">
        <v>16.395479999999999</v>
      </c>
      <c r="L1162" s="29">
        <v>26.881000000000004</v>
      </c>
      <c r="M1162" s="29">
        <v>21.504799999999999</v>
      </c>
      <c r="N1162" s="29">
        <v>0</v>
      </c>
      <c r="O1162" s="29">
        <v>16.128599999999999</v>
      </c>
      <c r="P1162" s="29">
        <v>348.91538000000003</v>
      </c>
      <c r="Q1162" s="29">
        <v>18.27908</v>
      </c>
      <c r="R1162" s="29">
        <v>15.464101679999999</v>
      </c>
      <c r="S1162" s="29"/>
      <c r="T1162" s="30">
        <v>11</v>
      </c>
      <c r="U1162" s="28" t="s">
        <v>42</v>
      </c>
      <c r="V1162" s="28" t="s">
        <v>156</v>
      </c>
    </row>
    <row r="1163" spans="1:22" ht="15.75">
      <c r="A1163" s="21">
        <v>12</v>
      </c>
      <c r="B1163" s="22" t="s">
        <v>43</v>
      </c>
      <c r="C1163" s="23" t="s">
        <v>155</v>
      </c>
      <c r="D1163" s="24">
        <v>4256.9799999999996</v>
      </c>
      <c r="E1163" s="24">
        <v>2184.56</v>
      </c>
      <c r="F1163" s="24">
        <v>3066.58</v>
      </c>
      <c r="G1163" s="24">
        <v>2384.2507400000004</v>
      </c>
      <c r="H1163" s="24">
        <v>1668.9</v>
      </c>
      <c r="I1163" s="24">
        <v>1503.9570000000001</v>
      </c>
      <c r="J1163" s="24">
        <v>1887.92282</v>
      </c>
      <c r="L1163" s="24">
        <v>4256.9799999999996</v>
      </c>
      <c r="M1163" s="24">
        <v>2128.4899999999998</v>
      </c>
      <c r="N1163" s="24">
        <v>3344.77</v>
      </c>
      <c r="O1163" s="24">
        <v>2202.3790100000001</v>
      </c>
      <c r="P1163" s="24">
        <v>1520.35</v>
      </c>
      <c r="Q1163" s="24">
        <v>1435.8185400000002</v>
      </c>
      <c r="R1163" s="24">
        <v>1440.9877299999998</v>
      </c>
      <c r="S1163" s="24"/>
      <c r="T1163" s="25">
        <v>12</v>
      </c>
      <c r="U1163" s="23" t="s">
        <v>44</v>
      </c>
      <c r="V1163" s="23" t="s">
        <v>156</v>
      </c>
    </row>
    <row r="1164" spans="1:22" ht="15.75">
      <c r="A1164" s="26">
        <v>13</v>
      </c>
      <c r="B1164" s="27" t="s">
        <v>45</v>
      </c>
      <c r="C1164" s="28" t="s">
        <v>155</v>
      </c>
      <c r="D1164" s="29">
        <v>0</v>
      </c>
      <c r="E1164" s="29">
        <v>0</v>
      </c>
      <c r="F1164" s="29">
        <v>0</v>
      </c>
      <c r="G1164" s="29">
        <v>0</v>
      </c>
      <c r="H1164" s="29">
        <v>0</v>
      </c>
      <c r="I1164" s="29">
        <v>0</v>
      </c>
      <c r="J1164" s="29">
        <v>0</v>
      </c>
      <c r="L1164" s="29">
        <v>0</v>
      </c>
      <c r="M1164" s="29">
        <v>0</v>
      </c>
      <c r="N1164" s="29">
        <v>0</v>
      </c>
      <c r="O1164" s="29">
        <v>0</v>
      </c>
      <c r="P1164" s="29">
        <v>0</v>
      </c>
      <c r="Q1164" s="29">
        <v>0</v>
      </c>
      <c r="R1164" s="29">
        <v>0</v>
      </c>
      <c r="S1164" s="29"/>
      <c r="T1164" s="30">
        <v>13</v>
      </c>
      <c r="U1164" s="28" t="s">
        <v>46</v>
      </c>
      <c r="V1164" s="28" t="s">
        <v>156</v>
      </c>
    </row>
    <row r="1165" spans="1:22" ht="15.75">
      <c r="A1165" s="21">
        <v>14</v>
      </c>
      <c r="B1165" s="22" t="s">
        <v>47</v>
      </c>
      <c r="C1165" s="23" t="s">
        <v>155</v>
      </c>
      <c r="D1165" s="24">
        <v>83.422199999999989</v>
      </c>
      <c r="E1165" s="24">
        <v>121.32</v>
      </c>
      <c r="F1165" s="24">
        <v>171.10499999999999</v>
      </c>
      <c r="G1165" s="24">
        <v>174.6</v>
      </c>
      <c r="H1165" s="24">
        <v>329.42</v>
      </c>
      <c r="I1165" s="24">
        <v>1995</v>
      </c>
      <c r="J1165" s="24">
        <v>2016.45</v>
      </c>
      <c r="L1165" s="24">
        <v>83.422199999999989</v>
      </c>
      <c r="M1165" s="24">
        <v>116.85600000000001</v>
      </c>
      <c r="N1165" s="24">
        <v>162.30000000000001</v>
      </c>
      <c r="O1165" s="24">
        <v>162.30000000000001</v>
      </c>
      <c r="P1165" s="24">
        <v>324.60000000000002</v>
      </c>
      <c r="Q1165" s="24">
        <v>973.8</v>
      </c>
      <c r="R1165" s="24">
        <v>811.5</v>
      </c>
      <c r="S1165" s="24"/>
      <c r="T1165" s="25">
        <v>14</v>
      </c>
      <c r="U1165" s="23" t="s">
        <v>48</v>
      </c>
      <c r="V1165" s="23" t="s">
        <v>156</v>
      </c>
    </row>
    <row r="1166" spans="1:22" ht="15.75">
      <c r="A1166" s="26">
        <v>15</v>
      </c>
      <c r="B1166" s="27" t="s">
        <v>49</v>
      </c>
      <c r="C1166" s="28" t="s">
        <v>155</v>
      </c>
      <c r="D1166" s="29">
        <v>1042.951</v>
      </c>
      <c r="E1166" s="29">
        <v>1434.6834999999999</v>
      </c>
      <c r="F1166" s="29">
        <v>1438.1489999999999</v>
      </c>
      <c r="G1166" s="29">
        <v>1252.4516000000001</v>
      </c>
      <c r="H1166" s="29">
        <v>1507.3395</v>
      </c>
      <c r="I1166" s="29">
        <v>619.04766000000006</v>
      </c>
      <c r="J1166" s="29">
        <v>506.29983341364698</v>
      </c>
      <c r="L1166" s="29">
        <v>1042.951</v>
      </c>
      <c r="M1166" s="29">
        <v>1489.93</v>
      </c>
      <c r="N1166" s="29">
        <v>1489.93</v>
      </c>
      <c r="O1166" s="29">
        <v>1191.944</v>
      </c>
      <c r="P1166" s="29">
        <v>1489.93</v>
      </c>
      <c r="Q1166" s="29">
        <v>625.77059999999994</v>
      </c>
      <c r="R1166" s="29">
        <v>421.94817599999993</v>
      </c>
      <c r="S1166" s="29"/>
      <c r="T1166" s="30">
        <v>15</v>
      </c>
      <c r="U1166" s="28" t="s">
        <v>50</v>
      </c>
      <c r="V1166" s="28" t="s">
        <v>156</v>
      </c>
    </row>
    <row r="1167" spans="1:22" ht="15.75">
      <c r="A1167" s="21">
        <v>16</v>
      </c>
      <c r="B1167" s="22" t="s">
        <v>51</v>
      </c>
      <c r="C1167" s="23" t="s">
        <v>155</v>
      </c>
      <c r="D1167" s="24">
        <v>0</v>
      </c>
      <c r="E1167" s="24">
        <v>0</v>
      </c>
      <c r="F1167" s="24">
        <v>0</v>
      </c>
      <c r="G1167" s="24">
        <v>0</v>
      </c>
      <c r="H1167" s="24">
        <v>0</v>
      </c>
      <c r="I1167" s="24">
        <v>0</v>
      </c>
      <c r="J1167" s="24">
        <v>0</v>
      </c>
      <c r="L1167" s="24">
        <v>0</v>
      </c>
      <c r="M1167" s="24">
        <v>0</v>
      </c>
      <c r="N1167" s="24">
        <v>0</v>
      </c>
      <c r="O1167" s="24">
        <v>0</v>
      </c>
      <c r="P1167" s="24">
        <v>0</v>
      </c>
      <c r="Q1167" s="24">
        <v>0</v>
      </c>
      <c r="R1167" s="24">
        <v>0</v>
      </c>
      <c r="S1167" s="24"/>
      <c r="T1167" s="25">
        <v>16</v>
      </c>
      <c r="U1167" s="23" t="s">
        <v>52</v>
      </c>
      <c r="V1167" s="23" t="s">
        <v>156</v>
      </c>
    </row>
    <row r="1168" spans="1:22" ht="15.75">
      <c r="A1168" s="26">
        <v>17</v>
      </c>
      <c r="B1168" s="27" t="s">
        <v>53</v>
      </c>
      <c r="C1168" s="28" t="s">
        <v>155</v>
      </c>
      <c r="D1168" s="29">
        <v>2.1209600000000002</v>
      </c>
      <c r="E1168" s="29">
        <v>6.1595999999999993</v>
      </c>
      <c r="F1168" s="29">
        <v>7.4210000000000003</v>
      </c>
      <c r="G1168" s="29">
        <v>8.1796686251468866</v>
      </c>
      <c r="H1168" s="29">
        <v>13.324999999999999</v>
      </c>
      <c r="I1168" s="29">
        <v>1.9950000000000001</v>
      </c>
      <c r="J1168" s="29">
        <v>24.185951999999997</v>
      </c>
      <c r="L1168" s="29">
        <v>2.1209600000000002</v>
      </c>
      <c r="M1168" s="29">
        <v>5.9651999999999994</v>
      </c>
      <c r="N1168" s="29">
        <v>6.628000000000001</v>
      </c>
      <c r="O1168" s="29">
        <v>6.628000000000001</v>
      </c>
      <c r="P1168" s="29">
        <v>8.6164000000000005</v>
      </c>
      <c r="Q1168" s="29">
        <v>0.92791999999999997</v>
      </c>
      <c r="R1168" s="29">
        <v>8.6185209599999979</v>
      </c>
      <c r="S1168" s="29"/>
      <c r="T1168" s="30">
        <v>17</v>
      </c>
      <c r="U1168" s="28" t="s">
        <v>54</v>
      </c>
      <c r="V1168" s="28" t="s">
        <v>156</v>
      </c>
    </row>
    <row r="1169" spans="1:22" ht="15.75">
      <c r="A1169" s="21">
        <v>18</v>
      </c>
      <c r="B1169" s="22" t="s">
        <v>55</v>
      </c>
      <c r="C1169" s="23" t="s">
        <v>155</v>
      </c>
      <c r="D1169" s="24">
        <v>0</v>
      </c>
      <c r="E1169" s="24">
        <v>0</v>
      </c>
      <c r="F1169" s="24">
        <v>0</v>
      </c>
      <c r="G1169" s="24">
        <v>0</v>
      </c>
      <c r="H1169" s="24">
        <v>0</v>
      </c>
      <c r="I1169" s="24">
        <v>0</v>
      </c>
      <c r="J1169" s="24">
        <v>0</v>
      </c>
      <c r="L1169" s="24">
        <v>0</v>
      </c>
      <c r="M1169" s="24">
        <v>0</v>
      </c>
      <c r="N1169" s="24">
        <v>0</v>
      </c>
      <c r="O1169" s="24">
        <v>0</v>
      </c>
      <c r="P1169" s="24">
        <v>0</v>
      </c>
      <c r="Q1169" s="24">
        <v>0</v>
      </c>
      <c r="R1169" s="24">
        <v>0</v>
      </c>
      <c r="S1169" s="24"/>
      <c r="T1169" s="25">
        <v>18</v>
      </c>
      <c r="U1169" s="23" t="s">
        <v>56</v>
      </c>
      <c r="V1169" s="23" t="s">
        <v>156</v>
      </c>
    </row>
    <row r="1170" spans="1:22" ht="15.75">
      <c r="A1170" s="26">
        <v>19</v>
      </c>
      <c r="B1170" s="27" t="s">
        <v>57</v>
      </c>
      <c r="C1170" s="28" t="s">
        <v>155</v>
      </c>
      <c r="D1170" s="29">
        <v>38</v>
      </c>
      <c r="E1170" s="29">
        <v>42</v>
      </c>
      <c r="F1170" s="29">
        <v>46</v>
      </c>
      <c r="G1170" s="29">
        <v>54.6</v>
      </c>
      <c r="H1170" s="29">
        <v>63.491999999999997</v>
      </c>
      <c r="I1170" s="29">
        <v>69.69</v>
      </c>
      <c r="J1170" s="29">
        <v>81.393900000000002</v>
      </c>
      <c r="L1170" s="29">
        <v>38</v>
      </c>
      <c r="M1170" s="29">
        <v>38</v>
      </c>
      <c r="N1170" s="29">
        <v>38</v>
      </c>
      <c r="O1170" s="29">
        <v>39.9</v>
      </c>
      <c r="P1170" s="29">
        <v>41.8</v>
      </c>
      <c r="Q1170" s="29">
        <v>43.7</v>
      </c>
      <c r="R1170" s="29">
        <v>45.619000000000007</v>
      </c>
      <c r="S1170" s="29"/>
      <c r="T1170" s="30">
        <v>19</v>
      </c>
      <c r="U1170" s="28" t="s">
        <v>58</v>
      </c>
      <c r="V1170" s="28" t="s">
        <v>156</v>
      </c>
    </row>
    <row r="1171" spans="1:22" ht="15.75">
      <c r="A1171" s="21">
        <v>20</v>
      </c>
      <c r="B1171" s="22" t="s">
        <v>59</v>
      </c>
      <c r="C1171" s="23" t="s">
        <v>155</v>
      </c>
      <c r="D1171" s="24">
        <v>2191.8599999999997</v>
      </c>
      <c r="E1171" s="24">
        <v>2414.9504000000002</v>
      </c>
      <c r="F1171" s="24">
        <v>2442.6015900000002</v>
      </c>
      <c r="G1171" s="24">
        <v>2329.6527999999998</v>
      </c>
      <c r="H1171" s="24">
        <v>2308.35</v>
      </c>
      <c r="I1171" s="24">
        <v>2144.9853999999996</v>
      </c>
      <c r="J1171" s="24">
        <v>1934.7921599999995</v>
      </c>
      <c r="L1171" s="24">
        <v>2191.8599999999997</v>
      </c>
      <c r="M1171" s="24">
        <v>2159.7840000000001</v>
      </c>
      <c r="N1171" s="24">
        <v>2173.1490000000003</v>
      </c>
      <c r="O1171" s="24">
        <v>1863.0810000000001</v>
      </c>
      <c r="P1171" s="24">
        <v>1764.18</v>
      </c>
      <c r="Q1171" s="24">
        <v>1502.2259999999997</v>
      </c>
      <c r="R1171" s="24">
        <v>1312.6140719999999</v>
      </c>
      <c r="S1171" s="24"/>
      <c r="T1171" s="25">
        <v>20</v>
      </c>
      <c r="U1171" s="23" t="s">
        <v>60</v>
      </c>
      <c r="V1171" s="23" t="s">
        <v>156</v>
      </c>
    </row>
    <row r="1172" spans="1:22" ht="15.75">
      <c r="A1172" s="26">
        <v>21</v>
      </c>
      <c r="B1172" s="27" t="s">
        <v>61</v>
      </c>
      <c r="C1172" s="28" t="s">
        <v>155</v>
      </c>
      <c r="D1172" s="29">
        <v>0</v>
      </c>
      <c r="E1172" s="29">
        <v>0</v>
      </c>
      <c r="F1172" s="29">
        <v>0</v>
      </c>
      <c r="G1172" s="29">
        <v>0</v>
      </c>
      <c r="H1172" s="29">
        <v>0</v>
      </c>
      <c r="I1172" s="29">
        <v>0</v>
      </c>
      <c r="J1172" s="29">
        <v>0</v>
      </c>
      <c r="L1172" s="29">
        <v>0</v>
      </c>
      <c r="M1172" s="29">
        <v>0</v>
      </c>
      <c r="N1172" s="29">
        <v>0</v>
      </c>
      <c r="O1172" s="29">
        <v>0</v>
      </c>
      <c r="P1172" s="29">
        <v>0</v>
      </c>
      <c r="Q1172" s="29">
        <v>0</v>
      </c>
      <c r="R1172" s="29">
        <v>0</v>
      </c>
      <c r="S1172" s="29"/>
      <c r="T1172" s="30">
        <v>21</v>
      </c>
      <c r="U1172" s="28" t="s">
        <v>62</v>
      </c>
      <c r="V1172" s="28" t="s">
        <v>156</v>
      </c>
    </row>
    <row r="1173" spans="1:22" ht="15.75">
      <c r="A1173" s="21">
        <v>22</v>
      </c>
      <c r="B1173" s="22" t="s">
        <v>63</v>
      </c>
      <c r="C1173" s="23" t="s">
        <v>155</v>
      </c>
      <c r="D1173" s="24">
        <v>121699.65119999999</v>
      </c>
      <c r="E1173" s="24">
        <v>104448.170492</v>
      </c>
      <c r="F1173" s="24">
        <v>99849.75</v>
      </c>
      <c r="G1173" s="24">
        <v>121400.2997</v>
      </c>
      <c r="H1173" s="24">
        <v>92226.328320000001</v>
      </c>
      <c r="I1173" s="24">
        <v>74616.16472999999</v>
      </c>
      <c r="J1173" s="24">
        <v>62364.553413120004</v>
      </c>
      <c r="L1173" s="24">
        <v>121699.65119999999</v>
      </c>
      <c r="M1173" s="24">
        <v>96432.964799999987</v>
      </c>
      <c r="N1173" s="24">
        <v>80857.919999999998</v>
      </c>
      <c r="O1173" s="24">
        <v>94742.299199999994</v>
      </c>
      <c r="P1173" s="24">
        <v>76293.971040000019</v>
      </c>
      <c r="Q1173" s="24">
        <v>53909.897759999993</v>
      </c>
      <c r="R1173" s="24">
        <v>47446.803210240003</v>
      </c>
      <c r="S1173" s="24"/>
      <c r="T1173" s="25">
        <v>22</v>
      </c>
      <c r="U1173" s="23" t="s">
        <v>64</v>
      </c>
      <c r="V1173" s="23" t="s">
        <v>156</v>
      </c>
    </row>
    <row r="1174" spans="1:22" ht="15.75">
      <c r="A1174" s="26">
        <v>23</v>
      </c>
      <c r="B1174" s="27" t="s">
        <v>65</v>
      </c>
      <c r="C1174" s="28" t="s">
        <v>155</v>
      </c>
      <c r="D1174" s="29">
        <v>0</v>
      </c>
      <c r="E1174" s="29">
        <v>0</v>
      </c>
      <c r="F1174" s="29">
        <v>0</v>
      </c>
      <c r="G1174" s="29">
        <v>0</v>
      </c>
      <c r="H1174" s="29">
        <v>0</v>
      </c>
      <c r="I1174" s="29">
        <v>0</v>
      </c>
      <c r="J1174" s="29">
        <v>0</v>
      </c>
      <c r="L1174" s="29">
        <v>0</v>
      </c>
      <c r="M1174" s="29">
        <v>0</v>
      </c>
      <c r="N1174" s="29">
        <v>0</v>
      </c>
      <c r="O1174" s="29">
        <v>0</v>
      </c>
      <c r="P1174" s="29">
        <v>0</v>
      </c>
      <c r="Q1174" s="29">
        <v>0</v>
      </c>
      <c r="R1174" s="29">
        <v>0</v>
      </c>
      <c r="S1174" s="29"/>
      <c r="T1174" s="30">
        <v>23</v>
      </c>
      <c r="U1174" s="28" t="s">
        <v>66</v>
      </c>
      <c r="V1174" s="28" t="s">
        <v>156</v>
      </c>
    </row>
    <row r="1175" spans="1:22" ht="15.75">
      <c r="A1175" s="21">
        <v>24</v>
      </c>
      <c r="B1175" s="22" t="s">
        <v>67</v>
      </c>
      <c r="C1175" s="23" t="s">
        <v>155</v>
      </c>
      <c r="D1175" s="24">
        <v>586.23208000000011</v>
      </c>
      <c r="E1175" s="24">
        <v>597.59</v>
      </c>
      <c r="F1175" s="24">
        <v>756.34</v>
      </c>
      <c r="G1175" s="24">
        <v>681.48990000000003</v>
      </c>
      <c r="H1175" s="24">
        <v>750.92939999999999</v>
      </c>
      <c r="I1175" s="24">
        <v>608.84460000000001</v>
      </c>
      <c r="J1175" s="24">
        <v>607.46325120000006</v>
      </c>
      <c r="L1175" s="24">
        <v>586.23208000000011</v>
      </c>
      <c r="M1175" s="24">
        <v>550.97</v>
      </c>
      <c r="N1175" s="24">
        <v>629.67999999999995</v>
      </c>
      <c r="O1175" s="24">
        <v>494.29880000000003</v>
      </c>
      <c r="P1175" s="24">
        <v>538.37639999999999</v>
      </c>
      <c r="Q1175" s="24">
        <v>462.81479999999993</v>
      </c>
      <c r="R1175" s="24">
        <v>430.24775040000003</v>
      </c>
      <c r="S1175" s="24"/>
      <c r="T1175" s="25">
        <v>24</v>
      </c>
      <c r="U1175" s="23" t="s">
        <v>68</v>
      </c>
      <c r="V1175" s="23" t="s">
        <v>156</v>
      </c>
    </row>
    <row r="1176" spans="1:22" ht="15.75">
      <c r="A1176" s="26">
        <v>25</v>
      </c>
      <c r="B1176" s="31" t="s">
        <v>69</v>
      </c>
      <c r="C1176" s="28" t="s">
        <v>155</v>
      </c>
      <c r="D1176" s="29">
        <v>11801.31568</v>
      </c>
      <c r="E1176" s="29">
        <v>17976.868000000002</v>
      </c>
      <c r="F1176" s="29">
        <v>29464.375999999997</v>
      </c>
      <c r="G1176" s="29">
        <v>11543.906999999999</v>
      </c>
      <c r="H1176" s="29">
        <v>5472.0714387000007</v>
      </c>
      <c r="I1176" s="29">
        <v>7820.5726500000001</v>
      </c>
      <c r="J1176" s="29">
        <v>7748.8026</v>
      </c>
      <c r="L1176" s="29">
        <v>11801.31568</v>
      </c>
      <c r="M1176" s="29">
        <v>17308.243999999999</v>
      </c>
      <c r="N1176" s="29">
        <v>28274.535999999996</v>
      </c>
      <c r="O1176" s="29">
        <v>9678.0830000000005</v>
      </c>
      <c r="P1176" s="29">
        <v>5668.4499100000003</v>
      </c>
      <c r="Q1176" s="29">
        <v>8746.2784899999988</v>
      </c>
      <c r="R1176" s="29">
        <v>8666.0131600000004</v>
      </c>
      <c r="S1176" s="29"/>
      <c r="T1176" s="30">
        <v>25</v>
      </c>
      <c r="U1176" s="28" t="s">
        <v>70</v>
      </c>
      <c r="V1176" s="28" t="s">
        <v>156</v>
      </c>
    </row>
    <row r="1177" spans="1:22" ht="15.75">
      <c r="A1177" s="21">
        <v>26</v>
      </c>
      <c r="B1177" s="22" t="s">
        <v>71</v>
      </c>
      <c r="C1177" s="23" t="s">
        <v>155</v>
      </c>
      <c r="D1177" s="24">
        <v>0</v>
      </c>
      <c r="E1177" s="24">
        <v>0</v>
      </c>
      <c r="F1177" s="24">
        <v>0</v>
      </c>
      <c r="G1177" s="24">
        <v>0</v>
      </c>
      <c r="H1177" s="24">
        <v>0</v>
      </c>
      <c r="I1177" s="24">
        <v>0</v>
      </c>
      <c r="J1177" s="24">
        <v>0</v>
      </c>
      <c r="L1177" s="24">
        <v>0</v>
      </c>
      <c r="M1177" s="24">
        <v>0</v>
      </c>
      <c r="N1177" s="24">
        <v>0</v>
      </c>
      <c r="O1177" s="24">
        <v>0</v>
      </c>
      <c r="P1177" s="24">
        <v>0</v>
      </c>
      <c r="Q1177" s="24">
        <v>0</v>
      </c>
      <c r="R1177" s="24">
        <v>0</v>
      </c>
      <c r="S1177" s="24"/>
      <c r="T1177" s="25">
        <v>26</v>
      </c>
      <c r="U1177" s="23" t="s">
        <v>72</v>
      </c>
      <c r="V1177" s="23" t="s">
        <v>156</v>
      </c>
    </row>
    <row r="1178" spans="1:22" ht="15.75">
      <c r="A1178" s="26">
        <v>27</v>
      </c>
      <c r="B1178" s="27" t="s">
        <v>73</v>
      </c>
      <c r="C1178" s="28" t="s">
        <v>155</v>
      </c>
      <c r="D1178" s="29">
        <v>0</v>
      </c>
      <c r="E1178" s="29">
        <v>0</v>
      </c>
      <c r="F1178" s="29">
        <v>0</v>
      </c>
      <c r="G1178" s="29">
        <v>0</v>
      </c>
      <c r="H1178" s="29">
        <v>0</v>
      </c>
      <c r="I1178" s="29">
        <v>0</v>
      </c>
      <c r="J1178" s="29">
        <v>0</v>
      </c>
      <c r="L1178" s="29">
        <v>0</v>
      </c>
      <c r="M1178" s="29">
        <v>0</v>
      </c>
      <c r="N1178" s="29">
        <v>0</v>
      </c>
      <c r="O1178" s="29">
        <v>0</v>
      </c>
      <c r="P1178" s="29">
        <v>0</v>
      </c>
      <c r="Q1178" s="29">
        <v>0</v>
      </c>
      <c r="R1178" s="29">
        <v>0</v>
      </c>
      <c r="S1178" s="29"/>
      <c r="T1178" s="30">
        <v>27</v>
      </c>
      <c r="U1178" s="28" t="s">
        <v>74</v>
      </c>
      <c r="V1178" s="28" t="s">
        <v>156</v>
      </c>
    </row>
    <row r="1179" spans="1:22" ht="15.75">
      <c r="A1179" s="21">
        <v>28</v>
      </c>
      <c r="B1179" s="22" t="s">
        <v>75</v>
      </c>
      <c r="C1179" s="23" t="s">
        <v>155</v>
      </c>
      <c r="D1179" s="24">
        <v>0</v>
      </c>
      <c r="E1179" s="24">
        <v>0</v>
      </c>
      <c r="F1179" s="24">
        <v>0</v>
      </c>
      <c r="G1179" s="24">
        <v>0</v>
      </c>
      <c r="H1179" s="24">
        <v>11.3372335</v>
      </c>
      <c r="I1179" s="24">
        <v>0</v>
      </c>
      <c r="J1179" s="24">
        <v>0</v>
      </c>
      <c r="L1179" s="24">
        <v>0</v>
      </c>
      <c r="M1179" s="24">
        <v>0</v>
      </c>
      <c r="N1179" s="24">
        <v>0</v>
      </c>
      <c r="O1179" s="24">
        <v>0</v>
      </c>
      <c r="P1179" s="24">
        <v>12.667300000000001</v>
      </c>
      <c r="Q1179" s="24">
        <v>0</v>
      </c>
      <c r="R1179" s="24">
        <v>0</v>
      </c>
      <c r="S1179" s="24"/>
      <c r="T1179" s="25">
        <v>28</v>
      </c>
      <c r="U1179" s="23" t="s">
        <v>76</v>
      </c>
      <c r="V1179" s="23" t="s">
        <v>156</v>
      </c>
    </row>
    <row r="1180" spans="1:22" ht="15.75">
      <c r="A1180" s="26">
        <v>29</v>
      </c>
      <c r="B1180" s="27" t="s">
        <v>77</v>
      </c>
      <c r="C1180" s="28" t="s">
        <v>155</v>
      </c>
      <c r="D1180" s="29">
        <v>0</v>
      </c>
      <c r="E1180" s="29">
        <v>15.097669257131999</v>
      </c>
      <c r="F1180" s="29">
        <v>0</v>
      </c>
      <c r="G1180" s="29">
        <v>0</v>
      </c>
      <c r="H1180" s="29">
        <v>15.95326326462</v>
      </c>
      <c r="I1180" s="29">
        <v>9.6247787999999996</v>
      </c>
      <c r="J1180" s="29">
        <v>17.960446955294113</v>
      </c>
      <c r="L1180" s="29">
        <v>0</v>
      </c>
      <c r="M1180" s="29">
        <v>17.824875156000004</v>
      </c>
      <c r="N1180" s="29">
        <v>0</v>
      </c>
      <c r="O1180" s="29">
        <v>0</v>
      </c>
      <c r="P1180" s="29">
        <v>17.824875156000004</v>
      </c>
      <c r="Q1180" s="29">
        <v>11.586168851400002</v>
      </c>
      <c r="R1180" s="29">
        <v>17.824875156000004</v>
      </c>
      <c r="S1180" s="29"/>
      <c r="T1180" s="30">
        <v>29</v>
      </c>
      <c r="U1180" s="28" t="s">
        <v>78</v>
      </c>
      <c r="V1180" s="28" t="s">
        <v>156</v>
      </c>
    </row>
    <row r="1181" spans="1:22" ht="15.75">
      <c r="A1181" s="21">
        <v>30</v>
      </c>
      <c r="B1181" s="22" t="s">
        <v>79</v>
      </c>
      <c r="C1181" s="23" t="s">
        <v>155</v>
      </c>
      <c r="D1181" s="24">
        <v>0</v>
      </c>
      <c r="E1181" s="24">
        <v>0</v>
      </c>
      <c r="F1181" s="24">
        <v>0</v>
      </c>
      <c r="G1181" s="24">
        <v>0</v>
      </c>
      <c r="H1181" s="24">
        <v>0</v>
      </c>
      <c r="I1181" s="24">
        <v>0</v>
      </c>
      <c r="J1181" s="24">
        <v>0</v>
      </c>
      <c r="L1181" s="24">
        <v>0</v>
      </c>
      <c r="M1181" s="24">
        <v>0</v>
      </c>
      <c r="N1181" s="24">
        <v>0</v>
      </c>
      <c r="O1181" s="24">
        <v>0</v>
      </c>
      <c r="P1181" s="24">
        <v>0</v>
      </c>
      <c r="Q1181" s="24">
        <v>0</v>
      </c>
      <c r="R1181" s="24">
        <v>0</v>
      </c>
      <c r="S1181" s="24"/>
      <c r="T1181" s="25">
        <v>30</v>
      </c>
      <c r="U1181" s="23" t="s">
        <v>80</v>
      </c>
      <c r="V1181" s="23" t="s">
        <v>156</v>
      </c>
    </row>
    <row r="1182" spans="1:22" ht="15.75">
      <c r="A1182" s="26">
        <v>31</v>
      </c>
      <c r="B1182" s="27" t="s">
        <v>81</v>
      </c>
      <c r="C1182" s="28" t="s">
        <v>155</v>
      </c>
      <c r="D1182" s="29">
        <v>0</v>
      </c>
      <c r="E1182" s="29">
        <v>0</v>
      </c>
      <c r="F1182" s="29">
        <v>0</v>
      </c>
      <c r="G1182" s="29">
        <v>0</v>
      </c>
      <c r="H1182" s="29">
        <v>0</v>
      </c>
      <c r="I1182" s="29">
        <v>0</v>
      </c>
      <c r="J1182" s="29">
        <v>0</v>
      </c>
      <c r="L1182" s="29">
        <v>0</v>
      </c>
      <c r="M1182" s="29">
        <v>0</v>
      </c>
      <c r="N1182" s="29">
        <v>0</v>
      </c>
      <c r="O1182" s="29">
        <v>0</v>
      </c>
      <c r="P1182" s="29">
        <v>0</v>
      </c>
      <c r="Q1182" s="29">
        <v>0</v>
      </c>
      <c r="R1182" s="29">
        <v>0</v>
      </c>
      <c r="S1182" s="29"/>
      <c r="T1182" s="30">
        <v>31</v>
      </c>
      <c r="U1182" s="28" t="s">
        <v>82</v>
      </c>
      <c r="V1182" s="28" t="s">
        <v>156</v>
      </c>
    </row>
    <row r="1183" spans="1:22" ht="15.75">
      <c r="A1183" s="21">
        <v>32</v>
      </c>
      <c r="B1183" s="22" t="s">
        <v>83</v>
      </c>
      <c r="C1183" s="23" t="s">
        <v>155</v>
      </c>
      <c r="D1183" s="24">
        <v>0</v>
      </c>
      <c r="E1183" s="24">
        <v>0</v>
      </c>
      <c r="F1183" s="24">
        <v>0</v>
      </c>
      <c r="G1183" s="24">
        <v>0</v>
      </c>
      <c r="H1183" s="24">
        <v>0</v>
      </c>
      <c r="I1183" s="24">
        <v>0</v>
      </c>
      <c r="J1183" s="24">
        <v>0</v>
      </c>
      <c r="L1183" s="24">
        <v>0</v>
      </c>
      <c r="M1183" s="24">
        <v>0</v>
      </c>
      <c r="N1183" s="24">
        <v>0</v>
      </c>
      <c r="O1183" s="24">
        <v>0</v>
      </c>
      <c r="P1183" s="24">
        <v>0</v>
      </c>
      <c r="Q1183" s="24">
        <v>0</v>
      </c>
      <c r="R1183" s="24">
        <v>0</v>
      </c>
      <c r="S1183" s="24"/>
      <c r="T1183" s="25">
        <v>32</v>
      </c>
      <c r="U1183" s="23" t="s">
        <v>84</v>
      </c>
      <c r="V1183" s="23" t="s">
        <v>156</v>
      </c>
    </row>
    <row r="1184" spans="1:22" ht="15.75">
      <c r="A1184" s="26">
        <v>33</v>
      </c>
      <c r="B1184" s="27" t="s">
        <v>85</v>
      </c>
      <c r="C1184" s="28" t="s">
        <v>155</v>
      </c>
      <c r="D1184" s="29">
        <v>0</v>
      </c>
      <c r="E1184" s="29">
        <v>0</v>
      </c>
      <c r="F1184" s="29">
        <v>0</v>
      </c>
      <c r="G1184" s="29">
        <v>0</v>
      </c>
      <c r="H1184" s="29">
        <v>0</v>
      </c>
      <c r="I1184" s="29">
        <v>0</v>
      </c>
      <c r="J1184" s="29">
        <v>0</v>
      </c>
      <c r="L1184" s="29">
        <v>0</v>
      </c>
      <c r="M1184" s="29">
        <v>0</v>
      </c>
      <c r="N1184" s="29">
        <v>0</v>
      </c>
      <c r="O1184" s="29">
        <v>0</v>
      </c>
      <c r="P1184" s="29">
        <v>0</v>
      </c>
      <c r="Q1184" s="29">
        <v>0</v>
      </c>
      <c r="R1184" s="29">
        <v>0</v>
      </c>
      <c r="S1184" s="29"/>
      <c r="T1184" s="30">
        <v>33</v>
      </c>
      <c r="U1184" s="28" t="s">
        <v>86</v>
      </c>
      <c r="V1184" s="28" t="s">
        <v>156</v>
      </c>
    </row>
    <row r="1185" spans="1:22" ht="15.75">
      <c r="A1185" s="21">
        <v>34</v>
      </c>
      <c r="B1185" s="22" t="s">
        <v>87</v>
      </c>
      <c r="C1185" s="23" t="s">
        <v>155</v>
      </c>
      <c r="D1185" s="24">
        <v>0</v>
      </c>
      <c r="E1185" s="24">
        <v>0</v>
      </c>
      <c r="F1185" s="24">
        <v>0</v>
      </c>
      <c r="G1185" s="24">
        <v>0</v>
      </c>
      <c r="H1185" s="24">
        <v>0</v>
      </c>
      <c r="I1185" s="24">
        <v>0</v>
      </c>
      <c r="J1185" s="24">
        <v>0</v>
      </c>
      <c r="L1185" s="24">
        <v>0</v>
      </c>
      <c r="M1185" s="24">
        <v>0</v>
      </c>
      <c r="N1185" s="24">
        <v>0</v>
      </c>
      <c r="O1185" s="24">
        <v>0</v>
      </c>
      <c r="P1185" s="24">
        <v>0</v>
      </c>
      <c r="Q1185" s="24">
        <v>0</v>
      </c>
      <c r="R1185" s="24">
        <v>0</v>
      </c>
      <c r="S1185" s="24"/>
      <c r="T1185" s="25">
        <v>34</v>
      </c>
      <c r="U1185" s="23" t="s">
        <v>88</v>
      </c>
      <c r="V1185" s="23" t="s">
        <v>156</v>
      </c>
    </row>
    <row r="1186" spans="1:22" ht="15.75">
      <c r="A1186" s="26">
        <v>35</v>
      </c>
      <c r="B1186" s="27" t="s">
        <v>89</v>
      </c>
      <c r="C1186" s="28" t="s">
        <v>155</v>
      </c>
      <c r="D1186" s="29">
        <v>0</v>
      </c>
      <c r="E1186" s="29">
        <v>0</v>
      </c>
      <c r="F1186" s="29">
        <v>0</v>
      </c>
      <c r="G1186" s="29">
        <v>0</v>
      </c>
      <c r="H1186" s="29">
        <v>0</v>
      </c>
      <c r="I1186" s="29">
        <v>0</v>
      </c>
      <c r="J1186" s="29">
        <v>0</v>
      </c>
      <c r="L1186" s="29">
        <v>0</v>
      </c>
      <c r="M1186" s="29">
        <v>0</v>
      </c>
      <c r="N1186" s="29">
        <v>0</v>
      </c>
      <c r="O1186" s="29">
        <v>0</v>
      </c>
      <c r="P1186" s="29">
        <v>0</v>
      </c>
      <c r="Q1186" s="29">
        <v>0</v>
      </c>
      <c r="R1186" s="29">
        <v>0</v>
      </c>
      <c r="S1186" s="29"/>
      <c r="T1186" s="30">
        <v>35</v>
      </c>
      <c r="U1186" s="28" t="s">
        <v>90</v>
      </c>
      <c r="V1186" s="28" t="s">
        <v>156</v>
      </c>
    </row>
    <row r="1187" spans="1:22" ht="15.75">
      <c r="A1187" s="21">
        <v>36</v>
      </c>
      <c r="B1187" s="22" t="s">
        <v>91</v>
      </c>
      <c r="C1187" s="23" t="s">
        <v>155</v>
      </c>
      <c r="D1187" s="24">
        <v>0</v>
      </c>
      <c r="E1187" s="24">
        <v>0</v>
      </c>
      <c r="F1187" s="24">
        <v>0</v>
      </c>
      <c r="G1187" s="24">
        <v>0</v>
      </c>
      <c r="H1187" s="24">
        <v>0</v>
      </c>
      <c r="I1187" s="24">
        <v>0</v>
      </c>
      <c r="J1187" s="24">
        <v>0</v>
      </c>
      <c r="L1187" s="24">
        <v>0</v>
      </c>
      <c r="M1187" s="24">
        <v>0</v>
      </c>
      <c r="N1187" s="24">
        <v>0</v>
      </c>
      <c r="O1187" s="24">
        <v>0</v>
      </c>
      <c r="P1187" s="24">
        <v>0</v>
      </c>
      <c r="Q1187" s="24">
        <v>0</v>
      </c>
      <c r="R1187" s="24">
        <v>0</v>
      </c>
      <c r="S1187" s="24"/>
      <c r="T1187" s="25">
        <v>36</v>
      </c>
      <c r="U1187" s="23" t="s">
        <v>92</v>
      </c>
      <c r="V1187" s="23" t="s">
        <v>156</v>
      </c>
    </row>
    <row r="1188" spans="1:22" s="36" customFormat="1" ht="15.75">
      <c r="A1188" s="32"/>
      <c r="B1188" s="33" t="s">
        <v>93</v>
      </c>
      <c r="C1188" s="34" t="s">
        <v>155</v>
      </c>
      <c r="D1188" s="35">
        <f t="shared" ref="D1188:J1188" si="80">SUM(D1152:D1187)</f>
        <v>1126114.6958900001</v>
      </c>
      <c r="E1188" s="35">
        <f t="shared" si="80"/>
        <v>608621.64637165715</v>
      </c>
      <c r="F1188" s="35">
        <f t="shared" si="80"/>
        <v>626297.70979999984</v>
      </c>
      <c r="G1188" s="35">
        <f t="shared" si="80"/>
        <v>708121.89179633383</v>
      </c>
      <c r="H1188" s="35">
        <f t="shared" si="80"/>
        <v>583538.32391448622</v>
      </c>
      <c r="I1188" s="35">
        <f t="shared" si="80"/>
        <v>533384.7490630917</v>
      </c>
      <c r="J1188" s="35">
        <f t="shared" si="80"/>
        <v>717940.22110807814</v>
      </c>
      <c r="K1188" s="8"/>
      <c r="L1188" s="35">
        <f t="shared" ref="L1188:R1188" si="81">SUM(L1152:L1187)</f>
        <v>1126114.6958900001</v>
      </c>
      <c r="M1188" s="35">
        <f t="shared" si="81"/>
        <v>947116.79116515594</v>
      </c>
      <c r="N1188" s="35">
        <f t="shared" si="81"/>
        <v>828104.11005000013</v>
      </c>
      <c r="O1188" s="35">
        <f t="shared" si="81"/>
        <v>909482.9676600002</v>
      </c>
      <c r="P1188" s="35">
        <f t="shared" si="81"/>
        <v>863992.51650315605</v>
      </c>
      <c r="Q1188" s="35">
        <f t="shared" si="81"/>
        <v>681123.8116628516</v>
      </c>
      <c r="R1188" s="35">
        <f t="shared" si="81"/>
        <v>790910.96541022009</v>
      </c>
      <c r="S1188" s="35"/>
      <c r="T1188" s="35"/>
      <c r="U1188" s="34" t="s">
        <v>94</v>
      </c>
      <c r="V1188" s="34" t="s">
        <v>156</v>
      </c>
    </row>
    <row r="1189" spans="1:22" ht="15.75">
      <c r="A1189" s="16">
        <v>1</v>
      </c>
      <c r="B1189" s="17" t="s">
        <v>19</v>
      </c>
      <c r="C1189" s="18" t="s">
        <v>157</v>
      </c>
      <c r="D1189" s="19">
        <v>75715.169069800002</v>
      </c>
      <c r="E1189" s="19">
        <v>100109.39566390001</v>
      </c>
      <c r="F1189" s="19">
        <v>124448.5500783</v>
      </c>
      <c r="G1189" s="19">
        <v>120397.55</v>
      </c>
      <c r="H1189" s="19">
        <v>153173.79267</v>
      </c>
      <c r="I1189" s="19">
        <v>117869.03608000001</v>
      </c>
      <c r="J1189" s="19">
        <v>145315.8126189</v>
      </c>
      <c r="L1189" s="19">
        <v>75715.169069800002</v>
      </c>
      <c r="M1189" s="19">
        <v>88989.823491700008</v>
      </c>
      <c r="N1189" s="19">
        <v>85759.115864100007</v>
      </c>
      <c r="O1189" s="19">
        <v>77971.209940000001</v>
      </c>
      <c r="P1189" s="19">
        <v>76048.29651</v>
      </c>
      <c r="Q1189" s="19">
        <v>75382.46776</v>
      </c>
      <c r="R1189" s="19">
        <v>74419.46632230001</v>
      </c>
      <c r="S1189" s="19"/>
      <c r="T1189" s="20">
        <v>1</v>
      </c>
      <c r="U1189" s="18" t="s">
        <v>21</v>
      </c>
      <c r="V1189" s="18" t="s">
        <v>158</v>
      </c>
    </row>
    <row r="1190" spans="1:22" ht="15.75">
      <c r="A1190" s="21">
        <v>2</v>
      </c>
      <c r="B1190" s="22" t="s">
        <v>23</v>
      </c>
      <c r="C1190" s="23" t="s">
        <v>157</v>
      </c>
      <c r="D1190" s="24">
        <v>0</v>
      </c>
      <c r="E1190" s="24">
        <v>0</v>
      </c>
      <c r="F1190" s="24">
        <v>0</v>
      </c>
      <c r="G1190" s="24">
        <v>0</v>
      </c>
      <c r="H1190" s="24">
        <v>0</v>
      </c>
      <c r="I1190" s="24">
        <v>0</v>
      </c>
      <c r="J1190" s="24">
        <v>0</v>
      </c>
      <c r="L1190" s="24">
        <v>0</v>
      </c>
      <c r="M1190" s="24">
        <v>0</v>
      </c>
      <c r="N1190" s="24">
        <v>0</v>
      </c>
      <c r="O1190" s="24">
        <v>0</v>
      </c>
      <c r="P1190" s="24">
        <v>0</v>
      </c>
      <c r="Q1190" s="24">
        <v>0</v>
      </c>
      <c r="R1190" s="24">
        <v>0</v>
      </c>
      <c r="S1190" s="24"/>
      <c r="T1190" s="25">
        <v>2</v>
      </c>
      <c r="U1190" s="23" t="s">
        <v>24</v>
      </c>
      <c r="V1190" s="23" t="s">
        <v>158</v>
      </c>
    </row>
    <row r="1191" spans="1:22" ht="15.75">
      <c r="A1191" s="26">
        <v>3</v>
      </c>
      <c r="B1191" s="27" t="s">
        <v>25</v>
      </c>
      <c r="C1191" s="28" t="s">
        <v>157</v>
      </c>
      <c r="D1191" s="29">
        <v>21370.439309999998</v>
      </c>
      <c r="E1191" s="29">
        <v>25660.044720999998</v>
      </c>
      <c r="F1191" s="29">
        <v>20726.238399999998</v>
      </c>
      <c r="G1191" s="29">
        <v>23218.797000000002</v>
      </c>
      <c r="H1191" s="29">
        <v>22267.68</v>
      </c>
      <c r="I1191" s="29">
        <v>26346.921299999998</v>
      </c>
      <c r="J1191" s="29">
        <v>28560.84</v>
      </c>
      <c r="L1191" s="29">
        <v>21370.439309999998</v>
      </c>
      <c r="M1191" s="29">
        <v>23668.066461999999</v>
      </c>
      <c r="N1191" s="29">
        <v>18415.519359999998</v>
      </c>
      <c r="O1191" s="29">
        <v>19811.778000000002</v>
      </c>
      <c r="P1191" s="29">
        <v>18598.811999999998</v>
      </c>
      <c r="Q1191" s="29">
        <v>20689.156739999999</v>
      </c>
      <c r="R1191" s="29">
        <v>22722.896399999998</v>
      </c>
      <c r="S1191" s="29"/>
      <c r="T1191" s="30">
        <v>3</v>
      </c>
      <c r="U1191" s="28" t="s">
        <v>26</v>
      </c>
      <c r="V1191" s="28" t="s">
        <v>158</v>
      </c>
    </row>
    <row r="1192" spans="1:22" ht="15.75">
      <c r="A1192" s="21">
        <v>4</v>
      </c>
      <c r="B1192" s="22" t="s">
        <v>27</v>
      </c>
      <c r="C1192" s="23" t="s">
        <v>157</v>
      </c>
      <c r="D1192" s="24">
        <v>0</v>
      </c>
      <c r="E1192" s="24">
        <v>0</v>
      </c>
      <c r="F1192" s="24">
        <v>0</v>
      </c>
      <c r="G1192" s="24">
        <v>0</v>
      </c>
      <c r="H1192" s="24">
        <v>0</v>
      </c>
      <c r="I1192" s="24">
        <v>0</v>
      </c>
      <c r="J1192" s="24">
        <v>0</v>
      </c>
      <c r="L1192" s="24">
        <v>0</v>
      </c>
      <c r="M1192" s="24">
        <v>0</v>
      </c>
      <c r="N1192" s="24">
        <v>0</v>
      </c>
      <c r="O1192" s="24">
        <v>0</v>
      </c>
      <c r="P1192" s="24">
        <v>0</v>
      </c>
      <c r="Q1192" s="24">
        <v>0</v>
      </c>
      <c r="R1192" s="24">
        <v>0</v>
      </c>
      <c r="S1192" s="24"/>
      <c r="T1192" s="25">
        <v>4</v>
      </c>
      <c r="U1192" s="23" t="s">
        <v>28</v>
      </c>
      <c r="V1192" s="23" t="s">
        <v>158</v>
      </c>
    </row>
    <row r="1193" spans="1:22" ht="15.75">
      <c r="A1193" s="26">
        <v>5</v>
      </c>
      <c r="B1193" s="27" t="s">
        <v>29</v>
      </c>
      <c r="C1193" s="28" t="s">
        <v>157</v>
      </c>
      <c r="D1193" s="29">
        <v>0</v>
      </c>
      <c r="E1193" s="29">
        <v>0</v>
      </c>
      <c r="F1193" s="29">
        <v>0</v>
      </c>
      <c r="G1193" s="29">
        <v>0</v>
      </c>
      <c r="H1193" s="29">
        <v>0</v>
      </c>
      <c r="I1193" s="29">
        <v>0</v>
      </c>
      <c r="J1193" s="29">
        <v>0</v>
      </c>
      <c r="L1193" s="29">
        <v>0</v>
      </c>
      <c r="M1193" s="29">
        <v>0</v>
      </c>
      <c r="N1193" s="29">
        <v>0</v>
      </c>
      <c r="O1193" s="29">
        <v>0</v>
      </c>
      <c r="P1193" s="29">
        <v>0</v>
      </c>
      <c r="Q1193" s="29">
        <v>0</v>
      </c>
      <c r="R1193" s="29">
        <v>0</v>
      </c>
      <c r="S1193" s="29"/>
      <c r="T1193" s="30">
        <v>5</v>
      </c>
      <c r="U1193" s="28" t="s">
        <v>30</v>
      </c>
      <c r="V1193" s="28" t="s">
        <v>158</v>
      </c>
    </row>
    <row r="1194" spans="1:22" ht="15.75">
      <c r="A1194" s="21">
        <v>6</v>
      </c>
      <c r="B1194" s="22" t="s">
        <v>31</v>
      </c>
      <c r="C1194" s="23" t="s">
        <v>157</v>
      </c>
      <c r="D1194" s="24">
        <v>6476.9280000000008</v>
      </c>
      <c r="E1194" s="24">
        <v>8541.1239999999998</v>
      </c>
      <c r="F1194" s="24">
        <v>8605.2724999999991</v>
      </c>
      <c r="G1194" s="24">
        <v>11754.84</v>
      </c>
      <c r="H1194" s="24">
        <v>11990.745000000001</v>
      </c>
      <c r="I1194" s="24">
        <v>12555.2</v>
      </c>
      <c r="J1194" s="24">
        <v>19086.349999999999</v>
      </c>
      <c r="L1194" s="24">
        <v>6476.9280000000008</v>
      </c>
      <c r="M1194" s="24">
        <v>6463.902000000001</v>
      </c>
      <c r="N1194" s="24">
        <v>6420.3149999999996</v>
      </c>
      <c r="O1194" s="24">
        <v>6401.2769999999991</v>
      </c>
      <c r="P1194" s="24">
        <v>6480.4350000000004</v>
      </c>
      <c r="Q1194" s="24">
        <v>6621.2159999999994</v>
      </c>
      <c r="R1194" s="24">
        <v>6594.6629999999996</v>
      </c>
      <c r="S1194" s="24"/>
      <c r="T1194" s="25">
        <v>6</v>
      </c>
      <c r="U1194" s="23" t="s">
        <v>32</v>
      </c>
      <c r="V1194" s="23" t="s">
        <v>158</v>
      </c>
    </row>
    <row r="1195" spans="1:22" ht="15.75">
      <c r="A1195" s="26">
        <v>7</v>
      </c>
      <c r="B1195" s="27" t="s">
        <v>33</v>
      </c>
      <c r="C1195" s="28" t="s">
        <v>157</v>
      </c>
      <c r="D1195" s="29">
        <v>15500.338899999999</v>
      </c>
      <c r="E1195" s="29">
        <v>11180.33164</v>
      </c>
      <c r="F1195" s="29">
        <v>14975.2325</v>
      </c>
      <c r="G1195" s="29">
        <v>15056.157499999999</v>
      </c>
      <c r="H1195" s="29">
        <v>16021.416650000001</v>
      </c>
      <c r="I1195" s="29">
        <v>16305.47669</v>
      </c>
      <c r="J1195" s="29">
        <v>23090.2896</v>
      </c>
      <c r="L1195" s="29">
        <v>15500.338899999999</v>
      </c>
      <c r="M1195" s="29">
        <v>15784.25864</v>
      </c>
      <c r="N1195" s="29">
        <v>14445.261559999999</v>
      </c>
      <c r="O1195" s="29">
        <v>14444.977000000003</v>
      </c>
      <c r="P1195" s="29">
        <v>15309.114580000001</v>
      </c>
      <c r="Q1195" s="29">
        <v>15309.114580000001</v>
      </c>
      <c r="R1195" s="29">
        <v>17643.858240000001</v>
      </c>
      <c r="S1195" s="29"/>
      <c r="T1195" s="30">
        <v>7</v>
      </c>
      <c r="U1195" s="28" t="s">
        <v>34</v>
      </c>
      <c r="V1195" s="28" t="s">
        <v>158</v>
      </c>
    </row>
    <row r="1196" spans="1:22" ht="15.75">
      <c r="A1196" s="21">
        <v>8</v>
      </c>
      <c r="B1196" s="22" t="s">
        <v>35</v>
      </c>
      <c r="C1196" s="23" t="s">
        <v>157</v>
      </c>
      <c r="D1196" s="24">
        <v>0</v>
      </c>
      <c r="E1196" s="24">
        <v>0</v>
      </c>
      <c r="F1196" s="24">
        <v>0</v>
      </c>
      <c r="G1196" s="24">
        <v>0</v>
      </c>
      <c r="H1196" s="24">
        <v>0</v>
      </c>
      <c r="I1196" s="24">
        <v>0</v>
      </c>
      <c r="J1196" s="24">
        <v>0</v>
      </c>
      <c r="L1196" s="24">
        <v>0</v>
      </c>
      <c r="M1196" s="24">
        <v>0</v>
      </c>
      <c r="N1196" s="24">
        <v>0</v>
      </c>
      <c r="O1196" s="24">
        <v>0</v>
      </c>
      <c r="P1196" s="24">
        <v>0</v>
      </c>
      <c r="Q1196" s="24">
        <v>0</v>
      </c>
      <c r="R1196" s="24">
        <v>0</v>
      </c>
      <c r="S1196" s="24"/>
      <c r="T1196" s="25">
        <v>8</v>
      </c>
      <c r="U1196" s="23" t="s">
        <v>36</v>
      </c>
      <c r="V1196" s="23" t="s">
        <v>158</v>
      </c>
    </row>
    <row r="1197" spans="1:22" ht="15.75">
      <c r="A1197" s="26">
        <v>9</v>
      </c>
      <c r="B1197" s="27" t="s">
        <v>37</v>
      </c>
      <c r="C1197" s="28" t="s">
        <v>157</v>
      </c>
      <c r="D1197" s="29">
        <v>0</v>
      </c>
      <c r="E1197" s="29">
        <v>0</v>
      </c>
      <c r="F1197" s="29">
        <v>0</v>
      </c>
      <c r="G1197" s="29">
        <v>0</v>
      </c>
      <c r="H1197" s="29">
        <v>0</v>
      </c>
      <c r="I1197" s="29">
        <v>0</v>
      </c>
      <c r="J1197" s="29">
        <v>0</v>
      </c>
      <c r="L1197" s="29">
        <v>0</v>
      </c>
      <c r="M1197" s="29">
        <v>0</v>
      </c>
      <c r="N1197" s="29">
        <v>0</v>
      </c>
      <c r="O1197" s="29">
        <v>0</v>
      </c>
      <c r="P1197" s="29">
        <v>0</v>
      </c>
      <c r="Q1197" s="29">
        <v>0</v>
      </c>
      <c r="R1197" s="29">
        <v>0</v>
      </c>
      <c r="S1197" s="29"/>
      <c r="T1197" s="30">
        <v>9</v>
      </c>
      <c r="U1197" s="28" t="s">
        <v>38</v>
      </c>
      <c r="V1197" s="28" t="s">
        <v>158</v>
      </c>
    </row>
    <row r="1198" spans="1:22" ht="15.75">
      <c r="A1198" s="21">
        <v>10</v>
      </c>
      <c r="B1198" s="22" t="s">
        <v>39</v>
      </c>
      <c r="C1198" s="23" t="s">
        <v>157</v>
      </c>
      <c r="D1198" s="24">
        <v>0</v>
      </c>
      <c r="E1198" s="24">
        <v>0</v>
      </c>
      <c r="F1198" s="24">
        <v>0</v>
      </c>
      <c r="G1198" s="24">
        <v>0</v>
      </c>
      <c r="H1198" s="24">
        <v>0</v>
      </c>
      <c r="I1198" s="24">
        <v>0</v>
      </c>
      <c r="J1198" s="24">
        <v>0</v>
      </c>
      <c r="L1198" s="24">
        <v>0</v>
      </c>
      <c r="M1198" s="24">
        <v>0</v>
      </c>
      <c r="N1198" s="24">
        <v>0</v>
      </c>
      <c r="O1198" s="24">
        <v>0</v>
      </c>
      <c r="P1198" s="24">
        <v>0</v>
      </c>
      <c r="Q1198" s="24">
        <v>0</v>
      </c>
      <c r="R1198" s="24">
        <v>0</v>
      </c>
      <c r="S1198" s="24"/>
      <c r="T1198" s="25">
        <v>10</v>
      </c>
      <c r="U1198" s="23" t="s">
        <v>40</v>
      </c>
      <c r="V1198" s="23" t="s">
        <v>158</v>
      </c>
    </row>
    <row r="1199" spans="1:22" ht="15.75">
      <c r="A1199" s="26">
        <v>11</v>
      </c>
      <c r="B1199" s="27" t="s">
        <v>41</v>
      </c>
      <c r="C1199" s="28" t="s">
        <v>157</v>
      </c>
      <c r="D1199" s="29">
        <v>0</v>
      </c>
      <c r="E1199" s="29">
        <v>0</v>
      </c>
      <c r="F1199" s="29">
        <v>0</v>
      </c>
      <c r="G1199" s="29">
        <v>0</v>
      </c>
      <c r="H1199" s="29">
        <v>0</v>
      </c>
      <c r="I1199" s="29">
        <v>0</v>
      </c>
      <c r="J1199" s="29">
        <v>0</v>
      </c>
      <c r="L1199" s="29">
        <v>0</v>
      </c>
      <c r="M1199" s="29">
        <v>0</v>
      </c>
      <c r="N1199" s="29">
        <v>0</v>
      </c>
      <c r="O1199" s="29">
        <v>0</v>
      </c>
      <c r="P1199" s="29">
        <v>0</v>
      </c>
      <c r="Q1199" s="29">
        <v>0</v>
      </c>
      <c r="R1199" s="29">
        <v>0</v>
      </c>
      <c r="S1199" s="29"/>
      <c r="T1199" s="30">
        <v>11</v>
      </c>
      <c r="U1199" s="28" t="s">
        <v>42</v>
      </c>
      <c r="V1199" s="28" t="s">
        <v>158</v>
      </c>
    </row>
    <row r="1200" spans="1:22" ht="15.75">
      <c r="A1200" s="21">
        <v>12</v>
      </c>
      <c r="B1200" s="22" t="s">
        <v>43</v>
      </c>
      <c r="C1200" s="23" t="s">
        <v>157</v>
      </c>
      <c r="D1200" s="24">
        <v>264235.8996</v>
      </c>
      <c r="E1200" s="24">
        <v>234381.16</v>
      </c>
      <c r="F1200" s="24">
        <v>277934.84544</v>
      </c>
      <c r="G1200" s="24">
        <v>404579.24044000002</v>
      </c>
      <c r="H1200" s="24">
        <v>339851.44725000003</v>
      </c>
      <c r="I1200" s="24">
        <v>301704.85287</v>
      </c>
      <c r="J1200" s="24">
        <v>475964.35592999996</v>
      </c>
      <c r="L1200" s="24">
        <v>264235.8996</v>
      </c>
      <c r="M1200" s="24">
        <v>260259.48</v>
      </c>
      <c r="N1200" s="24">
        <v>204862.45248000001</v>
      </c>
      <c r="O1200" s="24">
        <v>235624.55958</v>
      </c>
      <c r="P1200" s="24">
        <v>221108.17050000001</v>
      </c>
      <c r="Q1200" s="24">
        <v>204827.14782000001</v>
      </c>
      <c r="R1200" s="24">
        <v>211500.50777999999</v>
      </c>
      <c r="S1200" s="24"/>
      <c r="T1200" s="25">
        <v>12</v>
      </c>
      <c r="U1200" s="23" t="s">
        <v>44</v>
      </c>
      <c r="V1200" s="23" t="s">
        <v>158</v>
      </c>
    </row>
    <row r="1201" spans="1:22" ht="15.75">
      <c r="A1201" s="26">
        <v>13</v>
      </c>
      <c r="B1201" s="27" t="s">
        <v>45</v>
      </c>
      <c r="C1201" s="28" t="s">
        <v>157</v>
      </c>
      <c r="D1201" s="29">
        <v>461318.65</v>
      </c>
      <c r="E1201" s="29">
        <v>314523.26250000001</v>
      </c>
      <c r="F1201" s="29">
        <v>508954.53513000003</v>
      </c>
      <c r="G1201" s="29">
        <v>828411.15299999993</v>
      </c>
      <c r="H1201" s="29">
        <v>650682.00329999998</v>
      </c>
      <c r="I1201" s="29">
        <v>514060.76655999996</v>
      </c>
      <c r="J1201" s="29">
        <v>854344.13959999988</v>
      </c>
      <c r="L1201" s="29">
        <v>461318.65</v>
      </c>
      <c r="M1201" s="29">
        <v>450292.35</v>
      </c>
      <c r="N1201" s="29">
        <v>459765.65</v>
      </c>
      <c r="O1201" s="29">
        <v>461784.55</v>
      </c>
      <c r="P1201" s="29">
        <v>456038.45</v>
      </c>
      <c r="Q1201" s="29">
        <v>418067.6</v>
      </c>
      <c r="R1201" s="29">
        <v>406109.5</v>
      </c>
      <c r="S1201" s="29"/>
      <c r="T1201" s="30">
        <v>13</v>
      </c>
      <c r="U1201" s="28" t="s">
        <v>46</v>
      </c>
      <c r="V1201" s="28" t="s">
        <v>158</v>
      </c>
    </row>
    <row r="1202" spans="1:22" ht="15.75">
      <c r="A1202" s="21">
        <v>14</v>
      </c>
      <c r="B1202" s="22" t="s">
        <v>47</v>
      </c>
      <c r="C1202" s="23" t="s">
        <v>157</v>
      </c>
      <c r="D1202" s="24">
        <v>0</v>
      </c>
      <c r="E1202" s="24">
        <v>0</v>
      </c>
      <c r="F1202" s="24">
        <v>0</v>
      </c>
      <c r="G1202" s="24">
        <v>0</v>
      </c>
      <c r="H1202" s="24">
        <v>0</v>
      </c>
      <c r="I1202" s="24">
        <v>0</v>
      </c>
      <c r="J1202" s="24">
        <v>0</v>
      </c>
      <c r="L1202" s="24">
        <v>0</v>
      </c>
      <c r="M1202" s="24">
        <v>0</v>
      </c>
      <c r="N1202" s="24">
        <v>0</v>
      </c>
      <c r="O1202" s="24">
        <v>0</v>
      </c>
      <c r="P1202" s="24">
        <v>0</v>
      </c>
      <c r="Q1202" s="24">
        <v>0</v>
      </c>
      <c r="R1202" s="24">
        <v>0</v>
      </c>
      <c r="S1202" s="24"/>
      <c r="T1202" s="25">
        <v>14</v>
      </c>
      <c r="U1202" s="23" t="s">
        <v>48</v>
      </c>
      <c r="V1202" s="23" t="s">
        <v>158</v>
      </c>
    </row>
    <row r="1203" spans="1:22" ht="15.75">
      <c r="A1203" s="26">
        <v>15</v>
      </c>
      <c r="B1203" s="27" t="s">
        <v>49</v>
      </c>
      <c r="C1203" s="28" t="s">
        <v>157</v>
      </c>
      <c r="D1203" s="29">
        <v>16430.256000000001</v>
      </c>
      <c r="E1203" s="29">
        <v>16587.156966199997</v>
      </c>
      <c r="F1203" s="29">
        <v>21690.435308999997</v>
      </c>
      <c r="G1203" s="29">
        <v>24541.473884399998</v>
      </c>
      <c r="H1203" s="29">
        <v>49771.221784034002</v>
      </c>
      <c r="I1203" s="29">
        <v>39182.364180591001</v>
      </c>
      <c r="J1203" s="29">
        <v>26428.786871981996</v>
      </c>
      <c r="L1203" s="29">
        <v>16430.256000000001</v>
      </c>
      <c r="M1203" s="29">
        <v>17665.2408</v>
      </c>
      <c r="N1203" s="29">
        <v>17665.2408</v>
      </c>
      <c r="O1203" s="29">
        <v>17662.5252</v>
      </c>
      <c r="P1203" s="29">
        <v>25559.179896000001</v>
      </c>
      <c r="Q1203" s="29">
        <v>18777.295644000002</v>
      </c>
      <c r="R1203" s="29">
        <v>12078.976535999998</v>
      </c>
      <c r="S1203" s="29"/>
      <c r="T1203" s="30">
        <v>15</v>
      </c>
      <c r="U1203" s="28" t="s">
        <v>50</v>
      </c>
      <c r="V1203" s="28" t="s">
        <v>158</v>
      </c>
    </row>
    <row r="1204" spans="1:22" ht="15.75">
      <c r="A1204" s="21">
        <v>16</v>
      </c>
      <c r="B1204" s="22" t="s">
        <v>51</v>
      </c>
      <c r="C1204" s="23" t="s">
        <v>157</v>
      </c>
      <c r="D1204" s="24">
        <v>0</v>
      </c>
      <c r="E1204" s="24">
        <v>0</v>
      </c>
      <c r="F1204" s="24">
        <v>0</v>
      </c>
      <c r="G1204" s="24">
        <v>0</v>
      </c>
      <c r="H1204" s="24">
        <v>0</v>
      </c>
      <c r="I1204" s="24">
        <v>0</v>
      </c>
      <c r="J1204" s="24">
        <v>0</v>
      </c>
      <c r="L1204" s="24">
        <v>0</v>
      </c>
      <c r="M1204" s="24">
        <v>0</v>
      </c>
      <c r="N1204" s="24">
        <v>0</v>
      </c>
      <c r="O1204" s="24">
        <v>0</v>
      </c>
      <c r="P1204" s="24">
        <v>0</v>
      </c>
      <c r="Q1204" s="24">
        <v>0</v>
      </c>
      <c r="R1204" s="24">
        <v>0</v>
      </c>
      <c r="S1204" s="24"/>
      <c r="T1204" s="25">
        <v>16</v>
      </c>
      <c r="U1204" s="23" t="s">
        <v>52</v>
      </c>
      <c r="V1204" s="23" t="s">
        <v>158</v>
      </c>
    </row>
    <row r="1205" spans="1:22" ht="15.75">
      <c r="A1205" s="26">
        <v>17</v>
      </c>
      <c r="B1205" s="27" t="s">
        <v>53</v>
      </c>
      <c r="C1205" s="28" t="s">
        <v>157</v>
      </c>
      <c r="D1205" s="29">
        <v>0</v>
      </c>
      <c r="E1205" s="29">
        <v>0</v>
      </c>
      <c r="F1205" s="29">
        <v>0</v>
      </c>
      <c r="G1205" s="29">
        <v>0</v>
      </c>
      <c r="H1205" s="29">
        <v>0</v>
      </c>
      <c r="I1205" s="29">
        <v>0</v>
      </c>
      <c r="J1205" s="29">
        <v>0</v>
      </c>
      <c r="L1205" s="29">
        <v>0</v>
      </c>
      <c r="M1205" s="29">
        <v>0</v>
      </c>
      <c r="N1205" s="29">
        <v>0</v>
      </c>
      <c r="O1205" s="29">
        <v>0</v>
      </c>
      <c r="P1205" s="29">
        <v>0</v>
      </c>
      <c r="Q1205" s="29">
        <v>0</v>
      </c>
      <c r="R1205" s="29">
        <v>0</v>
      </c>
      <c r="S1205" s="29"/>
      <c r="T1205" s="30">
        <v>17</v>
      </c>
      <c r="U1205" s="28" t="s">
        <v>54</v>
      </c>
      <c r="V1205" s="28" t="s">
        <v>158</v>
      </c>
    </row>
    <row r="1206" spans="1:22" ht="15.75">
      <c r="A1206" s="21">
        <v>18</v>
      </c>
      <c r="B1206" s="22" t="s">
        <v>55</v>
      </c>
      <c r="C1206" s="23" t="s">
        <v>157</v>
      </c>
      <c r="D1206" s="24">
        <v>5.5793160000000004</v>
      </c>
      <c r="E1206" s="24">
        <v>5.5793160000000004</v>
      </c>
      <c r="F1206" s="24">
        <v>5.5793160000000004</v>
      </c>
      <c r="G1206" s="24">
        <v>8.6330836331360938</v>
      </c>
      <c r="H1206" s="24">
        <v>15.82731999408284</v>
      </c>
      <c r="I1206" s="24">
        <v>10.228746000000001</v>
      </c>
      <c r="J1206" s="24">
        <v>15.34136133969397</v>
      </c>
      <c r="L1206" s="24">
        <v>5.5793160000000004</v>
      </c>
      <c r="M1206" s="24">
        <v>5.5793160000000004</v>
      </c>
      <c r="N1206" s="24">
        <v>5.5793160000000004</v>
      </c>
      <c r="O1206" s="24">
        <v>5.5793160000000004</v>
      </c>
      <c r="P1206" s="24">
        <v>10.228746000000001</v>
      </c>
      <c r="Q1206" s="24">
        <v>10.228746000000001</v>
      </c>
      <c r="R1206" s="24">
        <v>9.4848371999999994</v>
      </c>
      <c r="S1206" s="24"/>
      <c r="T1206" s="25">
        <v>18</v>
      </c>
      <c r="U1206" s="23" t="s">
        <v>56</v>
      </c>
      <c r="V1206" s="23" t="s">
        <v>158</v>
      </c>
    </row>
    <row r="1207" spans="1:22" ht="15.75">
      <c r="A1207" s="26">
        <v>19</v>
      </c>
      <c r="B1207" s="27" t="s">
        <v>57</v>
      </c>
      <c r="C1207" s="28" t="s">
        <v>157</v>
      </c>
      <c r="D1207" s="29">
        <v>1918.8</v>
      </c>
      <c r="E1207" s="29">
        <v>84</v>
      </c>
      <c r="F1207" s="29">
        <v>3369</v>
      </c>
      <c r="G1207" s="29">
        <v>3555.6740000000004</v>
      </c>
      <c r="H1207" s="29">
        <v>3611.4108000000001</v>
      </c>
      <c r="I1207" s="29">
        <v>3793.3544999999999</v>
      </c>
      <c r="J1207" s="29">
        <v>1343.16</v>
      </c>
      <c r="L1207" s="29">
        <v>1918.8</v>
      </c>
      <c r="M1207" s="29">
        <v>78</v>
      </c>
      <c r="N1207" s="29">
        <v>2919.8</v>
      </c>
      <c r="O1207" s="29">
        <v>3011.32</v>
      </c>
      <c r="P1207" s="29">
        <v>2975.18</v>
      </c>
      <c r="Q1207" s="29">
        <v>2975.18</v>
      </c>
      <c r="R1207" s="29">
        <v>970.06</v>
      </c>
      <c r="S1207" s="29"/>
      <c r="T1207" s="30">
        <v>19</v>
      </c>
      <c r="U1207" s="28" t="s">
        <v>58</v>
      </c>
      <c r="V1207" s="28" t="s">
        <v>158</v>
      </c>
    </row>
    <row r="1208" spans="1:22" ht="15.75">
      <c r="A1208" s="21">
        <v>20</v>
      </c>
      <c r="B1208" s="22" t="s">
        <v>59</v>
      </c>
      <c r="C1208" s="23" t="s">
        <v>157</v>
      </c>
      <c r="D1208" s="24">
        <v>28076.25</v>
      </c>
      <c r="E1208" s="24">
        <v>31962.09</v>
      </c>
      <c r="F1208" s="24">
        <v>30377.424999999999</v>
      </c>
      <c r="G1208" s="24">
        <v>32500</v>
      </c>
      <c r="H1208" s="24">
        <v>35356.308229999995</v>
      </c>
      <c r="I1208" s="24">
        <v>40696.044959999999</v>
      </c>
      <c r="J1208" s="24">
        <v>45759.469599999997</v>
      </c>
      <c r="L1208" s="24">
        <v>28076.25</v>
      </c>
      <c r="M1208" s="24">
        <v>28525.47</v>
      </c>
      <c r="N1208" s="24">
        <v>24332.75</v>
      </c>
      <c r="O1208" s="24">
        <v>24332.75</v>
      </c>
      <c r="P1208" s="24">
        <v>24535.42309</v>
      </c>
      <c r="Q1208" s="24">
        <v>25638.782279999999</v>
      </c>
      <c r="R1208" s="24">
        <v>25643.798570000003</v>
      </c>
      <c r="S1208" s="24"/>
      <c r="T1208" s="25">
        <v>20</v>
      </c>
      <c r="U1208" s="23" t="s">
        <v>60</v>
      </c>
      <c r="V1208" s="23" t="s">
        <v>158</v>
      </c>
    </row>
    <row r="1209" spans="1:22" ht="15.75">
      <c r="A1209" s="26">
        <v>21</v>
      </c>
      <c r="B1209" s="27" t="s">
        <v>61</v>
      </c>
      <c r="C1209" s="28" t="s">
        <v>157</v>
      </c>
      <c r="D1209" s="29">
        <v>0</v>
      </c>
      <c r="E1209" s="29">
        <v>0</v>
      </c>
      <c r="F1209" s="29">
        <v>0</v>
      </c>
      <c r="G1209" s="29">
        <v>0</v>
      </c>
      <c r="H1209" s="29">
        <v>0</v>
      </c>
      <c r="I1209" s="29">
        <v>0</v>
      </c>
      <c r="J1209" s="29">
        <v>0</v>
      </c>
      <c r="L1209" s="29">
        <v>0</v>
      </c>
      <c r="M1209" s="29">
        <v>0</v>
      </c>
      <c r="N1209" s="29">
        <v>0</v>
      </c>
      <c r="O1209" s="29">
        <v>0</v>
      </c>
      <c r="P1209" s="29">
        <v>0</v>
      </c>
      <c r="Q1209" s="29">
        <v>0</v>
      </c>
      <c r="R1209" s="29">
        <v>0</v>
      </c>
      <c r="S1209" s="29"/>
      <c r="T1209" s="30">
        <v>21</v>
      </c>
      <c r="U1209" s="28" t="s">
        <v>62</v>
      </c>
      <c r="V1209" s="28" t="s">
        <v>158</v>
      </c>
    </row>
    <row r="1210" spans="1:22" ht="15.75">
      <c r="A1210" s="21">
        <v>22</v>
      </c>
      <c r="B1210" s="22" t="s">
        <v>63</v>
      </c>
      <c r="C1210" s="23" t="s">
        <v>157</v>
      </c>
      <c r="D1210" s="24">
        <v>0</v>
      </c>
      <c r="E1210" s="24">
        <v>0</v>
      </c>
      <c r="F1210" s="24">
        <v>0</v>
      </c>
      <c r="G1210" s="24">
        <v>0</v>
      </c>
      <c r="H1210" s="24">
        <v>0</v>
      </c>
      <c r="I1210" s="24">
        <v>0</v>
      </c>
      <c r="J1210" s="24">
        <v>0</v>
      </c>
      <c r="L1210" s="24">
        <v>0</v>
      </c>
      <c r="M1210" s="24">
        <v>0</v>
      </c>
      <c r="N1210" s="24">
        <v>0</v>
      </c>
      <c r="O1210" s="24">
        <v>0</v>
      </c>
      <c r="P1210" s="24">
        <v>0</v>
      </c>
      <c r="Q1210" s="24">
        <v>0</v>
      </c>
      <c r="R1210" s="24">
        <v>0</v>
      </c>
      <c r="S1210" s="24"/>
      <c r="T1210" s="25">
        <v>22</v>
      </c>
      <c r="U1210" s="23" t="s">
        <v>64</v>
      </c>
      <c r="V1210" s="23" t="s">
        <v>158</v>
      </c>
    </row>
    <row r="1211" spans="1:22" ht="15.75">
      <c r="A1211" s="26">
        <v>23</v>
      </c>
      <c r="B1211" s="27" t="s">
        <v>65</v>
      </c>
      <c r="C1211" s="28" t="s">
        <v>157</v>
      </c>
      <c r="D1211" s="29">
        <v>0</v>
      </c>
      <c r="E1211" s="29">
        <v>0</v>
      </c>
      <c r="F1211" s="29">
        <v>0</v>
      </c>
      <c r="G1211" s="29">
        <v>0</v>
      </c>
      <c r="H1211" s="29">
        <v>0</v>
      </c>
      <c r="I1211" s="29">
        <v>0</v>
      </c>
      <c r="J1211" s="29">
        <v>0</v>
      </c>
      <c r="L1211" s="29">
        <v>0</v>
      </c>
      <c r="M1211" s="29">
        <v>0</v>
      </c>
      <c r="N1211" s="29">
        <v>0</v>
      </c>
      <c r="O1211" s="29">
        <v>0</v>
      </c>
      <c r="P1211" s="29">
        <v>0</v>
      </c>
      <c r="Q1211" s="29">
        <v>0</v>
      </c>
      <c r="R1211" s="29">
        <v>0</v>
      </c>
      <c r="S1211" s="29"/>
      <c r="T1211" s="30">
        <v>23</v>
      </c>
      <c r="U1211" s="28" t="s">
        <v>66</v>
      </c>
      <c r="V1211" s="28" t="s">
        <v>158</v>
      </c>
    </row>
    <row r="1212" spans="1:22" ht="15.75">
      <c r="A1212" s="21">
        <v>24</v>
      </c>
      <c r="B1212" s="22" t="s">
        <v>67</v>
      </c>
      <c r="C1212" s="23" t="s">
        <v>157</v>
      </c>
      <c r="D1212" s="24">
        <v>385509.95299999998</v>
      </c>
      <c r="E1212" s="24">
        <v>301132.69800000003</v>
      </c>
      <c r="F1212" s="24">
        <v>379573.44</v>
      </c>
      <c r="G1212" s="24">
        <v>597183.24</v>
      </c>
      <c r="H1212" s="24">
        <v>657492.70416999992</v>
      </c>
      <c r="I1212" s="24">
        <v>545989.46400000004</v>
      </c>
      <c r="J1212" s="24">
        <v>544847.12329999998</v>
      </c>
      <c r="L1212" s="24">
        <v>385509.95299999998</v>
      </c>
      <c r="M1212" s="24">
        <v>315494.09899999999</v>
      </c>
      <c r="N1212" s="24">
        <v>290259.29600000003</v>
      </c>
      <c r="O1212" s="24">
        <v>310010.70500000002</v>
      </c>
      <c r="P1212" s="24">
        <v>370693.03907</v>
      </c>
      <c r="Q1212" s="24">
        <v>292596.88799999998</v>
      </c>
      <c r="R1212" s="24">
        <v>259663.82258000001</v>
      </c>
      <c r="S1212" s="24"/>
      <c r="T1212" s="25">
        <v>24</v>
      </c>
      <c r="U1212" s="23" t="s">
        <v>68</v>
      </c>
      <c r="V1212" s="23" t="s">
        <v>158</v>
      </c>
    </row>
    <row r="1213" spans="1:22" ht="15.75">
      <c r="A1213" s="26">
        <v>25</v>
      </c>
      <c r="B1213" s="31" t="s">
        <v>69</v>
      </c>
      <c r="C1213" s="28" t="s">
        <v>157</v>
      </c>
      <c r="D1213" s="29">
        <v>501.02281780000004</v>
      </c>
      <c r="E1213" s="29">
        <v>437.43133</v>
      </c>
      <c r="F1213" s="29">
        <v>470.07544589999998</v>
      </c>
      <c r="G1213" s="29">
        <v>659.84218199999998</v>
      </c>
      <c r="H1213" s="29">
        <v>154.79415</v>
      </c>
      <c r="I1213" s="29">
        <v>170.87751959999997</v>
      </c>
      <c r="J1213" s="29">
        <v>483.5823206</v>
      </c>
      <c r="L1213" s="29">
        <v>501.02281780000004</v>
      </c>
      <c r="M1213" s="29">
        <v>388.84398999999996</v>
      </c>
      <c r="N1213" s="29">
        <v>370.57364909999995</v>
      </c>
      <c r="O1213" s="29">
        <v>493.51226950000006</v>
      </c>
      <c r="P1213" s="29">
        <v>111.85923000000001</v>
      </c>
      <c r="Q1213" s="29">
        <v>111.5396322</v>
      </c>
      <c r="R1213" s="29">
        <v>309.26413780000001</v>
      </c>
      <c r="S1213" s="29"/>
      <c r="T1213" s="30">
        <v>25</v>
      </c>
      <c r="U1213" s="28" t="s">
        <v>70</v>
      </c>
      <c r="V1213" s="28" t="s">
        <v>158</v>
      </c>
    </row>
    <row r="1214" spans="1:22" ht="15.75">
      <c r="A1214" s="21">
        <v>26</v>
      </c>
      <c r="B1214" s="22" t="s">
        <v>71</v>
      </c>
      <c r="C1214" s="23" t="s">
        <v>157</v>
      </c>
      <c r="D1214" s="24">
        <v>1625.4</v>
      </c>
      <c r="E1214" s="24">
        <v>1813.6319999999998</v>
      </c>
      <c r="F1214" s="24">
        <v>2522.66</v>
      </c>
      <c r="G1214" s="24">
        <v>3677.1742799999997</v>
      </c>
      <c r="H1214" s="24">
        <v>4067.0774999999999</v>
      </c>
      <c r="I1214" s="24">
        <v>3080.1420000000003</v>
      </c>
      <c r="J1214" s="24">
        <v>3385.26</v>
      </c>
      <c r="L1214" s="24">
        <v>1625.4</v>
      </c>
      <c r="M1214" s="24">
        <v>1700.28</v>
      </c>
      <c r="N1214" s="24">
        <v>1753.2</v>
      </c>
      <c r="O1214" s="24">
        <v>1759.3199999999997</v>
      </c>
      <c r="P1214" s="24">
        <v>1827.9</v>
      </c>
      <c r="Q1214" s="24">
        <v>1184.67</v>
      </c>
      <c r="R1214" s="24">
        <v>1128.42</v>
      </c>
      <c r="S1214" s="24"/>
      <c r="T1214" s="25">
        <v>26</v>
      </c>
      <c r="U1214" s="23" t="s">
        <v>72</v>
      </c>
      <c r="V1214" s="23" t="s">
        <v>158</v>
      </c>
    </row>
    <row r="1215" spans="1:22" ht="15.75">
      <c r="A1215" s="26">
        <v>27</v>
      </c>
      <c r="B1215" s="27" t="s">
        <v>73</v>
      </c>
      <c r="C1215" s="28" t="s">
        <v>157</v>
      </c>
      <c r="D1215" s="29">
        <v>0</v>
      </c>
      <c r="E1215" s="29">
        <v>0</v>
      </c>
      <c r="F1215" s="29">
        <v>0</v>
      </c>
      <c r="G1215" s="29">
        <v>0</v>
      </c>
      <c r="H1215" s="29">
        <v>0</v>
      </c>
      <c r="I1215" s="29">
        <v>0</v>
      </c>
      <c r="J1215" s="29">
        <v>0</v>
      </c>
      <c r="L1215" s="29">
        <v>0</v>
      </c>
      <c r="M1215" s="29">
        <v>0</v>
      </c>
      <c r="N1215" s="29">
        <v>0</v>
      </c>
      <c r="O1215" s="29">
        <v>0</v>
      </c>
      <c r="P1215" s="29">
        <v>0</v>
      </c>
      <c r="Q1215" s="29">
        <v>0</v>
      </c>
      <c r="R1215" s="29">
        <v>0</v>
      </c>
      <c r="S1215" s="29"/>
      <c r="T1215" s="30">
        <v>27</v>
      </c>
      <c r="U1215" s="28" t="s">
        <v>74</v>
      </c>
      <c r="V1215" s="28" t="s">
        <v>158</v>
      </c>
    </row>
    <row r="1216" spans="1:22" ht="15.75">
      <c r="A1216" s="21">
        <v>28</v>
      </c>
      <c r="B1216" s="22" t="s">
        <v>75</v>
      </c>
      <c r="C1216" s="23" t="s">
        <v>157</v>
      </c>
      <c r="D1216" s="24">
        <v>0</v>
      </c>
      <c r="E1216" s="24">
        <v>0</v>
      </c>
      <c r="F1216" s="24">
        <v>0</v>
      </c>
      <c r="G1216" s="24">
        <v>0</v>
      </c>
      <c r="H1216" s="24">
        <v>0</v>
      </c>
      <c r="I1216" s="24">
        <v>0</v>
      </c>
      <c r="J1216" s="24">
        <v>0</v>
      </c>
      <c r="L1216" s="24">
        <v>0</v>
      </c>
      <c r="M1216" s="24">
        <v>0</v>
      </c>
      <c r="N1216" s="24">
        <v>0</v>
      </c>
      <c r="O1216" s="24">
        <v>0</v>
      </c>
      <c r="P1216" s="24">
        <v>0</v>
      </c>
      <c r="Q1216" s="24">
        <v>0</v>
      </c>
      <c r="R1216" s="24">
        <v>0</v>
      </c>
      <c r="S1216" s="24"/>
      <c r="T1216" s="25">
        <v>28</v>
      </c>
      <c r="U1216" s="23" t="s">
        <v>76</v>
      </c>
      <c r="V1216" s="23" t="s">
        <v>158</v>
      </c>
    </row>
    <row r="1217" spans="1:22" ht="15.75">
      <c r="A1217" s="26">
        <v>29</v>
      </c>
      <c r="B1217" s="27" t="s">
        <v>77</v>
      </c>
      <c r="C1217" s="28" t="s">
        <v>157</v>
      </c>
      <c r="D1217" s="29">
        <v>40298.910750000003</v>
      </c>
      <c r="E1217" s="29">
        <v>41195.031334500003</v>
      </c>
      <c r="F1217" s="29">
        <v>59548.365899999997</v>
      </c>
      <c r="G1217" s="29">
        <v>60085.161930000002</v>
      </c>
      <c r="H1217" s="29">
        <v>66183.522943999997</v>
      </c>
      <c r="I1217" s="29">
        <v>67244.726280000003</v>
      </c>
      <c r="J1217" s="29">
        <v>69714.703800000003</v>
      </c>
      <c r="L1217" s="29">
        <v>40298.910750000003</v>
      </c>
      <c r="M1217" s="29">
        <v>40505.175378899999</v>
      </c>
      <c r="N1217" s="29">
        <v>40671.744210000004</v>
      </c>
      <c r="O1217" s="29">
        <v>40825.263870000002</v>
      </c>
      <c r="P1217" s="29">
        <v>40973.081371200009</v>
      </c>
      <c r="Q1217" s="29">
        <v>41165.200259999998</v>
      </c>
      <c r="R1217" s="29">
        <v>41505.13665</v>
      </c>
      <c r="S1217" s="29"/>
      <c r="T1217" s="30">
        <v>29</v>
      </c>
      <c r="U1217" s="28" t="s">
        <v>78</v>
      </c>
      <c r="V1217" s="28" t="s">
        <v>158</v>
      </c>
    </row>
    <row r="1218" spans="1:22" ht="15.75">
      <c r="A1218" s="21">
        <v>30</v>
      </c>
      <c r="B1218" s="22" t="s">
        <v>79</v>
      </c>
      <c r="C1218" s="23" t="s">
        <v>157</v>
      </c>
      <c r="D1218" s="24">
        <v>6300</v>
      </c>
      <c r="E1218" s="24">
        <v>7500</v>
      </c>
      <c r="F1218" s="24">
        <v>7736.9999999999991</v>
      </c>
      <c r="G1218" s="24">
        <v>12980</v>
      </c>
      <c r="H1218" s="24">
        <v>13160</v>
      </c>
      <c r="I1218" s="24">
        <v>12625</v>
      </c>
      <c r="J1218" s="24">
        <v>20420.454545454544</v>
      </c>
      <c r="L1218" s="24">
        <v>6300</v>
      </c>
      <c r="M1218" s="24">
        <v>7500</v>
      </c>
      <c r="N1218" s="24">
        <v>7736.9999999999991</v>
      </c>
      <c r="O1218" s="24">
        <v>7788.0000000000009</v>
      </c>
      <c r="P1218" s="24">
        <v>7896</v>
      </c>
      <c r="Q1218" s="24">
        <v>7575</v>
      </c>
      <c r="R1218" s="24">
        <v>7575</v>
      </c>
      <c r="S1218" s="24"/>
      <c r="T1218" s="25">
        <v>30</v>
      </c>
      <c r="U1218" s="23" t="s">
        <v>80</v>
      </c>
      <c r="V1218" s="23" t="s">
        <v>158</v>
      </c>
    </row>
    <row r="1219" spans="1:22" ht="15.75">
      <c r="A1219" s="26">
        <v>31</v>
      </c>
      <c r="B1219" s="27" t="s">
        <v>81</v>
      </c>
      <c r="C1219" s="28" t="s">
        <v>157</v>
      </c>
      <c r="D1219" s="29">
        <v>0</v>
      </c>
      <c r="E1219" s="29">
        <v>0</v>
      </c>
      <c r="F1219" s="29">
        <v>0</v>
      </c>
      <c r="G1219" s="29">
        <v>0</v>
      </c>
      <c r="H1219" s="29">
        <v>0</v>
      </c>
      <c r="I1219" s="29">
        <v>0</v>
      </c>
      <c r="J1219" s="29">
        <v>0</v>
      </c>
      <c r="L1219" s="29">
        <v>0</v>
      </c>
      <c r="M1219" s="29">
        <v>0</v>
      </c>
      <c r="N1219" s="29">
        <v>0</v>
      </c>
      <c r="O1219" s="29">
        <v>0</v>
      </c>
      <c r="P1219" s="29">
        <v>0</v>
      </c>
      <c r="Q1219" s="29">
        <v>0</v>
      </c>
      <c r="R1219" s="29">
        <v>0</v>
      </c>
      <c r="S1219" s="29"/>
      <c r="T1219" s="30">
        <v>31</v>
      </c>
      <c r="U1219" s="28" t="s">
        <v>82</v>
      </c>
      <c r="V1219" s="28" t="s">
        <v>158</v>
      </c>
    </row>
    <row r="1220" spans="1:22" ht="15.75">
      <c r="A1220" s="21">
        <v>32</v>
      </c>
      <c r="B1220" s="22" t="s">
        <v>83</v>
      </c>
      <c r="C1220" s="23" t="s">
        <v>157</v>
      </c>
      <c r="D1220" s="24">
        <v>0</v>
      </c>
      <c r="E1220" s="24">
        <v>0</v>
      </c>
      <c r="F1220" s="24">
        <v>0</v>
      </c>
      <c r="G1220" s="24">
        <v>0</v>
      </c>
      <c r="H1220" s="24">
        <v>0</v>
      </c>
      <c r="I1220" s="24">
        <v>0</v>
      </c>
      <c r="J1220" s="24">
        <v>0</v>
      </c>
      <c r="L1220" s="24">
        <v>0</v>
      </c>
      <c r="M1220" s="24">
        <v>0</v>
      </c>
      <c r="N1220" s="24">
        <v>0</v>
      </c>
      <c r="O1220" s="24">
        <v>0</v>
      </c>
      <c r="P1220" s="24">
        <v>0</v>
      </c>
      <c r="Q1220" s="24">
        <v>0</v>
      </c>
      <c r="R1220" s="24">
        <v>0</v>
      </c>
      <c r="S1220" s="24"/>
      <c r="T1220" s="25">
        <v>32</v>
      </c>
      <c r="U1220" s="23" t="s">
        <v>84</v>
      </c>
      <c r="V1220" s="23" t="s">
        <v>158</v>
      </c>
    </row>
    <row r="1221" spans="1:22" ht="15.75">
      <c r="A1221" s="26">
        <v>33</v>
      </c>
      <c r="B1221" s="27" t="s">
        <v>85</v>
      </c>
      <c r="C1221" s="28" t="s">
        <v>157</v>
      </c>
      <c r="D1221" s="29">
        <v>0</v>
      </c>
      <c r="E1221" s="29">
        <v>0</v>
      </c>
      <c r="F1221" s="29">
        <v>0</v>
      </c>
      <c r="G1221" s="29">
        <v>0</v>
      </c>
      <c r="H1221" s="29">
        <v>0</v>
      </c>
      <c r="I1221" s="29">
        <v>0</v>
      </c>
      <c r="J1221" s="29">
        <v>0</v>
      </c>
      <c r="L1221" s="29">
        <v>0</v>
      </c>
      <c r="M1221" s="29">
        <v>0</v>
      </c>
      <c r="N1221" s="29">
        <v>0</v>
      </c>
      <c r="O1221" s="29">
        <v>0</v>
      </c>
      <c r="P1221" s="29">
        <v>0</v>
      </c>
      <c r="Q1221" s="29">
        <v>0</v>
      </c>
      <c r="R1221" s="29">
        <v>0</v>
      </c>
      <c r="S1221" s="29"/>
      <c r="T1221" s="30">
        <v>33</v>
      </c>
      <c r="U1221" s="28" t="s">
        <v>86</v>
      </c>
      <c r="V1221" s="28" t="s">
        <v>158</v>
      </c>
    </row>
    <row r="1222" spans="1:22" ht="15.75">
      <c r="A1222" s="21">
        <v>34</v>
      </c>
      <c r="B1222" s="22" t="s">
        <v>87</v>
      </c>
      <c r="C1222" s="23" t="s">
        <v>157</v>
      </c>
      <c r="D1222" s="24">
        <v>0</v>
      </c>
      <c r="E1222" s="24">
        <v>0</v>
      </c>
      <c r="F1222" s="24">
        <v>0</v>
      </c>
      <c r="G1222" s="24">
        <v>0</v>
      </c>
      <c r="H1222" s="24">
        <v>0</v>
      </c>
      <c r="I1222" s="24">
        <v>0</v>
      </c>
      <c r="J1222" s="24">
        <v>0</v>
      </c>
      <c r="L1222" s="24">
        <v>0</v>
      </c>
      <c r="M1222" s="24">
        <v>0</v>
      </c>
      <c r="N1222" s="24">
        <v>0</v>
      </c>
      <c r="O1222" s="24">
        <v>0</v>
      </c>
      <c r="P1222" s="24">
        <v>0</v>
      </c>
      <c r="Q1222" s="24">
        <v>0</v>
      </c>
      <c r="R1222" s="24">
        <v>0</v>
      </c>
      <c r="S1222" s="24"/>
      <c r="T1222" s="25">
        <v>34</v>
      </c>
      <c r="U1222" s="23" t="s">
        <v>88</v>
      </c>
      <c r="V1222" s="23" t="s">
        <v>158</v>
      </c>
    </row>
    <row r="1223" spans="1:22" ht="15.75">
      <c r="A1223" s="26">
        <v>35</v>
      </c>
      <c r="B1223" s="27" t="s">
        <v>89</v>
      </c>
      <c r="C1223" s="28" t="s">
        <v>157</v>
      </c>
      <c r="D1223" s="29">
        <v>2835</v>
      </c>
      <c r="E1223" s="29">
        <v>2290.6799999999998</v>
      </c>
      <c r="F1223" s="29">
        <v>2835</v>
      </c>
      <c r="G1223" s="29">
        <v>2114</v>
      </c>
      <c r="H1223" s="29">
        <v>1785.2453792224346</v>
      </c>
      <c r="I1223" s="29">
        <v>1496.9114085404715</v>
      </c>
      <c r="J1223" s="29">
        <v>2421.1969407265769</v>
      </c>
      <c r="L1223" s="29">
        <v>2835</v>
      </c>
      <c r="M1223" s="29">
        <v>2835</v>
      </c>
      <c r="N1223" s="29">
        <v>2835</v>
      </c>
      <c r="O1223" s="29">
        <v>5436</v>
      </c>
      <c r="P1223" s="29">
        <v>5436</v>
      </c>
      <c r="Q1223" s="29">
        <v>5436</v>
      </c>
      <c r="R1223" s="29">
        <v>5436</v>
      </c>
      <c r="S1223" s="29"/>
      <c r="T1223" s="30">
        <v>35</v>
      </c>
      <c r="U1223" s="28" t="s">
        <v>90</v>
      </c>
      <c r="V1223" s="28" t="s">
        <v>158</v>
      </c>
    </row>
    <row r="1224" spans="1:22" ht="15.75">
      <c r="A1224" s="21">
        <v>36</v>
      </c>
      <c r="B1224" s="22" t="s">
        <v>91</v>
      </c>
      <c r="C1224" s="23" t="s">
        <v>157</v>
      </c>
      <c r="D1224" s="24">
        <v>1211.9099999999999</v>
      </c>
      <c r="E1224" s="24">
        <v>1859.925</v>
      </c>
      <c r="F1224" s="24">
        <v>1903.9306700000002</v>
      </c>
      <c r="G1224" s="24">
        <v>4103.9564901775148</v>
      </c>
      <c r="H1224" s="24">
        <v>3103.7087999999999</v>
      </c>
      <c r="I1224" s="24">
        <v>2042.40852</v>
      </c>
      <c r="J1224" s="24">
        <v>3134.25</v>
      </c>
      <c r="L1224" s="24">
        <v>1211.9099999999999</v>
      </c>
      <c r="M1224" s="24">
        <v>1735.93</v>
      </c>
      <c r="N1224" s="24">
        <v>1492.61</v>
      </c>
      <c r="O1224" s="24">
        <v>2079.2800000000002</v>
      </c>
      <c r="P1224" s="24">
        <v>2004.24</v>
      </c>
      <c r="Q1224" s="24">
        <v>1521.59</v>
      </c>
      <c r="R1224" s="24">
        <v>1462.65</v>
      </c>
      <c r="S1224" s="24"/>
      <c r="T1224" s="25">
        <v>36</v>
      </c>
      <c r="U1224" s="23" t="s">
        <v>92</v>
      </c>
      <c r="V1224" s="23" t="s">
        <v>158</v>
      </c>
    </row>
    <row r="1225" spans="1:22" s="36" customFormat="1" ht="15.75">
      <c r="A1225" s="32"/>
      <c r="B1225" s="33" t="s">
        <v>93</v>
      </c>
      <c r="C1225" s="34" t="s">
        <v>157</v>
      </c>
      <c r="D1225" s="35">
        <f t="shared" ref="D1225:J1225" si="82">SUM(D1189:D1224)</f>
        <v>1329330.5067636</v>
      </c>
      <c r="E1225" s="35">
        <f t="shared" si="82"/>
        <v>1099263.5424716</v>
      </c>
      <c r="F1225" s="35">
        <f t="shared" si="82"/>
        <v>1465677.5856892001</v>
      </c>
      <c r="G1225" s="35">
        <f t="shared" si="82"/>
        <v>2144826.8937902106</v>
      </c>
      <c r="H1225" s="35">
        <f t="shared" si="82"/>
        <v>2028688.9059472501</v>
      </c>
      <c r="I1225" s="35">
        <f t="shared" si="82"/>
        <v>1705173.7756147317</v>
      </c>
      <c r="J1225" s="35">
        <f t="shared" si="82"/>
        <v>2264315.116489002</v>
      </c>
      <c r="K1225" s="8"/>
      <c r="L1225" s="35">
        <f t="shared" ref="L1225:R1225" si="83">SUM(L1189:L1224)</f>
        <v>1329330.5067636</v>
      </c>
      <c r="M1225" s="35">
        <f t="shared" si="83"/>
        <v>1261891.4990786</v>
      </c>
      <c r="N1225" s="35">
        <f t="shared" si="83"/>
        <v>1179711.1082392002</v>
      </c>
      <c r="O1225" s="35">
        <f t="shared" si="83"/>
        <v>1229442.6071754999</v>
      </c>
      <c r="P1225" s="35">
        <f t="shared" si="83"/>
        <v>1275605.4099932001</v>
      </c>
      <c r="Q1225" s="35">
        <f t="shared" si="83"/>
        <v>1137889.0774622003</v>
      </c>
      <c r="R1225" s="35">
        <f t="shared" si="83"/>
        <v>1094773.5050532999</v>
      </c>
      <c r="S1225" s="35"/>
      <c r="T1225" s="35"/>
      <c r="U1225" s="34" t="s">
        <v>94</v>
      </c>
      <c r="V1225" s="34" t="s">
        <v>158</v>
      </c>
    </row>
    <row r="1226" spans="1:22" ht="15.75">
      <c r="A1226" s="16">
        <v>1</v>
      </c>
      <c r="B1226" s="17" t="s">
        <v>19</v>
      </c>
      <c r="C1226" s="18" t="s">
        <v>159</v>
      </c>
      <c r="D1226" s="19">
        <v>581.49</v>
      </c>
      <c r="E1226" s="19">
        <v>1584.8662021</v>
      </c>
      <c r="F1226" s="19">
        <v>1234.8915000000002</v>
      </c>
      <c r="G1226" s="19">
        <v>1395.2925</v>
      </c>
      <c r="H1226" s="19">
        <v>1217.5525345999999</v>
      </c>
      <c r="I1226" s="19">
        <v>1059.2801049999998</v>
      </c>
      <c r="J1226" s="19">
        <v>1107.0492258000002</v>
      </c>
      <c r="L1226" s="19">
        <v>581.49</v>
      </c>
      <c r="M1226" s="19">
        <v>1322.4575</v>
      </c>
      <c r="N1226" s="19">
        <v>1137.5</v>
      </c>
      <c r="O1226" s="19">
        <v>716.625</v>
      </c>
      <c r="P1226" s="19">
        <v>586.495</v>
      </c>
      <c r="Q1226" s="19">
        <v>507.32499999999999</v>
      </c>
      <c r="R1226" s="19">
        <v>563.74500000000012</v>
      </c>
      <c r="S1226" s="19"/>
      <c r="T1226" s="20">
        <v>1</v>
      </c>
      <c r="U1226" s="18" t="s">
        <v>21</v>
      </c>
      <c r="V1226" s="18" t="s">
        <v>160</v>
      </c>
    </row>
    <row r="1227" spans="1:22" ht="15.75">
      <c r="A1227" s="21">
        <v>2</v>
      </c>
      <c r="B1227" s="22" t="s">
        <v>23</v>
      </c>
      <c r="C1227" s="23" t="s">
        <v>159</v>
      </c>
      <c r="D1227" s="24">
        <v>0</v>
      </c>
      <c r="E1227" s="24">
        <v>0</v>
      </c>
      <c r="F1227" s="24">
        <v>0</v>
      </c>
      <c r="G1227" s="24">
        <v>0</v>
      </c>
      <c r="H1227" s="24">
        <v>0</v>
      </c>
      <c r="I1227" s="24">
        <v>0</v>
      </c>
      <c r="J1227" s="24">
        <v>0</v>
      </c>
      <c r="L1227" s="24">
        <v>0</v>
      </c>
      <c r="M1227" s="24">
        <v>0</v>
      </c>
      <c r="N1227" s="24">
        <v>0</v>
      </c>
      <c r="O1227" s="24">
        <v>0</v>
      </c>
      <c r="P1227" s="24">
        <v>0</v>
      </c>
      <c r="Q1227" s="24">
        <v>0</v>
      </c>
      <c r="R1227" s="24">
        <v>0</v>
      </c>
      <c r="S1227" s="24"/>
      <c r="T1227" s="25">
        <v>2</v>
      </c>
      <c r="U1227" s="23" t="s">
        <v>24</v>
      </c>
      <c r="V1227" s="23" t="s">
        <v>160</v>
      </c>
    </row>
    <row r="1228" spans="1:22" ht="15.75">
      <c r="A1228" s="26">
        <v>3</v>
      </c>
      <c r="B1228" s="27" t="s">
        <v>25</v>
      </c>
      <c r="C1228" s="28" t="s">
        <v>159</v>
      </c>
      <c r="D1228" s="29">
        <v>1484.49774</v>
      </c>
      <c r="E1228" s="29">
        <v>1388.0125</v>
      </c>
      <c r="F1228" s="29">
        <v>1404.5479999999998</v>
      </c>
      <c r="G1228" s="29">
        <v>1587.17597</v>
      </c>
      <c r="H1228" s="29">
        <v>1369.2762599999999</v>
      </c>
      <c r="I1228" s="29">
        <v>1196.3834999999999</v>
      </c>
      <c r="J1228" s="29">
        <v>1232.2077081599998</v>
      </c>
      <c r="L1228" s="29">
        <v>1484.49774</v>
      </c>
      <c r="M1228" s="29">
        <v>1379.19012</v>
      </c>
      <c r="N1228" s="29">
        <v>1358.808</v>
      </c>
      <c r="O1228" s="29">
        <v>1504.8798599999998</v>
      </c>
      <c r="P1228" s="29">
        <v>1341.4831979999999</v>
      </c>
      <c r="Q1228" s="29">
        <v>1126.11213</v>
      </c>
      <c r="R1228" s="29">
        <v>1143.4206263039998</v>
      </c>
      <c r="S1228" s="29"/>
      <c r="T1228" s="30">
        <v>3</v>
      </c>
      <c r="U1228" s="28" t="s">
        <v>26</v>
      </c>
      <c r="V1228" s="28" t="s">
        <v>160</v>
      </c>
    </row>
    <row r="1229" spans="1:22" ht="15.75">
      <c r="A1229" s="21">
        <v>4</v>
      </c>
      <c r="B1229" s="22" t="s">
        <v>27</v>
      </c>
      <c r="C1229" s="23" t="s">
        <v>159</v>
      </c>
      <c r="D1229" s="24">
        <v>0</v>
      </c>
      <c r="E1229" s="24">
        <v>0</v>
      </c>
      <c r="F1229" s="24">
        <v>0</v>
      </c>
      <c r="G1229" s="24">
        <v>0</v>
      </c>
      <c r="H1229" s="24">
        <v>0</v>
      </c>
      <c r="I1229" s="24">
        <v>0</v>
      </c>
      <c r="J1229" s="24">
        <v>0</v>
      </c>
      <c r="L1229" s="24">
        <v>0</v>
      </c>
      <c r="M1229" s="24">
        <v>0</v>
      </c>
      <c r="N1229" s="24">
        <v>0</v>
      </c>
      <c r="O1229" s="24">
        <v>0</v>
      </c>
      <c r="P1229" s="24">
        <v>0</v>
      </c>
      <c r="Q1229" s="24">
        <v>0</v>
      </c>
      <c r="R1229" s="24">
        <v>0</v>
      </c>
      <c r="S1229" s="24"/>
      <c r="T1229" s="25">
        <v>4</v>
      </c>
      <c r="U1229" s="23" t="s">
        <v>28</v>
      </c>
      <c r="V1229" s="23" t="s">
        <v>160</v>
      </c>
    </row>
    <row r="1230" spans="1:22" ht="15.75">
      <c r="A1230" s="26">
        <v>5</v>
      </c>
      <c r="B1230" s="27" t="s">
        <v>29</v>
      </c>
      <c r="C1230" s="28" t="s">
        <v>159</v>
      </c>
      <c r="D1230" s="29">
        <v>3987.2640000000001</v>
      </c>
      <c r="E1230" s="29">
        <v>4082.91</v>
      </c>
      <c r="F1230" s="29">
        <v>4049.28</v>
      </c>
      <c r="G1230" s="29">
        <v>4664.3100000000004</v>
      </c>
      <c r="H1230" s="29">
        <v>4592.4760000000006</v>
      </c>
      <c r="I1230" s="29">
        <v>6277.6319999999996</v>
      </c>
      <c r="J1230" s="29">
        <v>4276.3912559999999</v>
      </c>
      <c r="L1230" s="29">
        <v>3987.2640000000001</v>
      </c>
      <c r="M1230" s="29">
        <v>3987.2640000000001</v>
      </c>
      <c r="N1230" s="29">
        <v>4197.12</v>
      </c>
      <c r="O1230" s="29">
        <v>3987.2640000000001</v>
      </c>
      <c r="P1230" s="29">
        <v>3427.6480000000006</v>
      </c>
      <c r="Q1230" s="29">
        <v>4267.0719999999992</v>
      </c>
      <c r="R1230" s="29">
        <v>3660.5741696</v>
      </c>
      <c r="S1230" s="29"/>
      <c r="T1230" s="30">
        <v>5</v>
      </c>
      <c r="U1230" s="28" t="s">
        <v>30</v>
      </c>
      <c r="V1230" s="28" t="s">
        <v>160</v>
      </c>
    </row>
    <row r="1231" spans="1:22" ht="15.75">
      <c r="A1231" s="21">
        <v>6</v>
      </c>
      <c r="B1231" s="22" t="s">
        <v>31</v>
      </c>
      <c r="C1231" s="23" t="s">
        <v>159</v>
      </c>
      <c r="D1231" s="24">
        <v>0</v>
      </c>
      <c r="E1231" s="24">
        <v>0</v>
      </c>
      <c r="F1231" s="24">
        <v>0</v>
      </c>
      <c r="G1231" s="24">
        <v>0</v>
      </c>
      <c r="H1231" s="24">
        <v>0</v>
      </c>
      <c r="I1231" s="24">
        <v>0</v>
      </c>
      <c r="J1231" s="24">
        <v>0</v>
      </c>
      <c r="L1231" s="24">
        <v>0</v>
      </c>
      <c r="M1231" s="24">
        <v>0</v>
      </c>
      <c r="N1231" s="24">
        <v>0</v>
      </c>
      <c r="O1231" s="24">
        <v>0</v>
      </c>
      <c r="P1231" s="24">
        <v>0</v>
      </c>
      <c r="Q1231" s="24">
        <v>0</v>
      </c>
      <c r="R1231" s="24">
        <v>0</v>
      </c>
      <c r="S1231" s="24"/>
      <c r="T1231" s="25">
        <v>6</v>
      </c>
      <c r="U1231" s="23" t="s">
        <v>32</v>
      </c>
      <c r="V1231" s="23" t="s">
        <v>160</v>
      </c>
    </row>
    <row r="1232" spans="1:22" ht="15.75">
      <c r="A1232" s="26">
        <v>7</v>
      </c>
      <c r="B1232" s="27" t="s">
        <v>33</v>
      </c>
      <c r="C1232" s="28" t="s">
        <v>159</v>
      </c>
      <c r="D1232" s="29">
        <v>0</v>
      </c>
      <c r="E1232" s="29">
        <v>0</v>
      </c>
      <c r="F1232" s="29">
        <v>0</v>
      </c>
      <c r="G1232" s="29">
        <v>0</v>
      </c>
      <c r="H1232" s="29">
        <v>0</v>
      </c>
      <c r="I1232" s="29">
        <v>0</v>
      </c>
      <c r="J1232" s="29">
        <v>0</v>
      </c>
      <c r="L1232" s="29">
        <v>0</v>
      </c>
      <c r="M1232" s="29">
        <v>0</v>
      </c>
      <c r="N1232" s="29">
        <v>0</v>
      </c>
      <c r="O1232" s="29">
        <v>0</v>
      </c>
      <c r="P1232" s="29">
        <v>0</v>
      </c>
      <c r="Q1232" s="29">
        <v>0</v>
      </c>
      <c r="R1232" s="29">
        <v>0</v>
      </c>
      <c r="S1232" s="29"/>
      <c r="T1232" s="30">
        <v>7</v>
      </c>
      <c r="U1232" s="28" t="s">
        <v>34</v>
      </c>
      <c r="V1232" s="28" t="s">
        <v>160</v>
      </c>
    </row>
    <row r="1233" spans="1:22" ht="15.75">
      <c r="A1233" s="21">
        <v>8</v>
      </c>
      <c r="B1233" s="22" t="s">
        <v>35</v>
      </c>
      <c r="C1233" s="23" t="s">
        <v>159</v>
      </c>
      <c r="D1233" s="24">
        <v>0</v>
      </c>
      <c r="E1233" s="24">
        <v>0</v>
      </c>
      <c r="F1233" s="24">
        <v>0</v>
      </c>
      <c r="G1233" s="24">
        <v>0</v>
      </c>
      <c r="H1233" s="24">
        <v>0</v>
      </c>
      <c r="I1233" s="24">
        <v>0</v>
      </c>
      <c r="J1233" s="24">
        <v>0</v>
      </c>
      <c r="L1233" s="24">
        <v>0</v>
      </c>
      <c r="M1233" s="24">
        <v>0</v>
      </c>
      <c r="N1233" s="24">
        <v>0</v>
      </c>
      <c r="O1233" s="24">
        <v>0</v>
      </c>
      <c r="P1233" s="24">
        <v>0</v>
      </c>
      <c r="Q1233" s="24">
        <v>0</v>
      </c>
      <c r="R1233" s="24">
        <v>0</v>
      </c>
      <c r="S1233" s="24"/>
      <c r="T1233" s="25">
        <v>8</v>
      </c>
      <c r="U1233" s="23" t="s">
        <v>36</v>
      </c>
      <c r="V1233" s="23" t="s">
        <v>160</v>
      </c>
    </row>
    <row r="1234" spans="1:22" ht="15.75">
      <c r="A1234" s="26">
        <v>9</v>
      </c>
      <c r="B1234" s="27" t="s">
        <v>37</v>
      </c>
      <c r="C1234" s="28" t="s">
        <v>159</v>
      </c>
      <c r="D1234" s="29">
        <v>0</v>
      </c>
      <c r="E1234" s="29">
        <v>0</v>
      </c>
      <c r="F1234" s="29">
        <v>0</v>
      </c>
      <c r="G1234" s="29">
        <v>0</v>
      </c>
      <c r="H1234" s="29">
        <v>0</v>
      </c>
      <c r="I1234" s="29">
        <v>0</v>
      </c>
      <c r="J1234" s="29">
        <v>0</v>
      </c>
      <c r="L1234" s="29">
        <v>0</v>
      </c>
      <c r="M1234" s="29">
        <v>0</v>
      </c>
      <c r="N1234" s="29">
        <v>0</v>
      </c>
      <c r="O1234" s="29">
        <v>0</v>
      </c>
      <c r="P1234" s="29">
        <v>0</v>
      </c>
      <c r="Q1234" s="29">
        <v>0</v>
      </c>
      <c r="R1234" s="29">
        <v>0</v>
      </c>
      <c r="S1234" s="29"/>
      <c r="T1234" s="30">
        <v>9</v>
      </c>
      <c r="U1234" s="28" t="s">
        <v>38</v>
      </c>
      <c r="V1234" s="28" t="s">
        <v>160</v>
      </c>
    </row>
    <row r="1235" spans="1:22" ht="15.75">
      <c r="A1235" s="21">
        <v>10</v>
      </c>
      <c r="B1235" s="22" t="s">
        <v>39</v>
      </c>
      <c r="C1235" s="23" t="s">
        <v>159</v>
      </c>
      <c r="D1235" s="24">
        <v>0</v>
      </c>
      <c r="E1235" s="24">
        <v>0</v>
      </c>
      <c r="F1235" s="24">
        <v>0</v>
      </c>
      <c r="G1235" s="24">
        <v>0</v>
      </c>
      <c r="H1235" s="24">
        <v>0</v>
      </c>
      <c r="I1235" s="24">
        <v>0</v>
      </c>
      <c r="J1235" s="24">
        <v>0</v>
      </c>
      <c r="L1235" s="24">
        <v>0</v>
      </c>
      <c r="M1235" s="24">
        <v>0</v>
      </c>
      <c r="N1235" s="24">
        <v>0</v>
      </c>
      <c r="O1235" s="24">
        <v>0</v>
      </c>
      <c r="P1235" s="24">
        <v>0</v>
      </c>
      <c r="Q1235" s="24">
        <v>0</v>
      </c>
      <c r="R1235" s="24">
        <v>0</v>
      </c>
      <c r="S1235" s="24"/>
      <c r="T1235" s="25">
        <v>10</v>
      </c>
      <c r="U1235" s="23" t="s">
        <v>40</v>
      </c>
      <c r="V1235" s="23" t="s">
        <v>160</v>
      </c>
    </row>
    <row r="1236" spans="1:22" ht="15.75">
      <c r="A1236" s="26">
        <v>11</v>
      </c>
      <c r="B1236" s="27" t="s">
        <v>41</v>
      </c>
      <c r="C1236" s="28" t="s">
        <v>159</v>
      </c>
      <c r="D1236" s="29">
        <v>632.49999999999989</v>
      </c>
      <c r="E1236" s="29">
        <v>754.798</v>
      </c>
      <c r="F1236" s="29">
        <v>623.79999999999995</v>
      </c>
      <c r="G1236" s="29">
        <v>822.18885245901618</v>
      </c>
      <c r="H1236" s="29">
        <v>1123.6128876617774</v>
      </c>
      <c r="I1236" s="29">
        <v>4190.6216603968933</v>
      </c>
      <c r="J1236" s="29">
        <v>1569.50136</v>
      </c>
      <c r="L1236" s="29">
        <v>632.49999999999989</v>
      </c>
      <c r="M1236" s="29">
        <v>665.5</v>
      </c>
      <c r="N1236" s="29">
        <v>550</v>
      </c>
      <c r="O1236" s="29">
        <v>660</v>
      </c>
      <c r="P1236" s="29">
        <v>515.35</v>
      </c>
      <c r="Q1236" s="29">
        <v>2062.7750000000001</v>
      </c>
      <c r="R1236" s="29">
        <v>770.73727499999995</v>
      </c>
      <c r="S1236" s="29"/>
      <c r="T1236" s="30">
        <v>11</v>
      </c>
      <c r="U1236" s="28" t="s">
        <v>42</v>
      </c>
      <c r="V1236" s="28" t="s">
        <v>160</v>
      </c>
    </row>
    <row r="1237" spans="1:22" ht="15.75">
      <c r="A1237" s="21">
        <v>12</v>
      </c>
      <c r="B1237" s="22" t="s">
        <v>43</v>
      </c>
      <c r="C1237" s="23" t="s">
        <v>159</v>
      </c>
      <c r="D1237" s="24">
        <v>2855.72</v>
      </c>
      <c r="E1237" s="24">
        <v>1449.0739200000003</v>
      </c>
      <c r="F1237" s="24">
        <v>1202.8125</v>
      </c>
      <c r="G1237" s="24">
        <v>1251.8290399999998</v>
      </c>
      <c r="H1237" s="24">
        <v>1400</v>
      </c>
      <c r="I1237" s="24">
        <v>731.5</v>
      </c>
      <c r="J1237" s="24">
        <v>719.4</v>
      </c>
      <c r="L1237" s="24">
        <v>2855.72</v>
      </c>
      <c r="M1237" s="24">
        <v>1223.8800000000001</v>
      </c>
      <c r="N1237" s="24">
        <v>1274.875</v>
      </c>
      <c r="O1237" s="24">
        <v>1176.5566399999998</v>
      </c>
      <c r="P1237" s="24">
        <v>815.92</v>
      </c>
      <c r="Q1237" s="24">
        <v>426.31819999999999</v>
      </c>
      <c r="R1237" s="24">
        <v>355.74112000000002</v>
      </c>
      <c r="S1237" s="24"/>
      <c r="T1237" s="25">
        <v>12</v>
      </c>
      <c r="U1237" s="23" t="s">
        <v>44</v>
      </c>
      <c r="V1237" s="23" t="s">
        <v>160</v>
      </c>
    </row>
    <row r="1238" spans="1:22" ht="15.75">
      <c r="A1238" s="26">
        <v>13</v>
      </c>
      <c r="B1238" s="27" t="s">
        <v>45</v>
      </c>
      <c r="C1238" s="28" t="s">
        <v>159</v>
      </c>
      <c r="D1238" s="29">
        <v>0</v>
      </c>
      <c r="E1238" s="29">
        <v>0</v>
      </c>
      <c r="F1238" s="29">
        <v>0</v>
      </c>
      <c r="G1238" s="29">
        <v>0</v>
      </c>
      <c r="H1238" s="29">
        <v>0</v>
      </c>
      <c r="I1238" s="29">
        <v>0</v>
      </c>
      <c r="J1238" s="29">
        <v>0</v>
      </c>
      <c r="L1238" s="29">
        <v>0</v>
      </c>
      <c r="M1238" s="29">
        <v>0</v>
      </c>
      <c r="N1238" s="29">
        <v>0</v>
      </c>
      <c r="O1238" s="29">
        <v>0</v>
      </c>
      <c r="P1238" s="29">
        <v>0</v>
      </c>
      <c r="Q1238" s="29">
        <v>0</v>
      </c>
      <c r="R1238" s="29">
        <v>0</v>
      </c>
      <c r="S1238" s="29"/>
      <c r="T1238" s="30">
        <v>13</v>
      </c>
      <c r="U1238" s="28" t="s">
        <v>46</v>
      </c>
      <c r="V1238" s="28" t="s">
        <v>160</v>
      </c>
    </row>
    <row r="1239" spans="1:22" ht="15.75">
      <c r="A1239" s="21">
        <v>14</v>
      </c>
      <c r="B1239" s="22" t="s">
        <v>47</v>
      </c>
      <c r="C1239" s="23" t="s">
        <v>159</v>
      </c>
      <c r="D1239" s="24">
        <v>4421.5911729999998</v>
      </c>
      <c r="E1239" s="24">
        <v>8129.8274000000001</v>
      </c>
      <c r="F1239" s="24">
        <v>9951.2000000000007</v>
      </c>
      <c r="G1239" s="24">
        <v>6041.6</v>
      </c>
      <c r="H1239" s="24">
        <v>9078.33</v>
      </c>
      <c r="I1239" s="24">
        <v>12571.2</v>
      </c>
      <c r="J1239" s="24">
        <v>9629.5499999999993</v>
      </c>
      <c r="L1239" s="24">
        <v>4421.5911729999998</v>
      </c>
      <c r="M1239" s="24">
        <v>7976.4766</v>
      </c>
      <c r="N1239" s="24">
        <v>7494.6759999999995</v>
      </c>
      <c r="O1239" s="24">
        <v>4282.6720000000005</v>
      </c>
      <c r="P1239" s="24">
        <v>6156.3409999999994</v>
      </c>
      <c r="Q1239" s="24">
        <v>7227.009</v>
      </c>
      <c r="R1239" s="24">
        <v>5621.0069999999996</v>
      </c>
      <c r="S1239" s="24"/>
      <c r="T1239" s="25">
        <v>14</v>
      </c>
      <c r="U1239" s="23" t="s">
        <v>48</v>
      </c>
      <c r="V1239" s="23" t="s">
        <v>160</v>
      </c>
    </row>
    <row r="1240" spans="1:22" ht="15.75">
      <c r="A1240" s="26">
        <v>15</v>
      </c>
      <c r="B1240" s="27" t="s">
        <v>49</v>
      </c>
      <c r="C1240" s="28" t="s">
        <v>159</v>
      </c>
      <c r="D1240" s="29">
        <v>3483.636</v>
      </c>
      <c r="E1240" s="29">
        <v>3739.3403999999996</v>
      </c>
      <c r="F1240" s="29">
        <v>4848.7972</v>
      </c>
      <c r="G1240" s="29">
        <v>971.3495999999999</v>
      </c>
      <c r="H1240" s="29">
        <v>1379.2418</v>
      </c>
      <c r="I1240" s="29">
        <v>1106.4564</v>
      </c>
      <c r="J1240" s="29">
        <v>879.90763770000001</v>
      </c>
      <c r="L1240" s="29">
        <v>3483.636</v>
      </c>
      <c r="M1240" s="29">
        <v>3483.636</v>
      </c>
      <c r="N1240" s="29">
        <v>3773.9389999999999</v>
      </c>
      <c r="O1240" s="29">
        <v>870.90899999999999</v>
      </c>
      <c r="P1240" s="29">
        <v>580.60599999999999</v>
      </c>
      <c r="Q1240" s="29">
        <v>667.69689999999991</v>
      </c>
      <c r="R1240" s="29">
        <v>600.05630100000008</v>
      </c>
      <c r="S1240" s="29"/>
      <c r="T1240" s="30">
        <v>15</v>
      </c>
      <c r="U1240" s="28" t="s">
        <v>50</v>
      </c>
      <c r="V1240" s="28" t="s">
        <v>160</v>
      </c>
    </row>
    <row r="1241" spans="1:22" ht="15.75">
      <c r="A1241" s="21">
        <v>16</v>
      </c>
      <c r="B1241" s="22" t="s">
        <v>51</v>
      </c>
      <c r="C1241" s="23" t="s">
        <v>159</v>
      </c>
      <c r="D1241" s="24">
        <v>0</v>
      </c>
      <c r="E1241" s="24">
        <v>0</v>
      </c>
      <c r="F1241" s="24">
        <v>0</v>
      </c>
      <c r="G1241" s="24">
        <v>0</v>
      </c>
      <c r="H1241" s="24">
        <v>0</v>
      </c>
      <c r="I1241" s="24">
        <v>0</v>
      </c>
      <c r="J1241" s="24">
        <v>0</v>
      </c>
      <c r="L1241" s="24">
        <v>0</v>
      </c>
      <c r="M1241" s="24">
        <v>0</v>
      </c>
      <c r="N1241" s="24">
        <v>0</v>
      </c>
      <c r="O1241" s="24">
        <v>0</v>
      </c>
      <c r="P1241" s="24">
        <v>0</v>
      </c>
      <c r="Q1241" s="24">
        <v>0</v>
      </c>
      <c r="R1241" s="24">
        <v>0</v>
      </c>
      <c r="S1241" s="24"/>
      <c r="T1241" s="25">
        <v>16</v>
      </c>
      <c r="U1241" s="23" t="s">
        <v>52</v>
      </c>
      <c r="V1241" s="23" t="s">
        <v>160</v>
      </c>
    </row>
    <row r="1242" spans="1:22" ht="15.75">
      <c r="A1242" s="26">
        <v>17</v>
      </c>
      <c r="B1242" s="27" t="s">
        <v>53</v>
      </c>
      <c r="C1242" s="28" t="s">
        <v>159</v>
      </c>
      <c r="D1242" s="29">
        <v>0</v>
      </c>
      <c r="E1242" s="29">
        <v>0</v>
      </c>
      <c r="F1242" s="29">
        <v>0</v>
      </c>
      <c r="G1242" s="29">
        <v>0</v>
      </c>
      <c r="H1242" s="29">
        <v>0</v>
      </c>
      <c r="I1242" s="29">
        <v>0</v>
      </c>
      <c r="J1242" s="29">
        <v>0</v>
      </c>
      <c r="L1242" s="29">
        <v>0</v>
      </c>
      <c r="M1242" s="29">
        <v>0</v>
      </c>
      <c r="N1242" s="29">
        <v>0</v>
      </c>
      <c r="O1242" s="29">
        <v>0</v>
      </c>
      <c r="P1242" s="29">
        <v>0</v>
      </c>
      <c r="Q1242" s="29">
        <v>0</v>
      </c>
      <c r="R1242" s="29">
        <v>0</v>
      </c>
      <c r="S1242" s="29"/>
      <c r="T1242" s="30">
        <v>17</v>
      </c>
      <c r="U1242" s="28" t="s">
        <v>54</v>
      </c>
      <c r="V1242" s="28" t="s">
        <v>160</v>
      </c>
    </row>
    <row r="1243" spans="1:22" ht="15.75">
      <c r="A1243" s="21">
        <v>18</v>
      </c>
      <c r="B1243" s="22" t="s">
        <v>55</v>
      </c>
      <c r="C1243" s="23" t="s">
        <v>159</v>
      </c>
      <c r="D1243" s="24">
        <v>0</v>
      </c>
      <c r="E1243" s="24">
        <v>0</v>
      </c>
      <c r="F1243" s="24">
        <v>0</v>
      </c>
      <c r="G1243" s="24">
        <v>0</v>
      </c>
      <c r="H1243" s="24">
        <v>0</v>
      </c>
      <c r="I1243" s="24">
        <v>0</v>
      </c>
      <c r="J1243" s="24">
        <v>0</v>
      </c>
      <c r="L1243" s="24">
        <v>0</v>
      </c>
      <c r="M1243" s="24">
        <v>0</v>
      </c>
      <c r="N1243" s="24">
        <v>0</v>
      </c>
      <c r="O1243" s="24">
        <v>0</v>
      </c>
      <c r="P1243" s="24">
        <v>0</v>
      </c>
      <c r="Q1243" s="24">
        <v>0</v>
      </c>
      <c r="R1243" s="24">
        <v>0</v>
      </c>
      <c r="S1243" s="24"/>
      <c r="T1243" s="25">
        <v>18</v>
      </c>
      <c r="U1243" s="23" t="s">
        <v>56</v>
      </c>
      <c r="V1243" s="23" t="s">
        <v>160</v>
      </c>
    </row>
    <row r="1244" spans="1:22" ht="15.75">
      <c r="A1244" s="26">
        <v>19</v>
      </c>
      <c r="B1244" s="27" t="s">
        <v>57</v>
      </c>
      <c r="C1244" s="28" t="s">
        <v>159</v>
      </c>
      <c r="D1244" s="29">
        <v>0</v>
      </c>
      <c r="E1244" s="29">
        <v>0</v>
      </c>
      <c r="F1244" s="29">
        <v>0</v>
      </c>
      <c r="G1244" s="29">
        <v>0</v>
      </c>
      <c r="H1244" s="29">
        <v>0</v>
      </c>
      <c r="I1244" s="29">
        <v>0</v>
      </c>
      <c r="J1244" s="29">
        <v>0</v>
      </c>
      <c r="L1244" s="29">
        <v>0</v>
      </c>
      <c r="M1244" s="29">
        <v>0</v>
      </c>
      <c r="N1244" s="29">
        <v>0</v>
      </c>
      <c r="O1244" s="29">
        <v>0</v>
      </c>
      <c r="P1244" s="29">
        <v>0</v>
      </c>
      <c r="Q1244" s="29">
        <v>0</v>
      </c>
      <c r="R1244" s="29">
        <v>0</v>
      </c>
      <c r="S1244" s="29"/>
      <c r="T1244" s="30">
        <v>19</v>
      </c>
      <c r="U1244" s="28" t="s">
        <v>58</v>
      </c>
      <c r="V1244" s="28" t="s">
        <v>160</v>
      </c>
    </row>
    <row r="1245" spans="1:22" ht="15.75">
      <c r="A1245" s="21">
        <v>20</v>
      </c>
      <c r="B1245" s="22" t="s">
        <v>59</v>
      </c>
      <c r="C1245" s="23" t="s">
        <v>159</v>
      </c>
      <c r="D1245" s="24">
        <v>8913.3366000000005</v>
      </c>
      <c r="E1245" s="24">
        <v>8607.5920000000006</v>
      </c>
      <c r="F1245" s="24">
        <v>7456.5263999999997</v>
      </c>
      <c r="G1245" s="24">
        <v>9304.1164000000008</v>
      </c>
      <c r="H1245" s="24">
        <v>8688.7404999999999</v>
      </c>
      <c r="I1245" s="24">
        <v>9556.4017999999996</v>
      </c>
      <c r="J1245" s="24">
        <v>8875.0177280000007</v>
      </c>
      <c r="L1245" s="24">
        <v>8913.3366000000005</v>
      </c>
      <c r="M1245" s="24">
        <v>7670.8545000000004</v>
      </c>
      <c r="N1245" s="24">
        <v>6532.1463000000003</v>
      </c>
      <c r="O1245" s="24">
        <v>6994.9218000000001</v>
      </c>
      <c r="P1245" s="24">
        <v>6324.5985000000001</v>
      </c>
      <c r="Q1245" s="24">
        <v>6355.4502000000002</v>
      </c>
      <c r="R1245" s="24">
        <v>6110.2072319999997</v>
      </c>
      <c r="S1245" s="24"/>
      <c r="T1245" s="25">
        <v>20</v>
      </c>
      <c r="U1245" s="23" t="s">
        <v>60</v>
      </c>
      <c r="V1245" s="23" t="s">
        <v>160</v>
      </c>
    </row>
    <row r="1246" spans="1:22" ht="15.75">
      <c r="A1246" s="26">
        <v>21</v>
      </c>
      <c r="B1246" s="27" t="s">
        <v>61</v>
      </c>
      <c r="C1246" s="28" t="s">
        <v>159</v>
      </c>
      <c r="D1246" s="29">
        <v>0</v>
      </c>
      <c r="E1246" s="29">
        <v>0</v>
      </c>
      <c r="F1246" s="29">
        <v>0</v>
      </c>
      <c r="G1246" s="29">
        <v>0</v>
      </c>
      <c r="H1246" s="29">
        <v>0</v>
      </c>
      <c r="I1246" s="29">
        <v>0</v>
      </c>
      <c r="J1246" s="29">
        <v>0</v>
      </c>
      <c r="L1246" s="29">
        <v>0</v>
      </c>
      <c r="M1246" s="29">
        <v>0</v>
      </c>
      <c r="N1246" s="29">
        <v>0</v>
      </c>
      <c r="O1246" s="29">
        <v>0</v>
      </c>
      <c r="P1246" s="29">
        <v>0</v>
      </c>
      <c r="Q1246" s="29">
        <v>0</v>
      </c>
      <c r="R1246" s="29">
        <v>0</v>
      </c>
      <c r="S1246" s="29"/>
      <c r="T1246" s="30">
        <v>21</v>
      </c>
      <c r="U1246" s="28" t="s">
        <v>62</v>
      </c>
      <c r="V1246" s="28" t="s">
        <v>160</v>
      </c>
    </row>
    <row r="1247" spans="1:22" ht="15.75">
      <c r="A1247" s="21">
        <v>22</v>
      </c>
      <c r="B1247" s="22" t="s">
        <v>63</v>
      </c>
      <c r="C1247" s="23" t="s">
        <v>159</v>
      </c>
      <c r="D1247" s="24">
        <v>0</v>
      </c>
      <c r="E1247" s="24">
        <v>0</v>
      </c>
      <c r="F1247" s="24">
        <v>0</v>
      </c>
      <c r="G1247" s="24">
        <v>0</v>
      </c>
      <c r="H1247" s="24">
        <v>0</v>
      </c>
      <c r="I1247" s="24">
        <v>0</v>
      </c>
      <c r="J1247" s="24">
        <v>0</v>
      </c>
      <c r="L1247" s="24">
        <v>0</v>
      </c>
      <c r="M1247" s="24">
        <v>0</v>
      </c>
      <c r="N1247" s="24">
        <v>0</v>
      </c>
      <c r="O1247" s="24">
        <v>0</v>
      </c>
      <c r="P1247" s="24">
        <v>0</v>
      </c>
      <c r="Q1247" s="24">
        <v>0</v>
      </c>
      <c r="R1247" s="24">
        <v>0</v>
      </c>
      <c r="S1247" s="24"/>
      <c r="T1247" s="25">
        <v>22</v>
      </c>
      <c r="U1247" s="23" t="s">
        <v>64</v>
      </c>
      <c r="V1247" s="23" t="s">
        <v>160</v>
      </c>
    </row>
    <row r="1248" spans="1:22" ht="15.75">
      <c r="A1248" s="26">
        <v>23</v>
      </c>
      <c r="B1248" s="27" t="s">
        <v>65</v>
      </c>
      <c r="C1248" s="28" t="s">
        <v>159</v>
      </c>
      <c r="D1248" s="29">
        <v>0</v>
      </c>
      <c r="E1248" s="29">
        <v>0</v>
      </c>
      <c r="F1248" s="29">
        <v>0</v>
      </c>
      <c r="G1248" s="29">
        <v>0</v>
      </c>
      <c r="H1248" s="29">
        <v>0</v>
      </c>
      <c r="I1248" s="29">
        <v>0</v>
      </c>
      <c r="J1248" s="29">
        <v>0</v>
      </c>
      <c r="L1248" s="29">
        <v>0</v>
      </c>
      <c r="M1248" s="29">
        <v>0</v>
      </c>
      <c r="N1248" s="29">
        <v>0</v>
      </c>
      <c r="O1248" s="29">
        <v>0</v>
      </c>
      <c r="P1248" s="29">
        <v>0</v>
      </c>
      <c r="Q1248" s="29">
        <v>0</v>
      </c>
      <c r="R1248" s="29">
        <v>0</v>
      </c>
      <c r="S1248" s="29"/>
      <c r="T1248" s="30">
        <v>23</v>
      </c>
      <c r="U1248" s="28" t="s">
        <v>66</v>
      </c>
      <c r="V1248" s="28" t="s">
        <v>160</v>
      </c>
    </row>
    <row r="1249" spans="1:22" ht="15.75">
      <c r="A1249" s="21">
        <v>24</v>
      </c>
      <c r="B1249" s="22" t="s">
        <v>67</v>
      </c>
      <c r="C1249" s="23" t="s">
        <v>159</v>
      </c>
      <c r="D1249" s="24">
        <v>0</v>
      </c>
      <c r="E1249" s="24">
        <v>0</v>
      </c>
      <c r="F1249" s="24">
        <v>0</v>
      </c>
      <c r="G1249" s="24">
        <v>0</v>
      </c>
      <c r="H1249" s="24">
        <v>0</v>
      </c>
      <c r="I1249" s="24">
        <v>0</v>
      </c>
      <c r="J1249" s="24">
        <v>0</v>
      </c>
      <c r="L1249" s="24">
        <v>0</v>
      </c>
      <c r="M1249" s="24">
        <v>0</v>
      </c>
      <c r="N1249" s="24">
        <v>0</v>
      </c>
      <c r="O1249" s="24">
        <v>0</v>
      </c>
      <c r="P1249" s="24">
        <v>0</v>
      </c>
      <c r="Q1249" s="24">
        <v>0</v>
      </c>
      <c r="R1249" s="24">
        <v>0</v>
      </c>
      <c r="S1249" s="24"/>
      <c r="T1249" s="25">
        <v>24</v>
      </c>
      <c r="U1249" s="23" t="s">
        <v>68</v>
      </c>
      <c r="V1249" s="23" t="s">
        <v>160</v>
      </c>
    </row>
    <row r="1250" spans="1:22" ht="15.75">
      <c r="A1250" s="26">
        <v>25</v>
      </c>
      <c r="B1250" s="31" t="s">
        <v>69</v>
      </c>
      <c r="C1250" s="28" t="s">
        <v>159</v>
      </c>
      <c r="D1250" s="29">
        <v>0.45500000000000002</v>
      </c>
      <c r="E1250" s="29">
        <v>2.9990586999999995</v>
      </c>
      <c r="F1250" s="29">
        <v>0</v>
      </c>
      <c r="G1250" s="29">
        <v>1.8353574000000001</v>
      </c>
      <c r="H1250" s="29">
        <v>0</v>
      </c>
      <c r="I1250" s="29">
        <v>1.2235716000000001</v>
      </c>
      <c r="J1250" s="29">
        <v>0</v>
      </c>
      <c r="L1250" s="29">
        <v>0.45500000000000002</v>
      </c>
      <c r="M1250" s="29">
        <v>2.5024999999999995</v>
      </c>
      <c r="N1250" s="29">
        <v>0</v>
      </c>
      <c r="O1250" s="29">
        <v>1.365</v>
      </c>
      <c r="P1250" s="29">
        <v>0</v>
      </c>
      <c r="Q1250" s="29">
        <v>0.91</v>
      </c>
      <c r="R1250" s="29">
        <v>0</v>
      </c>
      <c r="S1250" s="29"/>
      <c r="T1250" s="30">
        <v>25</v>
      </c>
      <c r="U1250" s="28" t="s">
        <v>70</v>
      </c>
      <c r="V1250" s="28" t="s">
        <v>160</v>
      </c>
    </row>
    <row r="1251" spans="1:22" ht="15.75">
      <c r="A1251" s="21">
        <v>26</v>
      </c>
      <c r="B1251" s="22" t="s">
        <v>71</v>
      </c>
      <c r="C1251" s="23" t="s">
        <v>159</v>
      </c>
      <c r="D1251" s="24">
        <v>0</v>
      </c>
      <c r="E1251" s="24">
        <v>0</v>
      </c>
      <c r="F1251" s="24">
        <v>0</v>
      </c>
      <c r="G1251" s="24">
        <v>0</v>
      </c>
      <c r="H1251" s="24">
        <v>0</v>
      </c>
      <c r="I1251" s="24">
        <v>0</v>
      </c>
      <c r="J1251" s="24">
        <v>0</v>
      </c>
      <c r="L1251" s="24">
        <v>0</v>
      </c>
      <c r="M1251" s="24">
        <v>0</v>
      </c>
      <c r="N1251" s="24">
        <v>0</v>
      </c>
      <c r="O1251" s="24">
        <v>0</v>
      </c>
      <c r="P1251" s="24">
        <v>0</v>
      </c>
      <c r="Q1251" s="24">
        <v>0</v>
      </c>
      <c r="R1251" s="24">
        <v>0</v>
      </c>
      <c r="S1251" s="24"/>
      <c r="T1251" s="25">
        <v>26</v>
      </c>
      <c r="U1251" s="23" t="s">
        <v>72</v>
      </c>
      <c r="V1251" s="23" t="s">
        <v>160</v>
      </c>
    </row>
    <row r="1252" spans="1:22" ht="15.75">
      <c r="A1252" s="26">
        <v>27</v>
      </c>
      <c r="B1252" s="27" t="s">
        <v>73</v>
      </c>
      <c r="C1252" s="28" t="s">
        <v>159</v>
      </c>
      <c r="D1252" s="29">
        <v>0</v>
      </c>
      <c r="E1252" s="29">
        <v>0</v>
      </c>
      <c r="F1252" s="29">
        <v>0</v>
      </c>
      <c r="G1252" s="29">
        <v>0</v>
      </c>
      <c r="H1252" s="29">
        <v>0</v>
      </c>
      <c r="I1252" s="29">
        <v>0</v>
      </c>
      <c r="J1252" s="29">
        <v>0</v>
      </c>
      <c r="L1252" s="29">
        <v>0</v>
      </c>
      <c r="M1252" s="29">
        <v>0</v>
      </c>
      <c r="N1252" s="29">
        <v>0</v>
      </c>
      <c r="O1252" s="29">
        <v>0</v>
      </c>
      <c r="P1252" s="29">
        <v>0</v>
      </c>
      <c r="Q1252" s="29">
        <v>0</v>
      </c>
      <c r="R1252" s="29">
        <v>0</v>
      </c>
      <c r="S1252" s="29"/>
      <c r="T1252" s="30">
        <v>27</v>
      </c>
      <c r="U1252" s="28" t="s">
        <v>74</v>
      </c>
      <c r="V1252" s="28" t="s">
        <v>160</v>
      </c>
    </row>
    <row r="1253" spans="1:22" ht="15.75">
      <c r="A1253" s="21">
        <v>28</v>
      </c>
      <c r="B1253" s="22" t="s">
        <v>75</v>
      </c>
      <c r="C1253" s="23" t="s">
        <v>159</v>
      </c>
      <c r="D1253" s="24">
        <v>0</v>
      </c>
      <c r="E1253" s="24">
        <v>0</v>
      </c>
      <c r="F1253" s="24">
        <v>0</v>
      </c>
      <c r="G1253" s="24">
        <v>0</v>
      </c>
      <c r="H1253" s="24">
        <v>0</v>
      </c>
      <c r="I1253" s="24">
        <v>0</v>
      </c>
      <c r="J1253" s="24">
        <v>0</v>
      </c>
      <c r="L1253" s="24">
        <v>0</v>
      </c>
      <c r="M1253" s="24">
        <v>0</v>
      </c>
      <c r="N1253" s="24">
        <v>0</v>
      </c>
      <c r="O1253" s="24">
        <v>0</v>
      </c>
      <c r="P1253" s="24">
        <v>0</v>
      </c>
      <c r="Q1253" s="24">
        <v>0</v>
      </c>
      <c r="R1253" s="24">
        <v>0</v>
      </c>
      <c r="S1253" s="24"/>
      <c r="T1253" s="25">
        <v>28</v>
      </c>
      <c r="U1253" s="23" t="s">
        <v>76</v>
      </c>
      <c r="V1253" s="23" t="s">
        <v>160</v>
      </c>
    </row>
    <row r="1254" spans="1:22" ht="15.75">
      <c r="A1254" s="26">
        <v>29</v>
      </c>
      <c r="B1254" s="27" t="s">
        <v>77</v>
      </c>
      <c r="C1254" s="28" t="s">
        <v>159</v>
      </c>
      <c r="D1254" s="29">
        <v>775.80312000000004</v>
      </c>
      <c r="E1254" s="29">
        <v>1071.6427097600001</v>
      </c>
      <c r="F1254" s="29">
        <v>1325.0132000000001</v>
      </c>
      <c r="G1254" s="29">
        <v>1538.5047881967214</v>
      </c>
      <c r="H1254" s="29">
        <v>2820.042268507334</v>
      </c>
      <c r="I1254" s="29">
        <v>2550.5174664000001</v>
      </c>
      <c r="J1254" s="29">
        <v>2589.0062197109833</v>
      </c>
      <c r="L1254" s="29">
        <v>775.80312000000004</v>
      </c>
      <c r="M1254" s="29">
        <v>905.10364000000004</v>
      </c>
      <c r="N1254" s="29">
        <v>905.10364000000004</v>
      </c>
      <c r="O1254" s="29">
        <v>956.823848</v>
      </c>
      <c r="P1254" s="29">
        <v>1002.0790300000001</v>
      </c>
      <c r="Q1254" s="29">
        <v>972.66316170000005</v>
      </c>
      <c r="R1254" s="29">
        <v>1018.241595</v>
      </c>
      <c r="S1254" s="29"/>
      <c r="T1254" s="30">
        <v>29</v>
      </c>
      <c r="U1254" s="28" t="s">
        <v>78</v>
      </c>
      <c r="V1254" s="28" t="s">
        <v>160</v>
      </c>
    </row>
    <row r="1255" spans="1:22" ht="15.75">
      <c r="A1255" s="21">
        <v>30</v>
      </c>
      <c r="B1255" s="22" t="s">
        <v>79</v>
      </c>
      <c r="C1255" s="23" t="s">
        <v>159</v>
      </c>
      <c r="D1255" s="24">
        <v>0</v>
      </c>
      <c r="E1255" s="24">
        <v>0</v>
      </c>
      <c r="F1255" s="24">
        <v>0</v>
      </c>
      <c r="G1255" s="24">
        <v>0</v>
      </c>
      <c r="H1255" s="24">
        <v>0</v>
      </c>
      <c r="I1255" s="24">
        <v>0</v>
      </c>
      <c r="J1255" s="24">
        <v>0</v>
      </c>
      <c r="L1255" s="24">
        <v>0</v>
      </c>
      <c r="M1255" s="24">
        <v>0</v>
      </c>
      <c r="N1255" s="24">
        <v>0</v>
      </c>
      <c r="O1255" s="24">
        <v>0</v>
      </c>
      <c r="P1255" s="24">
        <v>0</v>
      </c>
      <c r="Q1255" s="24">
        <v>0</v>
      </c>
      <c r="R1255" s="24">
        <v>0</v>
      </c>
      <c r="S1255" s="24"/>
      <c r="T1255" s="25">
        <v>30</v>
      </c>
      <c r="U1255" s="23" t="s">
        <v>80</v>
      </c>
      <c r="V1255" s="23" t="s">
        <v>160</v>
      </c>
    </row>
    <row r="1256" spans="1:22" ht="15.75">
      <c r="A1256" s="26">
        <v>31</v>
      </c>
      <c r="B1256" s="27" t="s">
        <v>81</v>
      </c>
      <c r="C1256" s="28" t="s">
        <v>159</v>
      </c>
      <c r="D1256" s="29">
        <v>0</v>
      </c>
      <c r="E1256" s="29">
        <v>0</v>
      </c>
      <c r="F1256" s="29">
        <v>0</v>
      </c>
      <c r="G1256" s="29">
        <v>0</v>
      </c>
      <c r="H1256" s="29">
        <v>0</v>
      </c>
      <c r="I1256" s="29">
        <v>0</v>
      </c>
      <c r="J1256" s="29">
        <v>0</v>
      </c>
      <c r="L1256" s="29">
        <v>0</v>
      </c>
      <c r="M1256" s="29">
        <v>0</v>
      </c>
      <c r="N1256" s="29">
        <v>0</v>
      </c>
      <c r="O1256" s="29">
        <v>0</v>
      </c>
      <c r="P1256" s="29">
        <v>0</v>
      </c>
      <c r="Q1256" s="29">
        <v>0</v>
      </c>
      <c r="R1256" s="29">
        <v>0</v>
      </c>
      <c r="S1256" s="29"/>
      <c r="T1256" s="30">
        <v>31</v>
      </c>
      <c r="U1256" s="28" t="s">
        <v>82</v>
      </c>
      <c r="V1256" s="28" t="s">
        <v>160</v>
      </c>
    </row>
    <row r="1257" spans="1:22" ht="15.75">
      <c r="A1257" s="21">
        <v>32</v>
      </c>
      <c r="B1257" s="22" t="s">
        <v>83</v>
      </c>
      <c r="C1257" s="23" t="s">
        <v>159</v>
      </c>
      <c r="D1257" s="24">
        <v>12.063269408000002</v>
      </c>
      <c r="E1257" s="24">
        <v>26.846400000000003</v>
      </c>
      <c r="F1257" s="24">
        <v>25.88</v>
      </c>
      <c r="G1257" s="24">
        <v>28.425573770491802</v>
      </c>
      <c r="H1257" s="24">
        <v>0</v>
      </c>
      <c r="I1257" s="24">
        <v>6.373982743744607</v>
      </c>
      <c r="J1257" s="24">
        <v>0.58996184210526326</v>
      </c>
      <c r="L1257" s="24">
        <v>12.063269408000002</v>
      </c>
      <c r="M1257" s="24">
        <v>10.13314630272</v>
      </c>
      <c r="N1257" s="24">
        <v>9.6506155264000011</v>
      </c>
      <c r="O1257" s="24">
        <v>9.6506155264000011</v>
      </c>
      <c r="P1257" s="24">
        <v>0</v>
      </c>
      <c r="Q1257" s="24">
        <v>1.3269596348799999</v>
      </c>
      <c r="R1257" s="24">
        <v>0.12666432878400002</v>
      </c>
      <c r="S1257" s="24"/>
      <c r="T1257" s="25">
        <v>32</v>
      </c>
      <c r="U1257" s="23" t="s">
        <v>84</v>
      </c>
      <c r="V1257" s="23" t="s">
        <v>160</v>
      </c>
    </row>
    <row r="1258" spans="1:22" ht="15.75">
      <c r="A1258" s="26">
        <v>33</v>
      </c>
      <c r="B1258" s="27" t="s">
        <v>85</v>
      </c>
      <c r="C1258" s="28" t="s">
        <v>159</v>
      </c>
      <c r="D1258" s="29">
        <v>0</v>
      </c>
      <c r="E1258" s="29">
        <v>0</v>
      </c>
      <c r="F1258" s="29">
        <v>0</v>
      </c>
      <c r="G1258" s="29">
        <v>0</v>
      </c>
      <c r="H1258" s="29">
        <v>0</v>
      </c>
      <c r="I1258" s="29">
        <v>0</v>
      </c>
      <c r="J1258" s="29">
        <v>0</v>
      </c>
      <c r="L1258" s="29">
        <v>0</v>
      </c>
      <c r="M1258" s="29">
        <v>0</v>
      </c>
      <c r="N1258" s="29">
        <v>0</v>
      </c>
      <c r="O1258" s="29">
        <v>0</v>
      </c>
      <c r="P1258" s="29">
        <v>0</v>
      </c>
      <c r="Q1258" s="29">
        <v>0</v>
      </c>
      <c r="R1258" s="29">
        <v>0</v>
      </c>
      <c r="S1258" s="29"/>
      <c r="T1258" s="30">
        <v>33</v>
      </c>
      <c r="U1258" s="28" t="s">
        <v>86</v>
      </c>
      <c r="V1258" s="28" t="s">
        <v>160</v>
      </c>
    </row>
    <row r="1259" spans="1:22" ht="15.75">
      <c r="A1259" s="21">
        <v>34</v>
      </c>
      <c r="B1259" s="22" t="s">
        <v>87</v>
      </c>
      <c r="C1259" s="23" t="s">
        <v>159</v>
      </c>
      <c r="D1259" s="24">
        <v>0</v>
      </c>
      <c r="E1259" s="24">
        <v>0</v>
      </c>
      <c r="F1259" s="24">
        <v>0</v>
      </c>
      <c r="G1259" s="24">
        <v>0</v>
      </c>
      <c r="H1259" s="24">
        <v>0</v>
      </c>
      <c r="I1259" s="24">
        <v>0</v>
      </c>
      <c r="J1259" s="24">
        <v>0</v>
      </c>
      <c r="L1259" s="24">
        <v>0</v>
      </c>
      <c r="M1259" s="24">
        <v>0</v>
      </c>
      <c r="N1259" s="24">
        <v>0</v>
      </c>
      <c r="O1259" s="24">
        <v>0</v>
      </c>
      <c r="P1259" s="24">
        <v>0</v>
      </c>
      <c r="Q1259" s="24">
        <v>0</v>
      </c>
      <c r="R1259" s="24">
        <v>0</v>
      </c>
      <c r="S1259" s="24"/>
      <c r="T1259" s="25">
        <v>34</v>
      </c>
      <c r="U1259" s="23" t="s">
        <v>88</v>
      </c>
      <c r="V1259" s="23" t="s">
        <v>160</v>
      </c>
    </row>
    <row r="1260" spans="1:22" ht="15.75">
      <c r="A1260" s="26">
        <v>35</v>
      </c>
      <c r="B1260" s="27" t="s">
        <v>89</v>
      </c>
      <c r="C1260" s="28" t="s">
        <v>159</v>
      </c>
      <c r="D1260" s="29">
        <v>0</v>
      </c>
      <c r="E1260" s="29">
        <v>0</v>
      </c>
      <c r="F1260" s="29">
        <v>0</v>
      </c>
      <c r="G1260" s="29">
        <v>0</v>
      </c>
      <c r="H1260" s="29">
        <v>0</v>
      </c>
      <c r="I1260" s="29">
        <v>0</v>
      </c>
      <c r="J1260" s="29">
        <v>0</v>
      </c>
      <c r="L1260" s="29">
        <v>0</v>
      </c>
      <c r="M1260" s="29">
        <v>0</v>
      </c>
      <c r="N1260" s="29">
        <v>0</v>
      </c>
      <c r="O1260" s="29">
        <v>0</v>
      </c>
      <c r="P1260" s="29">
        <v>0</v>
      </c>
      <c r="Q1260" s="29">
        <v>0</v>
      </c>
      <c r="R1260" s="29">
        <v>0</v>
      </c>
      <c r="S1260" s="29"/>
      <c r="T1260" s="30">
        <v>35</v>
      </c>
      <c r="U1260" s="28" t="s">
        <v>90</v>
      </c>
      <c r="V1260" s="28" t="s">
        <v>160</v>
      </c>
    </row>
    <row r="1261" spans="1:22" ht="15.75">
      <c r="A1261" s="21">
        <v>36</v>
      </c>
      <c r="B1261" s="22" t="s">
        <v>91</v>
      </c>
      <c r="C1261" s="23" t="s">
        <v>159</v>
      </c>
      <c r="D1261" s="24">
        <v>0</v>
      </c>
      <c r="E1261" s="24">
        <v>0</v>
      </c>
      <c r="F1261" s="24">
        <v>0</v>
      </c>
      <c r="G1261" s="24">
        <v>0</v>
      </c>
      <c r="H1261" s="24">
        <v>0</v>
      </c>
      <c r="I1261" s="24">
        <v>0</v>
      </c>
      <c r="J1261" s="24">
        <v>0</v>
      </c>
      <c r="L1261" s="24">
        <v>0</v>
      </c>
      <c r="M1261" s="24">
        <v>0</v>
      </c>
      <c r="N1261" s="24">
        <v>0</v>
      </c>
      <c r="O1261" s="24">
        <v>0</v>
      </c>
      <c r="P1261" s="24">
        <v>0</v>
      </c>
      <c r="Q1261" s="24">
        <v>0</v>
      </c>
      <c r="R1261" s="24">
        <v>0</v>
      </c>
      <c r="S1261" s="24"/>
      <c r="T1261" s="25">
        <v>36</v>
      </c>
      <c r="U1261" s="23" t="s">
        <v>92</v>
      </c>
      <c r="V1261" s="23" t="s">
        <v>160</v>
      </c>
    </row>
    <row r="1262" spans="1:22" s="36" customFormat="1" ht="15.75">
      <c r="A1262" s="32"/>
      <c r="B1262" s="33" t="s">
        <v>93</v>
      </c>
      <c r="C1262" s="34" t="s">
        <v>159</v>
      </c>
      <c r="D1262" s="35">
        <f t="shared" ref="D1262:J1262" si="84">SUM(D1226:D1261)</f>
        <v>27148.356902407999</v>
      </c>
      <c r="E1262" s="35">
        <f t="shared" si="84"/>
        <v>30837.908590559997</v>
      </c>
      <c r="F1262" s="35">
        <f t="shared" si="84"/>
        <v>32122.748800000001</v>
      </c>
      <c r="G1262" s="35">
        <f t="shared" si="84"/>
        <v>27606.628081826231</v>
      </c>
      <c r="H1262" s="35">
        <f t="shared" si="84"/>
        <v>31669.272250769111</v>
      </c>
      <c r="I1262" s="35">
        <f t="shared" si="84"/>
        <v>39247.590486140638</v>
      </c>
      <c r="J1262" s="35">
        <f t="shared" si="84"/>
        <v>30878.621097213087</v>
      </c>
      <c r="K1262" s="8"/>
      <c r="L1262" s="35">
        <f t="shared" ref="L1262:R1262" si="85">SUM(L1226:L1261)</f>
        <v>27148.356902407999</v>
      </c>
      <c r="M1262" s="35">
        <f t="shared" si="85"/>
        <v>28626.998006302718</v>
      </c>
      <c r="N1262" s="35">
        <f t="shared" si="85"/>
        <v>27233.818555526399</v>
      </c>
      <c r="O1262" s="35">
        <f t="shared" si="85"/>
        <v>21161.667763526402</v>
      </c>
      <c r="P1262" s="35">
        <f t="shared" si="85"/>
        <v>20750.520728</v>
      </c>
      <c r="Q1262" s="35">
        <f t="shared" si="85"/>
        <v>23614.658551334876</v>
      </c>
      <c r="R1262" s="35">
        <f t="shared" si="85"/>
        <v>19843.856983232785</v>
      </c>
      <c r="S1262" s="35"/>
      <c r="T1262" s="35"/>
      <c r="U1262" s="34" t="s">
        <v>94</v>
      </c>
      <c r="V1262" s="34" t="s">
        <v>160</v>
      </c>
    </row>
    <row r="1263" spans="1:22" ht="15.75">
      <c r="A1263" s="16">
        <v>1</v>
      </c>
      <c r="B1263" s="17" t="s">
        <v>19</v>
      </c>
      <c r="C1263" s="18" t="s">
        <v>161</v>
      </c>
      <c r="D1263" s="19">
        <v>44.905247900000006</v>
      </c>
      <c r="E1263" s="19">
        <v>70.800600799999998</v>
      </c>
      <c r="F1263" s="19">
        <v>52.194119999999991</v>
      </c>
      <c r="G1263" s="19">
        <v>71.870400000000004</v>
      </c>
      <c r="H1263" s="19">
        <v>61.517693599999994</v>
      </c>
      <c r="I1263" s="19">
        <v>19.049001800000003</v>
      </c>
      <c r="J1263" s="19">
        <v>0</v>
      </c>
      <c r="L1263" s="19">
        <v>44.905247900000006</v>
      </c>
      <c r="M1263" s="19">
        <v>46.249716399999997</v>
      </c>
      <c r="N1263" s="19">
        <v>32.267243999999998</v>
      </c>
      <c r="O1263" s="19">
        <v>66.685637600000007</v>
      </c>
      <c r="P1263" s="19">
        <v>57.005464400000001</v>
      </c>
      <c r="Q1263" s="19">
        <v>22.0492834</v>
      </c>
      <c r="R1263" s="19">
        <v>0</v>
      </c>
      <c r="S1263" s="19"/>
      <c r="T1263" s="20">
        <v>1</v>
      </c>
      <c r="U1263" s="18" t="s">
        <v>21</v>
      </c>
      <c r="V1263" s="18" t="s">
        <v>162</v>
      </c>
    </row>
    <row r="1264" spans="1:22" ht="15.75">
      <c r="A1264" s="21">
        <v>2</v>
      </c>
      <c r="B1264" s="22" t="s">
        <v>23</v>
      </c>
      <c r="C1264" s="23" t="s">
        <v>161</v>
      </c>
      <c r="D1264" s="24">
        <v>0</v>
      </c>
      <c r="E1264" s="24">
        <v>0</v>
      </c>
      <c r="F1264" s="24">
        <v>0</v>
      </c>
      <c r="G1264" s="24">
        <v>0</v>
      </c>
      <c r="H1264" s="24">
        <v>0</v>
      </c>
      <c r="I1264" s="24">
        <v>0</v>
      </c>
      <c r="J1264" s="24">
        <v>0</v>
      </c>
      <c r="L1264" s="24">
        <v>0</v>
      </c>
      <c r="M1264" s="24">
        <v>0</v>
      </c>
      <c r="N1264" s="24">
        <v>0</v>
      </c>
      <c r="O1264" s="24">
        <v>0</v>
      </c>
      <c r="P1264" s="24">
        <v>0</v>
      </c>
      <c r="Q1264" s="24">
        <v>0</v>
      </c>
      <c r="R1264" s="24">
        <v>0</v>
      </c>
      <c r="S1264" s="24"/>
      <c r="T1264" s="25">
        <v>2</v>
      </c>
      <c r="U1264" s="23" t="s">
        <v>24</v>
      </c>
      <c r="V1264" s="23" t="s">
        <v>162</v>
      </c>
    </row>
    <row r="1265" spans="1:22" ht="15.75">
      <c r="A1265" s="26">
        <v>3</v>
      </c>
      <c r="B1265" s="27" t="s">
        <v>25</v>
      </c>
      <c r="C1265" s="28" t="s">
        <v>161</v>
      </c>
      <c r="D1265" s="29">
        <v>0</v>
      </c>
      <c r="E1265" s="29">
        <v>0</v>
      </c>
      <c r="F1265" s="29">
        <v>0</v>
      </c>
      <c r="G1265" s="29">
        <v>0</v>
      </c>
      <c r="H1265" s="29">
        <v>0</v>
      </c>
      <c r="I1265" s="29">
        <v>0</v>
      </c>
      <c r="J1265" s="29">
        <v>0</v>
      </c>
      <c r="L1265" s="29">
        <v>0</v>
      </c>
      <c r="M1265" s="29">
        <v>0</v>
      </c>
      <c r="N1265" s="29">
        <v>0</v>
      </c>
      <c r="O1265" s="29">
        <v>0</v>
      </c>
      <c r="P1265" s="29">
        <v>0</v>
      </c>
      <c r="Q1265" s="29">
        <v>0</v>
      </c>
      <c r="R1265" s="29">
        <v>0</v>
      </c>
      <c r="S1265" s="29"/>
      <c r="T1265" s="30">
        <v>3</v>
      </c>
      <c r="U1265" s="28" t="s">
        <v>26</v>
      </c>
      <c r="V1265" s="28" t="s">
        <v>162</v>
      </c>
    </row>
    <row r="1266" spans="1:22" ht="15.75">
      <c r="A1266" s="21">
        <v>4</v>
      </c>
      <c r="B1266" s="22" t="s">
        <v>27</v>
      </c>
      <c r="C1266" s="23" t="s">
        <v>161</v>
      </c>
      <c r="D1266" s="24">
        <v>32.738</v>
      </c>
      <c r="E1266" s="24">
        <v>14.980908800000002</v>
      </c>
      <c r="F1266" s="24">
        <v>176.87</v>
      </c>
      <c r="G1266" s="24">
        <v>14.149488000000002</v>
      </c>
      <c r="H1266" s="24">
        <v>16.794181000000002</v>
      </c>
      <c r="I1266" s="24">
        <v>18.245666099999998</v>
      </c>
      <c r="J1266" s="24">
        <v>20.112121580447365</v>
      </c>
      <c r="L1266" s="24">
        <v>32.738</v>
      </c>
      <c r="M1266" s="24">
        <v>13.0952</v>
      </c>
      <c r="N1266" s="24">
        <v>163.69</v>
      </c>
      <c r="O1266" s="24">
        <v>13.0952</v>
      </c>
      <c r="P1266" s="24">
        <v>13.913650000000001</v>
      </c>
      <c r="Q1266" s="24">
        <v>14.241029999999999</v>
      </c>
      <c r="R1266" s="24">
        <v>13.25594358</v>
      </c>
      <c r="S1266" s="24"/>
      <c r="T1266" s="25">
        <v>4</v>
      </c>
      <c r="U1266" s="23" t="s">
        <v>28</v>
      </c>
      <c r="V1266" s="23" t="s">
        <v>162</v>
      </c>
    </row>
    <row r="1267" spans="1:22" ht="15.75">
      <c r="A1267" s="26">
        <v>5</v>
      </c>
      <c r="B1267" s="27" t="s">
        <v>29</v>
      </c>
      <c r="C1267" s="28" t="s">
        <v>161</v>
      </c>
      <c r="D1267" s="29">
        <v>24.79</v>
      </c>
      <c r="E1267" s="29">
        <v>27</v>
      </c>
      <c r="F1267" s="29">
        <v>28.53</v>
      </c>
      <c r="G1267" s="29">
        <v>122.8125</v>
      </c>
      <c r="H1267" s="29">
        <v>101.70454545454545</v>
      </c>
      <c r="I1267" s="29">
        <v>73.376000000000005</v>
      </c>
      <c r="J1267" s="29">
        <v>29.208465</v>
      </c>
      <c r="L1267" s="29">
        <v>24.79</v>
      </c>
      <c r="M1267" s="29">
        <v>18.5</v>
      </c>
      <c r="N1267" s="29">
        <v>18.5</v>
      </c>
      <c r="O1267" s="29">
        <v>72.704999999999998</v>
      </c>
      <c r="P1267" s="29">
        <v>55.5</v>
      </c>
      <c r="Q1267" s="29">
        <v>37</v>
      </c>
      <c r="R1267" s="29">
        <v>18.6813</v>
      </c>
      <c r="S1267" s="29"/>
      <c r="T1267" s="30">
        <v>5</v>
      </c>
      <c r="U1267" s="28" t="s">
        <v>30</v>
      </c>
      <c r="V1267" s="28" t="s">
        <v>162</v>
      </c>
    </row>
    <row r="1268" spans="1:22" ht="15.75">
      <c r="A1268" s="21">
        <v>6</v>
      </c>
      <c r="B1268" s="22" t="s">
        <v>31</v>
      </c>
      <c r="C1268" s="23" t="s">
        <v>161</v>
      </c>
      <c r="D1268" s="24">
        <v>0</v>
      </c>
      <c r="E1268" s="24">
        <v>0</v>
      </c>
      <c r="F1268" s="24">
        <v>0</v>
      </c>
      <c r="G1268" s="24">
        <v>0</v>
      </c>
      <c r="H1268" s="24">
        <v>0</v>
      </c>
      <c r="I1268" s="24">
        <v>0</v>
      </c>
      <c r="J1268" s="24">
        <v>0</v>
      </c>
      <c r="L1268" s="24">
        <v>0</v>
      </c>
      <c r="M1268" s="24">
        <v>0</v>
      </c>
      <c r="N1268" s="24">
        <v>0</v>
      </c>
      <c r="O1268" s="24">
        <v>0</v>
      </c>
      <c r="P1268" s="24">
        <v>0</v>
      </c>
      <c r="Q1268" s="24">
        <v>0</v>
      </c>
      <c r="R1268" s="24">
        <v>0</v>
      </c>
      <c r="S1268" s="24"/>
      <c r="T1268" s="25">
        <v>6</v>
      </c>
      <c r="U1268" s="23" t="s">
        <v>32</v>
      </c>
      <c r="V1268" s="23" t="s">
        <v>162</v>
      </c>
    </row>
    <row r="1269" spans="1:22" ht="15.75">
      <c r="A1269" s="26">
        <v>7</v>
      </c>
      <c r="B1269" s="27" t="s">
        <v>33</v>
      </c>
      <c r="C1269" s="28" t="s">
        <v>161</v>
      </c>
      <c r="D1269" s="29">
        <v>0</v>
      </c>
      <c r="E1269" s="29">
        <v>0</v>
      </c>
      <c r="F1269" s="29">
        <v>0</v>
      </c>
      <c r="G1269" s="29">
        <v>0</v>
      </c>
      <c r="H1269" s="29">
        <v>0</v>
      </c>
      <c r="I1269" s="29">
        <v>0</v>
      </c>
      <c r="J1269" s="29">
        <v>0</v>
      </c>
      <c r="L1269" s="29">
        <v>0</v>
      </c>
      <c r="M1269" s="29">
        <v>0</v>
      </c>
      <c r="N1269" s="29">
        <v>0</v>
      </c>
      <c r="O1269" s="29">
        <v>0</v>
      </c>
      <c r="P1269" s="29">
        <v>0</v>
      </c>
      <c r="Q1269" s="29">
        <v>0</v>
      </c>
      <c r="R1269" s="29">
        <v>0</v>
      </c>
      <c r="S1269" s="29"/>
      <c r="T1269" s="30">
        <v>7</v>
      </c>
      <c r="U1269" s="28" t="s">
        <v>34</v>
      </c>
      <c r="V1269" s="28" t="s">
        <v>162</v>
      </c>
    </row>
    <row r="1270" spans="1:22" ht="15.75">
      <c r="A1270" s="21">
        <v>8</v>
      </c>
      <c r="B1270" s="22" t="s">
        <v>35</v>
      </c>
      <c r="C1270" s="23" t="s">
        <v>161</v>
      </c>
      <c r="D1270" s="24">
        <v>0</v>
      </c>
      <c r="E1270" s="24">
        <v>0</v>
      </c>
      <c r="F1270" s="24">
        <v>0</v>
      </c>
      <c r="G1270" s="24">
        <v>0</v>
      </c>
      <c r="H1270" s="24">
        <v>0</v>
      </c>
      <c r="I1270" s="24">
        <v>0</v>
      </c>
      <c r="J1270" s="24">
        <v>0</v>
      </c>
      <c r="L1270" s="24">
        <v>0</v>
      </c>
      <c r="M1270" s="24">
        <v>0</v>
      </c>
      <c r="N1270" s="24">
        <v>0</v>
      </c>
      <c r="O1270" s="24">
        <v>0</v>
      </c>
      <c r="P1270" s="24">
        <v>0</v>
      </c>
      <c r="Q1270" s="24">
        <v>0</v>
      </c>
      <c r="R1270" s="24">
        <v>0</v>
      </c>
      <c r="S1270" s="24"/>
      <c r="T1270" s="25">
        <v>8</v>
      </c>
      <c r="U1270" s="23" t="s">
        <v>36</v>
      </c>
      <c r="V1270" s="23" t="s">
        <v>162</v>
      </c>
    </row>
    <row r="1271" spans="1:22" ht="15.75">
      <c r="A1271" s="26">
        <v>9</v>
      </c>
      <c r="B1271" s="27" t="s">
        <v>37</v>
      </c>
      <c r="C1271" s="28" t="s">
        <v>161</v>
      </c>
      <c r="D1271" s="29">
        <v>0</v>
      </c>
      <c r="E1271" s="29">
        <v>0</v>
      </c>
      <c r="F1271" s="29">
        <v>0</v>
      </c>
      <c r="G1271" s="29">
        <v>0</v>
      </c>
      <c r="H1271" s="29">
        <v>0</v>
      </c>
      <c r="I1271" s="29">
        <v>0</v>
      </c>
      <c r="J1271" s="29">
        <v>0</v>
      </c>
      <c r="L1271" s="29">
        <v>0</v>
      </c>
      <c r="M1271" s="29">
        <v>0</v>
      </c>
      <c r="N1271" s="29">
        <v>0</v>
      </c>
      <c r="O1271" s="29">
        <v>0</v>
      </c>
      <c r="P1271" s="29">
        <v>0</v>
      </c>
      <c r="Q1271" s="29">
        <v>0</v>
      </c>
      <c r="R1271" s="29">
        <v>0</v>
      </c>
      <c r="S1271" s="29"/>
      <c r="T1271" s="30">
        <v>9</v>
      </c>
      <c r="U1271" s="28" t="s">
        <v>38</v>
      </c>
      <c r="V1271" s="28" t="s">
        <v>162</v>
      </c>
    </row>
    <row r="1272" spans="1:22" ht="15.75">
      <c r="A1272" s="21">
        <v>10</v>
      </c>
      <c r="B1272" s="22" t="s">
        <v>39</v>
      </c>
      <c r="C1272" s="23" t="s">
        <v>161</v>
      </c>
      <c r="D1272" s="24">
        <v>0</v>
      </c>
      <c r="E1272" s="24">
        <v>0</v>
      </c>
      <c r="F1272" s="24">
        <v>0</v>
      </c>
      <c r="G1272" s="24">
        <v>0</v>
      </c>
      <c r="H1272" s="24">
        <v>0</v>
      </c>
      <c r="I1272" s="24">
        <v>0</v>
      </c>
      <c r="J1272" s="24">
        <v>0</v>
      </c>
      <c r="L1272" s="24">
        <v>0</v>
      </c>
      <c r="M1272" s="24">
        <v>0</v>
      </c>
      <c r="N1272" s="24">
        <v>0</v>
      </c>
      <c r="O1272" s="24">
        <v>0</v>
      </c>
      <c r="P1272" s="24">
        <v>0</v>
      </c>
      <c r="Q1272" s="24">
        <v>0</v>
      </c>
      <c r="R1272" s="24">
        <v>0</v>
      </c>
      <c r="S1272" s="24"/>
      <c r="T1272" s="25">
        <v>10</v>
      </c>
      <c r="U1272" s="23" t="s">
        <v>40</v>
      </c>
      <c r="V1272" s="23" t="s">
        <v>162</v>
      </c>
    </row>
    <row r="1273" spans="1:22" ht="15.75">
      <c r="A1273" s="26">
        <v>11</v>
      </c>
      <c r="B1273" s="27" t="s">
        <v>41</v>
      </c>
      <c r="C1273" s="28" t="s">
        <v>161</v>
      </c>
      <c r="D1273" s="29">
        <v>16.369</v>
      </c>
      <c r="E1273" s="29">
        <v>40.680100000000003</v>
      </c>
      <c r="F1273" s="29">
        <v>40.680100000000003</v>
      </c>
      <c r="G1273" s="29">
        <v>73.921393139841683</v>
      </c>
      <c r="H1273" s="29">
        <v>0</v>
      </c>
      <c r="I1273" s="29">
        <v>49.654269129287599</v>
      </c>
      <c r="J1273" s="29">
        <v>197.161675</v>
      </c>
      <c r="L1273" s="29">
        <v>16.369</v>
      </c>
      <c r="M1273" s="29">
        <v>37.648700000000005</v>
      </c>
      <c r="N1273" s="29">
        <v>37.648700000000005</v>
      </c>
      <c r="O1273" s="29">
        <v>78.571200000000005</v>
      </c>
      <c r="P1273" s="29">
        <v>0</v>
      </c>
      <c r="Q1273" s="29">
        <v>45.833200000000005</v>
      </c>
      <c r="R1273" s="29">
        <v>181.82194129999999</v>
      </c>
      <c r="S1273" s="29"/>
      <c r="T1273" s="30">
        <v>11</v>
      </c>
      <c r="U1273" s="28" t="s">
        <v>42</v>
      </c>
      <c r="V1273" s="28" t="s">
        <v>162</v>
      </c>
    </row>
    <row r="1274" spans="1:22" ht="15.75">
      <c r="A1274" s="21">
        <v>12</v>
      </c>
      <c r="B1274" s="22" t="s">
        <v>43</v>
      </c>
      <c r="C1274" s="23" t="s">
        <v>161</v>
      </c>
      <c r="D1274" s="24">
        <v>10186.589</v>
      </c>
      <c r="E1274" s="24">
        <v>10490.7</v>
      </c>
      <c r="F1274" s="24">
        <v>9421.89192</v>
      </c>
      <c r="G1274" s="24">
        <v>6719.5876800000005</v>
      </c>
      <c r="H1274" s="24">
        <v>7800.3</v>
      </c>
      <c r="I1274" s="24">
        <v>5949.6530400000001</v>
      </c>
      <c r="J1274" s="24">
        <v>8751.0457999999999</v>
      </c>
      <c r="L1274" s="24">
        <v>10186.589</v>
      </c>
      <c r="M1274" s="24">
        <v>8731.362000000001</v>
      </c>
      <c r="N1274" s="24">
        <v>9944.1481818000011</v>
      </c>
      <c r="O1274" s="24">
        <v>7790.4122218000002</v>
      </c>
      <c r="P1274" s="24">
        <v>8840.5040250000002</v>
      </c>
      <c r="Q1274" s="24">
        <v>6302.2970915999995</v>
      </c>
      <c r="R1274" s="24">
        <v>8094.5546648000009</v>
      </c>
      <c r="S1274" s="24"/>
      <c r="T1274" s="25">
        <v>12</v>
      </c>
      <c r="U1274" s="23" t="s">
        <v>44</v>
      </c>
      <c r="V1274" s="23" t="s">
        <v>162</v>
      </c>
    </row>
    <row r="1275" spans="1:22" ht="15.75">
      <c r="A1275" s="26">
        <v>13</v>
      </c>
      <c r="B1275" s="27" t="s">
        <v>45</v>
      </c>
      <c r="C1275" s="28" t="s">
        <v>161</v>
      </c>
      <c r="D1275" s="29">
        <v>0</v>
      </c>
      <c r="E1275" s="29">
        <v>0</v>
      </c>
      <c r="F1275" s="29">
        <v>0</v>
      </c>
      <c r="G1275" s="29">
        <v>0</v>
      </c>
      <c r="H1275" s="29">
        <v>0</v>
      </c>
      <c r="I1275" s="29">
        <v>0</v>
      </c>
      <c r="J1275" s="29">
        <v>0</v>
      </c>
      <c r="L1275" s="29">
        <v>0</v>
      </c>
      <c r="M1275" s="29">
        <v>0</v>
      </c>
      <c r="N1275" s="29">
        <v>0</v>
      </c>
      <c r="O1275" s="29">
        <v>0</v>
      </c>
      <c r="P1275" s="29">
        <v>0</v>
      </c>
      <c r="Q1275" s="29">
        <v>0</v>
      </c>
      <c r="R1275" s="29">
        <v>0</v>
      </c>
      <c r="S1275" s="29"/>
      <c r="T1275" s="30">
        <v>13</v>
      </c>
      <c r="U1275" s="28" t="s">
        <v>46</v>
      </c>
      <c r="V1275" s="28" t="s">
        <v>162</v>
      </c>
    </row>
    <row r="1276" spans="1:22" ht="15.75">
      <c r="A1276" s="21">
        <v>14</v>
      </c>
      <c r="B1276" s="22" t="s">
        <v>47</v>
      </c>
      <c r="C1276" s="23" t="s">
        <v>161</v>
      </c>
      <c r="D1276" s="24">
        <v>7.2643226000000007</v>
      </c>
      <c r="E1276" s="24">
        <v>11.6937876</v>
      </c>
      <c r="F1276" s="24">
        <v>12.045</v>
      </c>
      <c r="G1276" s="24">
        <v>3858.75</v>
      </c>
      <c r="H1276" s="24">
        <v>1026.3499999999999</v>
      </c>
      <c r="I1276" s="24">
        <v>3211.65</v>
      </c>
      <c r="J1276" s="24">
        <v>253.55</v>
      </c>
      <c r="L1276" s="24">
        <v>7.2643226000000007</v>
      </c>
      <c r="M1276" s="24">
        <v>11.6937876</v>
      </c>
      <c r="N1276" s="24">
        <v>11.6937876</v>
      </c>
      <c r="O1276" s="24">
        <v>3720.7505999999998</v>
      </c>
      <c r="P1276" s="24">
        <v>885.89300000000003</v>
      </c>
      <c r="Q1276" s="24">
        <v>2657.6790000000001</v>
      </c>
      <c r="R1276" s="24">
        <v>177.17860000000002</v>
      </c>
      <c r="S1276" s="24"/>
      <c r="T1276" s="25">
        <v>14</v>
      </c>
      <c r="U1276" s="23" t="s">
        <v>48</v>
      </c>
      <c r="V1276" s="23" t="s">
        <v>162</v>
      </c>
    </row>
    <row r="1277" spans="1:22" ht="15.75">
      <c r="A1277" s="26">
        <v>15</v>
      </c>
      <c r="B1277" s="27" t="s">
        <v>49</v>
      </c>
      <c r="C1277" s="28" t="s">
        <v>161</v>
      </c>
      <c r="D1277" s="29">
        <v>18224.486399999998</v>
      </c>
      <c r="E1277" s="29">
        <v>19261.979800000001</v>
      </c>
      <c r="F1277" s="29">
        <v>19296.404500000001</v>
      </c>
      <c r="G1277" s="29">
        <v>9556.3007999999991</v>
      </c>
      <c r="H1277" s="29">
        <v>3890.3773999999999</v>
      </c>
      <c r="I1277" s="29">
        <v>14725.337960000001</v>
      </c>
      <c r="J1277" s="29">
        <v>6571.4540111999995</v>
      </c>
      <c r="L1277" s="29">
        <v>18224.486399999998</v>
      </c>
      <c r="M1277" s="29">
        <v>14929.663999999999</v>
      </c>
      <c r="N1277" s="29">
        <v>15701.888000000001</v>
      </c>
      <c r="O1277" s="29">
        <v>9266.6880000000001</v>
      </c>
      <c r="P1277" s="29">
        <v>3346.3039999999996</v>
      </c>
      <c r="Q1277" s="29">
        <v>13488.179199999999</v>
      </c>
      <c r="R1277" s="29">
        <v>5501.3237760000002</v>
      </c>
      <c r="S1277" s="29"/>
      <c r="T1277" s="30">
        <v>15</v>
      </c>
      <c r="U1277" s="28" t="s">
        <v>50</v>
      </c>
      <c r="V1277" s="28" t="s">
        <v>162</v>
      </c>
    </row>
    <row r="1278" spans="1:22" ht="15.75">
      <c r="A1278" s="21">
        <v>16</v>
      </c>
      <c r="B1278" s="22" t="s">
        <v>51</v>
      </c>
      <c r="C1278" s="23" t="s">
        <v>161</v>
      </c>
      <c r="D1278" s="24">
        <v>0</v>
      </c>
      <c r="E1278" s="24">
        <v>0</v>
      </c>
      <c r="F1278" s="24">
        <v>0</v>
      </c>
      <c r="G1278" s="24">
        <v>0</v>
      </c>
      <c r="H1278" s="24">
        <v>0</v>
      </c>
      <c r="I1278" s="24">
        <v>0</v>
      </c>
      <c r="J1278" s="24">
        <v>0</v>
      </c>
      <c r="L1278" s="24">
        <v>0</v>
      </c>
      <c r="M1278" s="24">
        <v>0</v>
      </c>
      <c r="N1278" s="24">
        <v>0</v>
      </c>
      <c r="O1278" s="24">
        <v>0</v>
      </c>
      <c r="P1278" s="24">
        <v>0</v>
      </c>
      <c r="Q1278" s="24">
        <v>0</v>
      </c>
      <c r="R1278" s="24">
        <v>0</v>
      </c>
      <c r="S1278" s="24"/>
      <c r="T1278" s="25">
        <v>16</v>
      </c>
      <c r="U1278" s="23" t="s">
        <v>52</v>
      </c>
      <c r="V1278" s="23" t="s">
        <v>162</v>
      </c>
    </row>
    <row r="1279" spans="1:22" ht="15.75">
      <c r="A1279" s="26">
        <v>17</v>
      </c>
      <c r="B1279" s="27" t="s">
        <v>53</v>
      </c>
      <c r="C1279" s="28" t="s">
        <v>161</v>
      </c>
      <c r="D1279" s="29">
        <v>0</v>
      </c>
      <c r="E1279" s="29">
        <v>0</v>
      </c>
      <c r="F1279" s="29">
        <v>0</v>
      </c>
      <c r="G1279" s="29">
        <v>0</v>
      </c>
      <c r="H1279" s="29">
        <v>0</v>
      </c>
      <c r="I1279" s="29">
        <v>0</v>
      </c>
      <c r="J1279" s="29">
        <v>0</v>
      </c>
      <c r="L1279" s="29">
        <v>0</v>
      </c>
      <c r="M1279" s="29">
        <v>0</v>
      </c>
      <c r="N1279" s="29">
        <v>0</v>
      </c>
      <c r="O1279" s="29">
        <v>0</v>
      </c>
      <c r="P1279" s="29">
        <v>0</v>
      </c>
      <c r="Q1279" s="29">
        <v>0</v>
      </c>
      <c r="R1279" s="29">
        <v>0</v>
      </c>
      <c r="S1279" s="29"/>
      <c r="T1279" s="30">
        <v>17</v>
      </c>
      <c r="U1279" s="28" t="s">
        <v>54</v>
      </c>
      <c r="V1279" s="28" t="s">
        <v>162</v>
      </c>
    </row>
    <row r="1280" spans="1:22" ht="15.75">
      <c r="A1280" s="21">
        <v>18</v>
      </c>
      <c r="B1280" s="22" t="s">
        <v>55</v>
      </c>
      <c r="C1280" s="23" t="s">
        <v>161</v>
      </c>
      <c r="D1280" s="24">
        <v>0</v>
      </c>
      <c r="E1280" s="24">
        <v>0</v>
      </c>
      <c r="F1280" s="24">
        <v>0</v>
      </c>
      <c r="G1280" s="24">
        <v>0</v>
      </c>
      <c r="H1280" s="24">
        <v>0</v>
      </c>
      <c r="I1280" s="24">
        <v>0</v>
      </c>
      <c r="J1280" s="24">
        <v>0</v>
      </c>
      <c r="L1280" s="24">
        <v>0</v>
      </c>
      <c r="M1280" s="24">
        <v>0</v>
      </c>
      <c r="N1280" s="24">
        <v>0</v>
      </c>
      <c r="O1280" s="24">
        <v>0</v>
      </c>
      <c r="P1280" s="24">
        <v>0</v>
      </c>
      <c r="Q1280" s="24">
        <v>0</v>
      </c>
      <c r="R1280" s="24">
        <v>0</v>
      </c>
      <c r="S1280" s="24"/>
      <c r="T1280" s="25">
        <v>18</v>
      </c>
      <c r="U1280" s="23" t="s">
        <v>56</v>
      </c>
      <c r="V1280" s="23" t="s">
        <v>162</v>
      </c>
    </row>
    <row r="1281" spans="1:22" ht="15.75">
      <c r="A1281" s="26">
        <v>19</v>
      </c>
      <c r="B1281" s="27" t="s">
        <v>57</v>
      </c>
      <c r="C1281" s="28" t="s">
        <v>161</v>
      </c>
      <c r="D1281" s="29">
        <v>0</v>
      </c>
      <c r="E1281" s="29">
        <v>0</v>
      </c>
      <c r="F1281" s="29">
        <v>0</v>
      </c>
      <c r="G1281" s="29">
        <v>0</v>
      </c>
      <c r="H1281" s="29">
        <v>0</v>
      </c>
      <c r="I1281" s="29">
        <v>0</v>
      </c>
      <c r="J1281" s="29">
        <v>0</v>
      </c>
      <c r="L1281" s="29">
        <v>0</v>
      </c>
      <c r="M1281" s="29">
        <v>0</v>
      </c>
      <c r="N1281" s="29">
        <v>0</v>
      </c>
      <c r="O1281" s="29">
        <v>0</v>
      </c>
      <c r="P1281" s="29">
        <v>0</v>
      </c>
      <c r="Q1281" s="29">
        <v>0</v>
      </c>
      <c r="R1281" s="29">
        <v>0</v>
      </c>
      <c r="S1281" s="29"/>
      <c r="T1281" s="30">
        <v>19</v>
      </c>
      <c r="U1281" s="28" t="s">
        <v>58</v>
      </c>
      <c r="V1281" s="28" t="s">
        <v>162</v>
      </c>
    </row>
    <row r="1282" spans="1:22" ht="15.75">
      <c r="A1282" s="21">
        <v>20</v>
      </c>
      <c r="B1282" s="22" t="s">
        <v>59</v>
      </c>
      <c r="C1282" s="23" t="s">
        <v>161</v>
      </c>
      <c r="D1282" s="24">
        <v>142.0505</v>
      </c>
      <c r="E1282" s="24">
        <v>196.51860800000003</v>
      </c>
      <c r="F1282" s="24">
        <v>175.0855</v>
      </c>
      <c r="G1282" s="24">
        <v>122.2295</v>
      </c>
      <c r="H1282" s="24">
        <v>101.4875</v>
      </c>
      <c r="I1282" s="24">
        <v>92.662499999999994</v>
      </c>
      <c r="J1282" s="24">
        <v>109.9948</v>
      </c>
      <c r="L1282" s="24">
        <v>142.0505</v>
      </c>
      <c r="M1282" s="24">
        <v>171.78200000000001</v>
      </c>
      <c r="N1282" s="24">
        <v>175.0855</v>
      </c>
      <c r="O1282" s="24">
        <v>122.2295</v>
      </c>
      <c r="P1282" s="24">
        <v>75.980500000000006</v>
      </c>
      <c r="Q1282" s="24">
        <v>69.373499999999993</v>
      </c>
      <c r="R1282" s="24">
        <v>82.349648000000002</v>
      </c>
      <c r="S1282" s="24"/>
      <c r="T1282" s="25">
        <v>20</v>
      </c>
      <c r="U1282" s="23" t="s">
        <v>60</v>
      </c>
      <c r="V1282" s="23" t="s">
        <v>162</v>
      </c>
    </row>
    <row r="1283" spans="1:22" ht="15.75">
      <c r="A1283" s="26">
        <v>21</v>
      </c>
      <c r="B1283" s="27" t="s">
        <v>61</v>
      </c>
      <c r="C1283" s="28" t="s">
        <v>161</v>
      </c>
      <c r="D1283" s="29">
        <v>0</v>
      </c>
      <c r="E1283" s="29">
        <v>0</v>
      </c>
      <c r="F1283" s="29">
        <v>0</v>
      </c>
      <c r="G1283" s="29">
        <v>0</v>
      </c>
      <c r="H1283" s="29">
        <v>0</v>
      </c>
      <c r="I1283" s="29">
        <v>0</v>
      </c>
      <c r="J1283" s="29">
        <v>0</v>
      </c>
      <c r="L1283" s="29">
        <v>0</v>
      </c>
      <c r="M1283" s="29">
        <v>0</v>
      </c>
      <c r="N1283" s="29">
        <v>0</v>
      </c>
      <c r="O1283" s="29">
        <v>0</v>
      </c>
      <c r="P1283" s="29">
        <v>0</v>
      </c>
      <c r="Q1283" s="29">
        <v>0</v>
      </c>
      <c r="R1283" s="29">
        <v>0</v>
      </c>
      <c r="S1283" s="29"/>
      <c r="T1283" s="30">
        <v>21</v>
      </c>
      <c r="U1283" s="28" t="s">
        <v>62</v>
      </c>
      <c r="V1283" s="28" t="s">
        <v>162</v>
      </c>
    </row>
    <row r="1284" spans="1:22" ht="15.75">
      <c r="A1284" s="21">
        <v>22</v>
      </c>
      <c r="B1284" s="22" t="s">
        <v>63</v>
      </c>
      <c r="C1284" s="23" t="s">
        <v>161</v>
      </c>
      <c r="D1284" s="24">
        <v>0</v>
      </c>
      <c r="E1284" s="24">
        <v>0</v>
      </c>
      <c r="F1284" s="24">
        <v>0</v>
      </c>
      <c r="G1284" s="24">
        <v>0</v>
      </c>
      <c r="H1284" s="24">
        <v>0</v>
      </c>
      <c r="I1284" s="24">
        <v>0</v>
      </c>
      <c r="J1284" s="24">
        <v>0</v>
      </c>
      <c r="L1284" s="24">
        <v>0</v>
      </c>
      <c r="M1284" s="24">
        <v>0</v>
      </c>
      <c r="N1284" s="24">
        <v>0</v>
      </c>
      <c r="O1284" s="24">
        <v>0</v>
      </c>
      <c r="P1284" s="24">
        <v>0</v>
      </c>
      <c r="Q1284" s="24">
        <v>0</v>
      </c>
      <c r="R1284" s="24">
        <v>0</v>
      </c>
      <c r="S1284" s="24"/>
      <c r="T1284" s="25">
        <v>22</v>
      </c>
      <c r="U1284" s="23" t="s">
        <v>64</v>
      </c>
      <c r="V1284" s="23" t="s">
        <v>162</v>
      </c>
    </row>
    <row r="1285" spans="1:22" ht="15.75">
      <c r="A1285" s="26">
        <v>23</v>
      </c>
      <c r="B1285" s="27" t="s">
        <v>65</v>
      </c>
      <c r="C1285" s="28" t="s">
        <v>161</v>
      </c>
      <c r="D1285" s="29">
        <v>0</v>
      </c>
      <c r="E1285" s="29">
        <v>0</v>
      </c>
      <c r="F1285" s="29">
        <v>0</v>
      </c>
      <c r="G1285" s="29">
        <v>0</v>
      </c>
      <c r="H1285" s="29">
        <v>0</v>
      </c>
      <c r="I1285" s="29">
        <v>0</v>
      </c>
      <c r="J1285" s="29">
        <v>0</v>
      </c>
      <c r="L1285" s="29">
        <v>0</v>
      </c>
      <c r="M1285" s="29">
        <v>0</v>
      </c>
      <c r="N1285" s="29">
        <v>0</v>
      </c>
      <c r="O1285" s="29">
        <v>0</v>
      </c>
      <c r="P1285" s="29">
        <v>0</v>
      </c>
      <c r="Q1285" s="29">
        <v>0</v>
      </c>
      <c r="R1285" s="29">
        <v>0</v>
      </c>
      <c r="S1285" s="29"/>
      <c r="T1285" s="30">
        <v>23</v>
      </c>
      <c r="U1285" s="28" t="s">
        <v>66</v>
      </c>
      <c r="V1285" s="28" t="s">
        <v>162</v>
      </c>
    </row>
    <row r="1286" spans="1:22" ht="15.75">
      <c r="A1286" s="21">
        <v>24</v>
      </c>
      <c r="B1286" s="22" t="s">
        <v>67</v>
      </c>
      <c r="C1286" s="23" t="s">
        <v>161</v>
      </c>
      <c r="D1286" s="24">
        <v>0</v>
      </c>
      <c r="E1286" s="24">
        <v>0</v>
      </c>
      <c r="F1286" s="24">
        <v>0</v>
      </c>
      <c r="G1286" s="24">
        <v>0</v>
      </c>
      <c r="H1286" s="24">
        <v>0</v>
      </c>
      <c r="I1286" s="24">
        <v>0</v>
      </c>
      <c r="J1286" s="24">
        <v>0</v>
      </c>
      <c r="L1286" s="24">
        <v>0</v>
      </c>
      <c r="M1286" s="24">
        <v>0</v>
      </c>
      <c r="N1286" s="24">
        <v>0</v>
      </c>
      <c r="O1286" s="24">
        <v>0</v>
      </c>
      <c r="P1286" s="24">
        <v>0</v>
      </c>
      <c r="Q1286" s="24">
        <v>0</v>
      </c>
      <c r="R1286" s="24">
        <v>0</v>
      </c>
      <c r="S1286" s="24"/>
      <c r="T1286" s="25">
        <v>24</v>
      </c>
      <c r="U1286" s="23" t="s">
        <v>68</v>
      </c>
      <c r="V1286" s="23" t="s">
        <v>162</v>
      </c>
    </row>
    <row r="1287" spans="1:22" ht="15.75">
      <c r="A1287" s="26">
        <v>25</v>
      </c>
      <c r="B1287" s="31" t="s">
        <v>69</v>
      </c>
      <c r="C1287" s="28" t="s">
        <v>161</v>
      </c>
      <c r="D1287" s="29">
        <v>2020.6836600000001</v>
      </c>
      <c r="E1287" s="29">
        <v>3670.3688999999999</v>
      </c>
      <c r="F1287" s="29">
        <v>1845.33176</v>
      </c>
      <c r="G1287" s="29">
        <v>1214.425</v>
      </c>
      <c r="H1287" s="29">
        <v>750.03859999999997</v>
      </c>
      <c r="I1287" s="29">
        <v>854.41220999999996</v>
      </c>
      <c r="J1287" s="29">
        <v>693.67233599999997</v>
      </c>
      <c r="L1287" s="29">
        <v>2020.6836600000001</v>
      </c>
      <c r="M1287" s="29">
        <v>2449.8140000000003</v>
      </c>
      <c r="N1287" s="29">
        <v>1534.0239800000002</v>
      </c>
      <c r="O1287" s="29">
        <v>853.30600000000004</v>
      </c>
      <c r="P1287" s="29">
        <v>710.44605999999999</v>
      </c>
      <c r="Q1287" s="29">
        <v>797.42822000000001</v>
      </c>
      <c r="R1287" s="29">
        <v>624.28967999999998</v>
      </c>
      <c r="S1287" s="29"/>
      <c r="T1287" s="30">
        <v>25</v>
      </c>
      <c r="U1287" s="28" t="s">
        <v>70</v>
      </c>
      <c r="V1287" s="28" t="s">
        <v>162</v>
      </c>
    </row>
    <row r="1288" spans="1:22" ht="15.75">
      <c r="A1288" s="21">
        <v>26</v>
      </c>
      <c r="B1288" s="22" t="s">
        <v>71</v>
      </c>
      <c r="C1288" s="23" t="s">
        <v>161</v>
      </c>
      <c r="D1288" s="24">
        <v>0</v>
      </c>
      <c r="E1288" s="24">
        <v>0</v>
      </c>
      <c r="F1288" s="24">
        <v>0</v>
      </c>
      <c r="G1288" s="24">
        <v>0</v>
      </c>
      <c r="H1288" s="24">
        <v>0</v>
      </c>
      <c r="I1288" s="24">
        <v>0</v>
      </c>
      <c r="J1288" s="24">
        <v>0</v>
      </c>
      <c r="L1288" s="24">
        <v>0</v>
      </c>
      <c r="M1288" s="24">
        <v>0</v>
      </c>
      <c r="N1288" s="24">
        <v>0</v>
      </c>
      <c r="O1288" s="24">
        <v>0</v>
      </c>
      <c r="P1288" s="24">
        <v>0</v>
      </c>
      <c r="Q1288" s="24">
        <v>0</v>
      </c>
      <c r="R1288" s="24">
        <v>0</v>
      </c>
      <c r="S1288" s="24"/>
      <c r="T1288" s="25">
        <v>26</v>
      </c>
      <c r="U1288" s="23" t="s">
        <v>72</v>
      </c>
      <c r="V1288" s="23" t="s">
        <v>162</v>
      </c>
    </row>
    <row r="1289" spans="1:22" ht="15.75">
      <c r="A1289" s="26">
        <v>27</v>
      </c>
      <c r="B1289" s="27" t="s">
        <v>73</v>
      </c>
      <c r="C1289" s="28" t="s">
        <v>161</v>
      </c>
      <c r="D1289" s="29">
        <v>0</v>
      </c>
      <c r="E1289" s="29">
        <v>0</v>
      </c>
      <c r="F1289" s="29">
        <v>0</v>
      </c>
      <c r="G1289" s="29">
        <v>0</v>
      </c>
      <c r="H1289" s="29">
        <v>0</v>
      </c>
      <c r="I1289" s="29">
        <v>0</v>
      </c>
      <c r="J1289" s="29">
        <v>0</v>
      </c>
      <c r="L1289" s="29">
        <v>0</v>
      </c>
      <c r="M1289" s="29">
        <v>0</v>
      </c>
      <c r="N1289" s="29">
        <v>0</v>
      </c>
      <c r="O1289" s="29">
        <v>0</v>
      </c>
      <c r="P1289" s="29">
        <v>0</v>
      </c>
      <c r="Q1289" s="29">
        <v>0</v>
      </c>
      <c r="R1289" s="29">
        <v>0</v>
      </c>
      <c r="S1289" s="29"/>
      <c r="T1289" s="30">
        <v>27</v>
      </c>
      <c r="U1289" s="28" t="s">
        <v>74</v>
      </c>
      <c r="V1289" s="28" t="s">
        <v>162</v>
      </c>
    </row>
    <row r="1290" spans="1:22" ht="15.75">
      <c r="A1290" s="21">
        <v>28</v>
      </c>
      <c r="B1290" s="22" t="s">
        <v>75</v>
      </c>
      <c r="C1290" s="23" t="s">
        <v>161</v>
      </c>
      <c r="D1290" s="24">
        <v>0</v>
      </c>
      <c r="E1290" s="24">
        <v>0</v>
      </c>
      <c r="F1290" s="24">
        <v>0</v>
      </c>
      <c r="G1290" s="24">
        <v>0</v>
      </c>
      <c r="H1290" s="24">
        <v>0</v>
      </c>
      <c r="I1290" s="24">
        <v>0</v>
      </c>
      <c r="J1290" s="24">
        <v>0</v>
      </c>
      <c r="L1290" s="24">
        <v>0</v>
      </c>
      <c r="M1290" s="24">
        <v>0</v>
      </c>
      <c r="N1290" s="24">
        <v>0</v>
      </c>
      <c r="O1290" s="24">
        <v>0</v>
      </c>
      <c r="P1290" s="24">
        <v>0</v>
      </c>
      <c r="Q1290" s="24">
        <v>0</v>
      </c>
      <c r="R1290" s="24">
        <v>0</v>
      </c>
      <c r="S1290" s="24"/>
      <c r="T1290" s="25">
        <v>28</v>
      </c>
      <c r="U1290" s="23" t="s">
        <v>76</v>
      </c>
      <c r="V1290" s="23" t="s">
        <v>162</v>
      </c>
    </row>
    <row r="1291" spans="1:22" ht="15.75">
      <c r="A1291" s="26">
        <v>29</v>
      </c>
      <c r="B1291" s="27" t="s">
        <v>77</v>
      </c>
      <c r="C1291" s="28" t="s">
        <v>161</v>
      </c>
      <c r="D1291" s="29">
        <v>98.929760000000002</v>
      </c>
      <c r="E1291" s="29">
        <v>174.53764999999999</v>
      </c>
      <c r="F1291" s="29">
        <v>0</v>
      </c>
      <c r="G1291" s="29">
        <v>0</v>
      </c>
      <c r="H1291" s="29">
        <v>327.71579737762238</v>
      </c>
      <c r="I1291" s="29">
        <v>162.35282379999998</v>
      </c>
      <c r="J1291" s="29">
        <v>437.94971052631576</v>
      </c>
      <c r="L1291" s="29">
        <v>98.929760000000002</v>
      </c>
      <c r="M1291" s="29">
        <v>123.6622</v>
      </c>
      <c r="N1291" s="29">
        <v>0</v>
      </c>
      <c r="O1291" s="29">
        <v>0</v>
      </c>
      <c r="P1291" s="29">
        <v>247.3244</v>
      </c>
      <c r="Q1291" s="29">
        <v>108.5754116</v>
      </c>
      <c r="R1291" s="29">
        <v>247.3244</v>
      </c>
      <c r="S1291" s="29"/>
      <c r="T1291" s="30">
        <v>29</v>
      </c>
      <c r="U1291" s="28" t="s">
        <v>78</v>
      </c>
      <c r="V1291" s="28" t="s">
        <v>162</v>
      </c>
    </row>
    <row r="1292" spans="1:22" ht="15.75">
      <c r="A1292" s="21">
        <v>30</v>
      </c>
      <c r="B1292" s="22" t="s">
        <v>79</v>
      </c>
      <c r="C1292" s="23" t="s">
        <v>161</v>
      </c>
      <c r="D1292" s="24">
        <v>0</v>
      </c>
      <c r="E1292" s="24">
        <v>0</v>
      </c>
      <c r="F1292" s="24">
        <v>0</v>
      </c>
      <c r="G1292" s="24">
        <v>0</v>
      </c>
      <c r="H1292" s="24">
        <v>0</v>
      </c>
      <c r="I1292" s="24">
        <v>0</v>
      </c>
      <c r="J1292" s="24">
        <v>0</v>
      </c>
      <c r="L1292" s="24">
        <v>0</v>
      </c>
      <c r="M1292" s="24">
        <v>0</v>
      </c>
      <c r="N1292" s="24">
        <v>0</v>
      </c>
      <c r="O1292" s="24">
        <v>0</v>
      </c>
      <c r="P1292" s="24">
        <v>0</v>
      </c>
      <c r="Q1292" s="24">
        <v>0</v>
      </c>
      <c r="R1292" s="24">
        <v>0</v>
      </c>
      <c r="S1292" s="24"/>
      <c r="T1292" s="25">
        <v>30</v>
      </c>
      <c r="U1292" s="23" t="s">
        <v>80</v>
      </c>
      <c r="V1292" s="23" t="s">
        <v>162</v>
      </c>
    </row>
    <row r="1293" spans="1:22" ht="15.75">
      <c r="A1293" s="26">
        <v>31</v>
      </c>
      <c r="B1293" s="27" t="s">
        <v>81</v>
      </c>
      <c r="C1293" s="28" t="s">
        <v>161</v>
      </c>
      <c r="D1293" s="29">
        <v>0</v>
      </c>
      <c r="E1293" s="29">
        <v>0</v>
      </c>
      <c r="F1293" s="29">
        <v>0</v>
      </c>
      <c r="G1293" s="29">
        <v>0</v>
      </c>
      <c r="H1293" s="29">
        <v>0</v>
      </c>
      <c r="I1293" s="29">
        <v>0</v>
      </c>
      <c r="J1293" s="29">
        <v>0</v>
      </c>
      <c r="L1293" s="29">
        <v>0</v>
      </c>
      <c r="M1293" s="29">
        <v>0</v>
      </c>
      <c r="N1293" s="29">
        <v>0</v>
      </c>
      <c r="O1293" s="29">
        <v>0</v>
      </c>
      <c r="P1293" s="29">
        <v>0</v>
      </c>
      <c r="Q1293" s="29">
        <v>0</v>
      </c>
      <c r="R1293" s="29">
        <v>0</v>
      </c>
      <c r="S1293" s="29"/>
      <c r="T1293" s="30">
        <v>31</v>
      </c>
      <c r="U1293" s="28" t="s">
        <v>82</v>
      </c>
      <c r="V1293" s="28" t="s">
        <v>162</v>
      </c>
    </row>
    <row r="1294" spans="1:22" ht="15.75">
      <c r="A1294" s="21">
        <v>32</v>
      </c>
      <c r="B1294" s="22" t="s">
        <v>83</v>
      </c>
      <c r="C1294" s="23" t="s">
        <v>161</v>
      </c>
      <c r="D1294" s="24">
        <v>0</v>
      </c>
      <c r="E1294" s="24">
        <v>0</v>
      </c>
      <c r="F1294" s="24">
        <v>0</v>
      </c>
      <c r="G1294" s="24">
        <v>0</v>
      </c>
      <c r="H1294" s="24">
        <v>0</v>
      </c>
      <c r="I1294" s="24">
        <v>0</v>
      </c>
      <c r="J1294" s="24">
        <v>0</v>
      </c>
      <c r="L1294" s="24">
        <v>0</v>
      </c>
      <c r="M1294" s="24">
        <v>0</v>
      </c>
      <c r="N1294" s="24">
        <v>0</v>
      </c>
      <c r="O1294" s="24">
        <v>0</v>
      </c>
      <c r="P1294" s="24">
        <v>0</v>
      </c>
      <c r="Q1294" s="24">
        <v>0</v>
      </c>
      <c r="R1294" s="24">
        <v>0</v>
      </c>
      <c r="S1294" s="24"/>
      <c r="T1294" s="25">
        <v>32</v>
      </c>
      <c r="U1294" s="23" t="s">
        <v>84</v>
      </c>
      <c r="V1294" s="23" t="s">
        <v>162</v>
      </c>
    </row>
    <row r="1295" spans="1:22" ht="15.75">
      <c r="A1295" s="26">
        <v>33</v>
      </c>
      <c r="B1295" s="27" t="s">
        <v>85</v>
      </c>
      <c r="C1295" s="28" t="s">
        <v>161</v>
      </c>
      <c r="D1295" s="29">
        <v>0</v>
      </c>
      <c r="E1295" s="29">
        <v>0</v>
      </c>
      <c r="F1295" s="29">
        <v>0</v>
      </c>
      <c r="G1295" s="29">
        <v>0</v>
      </c>
      <c r="H1295" s="29">
        <v>0</v>
      </c>
      <c r="I1295" s="29">
        <v>0</v>
      </c>
      <c r="J1295" s="29">
        <v>0</v>
      </c>
      <c r="L1295" s="29">
        <v>0</v>
      </c>
      <c r="M1295" s="29">
        <v>0</v>
      </c>
      <c r="N1295" s="29">
        <v>0</v>
      </c>
      <c r="O1295" s="29">
        <v>0</v>
      </c>
      <c r="P1295" s="29">
        <v>0</v>
      </c>
      <c r="Q1295" s="29">
        <v>0</v>
      </c>
      <c r="R1295" s="29">
        <v>0</v>
      </c>
      <c r="S1295" s="29"/>
      <c r="T1295" s="30">
        <v>33</v>
      </c>
      <c r="U1295" s="28" t="s">
        <v>86</v>
      </c>
      <c r="V1295" s="28" t="s">
        <v>162</v>
      </c>
    </row>
    <row r="1296" spans="1:22" ht="15.75">
      <c r="A1296" s="21">
        <v>34</v>
      </c>
      <c r="B1296" s="22" t="s">
        <v>87</v>
      </c>
      <c r="C1296" s="23" t="s">
        <v>161</v>
      </c>
      <c r="D1296" s="24">
        <v>0</v>
      </c>
      <c r="E1296" s="24">
        <v>0</v>
      </c>
      <c r="F1296" s="24">
        <v>0</v>
      </c>
      <c r="G1296" s="24">
        <v>0</v>
      </c>
      <c r="H1296" s="24">
        <v>0</v>
      </c>
      <c r="I1296" s="24">
        <v>0</v>
      </c>
      <c r="J1296" s="24">
        <v>0</v>
      </c>
      <c r="L1296" s="24">
        <v>0</v>
      </c>
      <c r="M1296" s="24">
        <v>0</v>
      </c>
      <c r="N1296" s="24">
        <v>0</v>
      </c>
      <c r="O1296" s="24">
        <v>0</v>
      </c>
      <c r="P1296" s="24">
        <v>0</v>
      </c>
      <c r="Q1296" s="24">
        <v>0</v>
      </c>
      <c r="R1296" s="24">
        <v>0</v>
      </c>
      <c r="S1296" s="24"/>
      <c r="T1296" s="25">
        <v>34</v>
      </c>
      <c r="U1296" s="23" t="s">
        <v>88</v>
      </c>
      <c r="V1296" s="23" t="s">
        <v>162</v>
      </c>
    </row>
    <row r="1297" spans="1:22" ht="15.75">
      <c r="A1297" s="26">
        <v>35</v>
      </c>
      <c r="B1297" s="27" t="s">
        <v>89</v>
      </c>
      <c r="C1297" s="28" t="s">
        <v>161</v>
      </c>
      <c r="D1297" s="29">
        <v>0</v>
      </c>
      <c r="E1297" s="29">
        <v>0</v>
      </c>
      <c r="F1297" s="29">
        <v>0</v>
      </c>
      <c r="G1297" s="29">
        <v>0</v>
      </c>
      <c r="H1297" s="29">
        <v>0</v>
      </c>
      <c r="I1297" s="29">
        <v>0</v>
      </c>
      <c r="J1297" s="29">
        <v>0</v>
      </c>
      <c r="L1297" s="29">
        <v>0</v>
      </c>
      <c r="M1297" s="29">
        <v>0</v>
      </c>
      <c r="N1297" s="29">
        <v>0</v>
      </c>
      <c r="O1297" s="29">
        <v>0</v>
      </c>
      <c r="P1297" s="29">
        <v>0</v>
      </c>
      <c r="Q1297" s="29">
        <v>0</v>
      </c>
      <c r="R1297" s="29">
        <v>0</v>
      </c>
      <c r="S1297" s="29"/>
      <c r="T1297" s="30">
        <v>35</v>
      </c>
      <c r="U1297" s="28" t="s">
        <v>90</v>
      </c>
      <c r="V1297" s="28" t="s">
        <v>162</v>
      </c>
    </row>
    <row r="1298" spans="1:22" ht="15.75">
      <c r="A1298" s="21">
        <v>36</v>
      </c>
      <c r="B1298" s="22" t="s">
        <v>91</v>
      </c>
      <c r="C1298" s="23" t="s">
        <v>161</v>
      </c>
      <c r="D1298" s="24">
        <v>0</v>
      </c>
      <c r="E1298" s="24">
        <v>0</v>
      </c>
      <c r="F1298" s="24">
        <v>0</v>
      </c>
      <c r="G1298" s="24">
        <v>0</v>
      </c>
      <c r="H1298" s="24">
        <v>0</v>
      </c>
      <c r="I1298" s="24">
        <v>0</v>
      </c>
      <c r="J1298" s="24">
        <v>0</v>
      </c>
      <c r="L1298" s="24">
        <v>0</v>
      </c>
      <c r="M1298" s="24">
        <v>0</v>
      </c>
      <c r="N1298" s="24">
        <v>0</v>
      </c>
      <c r="O1298" s="24">
        <v>0</v>
      </c>
      <c r="P1298" s="24">
        <v>0</v>
      </c>
      <c r="Q1298" s="24">
        <v>0</v>
      </c>
      <c r="R1298" s="24">
        <v>0</v>
      </c>
      <c r="S1298" s="24"/>
      <c r="T1298" s="25">
        <v>36</v>
      </c>
      <c r="U1298" s="23" t="s">
        <v>92</v>
      </c>
      <c r="V1298" s="23" t="s">
        <v>162</v>
      </c>
    </row>
    <row r="1299" spans="1:22" s="36" customFormat="1" ht="15.75">
      <c r="A1299" s="32"/>
      <c r="B1299" s="33" t="s">
        <v>93</v>
      </c>
      <c r="C1299" s="34" t="s">
        <v>161</v>
      </c>
      <c r="D1299" s="35">
        <f t="shared" ref="D1299:J1299" si="86">SUM(D1263:D1298)</f>
        <v>30798.805890499996</v>
      </c>
      <c r="E1299" s="35">
        <f t="shared" si="86"/>
        <v>33959.2603552</v>
      </c>
      <c r="F1299" s="35">
        <f t="shared" si="86"/>
        <v>31049.032900000002</v>
      </c>
      <c r="G1299" s="35">
        <f t="shared" si="86"/>
        <v>21754.046761139842</v>
      </c>
      <c r="H1299" s="35">
        <f t="shared" si="86"/>
        <v>14076.285717432167</v>
      </c>
      <c r="I1299" s="35">
        <f t="shared" si="86"/>
        <v>25156.393470829284</v>
      </c>
      <c r="J1299" s="35">
        <f t="shared" si="86"/>
        <v>17064.148919306761</v>
      </c>
      <c r="K1299" s="8"/>
      <c r="L1299" s="35">
        <f t="shared" ref="L1299:R1299" si="87">SUM(L1263:L1298)</f>
        <v>30798.805890499996</v>
      </c>
      <c r="M1299" s="35">
        <f t="shared" si="87"/>
        <v>26533.471603999998</v>
      </c>
      <c r="N1299" s="35">
        <f t="shared" si="87"/>
        <v>27618.945393400005</v>
      </c>
      <c r="O1299" s="35">
        <f t="shared" si="87"/>
        <v>21984.443359400004</v>
      </c>
      <c r="P1299" s="35">
        <f t="shared" si="87"/>
        <v>14232.871099399999</v>
      </c>
      <c r="Q1299" s="35">
        <f t="shared" si="87"/>
        <v>23542.6559366</v>
      </c>
      <c r="R1299" s="35">
        <f t="shared" si="87"/>
        <v>14940.779953679998</v>
      </c>
      <c r="S1299" s="35"/>
      <c r="T1299" s="35"/>
      <c r="U1299" s="34" t="s">
        <v>94</v>
      </c>
      <c r="V1299" s="34" t="s">
        <v>162</v>
      </c>
    </row>
    <row r="1300" spans="1:22" ht="15.75">
      <c r="A1300" s="16">
        <v>1</v>
      </c>
      <c r="B1300" s="17" t="s">
        <v>19</v>
      </c>
      <c r="C1300" s="18" t="s">
        <v>163</v>
      </c>
      <c r="D1300" s="19">
        <v>29086.322702400004</v>
      </c>
      <c r="E1300" s="19">
        <v>22361.382143999999</v>
      </c>
      <c r="F1300" s="19">
        <v>20686.018098799999</v>
      </c>
      <c r="G1300" s="19">
        <v>12762.662580000002</v>
      </c>
      <c r="H1300" s="19">
        <v>7927.6046667000001</v>
      </c>
      <c r="I1300" s="19">
        <v>7168.299680699999</v>
      </c>
      <c r="J1300" s="19">
        <v>3690.4662456000001</v>
      </c>
      <c r="L1300" s="19">
        <v>29086.322702400004</v>
      </c>
      <c r="M1300" s="19">
        <v>20981.0650656</v>
      </c>
      <c r="N1300" s="19">
        <v>19870.859911799998</v>
      </c>
      <c r="O1300" s="19">
        <v>11741.340287700003</v>
      </c>
      <c r="P1300" s="19">
        <v>6772.6022139000006</v>
      </c>
      <c r="Q1300" s="19">
        <v>6216.6226977000006</v>
      </c>
      <c r="R1300" s="19">
        <v>3355.1697617999998</v>
      </c>
      <c r="S1300" s="19"/>
      <c r="T1300" s="20">
        <v>1</v>
      </c>
      <c r="U1300" s="18" t="s">
        <v>21</v>
      </c>
      <c r="V1300" s="18" t="s">
        <v>164</v>
      </c>
    </row>
    <row r="1301" spans="1:22" ht="15.75">
      <c r="A1301" s="21">
        <v>2</v>
      </c>
      <c r="B1301" s="22" t="s">
        <v>23</v>
      </c>
      <c r="C1301" s="23" t="s">
        <v>163</v>
      </c>
      <c r="D1301" s="24">
        <v>36.878399999999999</v>
      </c>
      <c r="E1301" s="24">
        <v>68.459999999999994</v>
      </c>
      <c r="F1301" s="24">
        <v>77.400000000000006</v>
      </c>
      <c r="G1301" s="24">
        <v>289.42</v>
      </c>
      <c r="H1301" s="24">
        <v>83.85</v>
      </c>
      <c r="I1301" s="24">
        <v>285.77999999999997</v>
      </c>
      <c r="J1301" s="24">
        <v>326.15519999999998</v>
      </c>
      <c r="L1301" s="24">
        <v>36.878399999999999</v>
      </c>
      <c r="M1301" s="24">
        <v>50.093159999999997</v>
      </c>
      <c r="N1301" s="24">
        <v>55.317599999999999</v>
      </c>
      <c r="O1301" s="24">
        <v>153.35267999999999</v>
      </c>
      <c r="P1301" s="24">
        <v>39.644280000000002</v>
      </c>
      <c r="Q1301" s="24">
        <v>133.06956</v>
      </c>
      <c r="R1301" s="24">
        <v>143.19145151999999</v>
      </c>
      <c r="S1301" s="24"/>
      <c r="T1301" s="25">
        <v>2</v>
      </c>
      <c r="U1301" s="23" t="s">
        <v>24</v>
      </c>
      <c r="V1301" s="23" t="s">
        <v>164</v>
      </c>
    </row>
    <row r="1302" spans="1:22" ht="15.75">
      <c r="A1302" s="26">
        <v>3</v>
      </c>
      <c r="B1302" s="27" t="s">
        <v>25</v>
      </c>
      <c r="C1302" s="28" t="s">
        <v>163</v>
      </c>
      <c r="D1302" s="29">
        <v>0</v>
      </c>
      <c r="E1302" s="29">
        <v>0</v>
      </c>
      <c r="F1302" s="29">
        <v>0</v>
      </c>
      <c r="G1302" s="29">
        <v>0</v>
      </c>
      <c r="H1302" s="29">
        <v>0</v>
      </c>
      <c r="I1302" s="29">
        <v>0</v>
      </c>
      <c r="J1302" s="29">
        <v>0</v>
      </c>
      <c r="L1302" s="29">
        <v>0</v>
      </c>
      <c r="M1302" s="29">
        <v>0</v>
      </c>
      <c r="N1302" s="29">
        <v>0</v>
      </c>
      <c r="O1302" s="29">
        <v>0</v>
      </c>
      <c r="P1302" s="29">
        <v>0</v>
      </c>
      <c r="Q1302" s="29">
        <v>0</v>
      </c>
      <c r="R1302" s="29">
        <v>0</v>
      </c>
      <c r="S1302" s="29"/>
      <c r="T1302" s="30">
        <v>3</v>
      </c>
      <c r="U1302" s="28" t="s">
        <v>26</v>
      </c>
      <c r="V1302" s="28" t="s">
        <v>164</v>
      </c>
    </row>
    <row r="1303" spans="1:22" ht="15.75">
      <c r="A1303" s="21">
        <v>4</v>
      </c>
      <c r="B1303" s="22" t="s">
        <v>27</v>
      </c>
      <c r="C1303" s="23" t="s">
        <v>163</v>
      </c>
      <c r="D1303" s="24">
        <v>4233.9809999999998</v>
      </c>
      <c r="E1303" s="24">
        <v>4784.716540800001</v>
      </c>
      <c r="F1303" s="24">
        <v>4129.8</v>
      </c>
      <c r="G1303" s="24">
        <v>3436.0168959999996</v>
      </c>
      <c r="H1303" s="24">
        <v>3550.1923413</v>
      </c>
      <c r="I1303" s="24">
        <v>3217.5877634999993</v>
      </c>
      <c r="J1303" s="24">
        <v>2623.8305140073544</v>
      </c>
      <c r="L1303" s="24">
        <v>4233.9809999999998</v>
      </c>
      <c r="M1303" s="24">
        <v>4272.0683400000007</v>
      </c>
      <c r="N1303" s="24">
        <v>3697.8</v>
      </c>
      <c r="O1303" s="24">
        <v>3076.5696000000003</v>
      </c>
      <c r="P1303" s="24">
        <v>2995.7726699999998</v>
      </c>
      <c r="Q1303" s="24">
        <v>2715.1096499999999</v>
      </c>
      <c r="R1303" s="24">
        <v>2473.6433100000004</v>
      </c>
      <c r="S1303" s="24"/>
      <c r="T1303" s="25">
        <v>4</v>
      </c>
      <c r="U1303" s="23" t="s">
        <v>28</v>
      </c>
      <c r="V1303" s="23" t="s">
        <v>164</v>
      </c>
    </row>
    <row r="1304" spans="1:22" ht="15.75">
      <c r="A1304" s="26">
        <v>5</v>
      </c>
      <c r="B1304" s="27" t="s">
        <v>29</v>
      </c>
      <c r="C1304" s="28" t="s">
        <v>163</v>
      </c>
      <c r="D1304" s="29">
        <v>295.71100000000001</v>
      </c>
      <c r="E1304" s="29">
        <v>86.88</v>
      </c>
      <c r="F1304" s="29">
        <v>328.35287571428569</v>
      </c>
      <c r="G1304" s="29">
        <v>310.43</v>
      </c>
      <c r="H1304" s="29">
        <v>60.954000000000008</v>
      </c>
      <c r="I1304" s="29">
        <v>157.87</v>
      </c>
      <c r="J1304" s="29">
        <v>0</v>
      </c>
      <c r="L1304" s="29">
        <v>295.71100000000001</v>
      </c>
      <c r="M1304" s="29">
        <v>68.241</v>
      </c>
      <c r="N1304" s="29">
        <v>252.71917000000002</v>
      </c>
      <c r="O1304" s="29">
        <v>227.47</v>
      </c>
      <c r="P1304" s="29">
        <v>45.494000000000007</v>
      </c>
      <c r="Q1304" s="29">
        <v>113.735</v>
      </c>
      <c r="R1304" s="29">
        <v>0</v>
      </c>
      <c r="S1304" s="29"/>
      <c r="T1304" s="30">
        <v>5</v>
      </c>
      <c r="U1304" s="28" t="s">
        <v>30</v>
      </c>
      <c r="V1304" s="28" t="s">
        <v>164</v>
      </c>
    </row>
    <row r="1305" spans="1:22" ht="15.75">
      <c r="A1305" s="21">
        <v>6</v>
      </c>
      <c r="B1305" s="22" t="s">
        <v>31</v>
      </c>
      <c r="C1305" s="23" t="s">
        <v>163</v>
      </c>
      <c r="D1305" s="24">
        <v>0</v>
      </c>
      <c r="E1305" s="24">
        <v>0</v>
      </c>
      <c r="F1305" s="24">
        <v>0</v>
      </c>
      <c r="G1305" s="24">
        <v>0</v>
      </c>
      <c r="H1305" s="24">
        <v>0</v>
      </c>
      <c r="I1305" s="24">
        <v>0</v>
      </c>
      <c r="J1305" s="24">
        <v>0</v>
      </c>
      <c r="L1305" s="24">
        <v>0</v>
      </c>
      <c r="M1305" s="24">
        <v>0</v>
      </c>
      <c r="N1305" s="24">
        <v>0</v>
      </c>
      <c r="O1305" s="24">
        <v>0</v>
      </c>
      <c r="P1305" s="24">
        <v>0</v>
      </c>
      <c r="Q1305" s="24">
        <v>0</v>
      </c>
      <c r="R1305" s="24">
        <v>0</v>
      </c>
      <c r="S1305" s="24"/>
      <c r="T1305" s="25">
        <v>6</v>
      </c>
      <c r="U1305" s="23" t="s">
        <v>32</v>
      </c>
      <c r="V1305" s="23" t="s">
        <v>164</v>
      </c>
    </row>
    <row r="1306" spans="1:22" ht="15.75">
      <c r="A1306" s="26">
        <v>7</v>
      </c>
      <c r="B1306" s="27" t="s">
        <v>33</v>
      </c>
      <c r="C1306" s="28" t="s">
        <v>163</v>
      </c>
      <c r="D1306" s="29">
        <v>0</v>
      </c>
      <c r="E1306" s="29">
        <v>0</v>
      </c>
      <c r="F1306" s="29">
        <v>0</v>
      </c>
      <c r="G1306" s="29">
        <v>0</v>
      </c>
      <c r="H1306" s="29">
        <v>0</v>
      </c>
      <c r="I1306" s="29">
        <v>0</v>
      </c>
      <c r="J1306" s="29">
        <v>0</v>
      </c>
      <c r="L1306" s="29">
        <v>0</v>
      </c>
      <c r="M1306" s="29">
        <v>0</v>
      </c>
      <c r="N1306" s="29">
        <v>0</v>
      </c>
      <c r="O1306" s="29">
        <v>0</v>
      </c>
      <c r="P1306" s="29">
        <v>0</v>
      </c>
      <c r="Q1306" s="29">
        <v>0</v>
      </c>
      <c r="R1306" s="29">
        <v>0</v>
      </c>
      <c r="S1306" s="29"/>
      <c r="T1306" s="30">
        <v>7</v>
      </c>
      <c r="U1306" s="28" t="s">
        <v>34</v>
      </c>
      <c r="V1306" s="28" t="s">
        <v>164</v>
      </c>
    </row>
    <row r="1307" spans="1:22" ht="15.75">
      <c r="A1307" s="21">
        <v>8</v>
      </c>
      <c r="B1307" s="22" t="s">
        <v>35</v>
      </c>
      <c r="C1307" s="23" t="s">
        <v>163</v>
      </c>
      <c r="D1307" s="24">
        <v>5040</v>
      </c>
      <c r="E1307" s="24">
        <v>7783.0193999999992</v>
      </c>
      <c r="F1307" s="24">
        <v>3632.2440000000001</v>
      </c>
      <c r="G1307" s="24">
        <v>12037.5</v>
      </c>
      <c r="H1307" s="24">
        <v>7031.52</v>
      </c>
      <c r="I1307" s="24">
        <v>4898</v>
      </c>
      <c r="J1307" s="24">
        <v>3724.85</v>
      </c>
      <c r="L1307" s="24">
        <v>5040</v>
      </c>
      <c r="M1307" s="24">
        <v>7280</v>
      </c>
      <c r="N1307" s="24">
        <v>3360</v>
      </c>
      <c r="O1307" s="24">
        <v>8988</v>
      </c>
      <c r="P1307" s="24">
        <v>5181.1200000000008</v>
      </c>
      <c r="Q1307" s="24">
        <v>3472</v>
      </c>
      <c r="R1307" s="24">
        <v>2640.4</v>
      </c>
      <c r="S1307" s="24"/>
      <c r="T1307" s="25">
        <v>8</v>
      </c>
      <c r="U1307" s="23" t="s">
        <v>36</v>
      </c>
      <c r="V1307" s="23" t="s">
        <v>164</v>
      </c>
    </row>
    <row r="1308" spans="1:22" ht="15.75">
      <c r="A1308" s="26">
        <v>9</v>
      </c>
      <c r="B1308" s="27" t="s">
        <v>37</v>
      </c>
      <c r="C1308" s="28" t="s">
        <v>163</v>
      </c>
      <c r="D1308" s="29">
        <v>0</v>
      </c>
      <c r="E1308" s="29">
        <v>0</v>
      </c>
      <c r="F1308" s="29">
        <v>0</v>
      </c>
      <c r="G1308" s="29">
        <v>0</v>
      </c>
      <c r="H1308" s="29">
        <v>0</v>
      </c>
      <c r="I1308" s="29">
        <v>0</v>
      </c>
      <c r="J1308" s="29">
        <v>0</v>
      </c>
      <c r="L1308" s="29">
        <v>0</v>
      </c>
      <c r="M1308" s="29">
        <v>0</v>
      </c>
      <c r="N1308" s="29">
        <v>0</v>
      </c>
      <c r="O1308" s="29">
        <v>0</v>
      </c>
      <c r="P1308" s="29">
        <v>0</v>
      </c>
      <c r="Q1308" s="29">
        <v>0</v>
      </c>
      <c r="R1308" s="29">
        <v>0</v>
      </c>
      <c r="S1308" s="29"/>
      <c r="T1308" s="30">
        <v>9</v>
      </c>
      <c r="U1308" s="28" t="s">
        <v>38</v>
      </c>
      <c r="V1308" s="28" t="s">
        <v>164</v>
      </c>
    </row>
    <row r="1309" spans="1:22" ht="15.75">
      <c r="A1309" s="21">
        <v>10</v>
      </c>
      <c r="B1309" s="22" t="s">
        <v>39</v>
      </c>
      <c r="C1309" s="23" t="s">
        <v>163</v>
      </c>
      <c r="D1309" s="24">
        <v>0</v>
      </c>
      <c r="E1309" s="24">
        <v>0</v>
      </c>
      <c r="F1309" s="24">
        <v>0</v>
      </c>
      <c r="G1309" s="24">
        <v>0</v>
      </c>
      <c r="H1309" s="24">
        <v>0</v>
      </c>
      <c r="I1309" s="24">
        <v>0</v>
      </c>
      <c r="J1309" s="24">
        <v>0</v>
      </c>
      <c r="L1309" s="24">
        <v>0</v>
      </c>
      <c r="M1309" s="24">
        <v>0</v>
      </c>
      <c r="N1309" s="24">
        <v>0</v>
      </c>
      <c r="O1309" s="24">
        <v>0</v>
      </c>
      <c r="P1309" s="24">
        <v>0</v>
      </c>
      <c r="Q1309" s="24">
        <v>0</v>
      </c>
      <c r="R1309" s="24">
        <v>0</v>
      </c>
      <c r="S1309" s="24"/>
      <c r="T1309" s="25">
        <v>10</v>
      </c>
      <c r="U1309" s="23" t="s">
        <v>40</v>
      </c>
      <c r="V1309" s="23" t="s">
        <v>164</v>
      </c>
    </row>
    <row r="1310" spans="1:22" ht="15.75">
      <c r="A1310" s="26">
        <v>11</v>
      </c>
      <c r="B1310" s="27" t="s">
        <v>41</v>
      </c>
      <c r="C1310" s="28" t="s">
        <v>163</v>
      </c>
      <c r="D1310" s="29">
        <v>7.9502699999999997</v>
      </c>
      <c r="E1310" s="29">
        <v>198.2304</v>
      </c>
      <c r="F1310" s="29">
        <v>78.466200000000001</v>
      </c>
      <c r="G1310" s="29">
        <v>68.730639107611537</v>
      </c>
      <c r="H1310" s="29">
        <v>156.87603527559054</v>
      </c>
      <c r="I1310" s="29">
        <v>309.80184278215228</v>
      </c>
      <c r="J1310" s="29">
        <v>242.91130499999997</v>
      </c>
      <c r="L1310" s="29">
        <v>7.9502699999999997</v>
      </c>
      <c r="M1310" s="29">
        <v>177.49439999999998</v>
      </c>
      <c r="N1310" s="29">
        <v>70.258200000000002</v>
      </c>
      <c r="O1310" s="29">
        <v>64.711500000000001</v>
      </c>
      <c r="P1310" s="29">
        <v>140.22057599999999</v>
      </c>
      <c r="Q1310" s="29">
        <v>284.36082000000005</v>
      </c>
      <c r="R1310" s="29">
        <v>221.78701817999999</v>
      </c>
      <c r="S1310" s="29"/>
      <c r="T1310" s="30">
        <v>11</v>
      </c>
      <c r="U1310" s="28" t="s">
        <v>42</v>
      </c>
      <c r="V1310" s="28" t="s">
        <v>164</v>
      </c>
    </row>
    <row r="1311" spans="1:22" ht="15.75">
      <c r="A1311" s="21">
        <v>12</v>
      </c>
      <c r="B1311" s="22" t="s">
        <v>43</v>
      </c>
      <c r="C1311" s="23" t="s">
        <v>163</v>
      </c>
      <c r="D1311" s="24">
        <v>57690.75</v>
      </c>
      <c r="E1311" s="24">
        <v>90571.7</v>
      </c>
      <c r="F1311" s="24">
        <v>83165.45775999999</v>
      </c>
      <c r="G1311" s="24">
        <v>63097.715199999999</v>
      </c>
      <c r="H1311" s="24">
        <v>51600.136124999997</v>
      </c>
      <c r="I1311" s="24">
        <v>30999.700699999998</v>
      </c>
      <c r="J1311" s="24">
        <v>31527.830880000001</v>
      </c>
      <c r="L1311" s="24">
        <v>57690.75</v>
      </c>
      <c r="M1311" s="24">
        <v>78400.25</v>
      </c>
      <c r="N1311" s="24">
        <v>74833.482399999994</v>
      </c>
      <c r="O1311" s="24">
        <v>60845.694399999993</v>
      </c>
      <c r="P1311" s="24">
        <v>44833.774662499993</v>
      </c>
      <c r="Q1311" s="24">
        <v>29124.361549999998</v>
      </c>
      <c r="R1311" s="24">
        <v>31635.832200000001</v>
      </c>
      <c r="S1311" s="24"/>
      <c r="T1311" s="25">
        <v>12</v>
      </c>
      <c r="U1311" s="23" t="s">
        <v>44</v>
      </c>
      <c r="V1311" s="23" t="s">
        <v>164</v>
      </c>
    </row>
    <row r="1312" spans="1:22" ht="15.75">
      <c r="A1312" s="26">
        <v>13</v>
      </c>
      <c r="B1312" s="27" t="s">
        <v>45</v>
      </c>
      <c r="C1312" s="28" t="s">
        <v>163</v>
      </c>
      <c r="D1312" s="29">
        <v>0</v>
      </c>
      <c r="E1312" s="29">
        <v>0</v>
      </c>
      <c r="F1312" s="29">
        <v>0</v>
      </c>
      <c r="G1312" s="29">
        <v>0</v>
      </c>
      <c r="H1312" s="29">
        <v>0</v>
      </c>
      <c r="I1312" s="29">
        <v>0</v>
      </c>
      <c r="J1312" s="29">
        <v>0</v>
      </c>
      <c r="L1312" s="29">
        <v>0</v>
      </c>
      <c r="M1312" s="29">
        <v>0</v>
      </c>
      <c r="N1312" s="29">
        <v>0</v>
      </c>
      <c r="O1312" s="29">
        <v>0</v>
      </c>
      <c r="P1312" s="29">
        <v>0</v>
      </c>
      <c r="Q1312" s="29">
        <v>0</v>
      </c>
      <c r="R1312" s="29">
        <v>0</v>
      </c>
      <c r="S1312" s="29"/>
      <c r="T1312" s="30">
        <v>13</v>
      </c>
      <c r="U1312" s="28" t="s">
        <v>46</v>
      </c>
      <c r="V1312" s="28" t="s">
        <v>164</v>
      </c>
    </row>
    <row r="1313" spans="1:22" ht="15.75">
      <c r="A1313" s="21">
        <v>14</v>
      </c>
      <c r="B1313" s="22" t="s">
        <v>47</v>
      </c>
      <c r="C1313" s="23" t="s">
        <v>163</v>
      </c>
      <c r="D1313" s="24">
        <v>5.6697152000000006</v>
      </c>
      <c r="E1313" s="24">
        <v>9.1282414720000009</v>
      </c>
      <c r="F1313" s="24">
        <v>8.3949999999999996</v>
      </c>
      <c r="G1313" s="24">
        <v>0</v>
      </c>
      <c r="H1313" s="24">
        <v>194.98</v>
      </c>
      <c r="I1313" s="24">
        <v>569.61</v>
      </c>
      <c r="J1313" s="24">
        <v>509.85</v>
      </c>
      <c r="L1313" s="24">
        <v>5.6697152000000006</v>
      </c>
      <c r="M1313" s="24">
        <v>8.150215600000001</v>
      </c>
      <c r="N1313" s="24">
        <v>8.150215600000001</v>
      </c>
      <c r="O1313" s="24">
        <v>0</v>
      </c>
      <c r="P1313" s="24">
        <v>177.17860000000002</v>
      </c>
      <c r="Q1313" s="24">
        <v>531.53579999999999</v>
      </c>
      <c r="R1313" s="24">
        <v>531.53579999999999</v>
      </c>
      <c r="S1313" s="24"/>
      <c r="T1313" s="25">
        <v>14</v>
      </c>
      <c r="U1313" s="23" t="s">
        <v>48</v>
      </c>
      <c r="V1313" s="23" t="s">
        <v>164</v>
      </c>
    </row>
    <row r="1314" spans="1:22" ht="15.75">
      <c r="A1314" s="26">
        <v>15</v>
      </c>
      <c r="B1314" s="27" t="s">
        <v>49</v>
      </c>
      <c r="C1314" s="28" t="s">
        <v>163</v>
      </c>
      <c r="D1314" s="29">
        <v>16772.953000000001</v>
      </c>
      <c r="E1314" s="29">
        <v>11413.786399999999</v>
      </c>
      <c r="F1314" s="29">
        <v>14113.312400000001</v>
      </c>
      <c r="G1314" s="29">
        <v>10562.758800000001</v>
      </c>
      <c r="H1314" s="29">
        <v>3531.3850000000002</v>
      </c>
      <c r="I1314" s="29">
        <v>10367.118450000002</v>
      </c>
      <c r="J1314" s="29">
        <v>5542.5670716000013</v>
      </c>
      <c r="L1314" s="29">
        <v>16772.953000000001</v>
      </c>
      <c r="M1314" s="29">
        <v>9682.18</v>
      </c>
      <c r="N1314" s="29">
        <v>12529.88</v>
      </c>
      <c r="O1314" s="29">
        <v>9397.41</v>
      </c>
      <c r="P1314" s="29">
        <v>2847.7</v>
      </c>
      <c r="Q1314" s="29">
        <v>9995.4270000000015</v>
      </c>
      <c r="R1314" s="29">
        <v>5760.3275600000006</v>
      </c>
      <c r="S1314" s="29"/>
      <c r="T1314" s="30">
        <v>15</v>
      </c>
      <c r="U1314" s="28" t="s">
        <v>50</v>
      </c>
      <c r="V1314" s="28" t="s">
        <v>164</v>
      </c>
    </row>
    <row r="1315" spans="1:22" ht="15.75">
      <c r="A1315" s="21">
        <v>16</v>
      </c>
      <c r="B1315" s="22" t="s">
        <v>51</v>
      </c>
      <c r="C1315" s="23" t="s">
        <v>163</v>
      </c>
      <c r="D1315" s="24">
        <v>0</v>
      </c>
      <c r="E1315" s="24">
        <v>0</v>
      </c>
      <c r="F1315" s="24">
        <v>0</v>
      </c>
      <c r="G1315" s="24">
        <v>0</v>
      </c>
      <c r="H1315" s="24">
        <v>0</v>
      </c>
      <c r="I1315" s="24">
        <v>0</v>
      </c>
      <c r="J1315" s="24">
        <v>0</v>
      </c>
      <c r="L1315" s="24">
        <v>0</v>
      </c>
      <c r="M1315" s="24">
        <v>0</v>
      </c>
      <c r="N1315" s="24">
        <v>0</v>
      </c>
      <c r="O1315" s="24">
        <v>0</v>
      </c>
      <c r="P1315" s="24">
        <v>0</v>
      </c>
      <c r="Q1315" s="24">
        <v>0</v>
      </c>
      <c r="R1315" s="24">
        <v>0</v>
      </c>
      <c r="S1315" s="24"/>
      <c r="T1315" s="25">
        <v>16</v>
      </c>
      <c r="U1315" s="23" t="s">
        <v>52</v>
      </c>
      <c r="V1315" s="23" t="s">
        <v>164</v>
      </c>
    </row>
    <row r="1316" spans="1:22" ht="15.75">
      <c r="A1316" s="26">
        <v>17</v>
      </c>
      <c r="B1316" s="27" t="s">
        <v>53</v>
      </c>
      <c r="C1316" s="28" t="s">
        <v>163</v>
      </c>
      <c r="D1316" s="29">
        <v>0</v>
      </c>
      <c r="E1316" s="29">
        <v>0</v>
      </c>
      <c r="F1316" s="29">
        <v>0</v>
      </c>
      <c r="G1316" s="29">
        <v>0</v>
      </c>
      <c r="H1316" s="29">
        <v>0</v>
      </c>
      <c r="I1316" s="29">
        <v>0</v>
      </c>
      <c r="J1316" s="29">
        <v>0</v>
      </c>
      <c r="L1316" s="29">
        <v>0</v>
      </c>
      <c r="M1316" s="29">
        <v>0</v>
      </c>
      <c r="N1316" s="29">
        <v>0</v>
      </c>
      <c r="O1316" s="29">
        <v>0</v>
      </c>
      <c r="P1316" s="29">
        <v>0</v>
      </c>
      <c r="Q1316" s="29">
        <v>0</v>
      </c>
      <c r="R1316" s="29">
        <v>0</v>
      </c>
      <c r="S1316" s="29"/>
      <c r="T1316" s="30">
        <v>17</v>
      </c>
      <c r="U1316" s="28" t="s">
        <v>54</v>
      </c>
      <c r="V1316" s="28" t="s">
        <v>164</v>
      </c>
    </row>
    <row r="1317" spans="1:22" ht="15.75">
      <c r="A1317" s="21">
        <v>18</v>
      </c>
      <c r="B1317" s="22" t="s">
        <v>55</v>
      </c>
      <c r="C1317" s="23" t="s">
        <v>163</v>
      </c>
      <c r="D1317" s="24">
        <v>0</v>
      </c>
      <c r="E1317" s="24">
        <v>0</v>
      </c>
      <c r="F1317" s="24">
        <v>0</v>
      </c>
      <c r="G1317" s="24">
        <v>0</v>
      </c>
      <c r="H1317" s="24">
        <v>0</v>
      </c>
      <c r="I1317" s="24">
        <v>0</v>
      </c>
      <c r="J1317" s="24">
        <v>0</v>
      </c>
      <c r="L1317" s="24">
        <v>0</v>
      </c>
      <c r="M1317" s="24">
        <v>0</v>
      </c>
      <c r="N1317" s="24">
        <v>0</v>
      </c>
      <c r="O1317" s="24">
        <v>0</v>
      </c>
      <c r="P1317" s="24">
        <v>0</v>
      </c>
      <c r="Q1317" s="24">
        <v>0</v>
      </c>
      <c r="R1317" s="24">
        <v>0</v>
      </c>
      <c r="S1317" s="24"/>
      <c r="T1317" s="25">
        <v>18</v>
      </c>
      <c r="U1317" s="23" t="s">
        <v>56</v>
      </c>
      <c r="V1317" s="23" t="s">
        <v>164</v>
      </c>
    </row>
    <row r="1318" spans="1:22" ht="15.75">
      <c r="A1318" s="26">
        <v>19</v>
      </c>
      <c r="B1318" s="27" t="s">
        <v>57</v>
      </c>
      <c r="C1318" s="28" t="s">
        <v>163</v>
      </c>
      <c r="D1318" s="29">
        <v>348</v>
      </c>
      <c r="E1318" s="29">
        <v>446.4</v>
      </c>
      <c r="F1318" s="29">
        <v>495</v>
      </c>
      <c r="G1318" s="29">
        <v>547.20000000000005</v>
      </c>
      <c r="H1318" s="29">
        <v>624.68000000000006</v>
      </c>
      <c r="I1318" s="29">
        <v>669.81</v>
      </c>
      <c r="J1318" s="29">
        <v>735.81422000000009</v>
      </c>
      <c r="L1318" s="29">
        <v>348</v>
      </c>
      <c r="M1318" s="29">
        <v>417.6</v>
      </c>
      <c r="N1318" s="29">
        <v>435</v>
      </c>
      <c r="O1318" s="29">
        <v>440.8</v>
      </c>
      <c r="P1318" s="29">
        <v>466.9</v>
      </c>
      <c r="Q1318" s="29">
        <v>481.40000000000009</v>
      </c>
      <c r="R1318" s="29">
        <v>492.80860000000001</v>
      </c>
      <c r="S1318" s="29"/>
      <c r="T1318" s="30">
        <v>19</v>
      </c>
      <c r="U1318" s="28" t="s">
        <v>58</v>
      </c>
      <c r="V1318" s="28" t="s">
        <v>164</v>
      </c>
    </row>
    <row r="1319" spans="1:22" ht="15.75">
      <c r="A1319" s="21">
        <v>20</v>
      </c>
      <c r="B1319" s="22" t="s">
        <v>59</v>
      </c>
      <c r="C1319" s="23" t="s">
        <v>163</v>
      </c>
      <c r="D1319" s="24">
        <v>7485.6111000000001</v>
      </c>
      <c r="E1319" s="24">
        <v>12061.880800000001</v>
      </c>
      <c r="F1319" s="24">
        <v>11711.72523</v>
      </c>
      <c r="G1319" s="24">
        <v>10567.584000000001</v>
      </c>
      <c r="H1319" s="24">
        <v>8283.0947999999989</v>
      </c>
      <c r="I1319" s="24">
        <v>9326.0867999999991</v>
      </c>
      <c r="J1319" s="24">
        <v>6676.2534413999992</v>
      </c>
      <c r="L1319" s="24">
        <v>7485.6111000000001</v>
      </c>
      <c r="M1319" s="24">
        <v>8371.4663999999993</v>
      </c>
      <c r="N1319" s="24">
        <v>7945.9347000000007</v>
      </c>
      <c r="O1319" s="24">
        <v>6936.9696000000004</v>
      </c>
      <c r="P1319" s="24">
        <v>5101.0277999999998</v>
      </c>
      <c r="Q1319" s="24">
        <v>5743.3397999999997</v>
      </c>
      <c r="R1319" s="24">
        <v>4140.0567879</v>
      </c>
      <c r="S1319" s="24"/>
      <c r="T1319" s="25">
        <v>20</v>
      </c>
      <c r="U1319" s="23" t="s">
        <v>60</v>
      </c>
      <c r="V1319" s="23" t="s">
        <v>164</v>
      </c>
    </row>
    <row r="1320" spans="1:22" ht="15.75">
      <c r="A1320" s="26">
        <v>21</v>
      </c>
      <c r="B1320" s="27" t="s">
        <v>61</v>
      </c>
      <c r="C1320" s="28" t="s">
        <v>163</v>
      </c>
      <c r="D1320" s="29">
        <v>6025.24</v>
      </c>
      <c r="E1320" s="29">
        <v>6209.9925000000003</v>
      </c>
      <c r="F1320" s="29">
        <v>5168</v>
      </c>
      <c r="G1320" s="29">
        <v>4332</v>
      </c>
      <c r="H1320" s="29">
        <v>3398.7445000000002</v>
      </c>
      <c r="I1320" s="29">
        <v>3696</v>
      </c>
      <c r="J1320" s="29">
        <v>4195.2</v>
      </c>
      <c r="L1320" s="29">
        <v>6025.24</v>
      </c>
      <c r="M1320" s="29">
        <v>5492.2379999999994</v>
      </c>
      <c r="N1320" s="29">
        <v>4403.0600000000004</v>
      </c>
      <c r="O1320" s="29">
        <v>3476.1</v>
      </c>
      <c r="P1320" s="29">
        <v>2665.01</v>
      </c>
      <c r="Q1320" s="29">
        <v>2224.7039999999997</v>
      </c>
      <c r="R1320" s="29">
        <v>2430.4891199999997</v>
      </c>
      <c r="S1320" s="29"/>
      <c r="T1320" s="30">
        <v>21</v>
      </c>
      <c r="U1320" s="28" t="s">
        <v>62</v>
      </c>
      <c r="V1320" s="28" t="s">
        <v>164</v>
      </c>
    </row>
    <row r="1321" spans="1:22" ht="15.75">
      <c r="A1321" s="21">
        <v>22</v>
      </c>
      <c r="B1321" s="22" t="s">
        <v>63</v>
      </c>
      <c r="C1321" s="23" t="s">
        <v>163</v>
      </c>
      <c r="D1321" s="24">
        <v>0.42124</v>
      </c>
      <c r="E1321" s="24">
        <v>0.84248000000000001</v>
      </c>
      <c r="F1321" s="24">
        <v>0.84248000000000001</v>
      </c>
      <c r="G1321" s="24">
        <v>0</v>
      </c>
      <c r="H1321" s="24">
        <v>0</v>
      </c>
      <c r="I1321" s="24">
        <v>0</v>
      </c>
      <c r="J1321" s="24">
        <v>0</v>
      </c>
      <c r="L1321" s="24">
        <v>0.42124</v>
      </c>
      <c r="M1321" s="24">
        <v>0.84248000000000001</v>
      </c>
      <c r="N1321" s="24">
        <v>0.84248000000000001</v>
      </c>
      <c r="O1321" s="24">
        <v>0</v>
      </c>
      <c r="P1321" s="24">
        <v>0</v>
      </c>
      <c r="Q1321" s="24">
        <v>0</v>
      </c>
      <c r="R1321" s="24">
        <v>0</v>
      </c>
      <c r="S1321" s="24"/>
      <c r="T1321" s="25">
        <v>22</v>
      </c>
      <c r="U1321" s="23" t="s">
        <v>64</v>
      </c>
      <c r="V1321" s="23" t="s">
        <v>164</v>
      </c>
    </row>
    <row r="1322" spans="1:22" ht="15.75">
      <c r="A1322" s="26">
        <v>23</v>
      </c>
      <c r="B1322" s="27" t="s">
        <v>65</v>
      </c>
      <c r="C1322" s="28" t="s">
        <v>163</v>
      </c>
      <c r="D1322" s="29">
        <v>0</v>
      </c>
      <c r="E1322" s="29">
        <v>0</v>
      </c>
      <c r="F1322" s="29">
        <v>0</v>
      </c>
      <c r="G1322" s="29">
        <v>0</v>
      </c>
      <c r="H1322" s="29">
        <v>0</v>
      </c>
      <c r="I1322" s="29">
        <v>0</v>
      </c>
      <c r="J1322" s="29">
        <v>0</v>
      </c>
      <c r="L1322" s="29">
        <v>0</v>
      </c>
      <c r="M1322" s="29">
        <v>0</v>
      </c>
      <c r="N1322" s="29">
        <v>0</v>
      </c>
      <c r="O1322" s="29">
        <v>0</v>
      </c>
      <c r="P1322" s="29">
        <v>0</v>
      </c>
      <c r="Q1322" s="29">
        <v>0</v>
      </c>
      <c r="R1322" s="29">
        <v>0</v>
      </c>
      <c r="S1322" s="29"/>
      <c r="T1322" s="30">
        <v>23</v>
      </c>
      <c r="U1322" s="28" t="s">
        <v>66</v>
      </c>
      <c r="V1322" s="28" t="s">
        <v>164</v>
      </c>
    </row>
    <row r="1323" spans="1:22" ht="15.75">
      <c r="A1323" s="21">
        <v>24</v>
      </c>
      <c r="B1323" s="22" t="s">
        <v>67</v>
      </c>
      <c r="C1323" s="23" t="s">
        <v>163</v>
      </c>
      <c r="D1323" s="24">
        <v>5418.6420000000007</v>
      </c>
      <c r="E1323" s="24">
        <v>3224.2593952000002</v>
      </c>
      <c r="F1323" s="24">
        <v>2643.24</v>
      </c>
      <c r="G1323" s="24">
        <v>2762.1857999999997</v>
      </c>
      <c r="H1323" s="24">
        <v>2054.3987999999999</v>
      </c>
      <c r="I1323" s="24">
        <v>643.1884</v>
      </c>
      <c r="J1323" s="24">
        <v>1318.6926116999998</v>
      </c>
      <c r="L1323" s="24">
        <v>5418.6420000000007</v>
      </c>
      <c r="M1323" s="24">
        <v>3224.2593952000002</v>
      </c>
      <c r="N1323" s="24">
        <v>2643.24</v>
      </c>
      <c r="O1323" s="24">
        <v>2762.1857999999997</v>
      </c>
      <c r="P1323" s="24">
        <v>1936.1732999999999</v>
      </c>
      <c r="Q1323" s="24">
        <v>643.1884</v>
      </c>
      <c r="R1323" s="24">
        <v>1318.6926116999998</v>
      </c>
      <c r="S1323" s="24"/>
      <c r="T1323" s="25">
        <v>24</v>
      </c>
      <c r="U1323" s="23" t="s">
        <v>68</v>
      </c>
      <c r="V1323" s="23" t="s">
        <v>164</v>
      </c>
    </row>
    <row r="1324" spans="1:22" ht="15.75">
      <c r="A1324" s="26">
        <v>25</v>
      </c>
      <c r="B1324" s="31" t="s">
        <v>69</v>
      </c>
      <c r="C1324" s="28" t="s">
        <v>163</v>
      </c>
      <c r="D1324" s="29">
        <v>6549.4042000000009</v>
      </c>
      <c r="E1324" s="29">
        <v>9708.9440000000013</v>
      </c>
      <c r="F1324" s="29">
        <v>5669.2488400000011</v>
      </c>
      <c r="G1324" s="29">
        <v>10467.77261</v>
      </c>
      <c r="H1324" s="29">
        <v>4932.1000000000004</v>
      </c>
      <c r="I1324" s="29">
        <v>2799.4864000000002</v>
      </c>
      <c r="J1324" s="29">
        <v>2459.4893880000004</v>
      </c>
      <c r="L1324" s="29">
        <v>6549.4042000000009</v>
      </c>
      <c r="M1324" s="29">
        <v>8764.840000000002</v>
      </c>
      <c r="N1324" s="29">
        <v>5067.5474000000004</v>
      </c>
      <c r="O1324" s="29">
        <v>6986.5573999999997</v>
      </c>
      <c r="P1324" s="29">
        <v>3628.4259999999999</v>
      </c>
      <c r="Q1324" s="29">
        <v>2608.7647999999999</v>
      </c>
      <c r="R1324" s="29">
        <v>2320.2328000000002</v>
      </c>
      <c r="S1324" s="29"/>
      <c r="T1324" s="30">
        <v>25</v>
      </c>
      <c r="U1324" s="28" t="s">
        <v>70</v>
      </c>
      <c r="V1324" s="28" t="s">
        <v>164</v>
      </c>
    </row>
    <row r="1325" spans="1:22" ht="15.75">
      <c r="A1325" s="21">
        <v>26</v>
      </c>
      <c r="B1325" s="22" t="s">
        <v>71</v>
      </c>
      <c r="C1325" s="23" t="s">
        <v>163</v>
      </c>
      <c r="D1325" s="24">
        <v>0</v>
      </c>
      <c r="E1325" s="24">
        <v>0</v>
      </c>
      <c r="F1325" s="24">
        <v>0</v>
      </c>
      <c r="G1325" s="24">
        <v>0</v>
      </c>
      <c r="H1325" s="24">
        <v>0</v>
      </c>
      <c r="I1325" s="24">
        <v>0</v>
      </c>
      <c r="J1325" s="24">
        <v>0</v>
      </c>
      <c r="L1325" s="24">
        <v>0</v>
      </c>
      <c r="M1325" s="24">
        <v>0</v>
      </c>
      <c r="N1325" s="24">
        <v>0</v>
      </c>
      <c r="O1325" s="24">
        <v>0</v>
      </c>
      <c r="P1325" s="24">
        <v>0</v>
      </c>
      <c r="Q1325" s="24">
        <v>0</v>
      </c>
      <c r="R1325" s="24">
        <v>0</v>
      </c>
      <c r="S1325" s="24"/>
      <c r="T1325" s="25">
        <v>26</v>
      </c>
      <c r="U1325" s="23" t="s">
        <v>72</v>
      </c>
      <c r="V1325" s="23" t="s">
        <v>164</v>
      </c>
    </row>
    <row r="1326" spans="1:22" ht="15.75">
      <c r="A1326" s="26">
        <v>27</v>
      </c>
      <c r="B1326" s="27" t="s">
        <v>73</v>
      </c>
      <c r="C1326" s="28" t="s">
        <v>163</v>
      </c>
      <c r="D1326" s="29">
        <v>1471.2672</v>
      </c>
      <c r="E1326" s="29">
        <v>1103.4503999999999</v>
      </c>
      <c r="F1326" s="29">
        <v>1226.05</v>
      </c>
      <c r="G1326" s="29">
        <v>980.84479999999996</v>
      </c>
      <c r="H1326" s="29">
        <v>1040.77</v>
      </c>
      <c r="I1326" s="29">
        <v>1040.77</v>
      </c>
      <c r="J1326" s="29">
        <v>750.39516999999989</v>
      </c>
      <c r="L1326" s="29">
        <v>1471.2672</v>
      </c>
      <c r="M1326" s="29">
        <v>1103.4503999999999</v>
      </c>
      <c r="N1326" s="29">
        <v>1226.0559999999998</v>
      </c>
      <c r="O1326" s="29">
        <v>980.84479999999996</v>
      </c>
      <c r="P1326" s="29">
        <v>980.84479999999996</v>
      </c>
      <c r="Q1326" s="29">
        <v>980.84479999999996</v>
      </c>
      <c r="R1326" s="29">
        <v>707.18910080000001</v>
      </c>
      <c r="S1326" s="29"/>
      <c r="T1326" s="30">
        <v>27</v>
      </c>
      <c r="U1326" s="28" t="s">
        <v>74</v>
      </c>
      <c r="V1326" s="28" t="s">
        <v>164</v>
      </c>
    </row>
    <row r="1327" spans="1:22" ht="15.75">
      <c r="A1327" s="21">
        <v>28</v>
      </c>
      <c r="B1327" s="22" t="s">
        <v>75</v>
      </c>
      <c r="C1327" s="23" t="s">
        <v>163</v>
      </c>
      <c r="D1327" s="24">
        <v>1.6859999999999999</v>
      </c>
      <c r="E1327" s="24">
        <v>0</v>
      </c>
      <c r="F1327" s="24">
        <v>0</v>
      </c>
      <c r="G1327" s="24">
        <v>0</v>
      </c>
      <c r="H1327" s="24">
        <v>0</v>
      </c>
      <c r="I1327" s="24">
        <v>0</v>
      </c>
      <c r="J1327" s="24">
        <v>0</v>
      </c>
      <c r="L1327" s="24">
        <v>1.6859999999999999</v>
      </c>
      <c r="M1327" s="24">
        <v>0</v>
      </c>
      <c r="N1327" s="24">
        <v>0</v>
      </c>
      <c r="O1327" s="24">
        <v>0</v>
      </c>
      <c r="P1327" s="24">
        <v>0</v>
      </c>
      <c r="Q1327" s="24">
        <v>0</v>
      </c>
      <c r="R1327" s="24">
        <v>0</v>
      </c>
      <c r="S1327" s="24"/>
      <c r="T1327" s="25">
        <v>28</v>
      </c>
      <c r="U1327" s="23" t="s">
        <v>76</v>
      </c>
      <c r="V1327" s="23" t="s">
        <v>164</v>
      </c>
    </row>
    <row r="1328" spans="1:22" ht="15.75">
      <c r="A1328" s="26">
        <v>29</v>
      </c>
      <c r="B1328" s="27" t="s">
        <v>77</v>
      </c>
      <c r="C1328" s="28" t="s">
        <v>163</v>
      </c>
      <c r="D1328" s="29">
        <v>2778.8176800000006</v>
      </c>
      <c r="E1328" s="29">
        <v>3371.502</v>
      </c>
      <c r="F1328" s="29">
        <v>5134</v>
      </c>
      <c r="G1328" s="29">
        <v>5370.7119860017501</v>
      </c>
      <c r="H1328" s="29">
        <v>4371.5358705161852</v>
      </c>
      <c r="I1328" s="29">
        <v>3778.2117295999992</v>
      </c>
      <c r="J1328" s="29">
        <v>2353.4208110313903</v>
      </c>
      <c r="L1328" s="29">
        <v>2778.8176800000006</v>
      </c>
      <c r="M1328" s="29">
        <v>3020.4540000000002</v>
      </c>
      <c r="N1328" s="29">
        <v>4027.2719999999999</v>
      </c>
      <c r="O1328" s="29">
        <v>4429.9992000000002</v>
      </c>
      <c r="P1328" s="29">
        <v>3423.1812</v>
      </c>
      <c r="Q1328" s="29">
        <v>3038.1739967999997</v>
      </c>
      <c r="R1328" s="29">
        <v>2114.3177999999998</v>
      </c>
      <c r="S1328" s="29"/>
      <c r="T1328" s="30">
        <v>29</v>
      </c>
      <c r="U1328" s="28" t="s">
        <v>78</v>
      </c>
      <c r="V1328" s="28" t="s">
        <v>164</v>
      </c>
    </row>
    <row r="1329" spans="1:22" ht="15.75">
      <c r="A1329" s="21">
        <v>30</v>
      </c>
      <c r="B1329" s="22" t="s">
        <v>79</v>
      </c>
      <c r="C1329" s="23" t="s">
        <v>163</v>
      </c>
      <c r="D1329" s="24">
        <v>0</v>
      </c>
      <c r="E1329" s="24">
        <v>0</v>
      </c>
      <c r="F1329" s="24">
        <v>0</v>
      </c>
      <c r="G1329" s="24">
        <v>0</v>
      </c>
      <c r="H1329" s="24">
        <v>0</v>
      </c>
      <c r="I1329" s="24">
        <v>0</v>
      </c>
      <c r="J1329" s="24">
        <v>0</v>
      </c>
      <c r="L1329" s="24">
        <v>0</v>
      </c>
      <c r="M1329" s="24">
        <v>0</v>
      </c>
      <c r="N1329" s="24">
        <v>0</v>
      </c>
      <c r="O1329" s="24">
        <v>0</v>
      </c>
      <c r="P1329" s="24">
        <v>0</v>
      </c>
      <c r="Q1329" s="24">
        <v>0</v>
      </c>
      <c r="R1329" s="24">
        <v>0</v>
      </c>
      <c r="S1329" s="24"/>
      <c r="T1329" s="25">
        <v>30</v>
      </c>
      <c r="U1329" s="23" t="s">
        <v>80</v>
      </c>
      <c r="V1329" s="23" t="s">
        <v>164</v>
      </c>
    </row>
    <row r="1330" spans="1:22" ht="15.75">
      <c r="A1330" s="26">
        <v>31</v>
      </c>
      <c r="B1330" s="27" t="s">
        <v>81</v>
      </c>
      <c r="C1330" s="28" t="s">
        <v>163</v>
      </c>
      <c r="D1330" s="29">
        <v>0</v>
      </c>
      <c r="E1330" s="29">
        <v>0</v>
      </c>
      <c r="F1330" s="29">
        <v>0</v>
      </c>
      <c r="G1330" s="29">
        <v>0</v>
      </c>
      <c r="H1330" s="29">
        <v>0</v>
      </c>
      <c r="I1330" s="29">
        <v>0</v>
      </c>
      <c r="J1330" s="29">
        <v>0</v>
      </c>
      <c r="L1330" s="29">
        <v>0</v>
      </c>
      <c r="M1330" s="29">
        <v>0</v>
      </c>
      <c r="N1330" s="29">
        <v>0</v>
      </c>
      <c r="O1330" s="29">
        <v>0</v>
      </c>
      <c r="P1330" s="29">
        <v>0</v>
      </c>
      <c r="Q1330" s="29">
        <v>0</v>
      </c>
      <c r="R1330" s="29">
        <v>0</v>
      </c>
      <c r="S1330" s="29"/>
      <c r="T1330" s="30">
        <v>31</v>
      </c>
      <c r="U1330" s="28" t="s">
        <v>82</v>
      </c>
      <c r="V1330" s="28" t="s">
        <v>164</v>
      </c>
    </row>
    <row r="1331" spans="1:22" ht="15.75">
      <c r="A1331" s="21">
        <v>32</v>
      </c>
      <c r="B1331" s="22" t="s">
        <v>83</v>
      </c>
      <c r="C1331" s="23" t="s">
        <v>163</v>
      </c>
      <c r="D1331" s="24">
        <v>0</v>
      </c>
      <c r="E1331" s="24">
        <v>0</v>
      </c>
      <c r="F1331" s="24">
        <v>0</v>
      </c>
      <c r="G1331" s="24">
        <v>0</v>
      </c>
      <c r="H1331" s="24">
        <v>0</v>
      </c>
      <c r="I1331" s="24">
        <v>0</v>
      </c>
      <c r="J1331" s="24">
        <v>0</v>
      </c>
      <c r="L1331" s="24">
        <v>0</v>
      </c>
      <c r="M1331" s="24">
        <v>0</v>
      </c>
      <c r="N1331" s="24">
        <v>0</v>
      </c>
      <c r="O1331" s="24">
        <v>0</v>
      </c>
      <c r="P1331" s="24">
        <v>0</v>
      </c>
      <c r="Q1331" s="24">
        <v>0</v>
      </c>
      <c r="R1331" s="24">
        <v>0</v>
      </c>
      <c r="S1331" s="24"/>
      <c r="T1331" s="25">
        <v>32</v>
      </c>
      <c r="U1331" s="23" t="s">
        <v>84</v>
      </c>
      <c r="V1331" s="23" t="s">
        <v>164</v>
      </c>
    </row>
    <row r="1332" spans="1:22" ht="15.75">
      <c r="A1332" s="26">
        <v>33</v>
      </c>
      <c r="B1332" s="27" t="s">
        <v>85</v>
      </c>
      <c r="C1332" s="28" t="s">
        <v>163</v>
      </c>
      <c r="D1332" s="29">
        <v>0</v>
      </c>
      <c r="E1332" s="29">
        <v>0</v>
      </c>
      <c r="F1332" s="29">
        <v>0</v>
      </c>
      <c r="G1332" s="29">
        <v>0</v>
      </c>
      <c r="H1332" s="29">
        <v>0</v>
      </c>
      <c r="I1332" s="29">
        <v>0</v>
      </c>
      <c r="J1332" s="29">
        <v>0</v>
      </c>
      <c r="L1332" s="29">
        <v>0</v>
      </c>
      <c r="M1332" s="29">
        <v>0</v>
      </c>
      <c r="N1332" s="29">
        <v>0</v>
      </c>
      <c r="O1332" s="29">
        <v>0</v>
      </c>
      <c r="P1332" s="29">
        <v>0</v>
      </c>
      <c r="Q1332" s="29">
        <v>0</v>
      </c>
      <c r="R1332" s="29">
        <v>0</v>
      </c>
      <c r="S1332" s="29"/>
      <c r="T1332" s="30">
        <v>33</v>
      </c>
      <c r="U1332" s="28" t="s">
        <v>86</v>
      </c>
      <c r="V1332" s="28" t="s">
        <v>164</v>
      </c>
    </row>
    <row r="1333" spans="1:22" ht="15.75">
      <c r="A1333" s="21">
        <v>34</v>
      </c>
      <c r="B1333" s="22" t="s">
        <v>87</v>
      </c>
      <c r="C1333" s="23" t="s">
        <v>163</v>
      </c>
      <c r="D1333" s="24">
        <v>0</v>
      </c>
      <c r="E1333" s="24">
        <v>0</v>
      </c>
      <c r="F1333" s="24">
        <v>0</v>
      </c>
      <c r="G1333" s="24">
        <v>0</v>
      </c>
      <c r="H1333" s="24">
        <v>0</v>
      </c>
      <c r="I1333" s="24">
        <v>0</v>
      </c>
      <c r="J1333" s="24">
        <v>0</v>
      </c>
      <c r="L1333" s="24">
        <v>0</v>
      </c>
      <c r="M1333" s="24">
        <v>0</v>
      </c>
      <c r="N1333" s="24">
        <v>0</v>
      </c>
      <c r="O1333" s="24">
        <v>0</v>
      </c>
      <c r="P1333" s="24">
        <v>0</v>
      </c>
      <c r="Q1333" s="24">
        <v>0</v>
      </c>
      <c r="R1333" s="24">
        <v>0</v>
      </c>
      <c r="S1333" s="24"/>
      <c r="T1333" s="25">
        <v>34</v>
      </c>
      <c r="U1333" s="23" t="s">
        <v>88</v>
      </c>
      <c r="V1333" s="23" t="s">
        <v>164</v>
      </c>
    </row>
    <row r="1334" spans="1:22" ht="15.75">
      <c r="A1334" s="26">
        <v>35</v>
      </c>
      <c r="B1334" s="27" t="s">
        <v>89</v>
      </c>
      <c r="C1334" s="28" t="s">
        <v>163</v>
      </c>
      <c r="D1334" s="29">
        <v>0</v>
      </c>
      <c r="E1334" s="29">
        <v>0</v>
      </c>
      <c r="F1334" s="29">
        <v>0</v>
      </c>
      <c r="G1334" s="29">
        <v>0</v>
      </c>
      <c r="H1334" s="29">
        <v>0</v>
      </c>
      <c r="I1334" s="29">
        <v>0</v>
      </c>
      <c r="J1334" s="29">
        <v>0</v>
      </c>
      <c r="L1334" s="29">
        <v>0</v>
      </c>
      <c r="M1334" s="29">
        <v>0</v>
      </c>
      <c r="N1334" s="29">
        <v>0</v>
      </c>
      <c r="O1334" s="29">
        <v>0</v>
      </c>
      <c r="P1334" s="29">
        <v>0</v>
      </c>
      <c r="Q1334" s="29">
        <v>0</v>
      </c>
      <c r="R1334" s="29">
        <v>0</v>
      </c>
      <c r="S1334" s="29"/>
      <c r="T1334" s="30">
        <v>35</v>
      </c>
      <c r="U1334" s="28" t="s">
        <v>90</v>
      </c>
      <c r="V1334" s="28" t="s">
        <v>164</v>
      </c>
    </row>
    <row r="1335" spans="1:22" ht="15.75">
      <c r="A1335" s="21">
        <v>36</v>
      </c>
      <c r="B1335" s="22" t="s">
        <v>91</v>
      </c>
      <c r="C1335" s="23" t="s">
        <v>163</v>
      </c>
      <c r="D1335" s="24">
        <v>0</v>
      </c>
      <c r="E1335" s="24">
        <v>0</v>
      </c>
      <c r="F1335" s="24">
        <v>0</v>
      </c>
      <c r="G1335" s="24">
        <v>0</v>
      </c>
      <c r="H1335" s="24">
        <v>0</v>
      </c>
      <c r="I1335" s="24">
        <v>0</v>
      </c>
      <c r="J1335" s="24">
        <v>0</v>
      </c>
      <c r="L1335" s="24">
        <v>0</v>
      </c>
      <c r="M1335" s="24">
        <v>0</v>
      </c>
      <c r="N1335" s="24">
        <v>0</v>
      </c>
      <c r="O1335" s="24">
        <v>0</v>
      </c>
      <c r="P1335" s="24">
        <v>0</v>
      </c>
      <c r="Q1335" s="24">
        <v>0</v>
      </c>
      <c r="R1335" s="24">
        <v>0</v>
      </c>
      <c r="S1335" s="24"/>
      <c r="T1335" s="25">
        <v>36</v>
      </c>
      <c r="U1335" s="23" t="s">
        <v>92</v>
      </c>
      <c r="V1335" s="23" t="s">
        <v>164</v>
      </c>
    </row>
    <row r="1336" spans="1:22" s="36" customFormat="1" ht="15.75">
      <c r="A1336" s="32"/>
      <c r="B1336" s="33" t="s">
        <v>93</v>
      </c>
      <c r="C1336" s="34" t="s">
        <v>163</v>
      </c>
      <c r="D1336" s="35">
        <f t="shared" ref="D1336:J1336" si="88">SUM(D1300:D1335)</f>
        <v>143249.30550759999</v>
      </c>
      <c r="E1336" s="35">
        <f t="shared" si="88"/>
        <v>173404.57470147201</v>
      </c>
      <c r="F1336" s="35">
        <f t="shared" si="88"/>
        <v>158267.55288451427</v>
      </c>
      <c r="G1336" s="35">
        <f t="shared" si="88"/>
        <v>137593.53331110938</v>
      </c>
      <c r="H1336" s="35">
        <f t="shared" si="88"/>
        <v>98842.822138791758</v>
      </c>
      <c r="I1336" s="35">
        <f t="shared" si="88"/>
        <v>79927.321766582143</v>
      </c>
      <c r="J1336" s="35">
        <f t="shared" si="88"/>
        <v>66677.726858338734</v>
      </c>
      <c r="K1336" s="8"/>
      <c r="L1336" s="35">
        <f t="shared" ref="L1336:R1336" si="89">SUM(L1300:L1335)</f>
        <v>143249.30550759999</v>
      </c>
      <c r="M1336" s="35">
        <f t="shared" si="89"/>
        <v>151314.69285640001</v>
      </c>
      <c r="N1336" s="35">
        <f t="shared" si="89"/>
        <v>140427.42007740002</v>
      </c>
      <c r="O1336" s="35">
        <f t="shared" si="89"/>
        <v>120508.00526770003</v>
      </c>
      <c r="P1336" s="35">
        <f t="shared" si="89"/>
        <v>81235.070102400001</v>
      </c>
      <c r="Q1336" s="35">
        <f t="shared" si="89"/>
        <v>68306.637874499997</v>
      </c>
      <c r="R1336" s="35">
        <f t="shared" si="89"/>
        <v>60285.673921899986</v>
      </c>
      <c r="S1336" s="35"/>
      <c r="T1336" s="35"/>
      <c r="U1336" s="34" t="s">
        <v>94</v>
      </c>
      <c r="V1336" s="34" t="s">
        <v>164</v>
      </c>
    </row>
    <row r="1337" spans="1:22" ht="15.75">
      <c r="A1337" s="16">
        <v>1</v>
      </c>
      <c r="B1337" s="17" t="s">
        <v>19</v>
      </c>
      <c r="C1337" s="18" t="s">
        <v>165</v>
      </c>
      <c r="D1337" s="19">
        <v>613.46007939999993</v>
      </c>
      <c r="E1337" s="19">
        <v>754.52452600000004</v>
      </c>
      <c r="F1337" s="19">
        <v>1587.0468459000001</v>
      </c>
      <c r="G1337" s="19">
        <v>591.87653999999998</v>
      </c>
      <c r="H1337" s="19">
        <v>511.11</v>
      </c>
      <c r="I1337" s="19">
        <v>886.6</v>
      </c>
      <c r="J1337" s="19">
        <v>248.23932908553547</v>
      </c>
      <c r="L1337" s="19">
        <v>613.46007939999993</v>
      </c>
      <c r="M1337" s="19">
        <v>433.07076199999995</v>
      </c>
      <c r="N1337" s="19">
        <v>852.67200029999992</v>
      </c>
      <c r="O1337" s="19">
        <v>334.52158859999997</v>
      </c>
      <c r="P1337" s="19">
        <v>322.75706789999998</v>
      </c>
      <c r="Q1337" s="19">
        <v>549.6929672</v>
      </c>
      <c r="R1337" s="19">
        <v>170.37771028430001</v>
      </c>
      <c r="S1337" s="19"/>
      <c r="T1337" s="20">
        <v>1</v>
      </c>
      <c r="U1337" s="18" t="s">
        <v>21</v>
      </c>
      <c r="V1337" s="18" t="s">
        <v>166</v>
      </c>
    </row>
    <row r="1338" spans="1:22" ht="15.75">
      <c r="A1338" s="21">
        <v>2</v>
      </c>
      <c r="B1338" s="22" t="s">
        <v>23</v>
      </c>
      <c r="C1338" s="23" t="s">
        <v>165</v>
      </c>
      <c r="D1338" s="24">
        <v>753.90919999999994</v>
      </c>
      <c r="E1338" s="24">
        <v>1220.1300000000001</v>
      </c>
      <c r="F1338" s="24">
        <v>980</v>
      </c>
      <c r="G1338" s="24">
        <v>1040</v>
      </c>
      <c r="H1338" s="24">
        <v>1407</v>
      </c>
      <c r="I1338" s="24">
        <v>2330.9399999999996</v>
      </c>
      <c r="J1338" s="24">
        <v>2438.5861500000001</v>
      </c>
      <c r="L1338" s="24">
        <v>753.90919999999994</v>
      </c>
      <c r="M1338" s="24">
        <v>910.94002000000012</v>
      </c>
      <c r="N1338" s="24">
        <v>705.53</v>
      </c>
      <c r="O1338" s="24">
        <v>524.10800000000006</v>
      </c>
      <c r="P1338" s="24">
        <v>567.24612000000002</v>
      </c>
      <c r="Q1338" s="24">
        <v>886.54883999999993</v>
      </c>
      <c r="R1338" s="24">
        <v>893.76399293999987</v>
      </c>
      <c r="S1338" s="24"/>
      <c r="T1338" s="25">
        <v>2</v>
      </c>
      <c r="U1338" s="23" t="s">
        <v>24</v>
      </c>
      <c r="V1338" s="23" t="s">
        <v>166</v>
      </c>
    </row>
    <row r="1339" spans="1:22" ht="15.75">
      <c r="A1339" s="26">
        <v>3</v>
      </c>
      <c r="B1339" s="27" t="s">
        <v>25</v>
      </c>
      <c r="C1339" s="28" t="s">
        <v>165</v>
      </c>
      <c r="D1339" s="29">
        <v>0</v>
      </c>
      <c r="E1339" s="29">
        <v>0</v>
      </c>
      <c r="F1339" s="29">
        <v>0</v>
      </c>
      <c r="G1339" s="29">
        <v>0</v>
      </c>
      <c r="H1339" s="29">
        <v>0</v>
      </c>
      <c r="I1339" s="29">
        <v>0</v>
      </c>
      <c r="J1339" s="29">
        <v>0</v>
      </c>
      <c r="L1339" s="29">
        <v>0</v>
      </c>
      <c r="M1339" s="29">
        <v>0</v>
      </c>
      <c r="N1339" s="29">
        <v>0</v>
      </c>
      <c r="O1339" s="29">
        <v>0</v>
      </c>
      <c r="P1339" s="29">
        <v>0</v>
      </c>
      <c r="Q1339" s="29">
        <v>0</v>
      </c>
      <c r="R1339" s="29">
        <v>0</v>
      </c>
      <c r="S1339" s="29"/>
      <c r="T1339" s="30">
        <v>3</v>
      </c>
      <c r="U1339" s="28" t="s">
        <v>26</v>
      </c>
      <c r="V1339" s="28" t="s">
        <v>166</v>
      </c>
    </row>
    <row r="1340" spans="1:22" ht="15.75">
      <c r="A1340" s="21">
        <v>4</v>
      </c>
      <c r="B1340" s="22" t="s">
        <v>27</v>
      </c>
      <c r="C1340" s="23" t="s">
        <v>165</v>
      </c>
      <c r="D1340" s="24">
        <v>0</v>
      </c>
      <c r="E1340" s="24">
        <v>0</v>
      </c>
      <c r="F1340" s="24">
        <v>0</v>
      </c>
      <c r="G1340" s="24">
        <v>0</v>
      </c>
      <c r="H1340" s="24">
        <v>0</v>
      </c>
      <c r="I1340" s="24">
        <v>0</v>
      </c>
      <c r="J1340" s="24">
        <v>0</v>
      </c>
      <c r="L1340" s="24">
        <v>0</v>
      </c>
      <c r="M1340" s="24">
        <v>0</v>
      </c>
      <c r="N1340" s="24">
        <v>0</v>
      </c>
      <c r="O1340" s="24">
        <v>0</v>
      </c>
      <c r="P1340" s="24">
        <v>0</v>
      </c>
      <c r="Q1340" s="24">
        <v>0</v>
      </c>
      <c r="R1340" s="24">
        <v>0</v>
      </c>
      <c r="S1340" s="24"/>
      <c r="T1340" s="25">
        <v>4</v>
      </c>
      <c r="U1340" s="23" t="s">
        <v>28</v>
      </c>
      <c r="V1340" s="23" t="s">
        <v>166</v>
      </c>
    </row>
    <row r="1341" spans="1:22" ht="15.75">
      <c r="A1341" s="26">
        <v>5</v>
      </c>
      <c r="B1341" s="27" t="s">
        <v>29</v>
      </c>
      <c r="C1341" s="28" t="s">
        <v>165</v>
      </c>
      <c r="D1341" s="29">
        <v>18714.750400000001</v>
      </c>
      <c r="E1341" s="29">
        <v>37046.519999999997</v>
      </c>
      <c r="F1341" s="29">
        <v>30822.6</v>
      </c>
      <c r="G1341" s="29">
        <v>21283.403399999999</v>
      </c>
      <c r="H1341" s="29">
        <v>21403.8</v>
      </c>
      <c r="I1341" s="29">
        <v>23635.655999999995</v>
      </c>
      <c r="J1341" s="29">
        <v>12015.455709399997</v>
      </c>
      <c r="L1341" s="29">
        <v>18714.750400000001</v>
      </c>
      <c r="M1341" s="29">
        <v>28324.191000000003</v>
      </c>
      <c r="N1341" s="29">
        <v>20784.34</v>
      </c>
      <c r="O1341" s="29">
        <v>17631.311399999999</v>
      </c>
      <c r="P1341" s="29">
        <v>15256.59</v>
      </c>
      <c r="Q1341" s="29">
        <v>16052.585999999999</v>
      </c>
      <c r="R1341" s="29">
        <v>10195.085812599998</v>
      </c>
      <c r="S1341" s="29"/>
      <c r="T1341" s="30">
        <v>5</v>
      </c>
      <c r="U1341" s="28" t="s">
        <v>30</v>
      </c>
      <c r="V1341" s="28" t="s">
        <v>166</v>
      </c>
    </row>
    <row r="1342" spans="1:22" ht="15.75">
      <c r="A1342" s="21">
        <v>6</v>
      </c>
      <c r="B1342" s="22" t="s">
        <v>31</v>
      </c>
      <c r="C1342" s="23" t="s">
        <v>165</v>
      </c>
      <c r="D1342" s="24">
        <v>0</v>
      </c>
      <c r="E1342" s="24">
        <v>0</v>
      </c>
      <c r="F1342" s="24">
        <v>0</v>
      </c>
      <c r="G1342" s="24">
        <v>0</v>
      </c>
      <c r="H1342" s="24">
        <v>0</v>
      </c>
      <c r="I1342" s="24">
        <v>0</v>
      </c>
      <c r="J1342" s="24">
        <v>0</v>
      </c>
      <c r="L1342" s="24">
        <v>0</v>
      </c>
      <c r="M1342" s="24">
        <v>0</v>
      </c>
      <c r="N1342" s="24">
        <v>0</v>
      </c>
      <c r="O1342" s="24">
        <v>0</v>
      </c>
      <c r="P1342" s="24">
        <v>0</v>
      </c>
      <c r="Q1342" s="24">
        <v>0</v>
      </c>
      <c r="R1342" s="24">
        <v>0</v>
      </c>
      <c r="S1342" s="24"/>
      <c r="T1342" s="25">
        <v>6</v>
      </c>
      <c r="U1342" s="23" t="s">
        <v>32</v>
      </c>
      <c r="V1342" s="23" t="s">
        <v>166</v>
      </c>
    </row>
    <row r="1343" spans="1:22" ht="15.75">
      <c r="A1343" s="26">
        <v>7</v>
      </c>
      <c r="B1343" s="27" t="s">
        <v>33</v>
      </c>
      <c r="C1343" s="28" t="s">
        <v>165</v>
      </c>
      <c r="D1343" s="29">
        <v>7227.66</v>
      </c>
      <c r="E1343" s="29">
        <v>14960.57</v>
      </c>
      <c r="F1343" s="29">
        <v>14783.56</v>
      </c>
      <c r="G1343" s="29">
        <v>13140.37</v>
      </c>
      <c r="H1343" s="29">
        <v>18907.560000000001</v>
      </c>
      <c r="I1343" s="29">
        <v>24713.82</v>
      </c>
      <c r="J1343" s="29">
        <v>36130.949960000005</v>
      </c>
      <c r="L1343" s="29">
        <v>7227.66</v>
      </c>
      <c r="M1343" s="29">
        <v>10293.94</v>
      </c>
      <c r="N1343" s="29">
        <v>9636.8799999999992</v>
      </c>
      <c r="O1343" s="29">
        <v>9417.86</v>
      </c>
      <c r="P1343" s="29">
        <v>11827.08</v>
      </c>
      <c r="Q1343" s="29">
        <v>18835.72</v>
      </c>
      <c r="R1343" s="29">
        <v>25293.743719999999</v>
      </c>
      <c r="S1343" s="29"/>
      <c r="T1343" s="30">
        <v>7</v>
      </c>
      <c r="U1343" s="28" t="s">
        <v>34</v>
      </c>
      <c r="V1343" s="28" t="s">
        <v>166</v>
      </c>
    </row>
    <row r="1344" spans="1:22" ht="15.75">
      <c r="A1344" s="21">
        <v>8</v>
      </c>
      <c r="B1344" s="22" t="s">
        <v>35</v>
      </c>
      <c r="C1344" s="23" t="s">
        <v>165</v>
      </c>
      <c r="D1344" s="24">
        <v>0</v>
      </c>
      <c r="E1344" s="24">
        <v>0</v>
      </c>
      <c r="F1344" s="24">
        <v>0</v>
      </c>
      <c r="G1344" s="24">
        <v>0</v>
      </c>
      <c r="H1344" s="24">
        <v>0</v>
      </c>
      <c r="I1344" s="24">
        <v>0</v>
      </c>
      <c r="J1344" s="24">
        <v>0</v>
      </c>
      <c r="L1344" s="24">
        <v>0</v>
      </c>
      <c r="M1344" s="24">
        <v>0</v>
      </c>
      <c r="N1344" s="24">
        <v>0</v>
      </c>
      <c r="O1344" s="24">
        <v>0</v>
      </c>
      <c r="P1344" s="24">
        <v>0</v>
      </c>
      <c r="Q1344" s="24">
        <v>0</v>
      </c>
      <c r="R1344" s="24">
        <v>0</v>
      </c>
      <c r="S1344" s="24"/>
      <c r="T1344" s="25">
        <v>8</v>
      </c>
      <c r="U1344" s="23" t="s">
        <v>36</v>
      </c>
      <c r="V1344" s="23" t="s">
        <v>166</v>
      </c>
    </row>
    <row r="1345" spans="1:22" ht="15.75">
      <c r="A1345" s="26">
        <v>9</v>
      </c>
      <c r="B1345" s="27" t="s">
        <v>37</v>
      </c>
      <c r="C1345" s="28" t="s">
        <v>165</v>
      </c>
      <c r="D1345" s="29">
        <v>301.24</v>
      </c>
      <c r="E1345" s="29">
        <v>405.047304</v>
      </c>
      <c r="F1345" s="29">
        <v>421.2192</v>
      </c>
      <c r="G1345" s="29">
        <v>557.23199999999997</v>
      </c>
      <c r="H1345" s="29">
        <v>573.92560000000003</v>
      </c>
      <c r="I1345" s="29">
        <v>389.07</v>
      </c>
      <c r="J1345" s="29">
        <v>583.50490000000002</v>
      </c>
      <c r="L1345" s="29">
        <v>301.24</v>
      </c>
      <c r="M1345" s="29">
        <v>271.11600000000004</v>
      </c>
      <c r="N1345" s="29">
        <v>262.0788</v>
      </c>
      <c r="O1345" s="29">
        <v>283.16559999999998</v>
      </c>
      <c r="P1345" s="29">
        <v>280.75568000000004</v>
      </c>
      <c r="Q1345" s="29">
        <v>178.93655999999999</v>
      </c>
      <c r="R1345" s="29">
        <v>279.85196000000002</v>
      </c>
      <c r="S1345" s="29"/>
      <c r="T1345" s="30">
        <v>9</v>
      </c>
      <c r="U1345" s="28" t="s">
        <v>38</v>
      </c>
      <c r="V1345" s="28" t="s">
        <v>166</v>
      </c>
    </row>
    <row r="1346" spans="1:22" ht="15.75">
      <c r="A1346" s="21">
        <v>10</v>
      </c>
      <c r="B1346" s="22" t="s">
        <v>39</v>
      </c>
      <c r="C1346" s="23" t="s">
        <v>165</v>
      </c>
      <c r="D1346" s="24">
        <v>0</v>
      </c>
      <c r="E1346" s="24">
        <v>0</v>
      </c>
      <c r="F1346" s="24">
        <v>0</v>
      </c>
      <c r="G1346" s="24">
        <v>0</v>
      </c>
      <c r="H1346" s="24">
        <v>0</v>
      </c>
      <c r="I1346" s="24">
        <v>0</v>
      </c>
      <c r="J1346" s="24">
        <v>0</v>
      </c>
      <c r="L1346" s="24">
        <v>0</v>
      </c>
      <c r="M1346" s="24">
        <v>0</v>
      </c>
      <c r="N1346" s="24">
        <v>0</v>
      </c>
      <c r="O1346" s="24">
        <v>0</v>
      </c>
      <c r="P1346" s="24">
        <v>0</v>
      </c>
      <c r="Q1346" s="24">
        <v>0</v>
      </c>
      <c r="R1346" s="24">
        <v>0</v>
      </c>
      <c r="S1346" s="24"/>
      <c r="T1346" s="25">
        <v>10</v>
      </c>
      <c r="U1346" s="23" t="s">
        <v>40</v>
      </c>
      <c r="V1346" s="23" t="s">
        <v>166</v>
      </c>
    </row>
    <row r="1347" spans="1:22" ht="15.75">
      <c r="A1347" s="26">
        <v>11</v>
      </c>
      <c r="B1347" s="27" t="s">
        <v>41</v>
      </c>
      <c r="C1347" s="28" t="s">
        <v>165</v>
      </c>
      <c r="D1347" s="29">
        <v>12</v>
      </c>
      <c r="E1347" s="29">
        <v>154.1808</v>
      </c>
      <c r="F1347" s="29">
        <v>104.73639999999999</v>
      </c>
      <c r="G1347" s="29">
        <v>141.80402793650791</v>
      </c>
      <c r="H1347" s="29">
        <v>80.644218977777768</v>
      </c>
      <c r="I1347" s="29">
        <v>99.582933434920633</v>
      </c>
      <c r="J1347" s="29">
        <v>254.73596400000002</v>
      </c>
      <c r="L1347" s="29">
        <v>12</v>
      </c>
      <c r="M1347" s="29">
        <v>103.2</v>
      </c>
      <c r="N1347" s="29">
        <v>69.599999999999994</v>
      </c>
      <c r="O1347" s="29">
        <v>96</v>
      </c>
      <c r="P1347" s="29">
        <v>55.86</v>
      </c>
      <c r="Q1347" s="29">
        <v>72.48</v>
      </c>
      <c r="R1347" s="29">
        <v>184.14648</v>
      </c>
      <c r="S1347" s="29"/>
      <c r="T1347" s="30">
        <v>11</v>
      </c>
      <c r="U1347" s="28" t="s">
        <v>42</v>
      </c>
      <c r="V1347" s="28" t="s">
        <v>166</v>
      </c>
    </row>
    <row r="1348" spans="1:22" ht="15.75">
      <c r="A1348" s="21">
        <v>12</v>
      </c>
      <c r="B1348" s="22" t="s">
        <v>43</v>
      </c>
      <c r="C1348" s="23" t="s">
        <v>165</v>
      </c>
      <c r="D1348" s="24">
        <v>39809.4</v>
      </c>
      <c r="E1348" s="24">
        <v>60562.720000000001</v>
      </c>
      <c r="F1348" s="24">
        <v>94052.457979999992</v>
      </c>
      <c r="G1348" s="24">
        <v>62251.13762999999</v>
      </c>
      <c r="H1348" s="24">
        <v>48843.199999999997</v>
      </c>
      <c r="I1348" s="24">
        <v>65586.841209999999</v>
      </c>
      <c r="J1348" s="24">
        <v>76558.190720000013</v>
      </c>
      <c r="L1348" s="24">
        <v>39809.4</v>
      </c>
      <c r="M1348" s="24">
        <v>41198.1</v>
      </c>
      <c r="N1348" s="24">
        <v>62527.837649999994</v>
      </c>
      <c r="O1348" s="24">
        <v>43762.797449999998</v>
      </c>
      <c r="P1348" s="24">
        <v>32403</v>
      </c>
      <c r="Q1348" s="24">
        <v>54918.687449999998</v>
      </c>
      <c r="R1348" s="24">
        <v>58533.936450000008</v>
      </c>
      <c r="S1348" s="24"/>
      <c r="T1348" s="25">
        <v>12</v>
      </c>
      <c r="U1348" s="23" t="s">
        <v>44</v>
      </c>
      <c r="V1348" s="23" t="s">
        <v>166</v>
      </c>
    </row>
    <row r="1349" spans="1:22" ht="15.75">
      <c r="A1349" s="26">
        <v>13</v>
      </c>
      <c r="B1349" s="27" t="s">
        <v>45</v>
      </c>
      <c r="C1349" s="28" t="s">
        <v>165</v>
      </c>
      <c r="D1349" s="29">
        <v>0</v>
      </c>
      <c r="E1349" s="29">
        <v>0</v>
      </c>
      <c r="F1349" s="29">
        <v>0</v>
      </c>
      <c r="G1349" s="29">
        <v>0</v>
      </c>
      <c r="H1349" s="29">
        <v>0</v>
      </c>
      <c r="I1349" s="29">
        <v>0</v>
      </c>
      <c r="J1349" s="29">
        <v>0</v>
      </c>
      <c r="L1349" s="29">
        <v>0</v>
      </c>
      <c r="M1349" s="29">
        <v>0</v>
      </c>
      <c r="N1349" s="29">
        <v>0</v>
      </c>
      <c r="O1349" s="29">
        <v>0</v>
      </c>
      <c r="P1349" s="29">
        <v>0</v>
      </c>
      <c r="Q1349" s="29">
        <v>0</v>
      </c>
      <c r="R1349" s="29">
        <v>0</v>
      </c>
      <c r="S1349" s="29"/>
      <c r="T1349" s="30">
        <v>13</v>
      </c>
      <c r="U1349" s="28" t="s">
        <v>46</v>
      </c>
      <c r="V1349" s="28" t="s">
        <v>166</v>
      </c>
    </row>
    <row r="1350" spans="1:22" ht="15.75">
      <c r="A1350" s="21">
        <v>14</v>
      </c>
      <c r="B1350" s="22" t="s">
        <v>47</v>
      </c>
      <c r="C1350" s="23" t="s">
        <v>165</v>
      </c>
      <c r="D1350" s="24">
        <v>1441595.3907915</v>
      </c>
      <c r="E1350" s="24">
        <v>1940976.8840000001</v>
      </c>
      <c r="F1350" s="24">
        <v>1886071.6</v>
      </c>
      <c r="G1350" s="24">
        <v>2278185.7999999998</v>
      </c>
      <c r="H1350" s="24">
        <v>1847819.0790000001</v>
      </c>
      <c r="I1350" s="24">
        <v>2025950.3</v>
      </c>
      <c r="J1350" s="24">
        <v>1728899.32</v>
      </c>
      <c r="L1350" s="24">
        <v>1441595.3907915</v>
      </c>
      <c r="M1350" s="24">
        <v>1730697.8881500002</v>
      </c>
      <c r="N1350" s="24">
        <v>1163102.8230000001</v>
      </c>
      <c r="O1350" s="24">
        <v>1409613.1695000001</v>
      </c>
      <c r="P1350" s="24">
        <v>1088969.1075090002</v>
      </c>
      <c r="Q1350" s="24">
        <v>1475290.0935000002</v>
      </c>
      <c r="R1350" s="24">
        <v>1180631.4615</v>
      </c>
      <c r="S1350" s="24"/>
      <c r="T1350" s="25">
        <v>14</v>
      </c>
      <c r="U1350" s="23" t="s">
        <v>48</v>
      </c>
      <c r="V1350" s="23" t="s">
        <v>166</v>
      </c>
    </row>
    <row r="1351" spans="1:22" ht="15.75">
      <c r="A1351" s="26">
        <v>15</v>
      </c>
      <c r="B1351" s="27" t="s">
        <v>49</v>
      </c>
      <c r="C1351" s="28" t="s">
        <v>165</v>
      </c>
      <c r="D1351" s="29">
        <v>927551.33100000012</v>
      </c>
      <c r="E1351" s="29">
        <v>1381146.3933000001</v>
      </c>
      <c r="F1351" s="29">
        <v>1603095.9450000001</v>
      </c>
      <c r="G1351" s="29">
        <v>832476.33195999975</v>
      </c>
      <c r="H1351" s="29">
        <v>743589.20358750003</v>
      </c>
      <c r="I1351" s="29">
        <v>1474885.9505699999</v>
      </c>
      <c r="J1351" s="29">
        <v>1120886.274648</v>
      </c>
      <c r="L1351" s="29">
        <v>927551.33100000012</v>
      </c>
      <c r="M1351" s="29">
        <v>1091554.0445310001</v>
      </c>
      <c r="N1351" s="29">
        <v>1111238.7450000001</v>
      </c>
      <c r="O1351" s="29">
        <v>557185.15579999995</v>
      </c>
      <c r="P1351" s="29">
        <v>481674.32136150001</v>
      </c>
      <c r="Q1351" s="29">
        <v>1071907.2032999999</v>
      </c>
      <c r="R1351" s="29">
        <v>889182.62918000016</v>
      </c>
      <c r="S1351" s="29"/>
      <c r="T1351" s="30">
        <v>15</v>
      </c>
      <c r="U1351" s="28" t="s">
        <v>50</v>
      </c>
      <c r="V1351" s="28" t="s">
        <v>166</v>
      </c>
    </row>
    <row r="1352" spans="1:22" ht="15.75">
      <c r="A1352" s="21">
        <v>16</v>
      </c>
      <c r="B1352" s="22" t="s">
        <v>51</v>
      </c>
      <c r="C1352" s="23" t="s">
        <v>165</v>
      </c>
      <c r="D1352" s="24">
        <v>1454.5389599999999</v>
      </c>
      <c r="E1352" s="24">
        <v>434.61624124799994</v>
      </c>
      <c r="F1352" s="24">
        <v>2307.6681999999996</v>
      </c>
      <c r="G1352" s="24">
        <v>2520.2303280000001</v>
      </c>
      <c r="H1352" s="24">
        <v>3202.2960000000003</v>
      </c>
      <c r="I1352" s="24">
        <v>3430.8539999999998</v>
      </c>
      <c r="J1352" s="24">
        <v>3628.208610000001</v>
      </c>
      <c r="L1352" s="24">
        <v>1454.5389599999999</v>
      </c>
      <c r="M1352" s="24">
        <v>290.90779199999997</v>
      </c>
      <c r="N1352" s="24">
        <v>1631.9217599999997</v>
      </c>
      <c r="O1352" s="24">
        <v>1639.0170720000001</v>
      </c>
      <c r="P1352" s="24">
        <v>1518.3967679999998</v>
      </c>
      <c r="Q1352" s="24">
        <v>1553.8733279999997</v>
      </c>
      <c r="R1352" s="24">
        <v>1631.3860639439999</v>
      </c>
      <c r="S1352" s="24"/>
      <c r="T1352" s="25">
        <v>16</v>
      </c>
      <c r="U1352" s="23" t="s">
        <v>52</v>
      </c>
      <c r="V1352" s="23" t="s">
        <v>166</v>
      </c>
    </row>
    <row r="1353" spans="1:22" ht="15.75">
      <c r="A1353" s="26">
        <v>17</v>
      </c>
      <c r="B1353" s="27" t="s">
        <v>53</v>
      </c>
      <c r="C1353" s="28" t="s">
        <v>165</v>
      </c>
      <c r="D1353" s="29">
        <v>335.26285000000001</v>
      </c>
      <c r="E1353" s="29">
        <v>336.43940000000003</v>
      </c>
      <c r="F1353" s="29">
        <v>863.0313900000001</v>
      </c>
      <c r="G1353" s="29">
        <v>934.69263999999998</v>
      </c>
      <c r="H1353" s="29">
        <v>1207.7768000000001</v>
      </c>
      <c r="I1353" s="29">
        <v>1336.44</v>
      </c>
      <c r="J1353" s="29">
        <v>1491.8162703599999</v>
      </c>
      <c r="L1353" s="29">
        <v>335.26285000000001</v>
      </c>
      <c r="M1353" s="29">
        <v>332.267</v>
      </c>
      <c r="N1353" s="29">
        <v>846.19145000000003</v>
      </c>
      <c r="O1353" s="29">
        <v>907.47019999999986</v>
      </c>
      <c r="P1353" s="29">
        <v>936.61165000000005</v>
      </c>
      <c r="Q1353" s="29">
        <v>953.22500000000002</v>
      </c>
      <c r="R1353" s="29">
        <v>959.92099709999991</v>
      </c>
      <c r="S1353" s="29"/>
      <c r="T1353" s="30">
        <v>17</v>
      </c>
      <c r="U1353" s="28" t="s">
        <v>54</v>
      </c>
      <c r="V1353" s="28" t="s">
        <v>166</v>
      </c>
    </row>
    <row r="1354" spans="1:22" ht="15.75">
      <c r="A1354" s="21">
        <v>18</v>
      </c>
      <c r="B1354" s="22" t="s">
        <v>55</v>
      </c>
      <c r="C1354" s="23" t="s">
        <v>165</v>
      </c>
      <c r="D1354" s="24">
        <v>536.66199999999992</v>
      </c>
      <c r="E1354" s="24">
        <v>864.76948019999998</v>
      </c>
      <c r="F1354" s="24">
        <v>877.25</v>
      </c>
      <c r="G1354" s="24">
        <v>937.87008000000003</v>
      </c>
      <c r="H1354" s="24">
        <v>1044.30459</v>
      </c>
      <c r="I1354" s="24">
        <v>1106.5996</v>
      </c>
      <c r="J1354" s="24">
        <v>1104.6017400000001</v>
      </c>
      <c r="L1354" s="24">
        <v>536.66199999999992</v>
      </c>
      <c r="M1354" s="24">
        <v>578.82830000000001</v>
      </c>
      <c r="N1354" s="24">
        <v>555.82849999999996</v>
      </c>
      <c r="O1354" s="24">
        <v>564.26175999999998</v>
      </c>
      <c r="P1354" s="24">
        <v>618.31128999999999</v>
      </c>
      <c r="Q1354" s="24">
        <v>614.86132000000009</v>
      </c>
      <c r="R1354" s="24">
        <v>589.4848740000001</v>
      </c>
      <c r="S1354" s="24"/>
      <c r="T1354" s="25">
        <v>18</v>
      </c>
      <c r="U1354" s="23" t="s">
        <v>56</v>
      </c>
      <c r="V1354" s="23" t="s">
        <v>166</v>
      </c>
    </row>
    <row r="1355" spans="1:22" ht="15.75">
      <c r="A1355" s="26">
        <v>19</v>
      </c>
      <c r="B1355" s="27" t="s">
        <v>57</v>
      </c>
      <c r="C1355" s="28" t="s">
        <v>165</v>
      </c>
      <c r="D1355" s="29">
        <v>5219</v>
      </c>
      <c r="E1355" s="29">
        <v>5867.2</v>
      </c>
      <c r="F1355" s="29">
        <v>6522.6</v>
      </c>
      <c r="G1355" s="29">
        <v>7299.1</v>
      </c>
      <c r="H1355" s="29">
        <v>8010.69</v>
      </c>
      <c r="I1355" s="29">
        <v>8496.4050000000007</v>
      </c>
      <c r="J1355" s="29">
        <v>9804.3869599999998</v>
      </c>
      <c r="L1355" s="29">
        <v>5219</v>
      </c>
      <c r="M1355" s="29">
        <v>5249.6</v>
      </c>
      <c r="N1355" s="29">
        <v>5280.2</v>
      </c>
      <c r="O1355" s="29">
        <v>5280.2</v>
      </c>
      <c r="P1355" s="29">
        <v>5298.9</v>
      </c>
      <c r="Q1355" s="29">
        <v>5339.7</v>
      </c>
      <c r="R1355" s="29">
        <v>5359.3112000000001</v>
      </c>
      <c r="S1355" s="29"/>
      <c r="T1355" s="30">
        <v>19</v>
      </c>
      <c r="U1355" s="28" t="s">
        <v>58</v>
      </c>
      <c r="V1355" s="28" t="s">
        <v>166</v>
      </c>
    </row>
    <row r="1356" spans="1:22" ht="15.75">
      <c r="A1356" s="21">
        <v>20</v>
      </c>
      <c r="B1356" s="22" t="s">
        <v>59</v>
      </c>
      <c r="C1356" s="23" t="s">
        <v>165</v>
      </c>
      <c r="D1356" s="24">
        <v>0</v>
      </c>
      <c r="E1356" s="24">
        <v>47.841999999999999</v>
      </c>
      <c r="F1356" s="24">
        <v>40.348674698795179</v>
      </c>
      <c r="G1356" s="24">
        <v>160.27070000000001</v>
      </c>
      <c r="H1356" s="24">
        <v>180.9</v>
      </c>
      <c r="I1356" s="24">
        <v>180.9</v>
      </c>
      <c r="J1356" s="24">
        <v>0</v>
      </c>
      <c r="L1356" s="24">
        <v>0</v>
      </c>
      <c r="M1356" s="24">
        <v>19.792000000000002</v>
      </c>
      <c r="N1356" s="24">
        <v>15.833600000000001</v>
      </c>
      <c r="O1356" s="24">
        <v>66.303200000000004</v>
      </c>
      <c r="P1356" s="24">
        <v>66.303200000000004</v>
      </c>
      <c r="Q1356" s="24">
        <v>66.303200000000004</v>
      </c>
      <c r="R1356" s="24">
        <v>0</v>
      </c>
      <c r="S1356" s="24"/>
      <c r="T1356" s="25">
        <v>20</v>
      </c>
      <c r="U1356" s="23" t="s">
        <v>60</v>
      </c>
      <c r="V1356" s="23" t="s">
        <v>166</v>
      </c>
    </row>
    <row r="1357" spans="1:22" ht="15.75">
      <c r="A1357" s="26">
        <v>21</v>
      </c>
      <c r="B1357" s="27" t="s">
        <v>61</v>
      </c>
      <c r="C1357" s="28" t="s">
        <v>165</v>
      </c>
      <c r="D1357" s="29">
        <v>0</v>
      </c>
      <c r="E1357" s="29">
        <v>0</v>
      </c>
      <c r="F1357" s="29">
        <v>0</v>
      </c>
      <c r="G1357" s="29">
        <v>0</v>
      </c>
      <c r="H1357" s="29">
        <v>0</v>
      </c>
      <c r="I1357" s="29">
        <v>0</v>
      </c>
      <c r="J1357" s="29">
        <v>0</v>
      </c>
      <c r="L1357" s="29">
        <v>0</v>
      </c>
      <c r="M1357" s="29">
        <v>0</v>
      </c>
      <c r="N1357" s="29">
        <v>0</v>
      </c>
      <c r="O1357" s="29">
        <v>0</v>
      </c>
      <c r="P1357" s="29">
        <v>0</v>
      </c>
      <c r="Q1357" s="29">
        <v>0</v>
      </c>
      <c r="R1357" s="29">
        <v>0</v>
      </c>
      <c r="S1357" s="29"/>
      <c r="T1357" s="30">
        <v>21</v>
      </c>
      <c r="U1357" s="28" t="s">
        <v>62</v>
      </c>
      <c r="V1357" s="28" t="s">
        <v>166</v>
      </c>
    </row>
    <row r="1358" spans="1:22" ht="15.75">
      <c r="A1358" s="21">
        <v>22</v>
      </c>
      <c r="B1358" s="22" t="s">
        <v>63</v>
      </c>
      <c r="C1358" s="23" t="s">
        <v>165</v>
      </c>
      <c r="D1358" s="24">
        <v>337448.57200000004</v>
      </c>
      <c r="E1358" s="24">
        <v>530707.10083999997</v>
      </c>
      <c r="F1358" s="24">
        <v>357906.51</v>
      </c>
      <c r="G1358" s="24">
        <v>321410.36549999996</v>
      </c>
      <c r="H1358" s="24">
        <v>349185.35835953994</v>
      </c>
      <c r="I1358" s="24">
        <v>338977.39449999994</v>
      </c>
      <c r="J1358" s="24">
        <v>329257.26402547996</v>
      </c>
      <c r="L1358" s="24">
        <v>337448.57200000004</v>
      </c>
      <c r="M1358" s="24">
        <v>357765.64600000001</v>
      </c>
      <c r="N1358" s="24">
        <v>237519.75</v>
      </c>
      <c r="O1358" s="24">
        <v>233025.14550000001</v>
      </c>
      <c r="P1358" s="24">
        <v>243307.14818937</v>
      </c>
      <c r="Q1358" s="24">
        <v>275720.47771000001</v>
      </c>
      <c r="R1358" s="24">
        <v>260660.21737048999</v>
      </c>
      <c r="S1358" s="24"/>
      <c r="T1358" s="25">
        <v>22</v>
      </c>
      <c r="U1358" s="23" t="s">
        <v>64</v>
      </c>
      <c r="V1358" s="23" t="s">
        <v>166</v>
      </c>
    </row>
    <row r="1359" spans="1:22" ht="15.75">
      <c r="A1359" s="26">
        <v>23</v>
      </c>
      <c r="B1359" s="27" t="s">
        <v>65</v>
      </c>
      <c r="C1359" s="28" t="s">
        <v>165</v>
      </c>
      <c r="D1359" s="29">
        <v>1238.6732</v>
      </c>
      <c r="E1359" s="29">
        <v>1371.5639999999999</v>
      </c>
      <c r="F1359" s="29">
        <v>1507.2323000000001</v>
      </c>
      <c r="G1359" s="29">
        <v>1732.5</v>
      </c>
      <c r="H1359" s="29">
        <v>1521.63</v>
      </c>
      <c r="I1359" s="29">
        <v>1647.4953</v>
      </c>
      <c r="J1359" s="29">
        <v>1755.8734245000003</v>
      </c>
      <c r="L1359" s="29">
        <v>1238.6732</v>
      </c>
      <c r="M1359" s="29">
        <v>1167.336</v>
      </c>
      <c r="N1359" s="29">
        <v>1190.0342000000001</v>
      </c>
      <c r="O1359" s="29">
        <v>1248.4010000000001</v>
      </c>
      <c r="P1359" s="29">
        <v>1034.3894</v>
      </c>
      <c r="Q1359" s="29">
        <v>1001.9634</v>
      </c>
      <c r="R1359" s="29">
        <v>970.90739850000011</v>
      </c>
      <c r="S1359" s="29"/>
      <c r="T1359" s="30">
        <v>23</v>
      </c>
      <c r="U1359" s="28" t="s">
        <v>66</v>
      </c>
      <c r="V1359" s="28" t="s">
        <v>166</v>
      </c>
    </row>
    <row r="1360" spans="1:22" ht="15.75">
      <c r="A1360" s="21">
        <v>24</v>
      </c>
      <c r="B1360" s="22" t="s">
        <v>67</v>
      </c>
      <c r="C1360" s="23" t="s">
        <v>165</v>
      </c>
      <c r="D1360" s="24">
        <v>0</v>
      </c>
      <c r="E1360" s="24">
        <v>0</v>
      </c>
      <c r="F1360" s="24">
        <v>0</v>
      </c>
      <c r="G1360" s="24">
        <v>0</v>
      </c>
      <c r="H1360" s="24">
        <v>0</v>
      </c>
      <c r="I1360" s="24">
        <v>0</v>
      </c>
      <c r="J1360" s="24">
        <v>0</v>
      </c>
      <c r="L1360" s="24">
        <v>0</v>
      </c>
      <c r="M1360" s="24">
        <v>0</v>
      </c>
      <c r="N1360" s="24">
        <v>0</v>
      </c>
      <c r="O1360" s="24">
        <v>0</v>
      </c>
      <c r="P1360" s="24">
        <v>0</v>
      </c>
      <c r="Q1360" s="24">
        <v>0</v>
      </c>
      <c r="R1360" s="24">
        <v>0</v>
      </c>
      <c r="S1360" s="24"/>
      <c r="T1360" s="25">
        <v>24</v>
      </c>
      <c r="U1360" s="23" t="s">
        <v>68</v>
      </c>
      <c r="V1360" s="23" t="s">
        <v>166</v>
      </c>
    </row>
    <row r="1361" spans="1:22" ht="15.75">
      <c r="A1361" s="26">
        <v>25</v>
      </c>
      <c r="B1361" s="31" t="s">
        <v>69</v>
      </c>
      <c r="C1361" s="28" t="s">
        <v>165</v>
      </c>
      <c r="D1361" s="29">
        <v>39310.041919999996</v>
      </c>
      <c r="E1361" s="29">
        <v>84755.294999999998</v>
      </c>
      <c r="F1361" s="29">
        <v>117871.24944</v>
      </c>
      <c r="G1361" s="29">
        <v>91946.855909999998</v>
      </c>
      <c r="H1361" s="29">
        <v>70391.4983125</v>
      </c>
      <c r="I1361" s="29">
        <v>85410.912300000011</v>
      </c>
      <c r="J1361" s="29">
        <v>66207.348927999992</v>
      </c>
      <c r="L1361" s="29">
        <v>39310.041919999996</v>
      </c>
      <c r="M1361" s="29">
        <v>54343.32</v>
      </c>
      <c r="N1361" s="29">
        <v>74037.415039999993</v>
      </c>
      <c r="O1361" s="29">
        <v>49763.117039999997</v>
      </c>
      <c r="P1361" s="29">
        <v>47802.584560000003</v>
      </c>
      <c r="Q1361" s="29">
        <v>61157.95336</v>
      </c>
      <c r="R1361" s="29">
        <v>46822.128640000003</v>
      </c>
      <c r="S1361" s="29"/>
      <c r="T1361" s="30">
        <v>25</v>
      </c>
      <c r="U1361" s="28" t="s">
        <v>70</v>
      </c>
      <c r="V1361" s="28" t="s">
        <v>166</v>
      </c>
    </row>
    <row r="1362" spans="1:22" ht="15.75">
      <c r="A1362" s="21">
        <v>26</v>
      </c>
      <c r="B1362" s="22" t="s">
        <v>71</v>
      </c>
      <c r="C1362" s="23" t="s">
        <v>165</v>
      </c>
      <c r="D1362" s="24">
        <v>0</v>
      </c>
      <c r="E1362" s="24">
        <v>0</v>
      </c>
      <c r="F1362" s="24">
        <v>0</v>
      </c>
      <c r="G1362" s="24">
        <v>0</v>
      </c>
      <c r="H1362" s="24">
        <v>0</v>
      </c>
      <c r="I1362" s="24">
        <v>158.4</v>
      </c>
      <c r="J1362" s="24">
        <v>218.28239999999997</v>
      </c>
      <c r="L1362" s="24">
        <v>0</v>
      </c>
      <c r="M1362" s="24">
        <v>0</v>
      </c>
      <c r="N1362" s="24">
        <v>0</v>
      </c>
      <c r="O1362" s="24">
        <v>0</v>
      </c>
      <c r="P1362" s="24">
        <v>0</v>
      </c>
      <c r="Q1362" s="24">
        <v>23.76</v>
      </c>
      <c r="R1362" s="24">
        <v>32.742359999999991</v>
      </c>
      <c r="S1362" s="24"/>
      <c r="T1362" s="25">
        <v>26</v>
      </c>
      <c r="U1362" s="23" t="s">
        <v>72</v>
      </c>
      <c r="V1362" s="23" t="s">
        <v>166</v>
      </c>
    </row>
    <row r="1363" spans="1:22" ht="15.75">
      <c r="A1363" s="26">
        <v>27</v>
      </c>
      <c r="B1363" s="27" t="s">
        <v>73</v>
      </c>
      <c r="C1363" s="28" t="s">
        <v>165</v>
      </c>
      <c r="D1363" s="29">
        <v>4669.6980000000003</v>
      </c>
      <c r="E1363" s="29">
        <v>5795</v>
      </c>
      <c r="F1363" s="29">
        <v>4575</v>
      </c>
      <c r="G1363" s="29">
        <v>12121.4452</v>
      </c>
      <c r="H1363" s="29">
        <v>6175.5467580000004</v>
      </c>
      <c r="I1363" s="29">
        <v>1937.88</v>
      </c>
      <c r="J1363" s="29">
        <v>3664.9624577999998</v>
      </c>
      <c r="L1363" s="29">
        <v>4669.6980000000003</v>
      </c>
      <c r="M1363" s="29">
        <v>4032.9210000000003</v>
      </c>
      <c r="N1363" s="29">
        <v>3183.8850000000002</v>
      </c>
      <c r="O1363" s="29">
        <v>8065.8420000000006</v>
      </c>
      <c r="P1363" s="29">
        <v>3968.139553200001</v>
      </c>
      <c r="Q1363" s="29">
        <v>1485.8130000000001</v>
      </c>
      <c r="R1363" s="29">
        <v>2308.9534020000001</v>
      </c>
      <c r="S1363" s="29"/>
      <c r="T1363" s="30">
        <v>27</v>
      </c>
      <c r="U1363" s="28" t="s">
        <v>74</v>
      </c>
      <c r="V1363" s="28" t="s">
        <v>166</v>
      </c>
    </row>
    <row r="1364" spans="1:22" ht="15.75">
      <c r="A1364" s="21">
        <v>28</v>
      </c>
      <c r="B1364" s="22" t="s">
        <v>75</v>
      </c>
      <c r="C1364" s="23" t="s">
        <v>165</v>
      </c>
      <c r="D1364" s="24">
        <v>3879.6372000000001</v>
      </c>
      <c r="E1364" s="24">
        <v>7055.8950000000004</v>
      </c>
      <c r="F1364" s="24">
        <v>7796.1281850000005</v>
      </c>
      <c r="G1364" s="24">
        <v>5255.56</v>
      </c>
      <c r="H1364" s="24">
        <v>6290.5479999999989</v>
      </c>
      <c r="I1364" s="24">
        <v>3904.81</v>
      </c>
      <c r="J1364" s="24">
        <v>3701.6258999999995</v>
      </c>
      <c r="L1364" s="24">
        <v>3879.6372000000001</v>
      </c>
      <c r="M1364" s="24">
        <v>4496.0684440000005</v>
      </c>
      <c r="N1364" s="24">
        <v>4756.8662780000004</v>
      </c>
      <c r="O1364" s="24">
        <v>3577.8876400000004</v>
      </c>
      <c r="P1364" s="24">
        <v>3888.2586160000001</v>
      </c>
      <c r="Q1364" s="24">
        <v>2801.9602</v>
      </c>
      <c r="R1364" s="24">
        <v>2564.8712600000003</v>
      </c>
      <c r="S1364" s="24"/>
      <c r="T1364" s="25">
        <v>28</v>
      </c>
      <c r="U1364" s="23" t="s">
        <v>76</v>
      </c>
      <c r="V1364" s="23" t="s">
        <v>166</v>
      </c>
    </row>
    <row r="1365" spans="1:22" ht="15.75">
      <c r="A1365" s="26">
        <v>29</v>
      </c>
      <c r="B1365" s="27" t="s">
        <v>77</v>
      </c>
      <c r="C1365" s="28" t="s">
        <v>165</v>
      </c>
      <c r="D1365" s="29">
        <v>60.391427999999998</v>
      </c>
      <c r="E1365" s="29">
        <v>95.983822799999999</v>
      </c>
      <c r="F1365" s="29">
        <v>111.75410999999998</v>
      </c>
      <c r="G1365" s="29">
        <v>112.3719376</v>
      </c>
      <c r="H1365" s="29">
        <v>111.13541709523808</v>
      </c>
      <c r="I1365" s="29">
        <v>110.2457331</v>
      </c>
      <c r="J1365" s="29">
        <v>134.88373364394988</v>
      </c>
      <c r="L1365" s="29">
        <v>60.391427999999998</v>
      </c>
      <c r="M1365" s="29">
        <v>64.246200000000002</v>
      </c>
      <c r="N1365" s="29">
        <v>52.681883999999997</v>
      </c>
      <c r="O1365" s="29">
        <v>53.966808</v>
      </c>
      <c r="P1365" s="29">
        <v>54.609269999999995</v>
      </c>
      <c r="Q1365" s="29">
        <v>56.922133199999998</v>
      </c>
      <c r="R1365" s="29">
        <v>77.095439999999982</v>
      </c>
      <c r="S1365" s="29"/>
      <c r="T1365" s="30">
        <v>29</v>
      </c>
      <c r="U1365" s="28" t="s">
        <v>78</v>
      </c>
      <c r="V1365" s="28" t="s">
        <v>166</v>
      </c>
    </row>
    <row r="1366" spans="1:22" ht="15.75">
      <c r="A1366" s="21">
        <v>30</v>
      </c>
      <c r="B1366" s="22" t="s">
        <v>79</v>
      </c>
      <c r="C1366" s="23" t="s">
        <v>165</v>
      </c>
      <c r="D1366" s="24">
        <v>0</v>
      </c>
      <c r="E1366" s="24">
        <v>0</v>
      </c>
      <c r="F1366" s="24">
        <v>0</v>
      </c>
      <c r="G1366" s="24">
        <v>0</v>
      </c>
      <c r="H1366" s="24">
        <v>0</v>
      </c>
      <c r="I1366" s="24">
        <v>0</v>
      </c>
      <c r="J1366" s="24">
        <v>0</v>
      </c>
      <c r="L1366" s="24">
        <v>0</v>
      </c>
      <c r="M1366" s="24">
        <v>0</v>
      </c>
      <c r="N1366" s="24">
        <v>0</v>
      </c>
      <c r="O1366" s="24">
        <v>0</v>
      </c>
      <c r="P1366" s="24">
        <v>0</v>
      </c>
      <c r="Q1366" s="24">
        <v>0</v>
      </c>
      <c r="R1366" s="24">
        <v>0</v>
      </c>
      <c r="S1366" s="24"/>
      <c r="T1366" s="25">
        <v>30</v>
      </c>
      <c r="U1366" s="23" t="s">
        <v>80</v>
      </c>
      <c r="V1366" s="23" t="s">
        <v>166</v>
      </c>
    </row>
    <row r="1367" spans="1:22" ht="15.75">
      <c r="A1367" s="26">
        <v>31</v>
      </c>
      <c r="B1367" s="27" t="s">
        <v>81</v>
      </c>
      <c r="C1367" s="28" t="s">
        <v>165</v>
      </c>
      <c r="D1367" s="29">
        <v>0</v>
      </c>
      <c r="E1367" s="29">
        <v>0</v>
      </c>
      <c r="F1367" s="29">
        <v>0</v>
      </c>
      <c r="G1367" s="29">
        <v>0</v>
      </c>
      <c r="H1367" s="29">
        <v>0</v>
      </c>
      <c r="I1367" s="29">
        <v>0</v>
      </c>
      <c r="J1367" s="29">
        <v>0</v>
      </c>
      <c r="L1367" s="29">
        <v>0</v>
      </c>
      <c r="M1367" s="29">
        <v>0</v>
      </c>
      <c r="N1367" s="29">
        <v>0</v>
      </c>
      <c r="O1367" s="29">
        <v>0</v>
      </c>
      <c r="P1367" s="29">
        <v>0</v>
      </c>
      <c r="Q1367" s="29">
        <v>0</v>
      </c>
      <c r="R1367" s="29">
        <v>0</v>
      </c>
      <c r="S1367" s="29"/>
      <c r="T1367" s="30">
        <v>31</v>
      </c>
      <c r="U1367" s="28" t="s">
        <v>82</v>
      </c>
      <c r="V1367" s="28" t="s">
        <v>166</v>
      </c>
    </row>
    <row r="1368" spans="1:22" ht="15.75">
      <c r="A1368" s="21">
        <v>32</v>
      </c>
      <c r="B1368" s="22" t="s">
        <v>83</v>
      </c>
      <c r="C1368" s="23" t="s">
        <v>165</v>
      </c>
      <c r="D1368" s="24">
        <v>0</v>
      </c>
      <c r="E1368" s="24">
        <v>0</v>
      </c>
      <c r="F1368" s="24">
        <v>0</v>
      </c>
      <c r="G1368" s="24">
        <v>0</v>
      </c>
      <c r="H1368" s="24">
        <v>0</v>
      </c>
      <c r="I1368" s="24">
        <v>0</v>
      </c>
      <c r="J1368" s="24">
        <v>0</v>
      </c>
      <c r="L1368" s="24">
        <v>0</v>
      </c>
      <c r="M1368" s="24">
        <v>0</v>
      </c>
      <c r="N1368" s="24">
        <v>0</v>
      </c>
      <c r="O1368" s="24">
        <v>0</v>
      </c>
      <c r="P1368" s="24">
        <v>0</v>
      </c>
      <c r="Q1368" s="24">
        <v>0</v>
      </c>
      <c r="R1368" s="24">
        <v>0</v>
      </c>
      <c r="S1368" s="24"/>
      <c r="T1368" s="25">
        <v>32</v>
      </c>
      <c r="U1368" s="23" t="s">
        <v>84</v>
      </c>
      <c r="V1368" s="23" t="s">
        <v>166</v>
      </c>
    </row>
    <row r="1369" spans="1:22" ht="15.75">
      <c r="A1369" s="26">
        <v>33</v>
      </c>
      <c r="B1369" s="27" t="s">
        <v>85</v>
      </c>
      <c r="C1369" s="28" t="s">
        <v>165</v>
      </c>
      <c r="D1369" s="29">
        <v>0</v>
      </c>
      <c r="E1369" s="29">
        <v>0</v>
      </c>
      <c r="F1369" s="29">
        <v>0</v>
      </c>
      <c r="G1369" s="29">
        <v>0</v>
      </c>
      <c r="H1369" s="29">
        <v>0</v>
      </c>
      <c r="I1369" s="29">
        <v>0</v>
      </c>
      <c r="J1369" s="29">
        <v>0</v>
      </c>
      <c r="L1369" s="29">
        <v>0</v>
      </c>
      <c r="M1369" s="29">
        <v>0</v>
      </c>
      <c r="N1369" s="29">
        <v>0</v>
      </c>
      <c r="O1369" s="29">
        <v>0</v>
      </c>
      <c r="P1369" s="29">
        <v>0</v>
      </c>
      <c r="Q1369" s="29">
        <v>0</v>
      </c>
      <c r="R1369" s="29">
        <v>0</v>
      </c>
      <c r="S1369" s="29"/>
      <c r="T1369" s="30">
        <v>33</v>
      </c>
      <c r="U1369" s="28" t="s">
        <v>86</v>
      </c>
      <c r="V1369" s="28" t="s">
        <v>166</v>
      </c>
    </row>
    <row r="1370" spans="1:22" ht="15.75">
      <c r="A1370" s="21">
        <v>34</v>
      </c>
      <c r="B1370" s="22" t="s">
        <v>87</v>
      </c>
      <c r="C1370" s="23" t="s">
        <v>165</v>
      </c>
      <c r="D1370" s="24">
        <v>0</v>
      </c>
      <c r="E1370" s="24">
        <v>0</v>
      </c>
      <c r="F1370" s="24">
        <v>0</v>
      </c>
      <c r="G1370" s="24">
        <v>0</v>
      </c>
      <c r="H1370" s="24">
        <v>0</v>
      </c>
      <c r="I1370" s="24">
        <v>0</v>
      </c>
      <c r="J1370" s="24">
        <v>0</v>
      </c>
      <c r="L1370" s="24">
        <v>0</v>
      </c>
      <c r="M1370" s="24">
        <v>0</v>
      </c>
      <c r="N1370" s="24">
        <v>0</v>
      </c>
      <c r="O1370" s="24">
        <v>0</v>
      </c>
      <c r="P1370" s="24">
        <v>0</v>
      </c>
      <c r="Q1370" s="24">
        <v>0</v>
      </c>
      <c r="R1370" s="24">
        <v>0</v>
      </c>
      <c r="S1370" s="24"/>
      <c r="T1370" s="25">
        <v>34</v>
      </c>
      <c r="U1370" s="23" t="s">
        <v>88</v>
      </c>
      <c r="V1370" s="23" t="s">
        <v>166</v>
      </c>
    </row>
    <row r="1371" spans="1:22" ht="15.75">
      <c r="A1371" s="26">
        <v>35</v>
      </c>
      <c r="B1371" s="27" t="s">
        <v>89</v>
      </c>
      <c r="C1371" s="28" t="s">
        <v>165</v>
      </c>
      <c r="D1371" s="29">
        <v>0</v>
      </c>
      <c r="E1371" s="29">
        <v>0</v>
      </c>
      <c r="F1371" s="29">
        <v>0</v>
      </c>
      <c r="G1371" s="29">
        <v>0</v>
      </c>
      <c r="H1371" s="29">
        <v>0</v>
      </c>
      <c r="I1371" s="29">
        <v>0</v>
      </c>
      <c r="J1371" s="29">
        <v>0</v>
      </c>
      <c r="L1371" s="29">
        <v>0</v>
      </c>
      <c r="M1371" s="29">
        <v>0</v>
      </c>
      <c r="N1371" s="29">
        <v>0</v>
      </c>
      <c r="O1371" s="29">
        <v>0</v>
      </c>
      <c r="P1371" s="29">
        <v>0</v>
      </c>
      <c r="Q1371" s="29">
        <v>0</v>
      </c>
      <c r="R1371" s="29">
        <v>0</v>
      </c>
      <c r="S1371" s="29"/>
      <c r="T1371" s="30">
        <v>35</v>
      </c>
      <c r="U1371" s="28" t="s">
        <v>90</v>
      </c>
      <c r="V1371" s="28" t="s">
        <v>166</v>
      </c>
    </row>
    <row r="1372" spans="1:22" ht="15.75">
      <c r="A1372" s="21">
        <v>36</v>
      </c>
      <c r="B1372" s="22" t="s">
        <v>91</v>
      </c>
      <c r="C1372" s="23" t="s">
        <v>165</v>
      </c>
      <c r="D1372" s="24">
        <v>0</v>
      </c>
      <c r="E1372" s="24">
        <v>0</v>
      </c>
      <c r="F1372" s="24">
        <v>0</v>
      </c>
      <c r="G1372" s="24">
        <v>0</v>
      </c>
      <c r="H1372" s="24">
        <v>0</v>
      </c>
      <c r="I1372" s="24">
        <v>0</v>
      </c>
      <c r="J1372" s="24">
        <v>0</v>
      </c>
      <c r="L1372" s="24">
        <v>0</v>
      </c>
      <c r="M1372" s="24">
        <v>0</v>
      </c>
      <c r="N1372" s="24">
        <v>0</v>
      </c>
      <c r="O1372" s="24">
        <v>0</v>
      </c>
      <c r="P1372" s="24">
        <v>0</v>
      </c>
      <c r="Q1372" s="24">
        <v>0</v>
      </c>
      <c r="R1372" s="24">
        <v>0</v>
      </c>
      <c r="S1372" s="24"/>
      <c r="T1372" s="25">
        <v>36</v>
      </c>
      <c r="U1372" s="23" t="s">
        <v>92</v>
      </c>
      <c r="V1372" s="23" t="s">
        <v>166</v>
      </c>
    </row>
    <row r="1373" spans="1:22" s="36" customFormat="1" ht="15.75">
      <c r="A1373" s="32"/>
      <c r="B1373" s="33" t="s">
        <v>93</v>
      </c>
      <c r="C1373" s="34" t="s">
        <v>165</v>
      </c>
      <c r="D1373" s="35">
        <f t="shared" ref="D1373:J1373" si="90">SUM(D1337:D1372)</f>
        <v>2830731.6190289007</v>
      </c>
      <c r="E1373" s="35">
        <f t="shared" si="90"/>
        <v>4074558.6757142483</v>
      </c>
      <c r="F1373" s="35">
        <f t="shared" si="90"/>
        <v>4132297.9377255994</v>
      </c>
      <c r="G1373" s="35">
        <f t="shared" si="90"/>
        <v>3654099.2178535359</v>
      </c>
      <c r="H1373" s="35">
        <f t="shared" si="90"/>
        <v>3130457.2066436126</v>
      </c>
      <c r="I1373" s="35">
        <f t="shared" si="90"/>
        <v>4065177.0971465339</v>
      </c>
      <c r="J1373" s="35">
        <f t="shared" si="90"/>
        <v>3398984.5118302689</v>
      </c>
      <c r="K1373" s="8"/>
      <c r="L1373" s="35">
        <f t="shared" ref="L1373:R1373" si="91">SUM(L1337:L1372)</f>
        <v>2830731.6190289007</v>
      </c>
      <c r="M1373" s="35">
        <f t="shared" si="91"/>
        <v>3332127.4231990008</v>
      </c>
      <c r="N1373" s="35">
        <f t="shared" si="91"/>
        <v>2698251.1141622998</v>
      </c>
      <c r="O1373" s="35">
        <f t="shared" si="91"/>
        <v>2343039.7015586002</v>
      </c>
      <c r="P1373" s="35">
        <f t="shared" si="91"/>
        <v>1939850.3702349702</v>
      </c>
      <c r="Q1373" s="35">
        <f t="shared" si="91"/>
        <v>2989468.7612684006</v>
      </c>
      <c r="R1373" s="35">
        <f t="shared" si="91"/>
        <v>2487342.0158118578</v>
      </c>
      <c r="S1373" s="35"/>
      <c r="T1373" s="35"/>
      <c r="U1373" s="34" t="s">
        <v>94</v>
      </c>
      <c r="V1373" s="34" t="s">
        <v>166</v>
      </c>
    </row>
    <row r="1374" spans="1:22" ht="15.75">
      <c r="A1374" s="16">
        <v>1</v>
      </c>
      <c r="B1374" s="17" t="s">
        <v>19</v>
      </c>
      <c r="C1374" s="18" t="s">
        <v>167</v>
      </c>
      <c r="D1374" s="19">
        <v>0</v>
      </c>
      <c r="E1374" s="19">
        <v>0</v>
      </c>
      <c r="F1374" s="19">
        <v>0</v>
      </c>
      <c r="G1374" s="19">
        <v>0</v>
      </c>
      <c r="H1374" s="19">
        <v>0</v>
      </c>
      <c r="I1374" s="19">
        <v>0</v>
      </c>
      <c r="J1374" s="19">
        <v>0</v>
      </c>
      <c r="L1374" s="19">
        <v>0</v>
      </c>
      <c r="M1374" s="19">
        <v>0</v>
      </c>
      <c r="N1374" s="19">
        <v>0</v>
      </c>
      <c r="O1374" s="19">
        <v>0</v>
      </c>
      <c r="P1374" s="19">
        <v>0</v>
      </c>
      <c r="Q1374" s="19">
        <v>0</v>
      </c>
      <c r="R1374" s="19">
        <v>0</v>
      </c>
      <c r="S1374" s="19"/>
      <c r="T1374" s="20">
        <v>1</v>
      </c>
      <c r="U1374" s="18" t="s">
        <v>21</v>
      </c>
      <c r="V1374" s="18" t="s">
        <v>168</v>
      </c>
    </row>
    <row r="1375" spans="1:22" ht="15.75">
      <c r="A1375" s="21">
        <v>2</v>
      </c>
      <c r="B1375" s="22" t="s">
        <v>23</v>
      </c>
      <c r="C1375" s="23" t="s">
        <v>167</v>
      </c>
      <c r="D1375" s="24">
        <v>0</v>
      </c>
      <c r="E1375" s="24">
        <v>0</v>
      </c>
      <c r="F1375" s="24">
        <v>0</v>
      </c>
      <c r="G1375" s="24">
        <v>0</v>
      </c>
      <c r="H1375" s="24">
        <v>0</v>
      </c>
      <c r="I1375" s="24">
        <v>0</v>
      </c>
      <c r="J1375" s="24">
        <v>0</v>
      </c>
      <c r="L1375" s="24">
        <v>0</v>
      </c>
      <c r="M1375" s="24">
        <v>0</v>
      </c>
      <c r="N1375" s="24">
        <v>0</v>
      </c>
      <c r="O1375" s="24">
        <v>0</v>
      </c>
      <c r="P1375" s="24">
        <v>0</v>
      </c>
      <c r="Q1375" s="24">
        <v>0</v>
      </c>
      <c r="R1375" s="24">
        <v>0</v>
      </c>
      <c r="S1375" s="24"/>
      <c r="T1375" s="25">
        <v>2</v>
      </c>
      <c r="U1375" s="23" t="s">
        <v>24</v>
      </c>
      <c r="V1375" s="23" t="s">
        <v>168</v>
      </c>
    </row>
    <row r="1376" spans="1:22" ht="15.75">
      <c r="A1376" s="26">
        <v>3</v>
      </c>
      <c r="B1376" s="27" t="s">
        <v>25</v>
      </c>
      <c r="C1376" s="28" t="s">
        <v>167</v>
      </c>
      <c r="D1376" s="29">
        <v>0</v>
      </c>
      <c r="E1376" s="29">
        <v>0</v>
      </c>
      <c r="F1376" s="29">
        <v>0</v>
      </c>
      <c r="G1376" s="29">
        <v>0</v>
      </c>
      <c r="H1376" s="29">
        <v>0</v>
      </c>
      <c r="I1376" s="29">
        <v>0</v>
      </c>
      <c r="J1376" s="29">
        <v>0</v>
      </c>
      <c r="L1376" s="29">
        <v>0</v>
      </c>
      <c r="M1376" s="29">
        <v>0</v>
      </c>
      <c r="N1376" s="29">
        <v>0</v>
      </c>
      <c r="O1376" s="29">
        <v>0</v>
      </c>
      <c r="P1376" s="29">
        <v>0</v>
      </c>
      <c r="Q1376" s="29">
        <v>0</v>
      </c>
      <c r="R1376" s="29">
        <v>0</v>
      </c>
      <c r="S1376" s="29"/>
      <c r="T1376" s="30">
        <v>3</v>
      </c>
      <c r="U1376" s="28" t="s">
        <v>26</v>
      </c>
      <c r="V1376" s="28" t="s">
        <v>168</v>
      </c>
    </row>
    <row r="1377" spans="1:22" ht="15.75">
      <c r="A1377" s="21">
        <v>4</v>
      </c>
      <c r="B1377" s="22" t="s">
        <v>27</v>
      </c>
      <c r="C1377" s="23" t="s">
        <v>167</v>
      </c>
      <c r="D1377" s="24">
        <v>0</v>
      </c>
      <c r="E1377" s="24">
        <v>0</v>
      </c>
      <c r="F1377" s="24">
        <v>0</v>
      </c>
      <c r="G1377" s="24">
        <v>0</v>
      </c>
      <c r="H1377" s="24">
        <v>0</v>
      </c>
      <c r="I1377" s="24">
        <v>0</v>
      </c>
      <c r="J1377" s="24">
        <v>0</v>
      </c>
      <c r="L1377" s="24">
        <v>0</v>
      </c>
      <c r="M1377" s="24">
        <v>0</v>
      </c>
      <c r="N1377" s="24">
        <v>0</v>
      </c>
      <c r="O1377" s="24">
        <v>0</v>
      </c>
      <c r="P1377" s="24">
        <v>0</v>
      </c>
      <c r="Q1377" s="24">
        <v>0</v>
      </c>
      <c r="R1377" s="24">
        <v>0</v>
      </c>
      <c r="S1377" s="24"/>
      <c r="T1377" s="25">
        <v>4</v>
      </c>
      <c r="U1377" s="23" t="s">
        <v>28</v>
      </c>
      <c r="V1377" s="23" t="s">
        <v>168</v>
      </c>
    </row>
    <row r="1378" spans="1:22" ht="15.75">
      <c r="A1378" s="26">
        <v>5</v>
      </c>
      <c r="B1378" s="27" t="s">
        <v>29</v>
      </c>
      <c r="C1378" s="28" t="s">
        <v>167</v>
      </c>
      <c r="D1378" s="29">
        <v>0</v>
      </c>
      <c r="E1378" s="29">
        <v>0</v>
      </c>
      <c r="F1378" s="29">
        <v>0</v>
      </c>
      <c r="G1378" s="29">
        <v>0</v>
      </c>
      <c r="H1378" s="29">
        <v>0</v>
      </c>
      <c r="I1378" s="29">
        <v>0</v>
      </c>
      <c r="J1378" s="29">
        <v>0</v>
      </c>
      <c r="L1378" s="29">
        <v>0</v>
      </c>
      <c r="M1378" s="29">
        <v>0</v>
      </c>
      <c r="N1378" s="29">
        <v>0</v>
      </c>
      <c r="O1378" s="29">
        <v>0</v>
      </c>
      <c r="P1378" s="29">
        <v>0</v>
      </c>
      <c r="Q1378" s="29">
        <v>0</v>
      </c>
      <c r="R1378" s="29">
        <v>0</v>
      </c>
      <c r="S1378" s="29"/>
      <c r="T1378" s="30">
        <v>5</v>
      </c>
      <c r="U1378" s="28" t="s">
        <v>30</v>
      </c>
      <c r="V1378" s="28" t="s">
        <v>168</v>
      </c>
    </row>
    <row r="1379" spans="1:22" ht="15.75">
      <c r="A1379" s="21">
        <v>6</v>
      </c>
      <c r="B1379" s="22" t="s">
        <v>31</v>
      </c>
      <c r="C1379" s="23" t="s">
        <v>167</v>
      </c>
      <c r="D1379" s="24">
        <v>0</v>
      </c>
      <c r="E1379" s="24">
        <v>0</v>
      </c>
      <c r="F1379" s="24">
        <v>0</v>
      </c>
      <c r="G1379" s="24">
        <v>0</v>
      </c>
      <c r="H1379" s="24">
        <v>0</v>
      </c>
      <c r="I1379" s="24">
        <v>0</v>
      </c>
      <c r="J1379" s="24">
        <v>0</v>
      </c>
      <c r="L1379" s="24">
        <v>0</v>
      </c>
      <c r="M1379" s="24">
        <v>0</v>
      </c>
      <c r="N1379" s="24">
        <v>0</v>
      </c>
      <c r="O1379" s="24">
        <v>0</v>
      </c>
      <c r="P1379" s="24">
        <v>0</v>
      </c>
      <c r="Q1379" s="24">
        <v>0</v>
      </c>
      <c r="R1379" s="24">
        <v>0</v>
      </c>
      <c r="S1379" s="24"/>
      <c r="T1379" s="25">
        <v>6</v>
      </c>
      <c r="U1379" s="23" t="s">
        <v>32</v>
      </c>
      <c r="V1379" s="23" t="s">
        <v>168</v>
      </c>
    </row>
    <row r="1380" spans="1:22" ht="15.75">
      <c r="A1380" s="26">
        <v>7</v>
      </c>
      <c r="B1380" s="27" t="s">
        <v>33</v>
      </c>
      <c r="C1380" s="28" t="s">
        <v>167</v>
      </c>
      <c r="D1380" s="29">
        <v>0</v>
      </c>
      <c r="E1380" s="29">
        <v>0</v>
      </c>
      <c r="F1380" s="29">
        <v>0</v>
      </c>
      <c r="G1380" s="29">
        <v>0</v>
      </c>
      <c r="H1380" s="29">
        <v>0</v>
      </c>
      <c r="I1380" s="29">
        <v>0</v>
      </c>
      <c r="J1380" s="29">
        <v>0</v>
      </c>
      <c r="L1380" s="29">
        <v>0</v>
      </c>
      <c r="M1380" s="29">
        <v>0</v>
      </c>
      <c r="N1380" s="29">
        <v>0</v>
      </c>
      <c r="O1380" s="29">
        <v>0</v>
      </c>
      <c r="P1380" s="29">
        <v>0</v>
      </c>
      <c r="Q1380" s="29">
        <v>0</v>
      </c>
      <c r="R1380" s="29">
        <v>0</v>
      </c>
      <c r="S1380" s="29"/>
      <c r="T1380" s="30">
        <v>7</v>
      </c>
      <c r="U1380" s="28" t="s">
        <v>34</v>
      </c>
      <c r="V1380" s="28" t="s">
        <v>168</v>
      </c>
    </row>
    <row r="1381" spans="1:22" ht="15.75">
      <c r="A1381" s="21">
        <v>8</v>
      </c>
      <c r="B1381" s="22" t="s">
        <v>35</v>
      </c>
      <c r="C1381" s="23" t="s">
        <v>167</v>
      </c>
      <c r="D1381" s="24">
        <v>421.74774000000002</v>
      </c>
      <c r="E1381" s="24">
        <v>1318.97</v>
      </c>
      <c r="F1381" s="24">
        <v>702.74639999999999</v>
      </c>
      <c r="G1381" s="24">
        <v>709.92863999999997</v>
      </c>
      <c r="H1381" s="24">
        <v>502.5</v>
      </c>
      <c r="I1381" s="24">
        <v>531</v>
      </c>
      <c r="J1381" s="24">
        <v>531</v>
      </c>
      <c r="L1381" s="24">
        <v>421.74774000000002</v>
      </c>
      <c r="M1381" s="24">
        <v>960.64762999999994</v>
      </c>
      <c r="N1381" s="24">
        <v>562.33032000000003</v>
      </c>
      <c r="O1381" s="24">
        <v>562.33032000000003</v>
      </c>
      <c r="P1381" s="24">
        <v>351.45645000000002</v>
      </c>
      <c r="Q1381" s="24">
        <v>351.45645000000002</v>
      </c>
      <c r="R1381" s="24">
        <v>351.45645000000002</v>
      </c>
      <c r="S1381" s="24"/>
      <c r="T1381" s="25">
        <v>8</v>
      </c>
      <c r="U1381" s="23" t="s">
        <v>36</v>
      </c>
      <c r="V1381" s="23" t="s">
        <v>168</v>
      </c>
    </row>
    <row r="1382" spans="1:22" ht="15.75">
      <c r="A1382" s="26">
        <v>9</v>
      </c>
      <c r="B1382" s="27" t="s">
        <v>37</v>
      </c>
      <c r="C1382" s="28" t="s">
        <v>167</v>
      </c>
      <c r="D1382" s="29">
        <v>0</v>
      </c>
      <c r="E1382" s="29">
        <v>0</v>
      </c>
      <c r="F1382" s="29">
        <v>0</v>
      </c>
      <c r="G1382" s="29">
        <v>0</v>
      </c>
      <c r="H1382" s="29">
        <v>0</v>
      </c>
      <c r="I1382" s="29">
        <v>0</v>
      </c>
      <c r="J1382" s="29">
        <v>0</v>
      </c>
      <c r="L1382" s="29">
        <v>0</v>
      </c>
      <c r="M1382" s="29">
        <v>0</v>
      </c>
      <c r="N1382" s="29">
        <v>0</v>
      </c>
      <c r="O1382" s="29">
        <v>0</v>
      </c>
      <c r="P1382" s="29">
        <v>0</v>
      </c>
      <c r="Q1382" s="29">
        <v>0</v>
      </c>
      <c r="R1382" s="29">
        <v>0</v>
      </c>
      <c r="S1382" s="29"/>
      <c r="T1382" s="30">
        <v>9</v>
      </c>
      <c r="U1382" s="28" t="s">
        <v>38</v>
      </c>
      <c r="V1382" s="28" t="s">
        <v>168</v>
      </c>
    </row>
    <row r="1383" spans="1:22" ht="15.75">
      <c r="A1383" s="21">
        <v>10</v>
      </c>
      <c r="B1383" s="22" t="s">
        <v>39</v>
      </c>
      <c r="C1383" s="23" t="s">
        <v>167</v>
      </c>
      <c r="D1383" s="24">
        <v>0</v>
      </c>
      <c r="E1383" s="24">
        <v>0</v>
      </c>
      <c r="F1383" s="24">
        <v>0</v>
      </c>
      <c r="G1383" s="24">
        <v>0</v>
      </c>
      <c r="H1383" s="24">
        <v>0</v>
      </c>
      <c r="I1383" s="24">
        <v>0</v>
      </c>
      <c r="J1383" s="24">
        <v>0</v>
      </c>
      <c r="L1383" s="24">
        <v>0</v>
      </c>
      <c r="M1383" s="24">
        <v>0</v>
      </c>
      <c r="N1383" s="24">
        <v>0</v>
      </c>
      <c r="O1383" s="24">
        <v>0</v>
      </c>
      <c r="P1383" s="24">
        <v>0</v>
      </c>
      <c r="Q1383" s="24">
        <v>0</v>
      </c>
      <c r="R1383" s="24">
        <v>0</v>
      </c>
      <c r="S1383" s="24"/>
      <c r="T1383" s="25">
        <v>10</v>
      </c>
      <c r="U1383" s="23" t="s">
        <v>40</v>
      </c>
      <c r="V1383" s="23" t="s">
        <v>168</v>
      </c>
    </row>
    <row r="1384" spans="1:22" ht="15.75">
      <c r="A1384" s="26">
        <v>11</v>
      </c>
      <c r="B1384" s="27" t="s">
        <v>41</v>
      </c>
      <c r="C1384" s="28" t="s">
        <v>167</v>
      </c>
      <c r="D1384" s="29">
        <v>0</v>
      </c>
      <c r="E1384" s="29">
        <v>0</v>
      </c>
      <c r="F1384" s="29">
        <v>0</v>
      </c>
      <c r="G1384" s="29">
        <v>0</v>
      </c>
      <c r="H1384" s="29">
        <v>0</v>
      </c>
      <c r="I1384" s="29">
        <v>0</v>
      </c>
      <c r="J1384" s="29">
        <v>0</v>
      </c>
      <c r="L1384" s="29">
        <v>0</v>
      </c>
      <c r="M1384" s="29">
        <v>0</v>
      </c>
      <c r="N1384" s="29">
        <v>0</v>
      </c>
      <c r="O1384" s="29">
        <v>0</v>
      </c>
      <c r="P1384" s="29">
        <v>0</v>
      </c>
      <c r="Q1384" s="29">
        <v>0</v>
      </c>
      <c r="R1384" s="29">
        <v>0</v>
      </c>
      <c r="S1384" s="29"/>
      <c r="T1384" s="30">
        <v>11</v>
      </c>
      <c r="U1384" s="28" t="s">
        <v>42</v>
      </c>
      <c r="V1384" s="28" t="s">
        <v>168</v>
      </c>
    </row>
    <row r="1385" spans="1:22" ht="15.75">
      <c r="A1385" s="21">
        <v>12</v>
      </c>
      <c r="B1385" s="22" t="s">
        <v>43</v>
      </c>
      <c r="C1385" s="23" t="s">
        <v>167</v>
      </c>
      <c r="D1385" s="24">
        <v>0</v>
      </c>
      <c r="E1385" s="24">
        <v>0</v>
      </c>
      <c r="F1385" s="24">
        <v>0</v>
      </c>
      <c r="G1385" s="24">
        <v>0</v>
      </c>
      <c r="H1385" s="24">
        <v>0</v>
      </c>
      <c r="I1385" s="24">
        <v>0</v>
      </c>
      <c r="J1385" s="24">
        <v>0</v>
      </c>
      <c r="L1385" s="24">
        <v>0</v>
      </c>
      <c r="M1385" s="24">
        <v>0</v>
      </c>
      <c r="N1385" s="24">
        <v>0</v>
      </c>
      <c r="O1385" s="24">
        <v>0</v>
      </c>
      <c r="P1385" s="24">
        <v>0</v>
      </c>
      <c r="Q1385" s="24">
        <v>0</v>
      </c>
      <c r="R1385" s="24">
        <v>0</v>
      </c>
      <c r="S1385" s="24"/>
      <c r="T1385" s="25">
        <v>12</v>
      </c>
      <c r="U1385" s="23" t="s">
        <v>44</v>
      </c>
      <c r="V1385" s="23" t="s">
        <v>168</v>
      </c>
    </row>
    <row r="1386" spans="1:22" ht="15.75">
      <c r="A1386" s="26">
        <v>13</v>
      </c>
      <c r="B1386" s="27" t="s">
        <v>45</v>
      </c>
      <c r="C1386" s="28" t="s">
        <v>167</v>
      </c>
      <c r="D1386" s="29">
        <v>0</v>
      </c>
      <c r="E1386" s="29">
        <v>0</v>
      </c>
      <c r="F1386" s="29">
        <v>0</v>
      </c>
      <c r="G1386" s="29">
        <v>0</v>
      </c>
      <c r="H1386" s="29">
        <v>0</v>
      </c>
      <c r="I1386" s="29">
        <v>0</v>
      </c>
      <c r="J1386" s="29">
        <v>0</v>
      </c>
      <c r="L1386" s="29">
        <v>0</v>
      </c>
      <c r="M1386" s="29">
        <v>0</v>
      </c>
      <c r="N1386" s="29">
        <v>0</v>
      </c>
      <c r="O1386" s="29">
        <v>0</v>
      </c>
      <c r="P1386" s="29">
        <v>0</v>
      </c>
      <c r="Q1386" s="29">
        <v>0</v>
      </c>
      <c r="R1386" s="29">
        <v>0</v>
      </c>
      <c r="S1386" s="29"/>
      <c r="T1386" s="30">
        <v>13</v>
      </c>
      <c r="U1386" s="28" t="s">
        <v>46</v>
      </c>
      <c r="V1386" s="28" t="s">
        <v>168</v>
      </c>
    </row>
    <row r="1387" spans="1:22" ht="15.75">
      <c r="A1387" s="21">
        <v>14</v>
      </c>
      <c r="B1387" s="22" t="s">
        <v>47</v>
      </c>
      <c r="C1387" s="23" t="s">
        <v>167</v>
      </c>
      <c r="D1387" s="24">
        <v>0</v>
      </c>
      <c r="E1387" s="24">
        <v>0</v>
      </c>
      <c r="F1387" s="24">
        <v>0</v>
      </c>
      <c r="G1387" s="24">
        <v>0</v>
      </c>
      <c r="H1387" s="24">
        <v>0</v>
      </c>
      <c r="I1387" s="24">
        <v>0</v>
      </c>
      <c r="J1387" s="24">
        <v>0</v>
      </c>
      <c r="L1387" s="24">
        <v>0</v>
      </c>
      <c r="M1387" s="24">
        <v>0</v>
      </c>
      <c r="N1387" s="24">
        <v>0</v>
      </c>
      <c r="O1387" s="24">
        <v>0</v>
      </c>
      <c r="P1387" s="24">
        <v>0</v>
      </c>
      <c r="Q1387" s="24">
        <v>0</v>
      </c>
      <c r="R1387" s="24">
        <v>0</v>
      </c>
      <c r="S1387" s="24"/>
      <c r="T1387" s="25">
        <v>14</v>
      </c>
      <c r="U1387" s="23" t="s">
        <v>48</v>
      </c>
      <c r="V1387" s="23" t="s">
        <v>168</v>
      </c>
    </row>
    <row r="1388" spans="1:22" ht="15.75">
      <c r="A1388" s="26">
        <v>15</v>
      </c>
      <c r="B1388" s="27" t="s">
        <v>49</v>
      </c>
      <c r="C1388" s="28" t="s">
        <v>167</v>
      </c>
      <c r="D1388" s="29">
        <v>0</v>
      </c>
      <c r="E1388" s="29">
        <v>0</v>
      </c>
      <c r="F1388" s="29">
        <v>0</v>
      </c>
      <c r="G1388" s="29">
        <v>0</v>
      </c>
      <c r="H1388" s="29">
        <v>0</v>
      </c>
      <c r="I1388" s="29">
        <v>0</v>
      </c>
      <c r="J1388" s="29">
        <v>0</v>
      </c>
      <c r="L1388" s="29">
        <v>0</v>
      </c>
      <c r="M1388" s="29">
        <v>0</v>
      </c>
      <c r="N1388" s="29">
        <v>0</v>
      </c>
      <c r="O1388" s="29">
        <v>0</v>
      </c>
      <c r="P1388" s="29">
        <v>0</v>
      </c>
      <c r="Q1388" s="29">
        <v>0</v>
      </c>
      <c r="R1388" s="29">
        <v>0</v>
      </c>
      <c r="S1388" s="29"/>
      <c r="T1388" s="30">
        <v>15</v>
      </c>
      <c r="U1388" s="28" t="s">
        <v>50</v>
      </c>
      <c r="V1388" s="28" t="s">
        <v>168</v>
      </c>
    </row>
    <row r="1389" spans="1:22" ht="15.75">
      <c r="A1389" s="21">
        <v>16</v>
      </c>
      <c r="B1389" s="22" t="s">
        <v>51</v>
      </c>
      <c r="C1389" s="23" t="s">
        <v>167</v>
      </c>
      <c r="D1389" s="24">
        <v>0</v>
      </c>
      <c r="E1389" s="24">
        <v>0</v>
      </c>
      <c r="F1389" s="24">
        <v>0</v>
      </c>
      <c r="G1389" s="24">
        <v>0</v>
      </c>
      <c r="H1389" s="24">
        <v>0</v>
      </c>
      <c r="I1389" s="24">
        <v>0</v>
      </c>
      <c r="J1389" s="24">
        <v>0</v>
      </c>
      <c r="L1389" s="24">
        <v>0</v>
      </c>
      <c r="M1389" s="24">
        <v>0</v>
      </c>
      <c r="N1389" s="24">
        <v>0</v>
      </c>
      <c r="O1389" s="24">
        <v>0</v>
      </c>
      <c r="P1389" s="24">
        <v>0</v>
      </c>
      <c r="Q1389" s="24">
        <v>0</v>
      </c>
      <c r="R1389" s="24">
        <v>0</v>
      </c>
      <c r="S1389" s="24"/>
      <c r="T1389" s="25">
        <v>16</v>
      </c>
      <c r="U1389" s="23" t="s">
        <v>52</v>
      </c>
      <c r="V1389" s="23" t="s">
        <v>168</v>
      </c>
    </row>
    <row r="1390" spans="1:22" ht="15.75">
      <c r="A1390" s="26">
        <v>17</v>
      </c>
      <c r="B1390" s="27" t="s">
        <v>53</v>
      </c>
      <c r="C1390" s="28" t="s">
        <v>167</v>
      </c>
      <c r="D1390" s="29">
        <v>0</v>
      </c>
      <c r="E1390" s="29">
        <v>0</v>
      </c>
      <c r="F1390" s="29">
        <v>0</v>
      </c>
      <c r="G1390" s="29">
        <v>0</v>
      </c>
      <c r="H1390" s="29">
        <v>0</v>
      </c>
      <c r="I1390" s="29">
        <v>0</v>
      </c>
      <c r="J1390" s="29">
        <v>0</v>
      </c>
      <c r="L1390" s="29">
        <v>0</v>
      </c>
      <c r="M1390" s="29">
        <v>0</v>
      </c>
      <c r="N1390" s="29">
        <v>0</v>
      </c>
      <c r="O1390" s="29">
        <v>0</v>
      </c>
      <c r="P1390" s="29">
        <v>0</v>
      </c>
      <c r="Q1390" s="29">
        <v>0</v>
      </c>
      <c r="R1390" s="29">
        <v>0</v>
      </c>
      <c r="S1390" s="29"/>
      <c r="T1390" s="30">
        <v>17</v>
      </c>
      <c r="U1390" s="28" t="s">
        <v>54</v>
      </c>
      <c r="V1390" s="28" t="s">
        <v>168</v>
      </c>
    </row>
    <row r="1391" spans="1:22" ht="15.75">
      <c r="A1391" s="21">
        <v>18</v>
      </c>
      <c r="B1391" s="22" t="s">
        <v>55</v>
      </c>
      <c r="C1391" s="23" t="s">
        <v>167</v>
      </c>
      <c r="D1391" s="24">
        <v>0</v>
      </c>
      <c r="E1391" s="24">
        <v>0</v>
      </c>
      <c r="F1391" s="24">
        <v>0</v>
      </c>
      <c r="G1391" s="24">
        <v>0</v>
      </c>
      <c r="H1391" s="24">
        <v>0</v>
      </c>
      <c r="I1391" s="24">
        <v>0</v>
      </c>
      <c r="J1391" s="24">
        <v>0</v>
      </c>
      <c r="L1391" s="24">
        <v>0</v>
      </c>
      <c r="M1391" s="24">
        <v>0</v>
      </c>
      <c r="N1391" s="24">
        <v>0</v>
      </c>
      <c r="O1391" s="24">
        <v>0</v>
      </c>
      <c r="P1391" s="24">
        <v>0</v>
      </c>
      <c r="Q1391" s="24">
        <v>0</v>
      </c>
      <c r="R1391" s="24">
        <v>0</v>
      </c>
      <c r="S1391" s="24"/>
      <c r="T1391" s="25">
        <v>18</v>
      </c>
      <c r="U1391" s="23" t="s">
        <v>56</v>
      </c>
      <c r="V1391" s="23" t="s">
        <v>168</v>
      </c>
    </row>
    <row r="1392" spans="1:22" ht="15.75">
      <c r="A1392" s="26">
        <v>19</v>
      </c>
      <c r="B1392" s="27" t="s">
        <v>57</v>
      </c>
      <c r="C1392" s="28" t="s">
        <v>167</v>
      </c>
      <c r="D1392" s="29">
        <v>0</v>
      </c>
      <c r="E1392" s="29">
        <v>0</v>
      </c>
      <c r="F1392" s="29">
        <v>0</v>
      </c>
      <c r="G1392" s="29">
        <v>0</v>
      </c>
      <c r="H1392" s="29">
        <v>0</v>
      </c>
      <c r="I1392" s="29">
        <v>0</v>
      </c>
      <c r="J1392" s="29">
        <v>0</v>
      </c>
      <c r="L1392" s="29">
        <v>0</v>
      </c>
      <c r="M1392" s="29">
        <v>0</v>
      </c>
      <c r="N1392" s="29">
        <v>0</v>
      </c>
      <c r="O1392" s="29">
        <v>0</v>
      </c>
      <c r="P1392" s="29">
        <v>0</v>
      </c>
      <c r="Q1392" s="29">
        <v>0</v>
      </c>
      <c r="R1392" s="29">
        <v>0</v>
      </c>
      <c r="S1392" s="29"/>
      <c r="T1392" s="30">
        <v>19</v>
      </c>
      <c r="U1392" s="28" t="s">
        <v>58</v>
      </c>
      <c r="V1392" s="28" t="s">
        <v>168</v>
      </c>
    </row>
    <row r="1393" spans="1:22" ht="15.75">
      <c r="A1393" s="21">
        <v>20</v>
      </c>
      <c r="B1393" s="22" t="s">
        <v>59</v>
      </c>
      <c r="C1393" s="23" t="s">
        <v>167</v>
      </c>
      <c r="D1393" s="24">
        <v>0</v>
      </c>
      <c r="E1393" s="24">
        <v>0</v>
      </c>
      <c r="F1393" s="24">
        <v>0</v>
      </c>
      <c r="G1393" s="24">
        <v>0</v>
      </c>
      <c r="H1393" s="24">
        <v>0</v>
      </c>
      <c r="I1393" s="24">
        <v>0</v>
      </c>
      <c r="J1393" s="24">
        <v>0</v>
      </c>
      <c r="L1393" s="24">
        <v>0</v>
      </c>
      <c r="M1393" s="24">
        <v>0</v>
      </c>
      <c r="N1393" s="24">
        <v>0</v>
      </c>
      <c r="O1393" s="24">
        <v>0</v>
      </c>
      <c r="P1393" s="24">
        <v>0</v>
      </c>
      <c r="Q1393" s="24">
        <v>0</v>
      </c>
      <c r="R1393" s="24">
        <v>0</v>
      </c>
      <c r="S1393" s="24"/>
      <c r="T1393" s="25">
        <v>20</v>
      </c>
      <c r="U1393" s="23" t="s">
        <v>60</v>
      </c>
      <c r="V1393" s="23" t="s">
        <v>168</v>
      </c>
    </row>
    <row r="1394" spans="1:22" ht="15.75">
      <c r="A1394" s="26">
        <v>21</v>
      </c>
      <c r="B1394" s="27" t="s">
        <v>61</v>
      </c>
      <c r="C1394" s="28" t="s">
        <v>167</v>
      </c>
      <c r="D1394" s="29">
        <v>0</v>
      </c>
      <c r="E1394" s="29">
        <v>0</v>
      </c>
      <c r="F1394" s="29">
        <v>0</v>
      </c>
      <c r="G1394" s="29">
        <v>0</v>
      </c>
      <c r="H1394" s="29">
        <v>0</v>
      </c>
      <c r="I1394" s="29">
        <v>0</v>
      </c>
      <c r="J1394" s="29">
        <v>0</v>
      </c>
      <c r="L1394" s="29">
        <v>0</v>
      </c>
      <c r="M1394" s="29">
        <v>0</v>
      </c>
      <c r="N1394" s="29">
        <v>0</v>
      </c>
      <c r="O1394" s="29">
        <v>0</v>
      </c>
      <c r="P1394" s="29">
        <v>0</v>
      </c>
      <c r="Q1394" s="29">
        <v>0</v>
      </c>
      <c r="R1394" s="29">
        <v>0</v>
      </c>
      <c r="S1394" s="29"/>
      <c r="T1394" s="30">
        <v>21</v>
      </c>
      <c r="U1394" s="28" t="s">
        <v>62</v>
      </c>
      <c r="V1394" s="28" t="s">
        <v>168</v>
      </c>
    </row>
    <row r="1395" spans="1:22" ht="15.75">
      <c r="A1395" s="21">
        <v>22</v>
      </c>
      <c r="B1395" s="22" t="s">
        <v>63</v>
      </c>
      <c r="C1395" s="23" t="s">
        <v>167</v>
      </c>
      <c r="D1395" s="24">
        <v>6722.5941999999995</v>
      </c>
      <c r="E1395" s="24">
        <v>15713.273813199999</v>
      </c>
      <c r="F1395" s="24">
        <v>45635.0000076</v>
      </c>
      <c r="G1395" s="24">
        <v>5840.6812799999989</v>
      </c>
      <c r="H1395" s="24">
        <v>3014.1239141320293</v>
      </c>
      <c r="I1395" s="24">
        <v>42939.605640000002</v>
      </c>
      <c r="J1395" s="24">
        <v>7180.1406600000009</v>
      </c>
      <c r="L1395" s="24">
        <v>6722.5941999999995</v>
      </c>
      <c r="M1395" s="24">
        <v>14142.55724</v>
      </c>
      <c r="N1395" s="24">
        <v>45634.947120000004</v>
      </c>
      <c r="O1395" s="24">
        <v>4341.5999199999997</v>
      </c>
      <c r="P1395" s="24">
        <v>1884.2419399999999</v>
      </c>
      <c r="Q1395" s="24">
        <v>28183.641359999998</v>
      </c>
      <c r="R1395" s="24">
        <v>4450.5799800000004</v>
      </c>
      <c r="S1395" s="24"/>
      <c r="T1395" s="25">
        <v>22</v>
      </c>
      <c r="U1395" s="23" t="s">
        <v>64</v>
      </c>
      <c r="V1395" s="23" t="s">
        <v>168</v>
      </c>
    </row>
    <row r="1396" spans="1:22" ht="15.75">
      <c r="A1396" s="26">
        <v>23</v>
      </c>
      <c r="B1396" s="27" t="s">
        <v>65</v>
      </c>
      <c r="C1396" s="28" t="s">
        <v>167</v>
      </c>
      <c r="D1396" s="29">
        <v>0</v>
      </c>
      <c r="E1396" s="29">
        <v>0</v>
      </c>
      <c r="F1396" s="29">
        <v>0</v>
      </c>
      <c r="G1396" s="29">
        <v>0</v>
      </c>
      <c r="H1396" s="29">
        <v>0</v>
      </c>
      <c r="I1396" s="29">
        <v>0</v>
      </c>
      <c r="J1396" s="29">
        <v>0</v>
      </c>
      <c r="L1396" s="29">
        <v>0</v>
      </c>
      <c r="M1396" s="29">
        <v>0</v>
      </c>
      <c r="N1396" s="29">
        <v>0</v>
      </c>
      <c r="O1396" s="29">
        <v>0</v>
      </c>
      <c r="P1396" s="29">
        <v>0</v>
      </c>
      <c r="Q1396" s="29">
        <v>0</v>
      </c>
      <c r="R1396" s="29">
        <v>0</v>
      </c>
      <c r="S1396" s="29"/>
      <c r="T1396" s="30">
        <v>23</v>
      </c>
      <c r="U1396" s="28" t="s">
        <v>66</v>
      </c>
      <c r="V1396" s="28" t="s">
        <v>168</v>
      </c>
    </row>
    <row r="1397" spans="1:22" ht="15.75">
      <c r="A1397" s="21">
        <v>24</v>
      </c>
      <c r="B1397" s="22" t="s">
        <v>67</v>
      </c>
      <c r="C1397" s="23" t="s">
        <v>167</v>
      </c>
      <c r="D1397" s="24">
        <v>0</v>
      </c>
      <c r="E1397" s="24">
        <v>0</v>
      </c>
      <c r="F1397" s="24">
        <v>0</v>
      </c>
      <c r="G1397" s="24">
        <v>0</v>
      </c>
      <c r="H1397" s="24">
        <v>0</v>
      </c>
      <c r="I1397" s="24">
        <v>0</v>
      </c>
      <c r="J1397" s="24">
        <v>0</v>
      </c>
      <c r="L1397" s="24">
        <v>0</v>
      </c>
      <c r="M1397" s="24">
        <v>0</v>
      </c>
      <c r="N1397" s="24">
        <v>0</v>
      </c>
      <c r="O1397" s="24">
        <v>0</v>
      </c>
      <c r="P1397" s="24">
        <v>0</v>
      </c>
      <c r="Q1397" s="24">
        <v>0</v>
      </c>
      <c r="R1397" s="24">
        <v>0</v>
      </c>
      <c r="S1397" s="24"/>
      <c r="T1397" s="25">
        <v>24</v>
      </c>
      <c r="U1397" s="23" t="s">
        <v>68</v>
      </c>
      <c r="V1397" s="23" t="s">
        <v>168</v>
      </c>
    </row>
    <row r="1398" spans="1:22" ht="15.75">
      <c r="A1398" s="26">
        <v>25</v>
      </c>
      <c r="B1398" s="31" t="s">
        <v>69</v>
      </c>
      <c r="C1398" s="28" t="s">
        <v>167</v>
      </c>
      <c r="D1398" s="29">
        <v>0</v>
      </c>
      <c r="E1398" s="29">
        <v>0</v>
      </c>
      <c r="F1398" s="29">
        <v>0</v>
      </c>
      <c r="G1398" s="29">
        <v>0</v>
      </c>
      <c r="H1398" s="29">
        <v>0</v>
      </c>
      <c r="I1398" s="29">
        <v>0</v>
      </c>
      <c r="J1398" s="29">
        <v>0</v>
      </c>
      <c r="L1398" s="29">
        <v>0</v>
      </c>
      <c r="M1398" s="29">
        <v>0</v>
      </c>
      <c r="N1398" s="29">
        <v>0</v>
      </c>
      <c r="O1398" s="29">
        <v>0</v>
      </c>
      <c r="P1398" s="29">
        <v>0</v>
      </c>
      <c r="Q1398" s="29">
        <v>0</v>
      </c>
      <c r="R1398" s="29">
        <v>0</v>
      </c>
      <c r="S1398" s="29"/>
      <c r="T1398" s="30">
        <v>25</v>
      </c>
      <c r="U1398" s="28" t="s">
        <v>70</v>
      </c>
      <c r="V1398" s="28" t="s">
        <v>168</v>
      </c>
    </row>
    <row r="1399" spans="1:22" ht="15.75">
      <c r="A1399" s="21">
        <v>26</v>
      </c>
      <c r="B1399" s="22" t="s">
        <v>71</v>
      </c>
      <c r="C1399" s="23" t="s">
        <v>167</v>
      </c>
      <c r="D1399" s="24">
        <v>0</v>
      </c>
      <c r="E1399" s="24">
        <v>0</v>
      </c>
      <c r="F1399" s="24">
        <v>0</v>
      </c>
      <c r="G1399" s="24">
        <v>0</v>
      </c>
      <c r="H1399" s="24">
        <v>0</v>
      </c>
      <c r="I1399" s="24">
        <v>0</v>
      </c>
      <c r="J1399" s="24">
        <v>0</v>
      </c>
      <c r="L1399" s="24">
        <v>0</v>
      </c>
      <c r="M1399" s="24">
        <v>0</v>
      </c>
      <c r="N1399" s="24">
        <v>0</v>
      </c>
      <c r="O1399" s="24">
        <v>0</v>
      </c>
      <c r="P1399" s="24">
        <v>0</v>
      </c>
      <c r="Q1399" s="24">
        <v>0</v>
      </c>
      <c r="R1399" s="24">
        <v>0</v>
      </c>
      <c r="S1399" s="24"/>
      <c r="T1399" s="25">
        <v>26</v>
      </c>
      <c r="U1399" s="23" t="s">
        <v>72</v>
      </c>
      <c r="V1399" s="23" t="s">
        <v>168</v>
      </c>
    </row>
    <row r="1400" spans="1:22" ht="15.75">
      <c r="A1400" s="26">
        <v>27</v>
      </c>
      <c r="B1400" s="27" t="s">
        <v>73</v>
      </c>
      <c r="C1400" s="28" t="s">
        <v>167</v>
      </c>
      <c r="D1400" s="29">
        <v>0</v>
      </c>
      <c r="E1400" s="29">
        <v>0</v>
      </c>
      <c r="F1400" s="29">
        <v>0</v>
      </c>
      <c r="G1400" s="29">
        <v>0</v>
      </c>
      <c r="H1400" s="29">
        <v>0</v>
      </c>
      <c r="I1400" s="29">
        <v>0</v>
      </c>
      <c r="J1400" s="29">
        <v>0</v>
      </c>
      <c r="L1400" s="29">
        <v>0</v>
      </c>
      <c r="M1400" s="29">
        <v>0</v>
      </c>
      <c r="N1400" s="29">
        <v>0</v>
      </c>
      <c r="O1400" s="29">
        <v>0</v>
      </c>
      <c r="P1400" s="29">
        <v>0</v>
      </c>
      <c r="Q1400" s="29">
        <v>0</v>
      </c>
      <c r="R1400" s="29">
        <v>0</v>
      </c>
      <c r="S1400" s="29"/>
      <c r="T1400" s="30">
        <v>27</v>
      </c>
      <c r="U1400" s="28" t="s">
        <v>74</v>
      </c>
      <c r="V1400" s="28" t="s">
        <v>168</v>
      </c>
    </row>
    <row r="1401" spans="1:22" ht="15.75">
      <c r="A1401" s="21">
        <v>28</v>
      </c>
      <c r="B1401" s="22" t="s">
        <v>75</v>
      </c>
      <c r="C1401" s="23" t="s">
        <v>167</v>
      </c>
      <c r="D1401" s="24">
        <v>0</v>
      </c>
      <c r="E1401" s="24">
        <v>0</v>
      </c>
      <c r="F1401" s="24">
        <v>0</v>
      </c>
      <c r="G1401" s="24">
        <v>0</v>
      </c>
      <c r="H1401" s="24">
        <v>0</v>
      </c>
      <c r="I1401" s="24">
        <v>0</v>
      </c>
      <c r="J1401" s="24">
        <v>0</v>
      </c>
      <c r="L1401" s="24">
        <v>0</v>
      </c>
      <c r="M1401" s="24">
        <v>0</v>
      </c>
      <c r="N1401" s="24">
        <v>0</v>
      </c>
      <c r="O1401" s="24">
        <v>0</v>
      </c>
      <c r="P1401" s="24">
        <v>0</v>
      </c>
      <c r="Q1401" s="24">
        <v>0</v>
      </c>
      <c r="R1401" s="24">
        <v>0</v>
      </c>
      <c r="S1401" s="24"/>
      <c r="T1401" s="25">
        <v>28</v>
      </c>
      <c r="U1401" s="23" t="s">
        <v>76</v>
      </c>
      <c r="V1401" s="23" t="s">
        <v>168</v>
      </c>
    </row>
    <row r="1402" spans="1:22" ht="15.75">
      <c r="A1402" s="26">
        <v>29</v>
      </c>
      <c r="B1402" s="27" t="s">
        <v>77</v>
      </c>
      <c r="C1402" s="28" t="s">
        <v>167</v>
      </c>
      <c r="D1402" s="29">
        <v>0</v>
      </c>
      <c r="E1402" s="29">
        <v>0</v>
      </c>
      <c r="F1402" s="29">
        <v>0</v>
      </c>
      <c r="G1402" s="29">
        <v>0</v>
      </c>
      <c r="H1402" s="29">
        <v>0</v>
      </c>
      <c r="I1402" s="29">
        <v>0</v>
      </c>
      <c r="J1402" s="29">
        <v>0</v>
      </c>
      <c r="L1402" s="29">
        <v>0</v>
      </c>
      <c r="M1402" s="29">
        <v>0</v>
      </c>
      <c r="N1402" s="29">
        <v>0</v>
      </c>
      <c r="O1402" s="29">
        <v>0</v>
      </c>
      <c r="P1402" s="29">
        <v>0</v>
      </c>
      <c r="Q1402" s="29">
        <v>0</v>
      </c>
      <c r="R1402" s="29">
        <v>0</v>
      </c>
      <c r="S1402" s="29"/>
      <c r="T1402" s="30">
        <v>29</v>
      </c>
      <c r="U1402" s="28" t="s">
        <v>78</v>
      </c>
      <c r="V1402" s="28" t="s">
        <v>168</v>
      </c>
    </row>
    <row r="1403" spans="1:22" ht="15.75">
      <c r="A1403" s="21">
        <v>30</v>
      </c>
      <c r="B1403" s="22" t="s">
        <v>79</v>
      </c>
      <c r="C1403" s="23" t="s">
        <v>167</v>
      </c>
      <c r="D1403" s="24">
        <v>0</v>
      </c>
      <c r="E1403" s="24">
        <v>0</v>
      </c>
      <c r="F1403" s="24">
        <v>0</v>
      </c>
      <c r="G1403" s="24">
        <v>0</v>
      </c>
      <c r="H1403" s="24">
        <v>0</v>
      </c>
      <c r="I1403" s="24">
        <v>0</v>
      </c>
      <c r="J1403" s="24">
        <v>0</v>
      </c>
      <c r="L1403" s="24">
        <v>0</v>
      </c>
      <c r="M1403" s="24">
        <v>0</v>
      </c>
      <c r="N1403" s="24">
        <v>0</v>
      </c>
      <c r="O1403" s="24">
        <v>0</v>
      </c>
      <c r="P1403" s="24">
        <v>0</v>
      </c>
      <c r="Q1403" s="24">
        <v>0</v>
      </c>
      <c r="R1403" s="24">
        <v>0</v>
      </c>
      <c r="S1403" s="24"/>
      <c r="T1403" s="25">
        <v>30</v>
      </c>
      <c r="U1403" s="23" t="s">
        <v>80</v>
      </c>
      <c r="V1403" s="23" t="s">
        <v>168</v>
      </c>
    </row>
    <row r="1404" spans="1:22" ht="15.75">
      <c r="A1404" s="26">
        <v>31</v>
      </c>
      <c r="B1404" s="27" t="s">
        <v>81</v>
      </c>
      <c r="C1404" s="28" t="s">
        <v>167</v>
      </c>
      <c r="D1404" s="29">
        <v>2.5830000000000002</v>
      </c>
      <c r="E1404" s="29">
        <v>3.3863129999999999</v>
      </c>
      <c r="F1404" s="29">
        <v>3.0763530000000001</v>
      </c>
      <c r="G1404" s="29">
        <v>3.683731213033612</v>
      </c>
      <c r="H1404" s="29">
        <v>3.7685970000000002</v>
      </c>
      <c r="I1404" s="29">
        <v>4.8499999999999996</v>
      </c>
      <c r="J1404" s="29">
        <v>5.6703000000000001</v>
      </c>
      <c r="L1404" s="29">
        <v>2.5830000000000002</v>
      </c>
      <c r="M1404" s="29">
        <v>2.5830000000000002</v>
      </c>
      <c r="N1404" s="29">
        <v>2.5830000000000002</v>
      </c>
      <c r="O1404" s="29">
        <v>2.5830000000000002</v>
      </c>
      <c r="P1404" s="29">
        <v>2.5830000000000002</v>
      </c>
      <c r="Q1404" s="29">
        <v>2.625</v>
      </c>
      <c r="R1404" s="29">
        <v>2.5830000000000002</v>
      </c>
      <c r="S1404" s="29"/>
      <c r="T1404" s="30">
        <v>31</v>
      </c>
      <c r="U1404" s="28" t="s">
        <v>82</v>
      </c>
      <c r="V1404" s="28" t="s">
        <v>168</v>
      </c>
    </row>
    <row r="1405" spans="1:22" ht="15.75">
      <c r="A1405" s="21">
        <v>32</v>
      </c>
      <c r="B1405" s="22" t="s">
        <v>83</v>
      </c>
      <c r="C1405" s="23" t="s">
        <v>167</v>
      </c>
      <c r="D1405" s="24">
        <v>0</v>
      </c>
      <c r="E1405" s="24">
        <v>0</v>
      </c>
      <c r="F1405" s="24">
        <v>0</v>
      </c>
      <c r="G1405" s="24">
        <v>0</v>
      </c>
      <c r="H1405" s="24">
        <v>0</v>
      </c>
      <c r="I1405" s="24">
        <v>0</v>
      </c>
      <c r="J1405" s="24">
        <v>0</v>
      </c>
      <c r="L1405" s="24">
        <v>0</v>
      </c>
      <c r="M1405" s="24">
        <v>0</v>
      </c>
      <c r="N1405" s="24">
        <v>0</v>
      </c>
      <c r="O1405" s="24">
        <v>0</v>
      </c>
      <c r="P1405" s="24">
        <v>0</v>
      </c>
      <c r="Q1405" s="24">
        <v>0</v>
      </c>
      <c r="R1405" s="24">
        <v>0</v>
      </c>
      <c r="S1405" s="24"/>
      <c r="T1405" s="25">
        <v>32</v>
      </c>
      <c r="U1405" s="23" t="s">
        <v>84</v>
      </c>
      <c r="V1405" s="23" t="s">
        <v>168</v>
      </c>
    </row>
    <row r="1406" spans="1:22" ht="15.75">
      <c r="A1406" s="26">
        <v>33</v>
      </c>
      <c r="B1406" s="27" t="s">
        <v>85</v>
      </c>
      <c r="C1406" s="28" t="s">
        <v>167</v>
      </c>
      <c r="D1406" s="29">
        <v>0</v>
      </c>
      <c r="E1406" s="29">
        <v>0</v>
      </c>
      <c r="F1406" s="29">
        <v>0</v>
      </c>
      <c r="G1406" s="29">
        <v>0</v>
      </c>
      <c r="H1406" s="29">
        <v>0</v>
      </c>
      <c r="I1406" s="29">
        <v>0</v>
      </c>
      <c r="J1406" s="29">
        <v>0</v>
      </c>
      <c r="L1406" s="29">
        <v>0</v>
      </c>
      <c r="M1406" s="29">
        <v>0</v>
      </c>
      <c r="N1406" s="29">
        <v>0</v>
      </c>
      <c r="O1406" s="29">
        <v>0</v>
      </c>
      <c r="P1406" s="29">
        <v>0</v>
      </c>
      <c r="Q1406" s="29">
        <v>0</v>
      </c>
      <c r="R1406" s="29">
        <v>0</v>
      </c>
      <c r="S1406" s="29"/>
      <c r="T1406" s="30">
        <v>33</v>
      </c>
      <c r="U1406" s="28" t="s">
        <v>86</v>
      </c>
      <c r="V1406" s="28" t="s">
        <v>168</v>
      </c>
    </row>
    <row r="1407" spans="1:22" ht="15.75">
      <c r="A1407" s="21">
        <v>34</v>
      </c>
      <c r="B1407" s="22" t="s">
        <v>87</v>
      </c>
      <c r="C1407" s="23" t="s">
        <v>167</v>
      </c>
      <c r="D1407" s="24">
        <v>0</v>
      </c>
      <c r="E1407" s="24">
        <v>0</v>
      </c>
      <c r="F1407" s="24">
        <v>0</v>
      </c>
      <c r="G1407" s="24">
        <v>0</v>
      </c>
      <c r="H1407" s="24">
        <v>0</v>
      </c>
      <c r="I1407" s="24">
        <v>0</v>
      </c>
      <c r="J1407" s="24">
        <v>0</v>
      </c>
      <c r="L1407" s="24">
        <v>0</v>
      </c>
      <c r="M1407" s="24">
        <v>0</v>
      </c>
      <c r="N1407" s="24">
        <v>0</v>
      </c>
      <c r="O1407" s="24">
        <v>0</v>
      </c>
      <c r="P1407" s="24">
        <v>0</v>
      </c>
      <c r="Q1407" s="24">
        <v>0</v>
      </c>
      <c r="R1407" s="24">
        <v>0</v>
      </c>
      <c r="S1407" s="24"/>
      <c r="T1407" s="25">
        <v>34</v>
      </c>
      <c r="U1407" s="23" t="s">
        <v>88</v>
      </c>
      <c r="V1407" s="23" t="s">
        <v>168</v>
      </c>
    </row>
    <row r="1408" spans="1:22" ht="15.75">
      <c r="A1408" s="26">
        <v>35</v>
      </c>
      <c r="B1408" s="27" t="s">
        <v>89</v>
      </c>
      <c r="C1408" s="28" t="s">
        <v>167</v>
      </c>
      <c r="D1408" s="29">
        <v>0</v>
      </c>
      <c r="E1408" s="29">
        <v>0</v>
      </c>
      <c r="F1408" s="29">
        <v>0</v>
      </c>
      <c r="G1408" s="29">
        <v>0</v>
      </c>
      <c r="H1408" s="29">
        <v>0</v>
      </c>
      <c r="I1408" s="29">
        <v>0</v>
      </c>
      <c r="J1408" s="29">
        <v>0</v>
      </c>
      <c r="L1408" s="29">
        <v>0</v>
      </c>
      <c r="M1408" s="29">
        <v>0</v>
      </c>
      <c r="N1408" s="29">
        <v>0</v>
      </c>
      <c r="O1408" s="29">
        <v>0</v>
      </c>
      <c r="P1408" s="29">
        <v>0</v>
      </c>
      <c r="Q1408" s="29">
        <v>0</v>
      </c>
      <c r="R1408" s="29">
        <v>0</v>
      </c>
      <c r="S1408" s="29"/>
      <c r="T1408" s="30">
        <v>35</v>
      </c>
      <c r="U1408" s="28" t="s">
        <v>90</v>
      </c>
      <c r="V1408" s="28" t="s">
        <v>168</v>
      </c>
    </row>
    <row r="1409" spans="1:22" ht="15.75">
      <c r="A1409" s="21">
        <v>36</v>
      </c>
      <c r="B1409" s="22" t="s">
        <v>91</v>
      </c>
      <c r="C1409" s="23" t="s">
        <v>167</v>
      </c>
      <c r="D1409" s="24">
        <v>0</v>
      </c>
      <c r="E1409" s="24">
        <v>0</v>
      </c>
      <c r="F1409" s="24">
        <v>0</v>
      </c>
      <c r="G1409" s="24">
        <v>0</v>
      </c>
      <c r="H1409" s="24">
        <v>0</v>
      </c>
      <c r="I1409" s="24">
        <v>0</v>
      </c>
      <c r="J1409" s="24">
        <v>0</v>
      </c>
      <c r="L1409" s="24">
        <v>0</v>
      </c>
      <c r="M1409" s="24">
        <v>0</v>
      </c>
      <c r="N1409" s="24">
        <v>0</v>
      </c>
      <c r="O1409" s="24">
        <v>0</v>
      </c>
      <c r="P1409" s="24">
        <v>0</v>
      </c>
      <c r="Q1409" s="24">
        <v>0</v>
      </c>
      <c r="R1409" s="24">
        <v>0</v>
      </c>
      <c r="S1409" s="24"/>
      <c r="T1409" s="25">
        <v>36</v>
      </c>
      <c r="U1409" s="23" t="s">
        <v>92</v>
      </c>
      <c r="V1409" s="23" t="s">
        <v>168</v>
      </c>
    </row>
    <row r="1410" spans="1:22" s="36" customFormat="1" ht="15.75">
      <c r="A1410" s="32"/>
      <c r="B1410" s="33" t="s">
        <v>93</v>
      </c>
      <c r="C1410" s="34" t="s">
        <v>167</v>
      </c>
      <c r="D1410" s="35">
        <f t="shared" ref="D1410:J1410" si="92">SUM(D1374:D1409)</f>
        <v>7146.924939999999</v>
      </c>
      <c r="E1410" s="35">
        <f t="shared" si="92"/>
        <v>17035.630126199998</v>
      </c>
      <c r="F1410" s="35">
        <f t="shared" si="92"/>
        <v>46340.8227606</v>
      </c>
      <c r="G1410" s="35">
        <f t="shared" si="92"/>
        <v>6554.2936512130327</v>
      </c>
      <c r="H1410" s="35">
        <f t="shared" si="92"/>
        <v>3520.3925111320295</v>
      </c>
      <c r="I1410" s="35">
        <f t="shared" si="92"/>
        <v>43475.45564</v>
      </c>
      <c r="J1410" s="35">
        <f t="shared" si="92"/>
        <v>7716.8109600000007</v>
      </c>
      <c r="K1410" s="8"/>
      <c r="L1410" s="35">
        <f t="shared" ref="L1410:R1410" si="93">SUM(L1374:L1409)</f>
        <v>7146.924939999999</v>
      </c>
      <c r="M1410" s="35">
        <f t="shared" si="93"/>
        <v>15105.78787</v>
      </c>
      <c r="N1410" s="35">
        <f t="shared" si="93"/>
        <v>46199.860440000004</v>
      </c>
      <c r="O1410" s="35">
        <f t="shared" si="93"/>
        <v>4906.5132399999993</v>
      </c>
      <c r="P1410" s="35">
        <f t="shared" si="93"/>
        <v>2238.2813900000001</v>
      </c>
      <c r="Q1410" s="35">
        <f t="shared" si="93"/>
        <v>28537.722809999999</v>
      </c>
      <c r="R1410" s="35">
        <f t="shared" si="93"/>
        <v>4804.6194299999997</v>
      </c>
      <c r="S1410" s="35"/>
      <c r="T1410" s="35"/>
      <c r="U1410" s="34" t="s">
        <v>94</v>
      </c>
      <c r="V1410" s="34" t="s">
        <v>168</v>
      </c>
    </row>
    <row r="1411" spans="1:22" ht="15.75">
      <c r="A1411" s="16">
        <v>1</v>
      </c>
      <c r="B1411" s="17" t="s">
        <v>19</v>
      </c>
      <c r="C1411" s="18" t="s">
        <v>169</v>
      </c>
      <c r="D1411" s="19">
        <v>0</v>
      </c>
      <c r="E1411" s="19">
        <v>0</v>
      </c>
      <c r="F1411" s="19">
        <v>0</v>
      </c>
      <c r="G1411" s="19">
        <v>0</v>
      </c>
      <c r="H1411" s="19">
        <v>0</v>
      </c>
      <c r="I1411" s="19">
        <v>0</v>
      </c>
      <c r="J1411" s="19">
        <v>0</v>
      </c>
      <c r="L1411" s="19">
        <v>0</v>
      </c>
      <c r="M1411" s="19">
        <v>0</v>
      </c>
      <c r="N1411" s="19">
        <v>0</v>
      </c>
      <c r="O1411" s="19">
        <v>0</v>
      </c>
      <c r="P1411" s="19">
        <v>0</v>
      </c>
      <c r="Q1411" s="19">
        <v>0</v>
      </c>
      <c r="R1411" s="19">
        <v>0</v>
      </c>
      <c r="S1411" s="19"/>
      <c r="T1411" s="20">
        <v>1</v>
      </c>
      <c r="U1411" s="18" t="s">
        <v>21</v>
      </c>
      <c r="V1411" s="18" t="s">
        <v>170</v>
      </c>
    </row>
    <row r="1412" spans="1:22" ht="15.75">
      <c r="A1412" s="21">
        <v>2</v>
      </c>
      <c r="B1412" s="22" t="s">
        <v>23</v>
      </c>
      <c r="C1412" s="23" t="s">
        <v>169</v>
      </c>
      <c r="D1412" s="24">
        <v>0</v>
      </c>
      <c r="E1412" s="24">
        <v>0</v>
      </c>
      <c r="F1412" s="24">
        <v>0</v>
      </c>
      <c r="G1412" s="24">
        <v>0</v>
      </c>
      <c r="H1412" s="24">
        <v>0</v>
      </c>
      <c r="I1412" s="24">
        <v>0</v>
      </c>
      <c r="J1412" s="24">
        <v>0</v>
      </c>
      <c r="L1412" s="24">
        <v>0</v>
      </c>
      <c r="M1412" s="24">
        <v>0</v>
      </c>
      <c r="N1412" s="24">
        <v>0</v>
      </c>
      <c r="O1412" s="24">
        <v>0</v>
      </c>
      <c r="P1412" s="24">
        <v>0</v>
      </c>
      <c r="Q1412" s="24">
        <v>0</v>
      </c>
      <c r="R1412" s="24">
        <v>0</v>
      </c>
      <c r="S1412" s="24"/>
      <c r="T1412" s="25">
        <v>2</v>
      </c>
      <c r="U1412" s="23" t="s">
        <v>24</v>
      </c>
      <c r="V1412" s="23" t="s">
        <v>170</v>
      </c>
    </row>
    <row r="1413" spans="1:22" ht="15.75">
      <c r="A1413" s="26">
        <v>3</v>
      </c>
      <c r="B1413" s="27" t="s">
        <v>25</v>
      </c>
      <c r="C1413" s="28" t="s">
        <v>169</v>
      </c>
      <c r="D1413" s="29">
        <v>0</v>
      </c>
      <c r="E1413" s="29">
        <v>0</v>
      </c>
      <c r="F1413" s="29">
        <v>0</v>
      </c>
      <c r="G1413" s="29">
        <v>0</v>
      </c>
      <c r="H1413" s="29">
        <v>0</v>
      </c>
      <c r="I1413" s="29">
        <v>0</v>
      </c>
      <c r="J1413" s="29">
        <v>0</v>
      </c>
      <c r="L1413" s="29">
        <v>0</v>
      </c>
      <c r="M1413" s="29">
        <v>0</v>
      </c>
      <c r="N1413" s="29">
        <v>0</v>
      </c>
      <c r="O1413" s="29">
        <v>0</v>
      </c>
      <c r="P1413" s="29">
        <v>0</v>
      </c>
      <c r="Q1413" s="29">
        <v>0</v>
      </c>
      <c r="R1413" s="29">
        <v>0</v>
      </c>
      <c r="S1413" s="29"/>
      <c r="T1413" s="30">
        <v>3</v>
      </c>
      <c r="U1413" s="28" t="s">
        <v>26</v>
      </c>
      <c r="V1413" s="28" t="s">
        <v>170</v>
      </c>
    </row>
    <row r="1414" spans="1:22" ht="15.75">
      <c r="A1414" s="21">
        <v>4</v>
      </c>
      <c r="B1414" s="22" t="s">
        <v>27</v>
      </c>
      <c r="C1414" s="23" t="s">
        <v>169</v>
      </c>
      <c r="D1414" s="24">
        <v>0</v>
      </c>
      <c r="E1414" s="24">
        <v>0</v>
      </c>
      <c r="F1414" s="24">
        <v>0</v>
      </c>
      <c r="G1414" s="24">
        <v>0</v>
      </c>
      <c r="H1414" s="24">
        <v>0</v>
      </c>
      <c r="I1414" s="24">
        <v>0</v>
      </c>
      <c r="J1414" s="24">
        <v>0</v>
      </c>
      <c r="L1414" s="24">
        <v>0</v>
      </c>
      <c r="M1414" s="24">
        <v>0</v>
      </c>
      <c r="N1414" s="24">
        <v>0</v>
      </c>
      <c r="O1414" s="24">
        <v>0</v>
      </c>
      <c r="P1414" s="24">
        <v>0</v>
      </c>
      <c r="Q1414" s="24">
        <v>0</v>
      </c>
      <c r="R1414" s="24">
        <v>0</v>
      </c>
      <c r="S1414" s="24"/>
      <c r="T1414" s="25">
        <v>4</v>
      </c>
      <c r="U1414" s="23" t="s">
        <v>28</v>
      </c>
      <c r="V1414" s="23" t="s">
        <v>170</v>
      </c>
    </row>
    <row r="1415" spans="1:22" ht="15.75">
      <c r="A1415" s="26">
        <v>5</v>
      </c>
      <c r="B1415" s="27" t="s">
        <v>29</v>
      </c>
      <c r="C1415" s="28" t="s">
        <v>169</v>
      </c>
      <c r="D1415" s="29">
        <v>0</v>
      </c>
      <c r="E1415" s="29">
        <v>0</v>
      </c>
      <c r="F1415" s="29">
        <v>0</v>
      </c>
      <c r="G1415" s="29">
        <v>0</v>
      </c>
      <c r="H1415" s="29">
        <v>0</v>
      </c>
      <c r="I1415" s="29">
        <v>0</v>
      </c>
      <c r="J1415" s="29">
        <v>0</v>
      </c>
      <c r="L1415" s="29">
        <v>0</v>
      </c>
      <c r="M1415" s="29">
        <v>0</v>
      </c>
      <c r="N1415" s="29">
        <v>0</v>
      </c>
      <c r="O1415" s="29">
        <v>0</v>
      </c>
      <c r="P1415" s="29">
        <v>0</v>
      </c>
      <c r="Q1415" s="29">
        <v>0</v>
      </c>
      <c r="R1415" s="29">
        <v>0</v>
      </c>
      <c r="S1415" s="29"/>
      <c r="T1415" s="30">
        <v>5</v>
      </c>
      <c r="U1415" s="28" t="s">
        <v>30</v>
      </c>
      <c r="V1415" s="28" t="s">
        <v>170</v>
      </c>
    </row>
    <row r="1416" spans="1:22" ht="15.75">
      <c r="A1416" s="21">
        <v>6</v>
      </c>
      <c r="B1416" s="22" t="s">
        <v>31</v>
      </c>
      <c r="C1416" s="23" t="s">
        <v>169</v>
      </c>
      <c r="D1416" s="24">
        <v>0</v>
      </c>
      <c r="E1416" s="24">
        <v>0</v>
      </c>
      <c r="F1416" s="24">
        <v>0</v>
      </c>
      <c r="G1416" s="24">
        <v>0</v>
      </c>
      <c r="H1416" s="24">
        <v>0</v>
      </c>
      <c r="I1416" s="24">
        <v>0</v>
      </c>
      <c r="J1416" s="24">
        <v>0</v>
      </c>
      <c r="L1416" s="24">
        <v>0</v>
      </c>
      <c r="M1416" s="24">
        <v>0</v>
      </c>
      <c r="N1416" s="24">
        <v>0</v>
      </c>
      <c r="O1416" s="24">
        <v>0</v>
      </c>
      <c r="P1416" s="24">
        <v>0</v>
      </c>
      <c r="Q1416" s="24">
        <v>0</v>
      </c>
      <c r="R1416" s="24">
        <v>0</v>
      </c>
      <c r="S1416" s="24"/>
      <c r="T1416" s="25">
        <v>6</v>
      </c>
      <c r="U1416" s="23" t="s">
        <v>32</v>
      </c>
      <c r="V1416" s="23" t="s">
        <v>170</v>
      </c>
    </row>
    <row r="1417" spans="1:22" ht="15.75">
      <c r="A1417" s="26">
        <v>7</v>
      </c>
      <c r="B1417" s="27" t="s">
        <v>33</v>
      </c>
      <c r="C1417" s="28" t="s">
        <v>169</v>
      </c>
      <c r="D1417" s="29">
        <v>0</v>
      </c>
      <c r="E1417" s="29">
        <v>0</v>
      </c>
      <c r="F1417" s="29">
        <v>0</v>
      </c>
      <c r="G1417" s="29">
        <v>0</v>
      </c>
      <c r="H1417" s="29">
        <v>0</v>
      </c>
      <c r="I1417" s="29">
        <v>0</v>
      </c>
      <c r="J1417" s="29">
        <v>0</v>
      </c>
      <c r="L1417" s="29">
        <v>0</v>
      </c>
      <c r="M1417" s="29">
        <v>0</v>
      </c>
      <c r="N1417" s="29">
        <v>0</v>
      </c>
      <c r="O1417" s="29">
        <v>0</v>
      </c>
      <c r="P1417" s="29">
        <v>0</v>
      </c>
      <c r="Q1417" s="29">
        <v>0</v>
      </c>
      <c r="R1417" s="29">
        <v>0</v>
      </c>
      <c r="S1417" s="29"/>
      <c r="T1417" s="30">
        <v>7</v>
      </c>
      <c r="U1417" s="28" t="s">
        <v>34</v>
      </c>
      <c r="V1417" s="28" t="s">
        <v>170</v>
      </c>
    </row>
    <row r="1418" spans="1:22" ht="15.75">
      <c r="A1418" s="21">
        <v>8</v>
      </c>
      <c r="B1418" s="22" t="s">
        <v>35</v>
      </c>
      <c r="C1418" s="23" t="s">
        <v>169</v>
      </c>
      <c r="D1418" s="24">
        <v>0</v>
      </c>
      <c r="E1418" s="24">
        <v>0</v>
      </c>
      <c r="F1418" s="24">
        <v>0</v>
      </c>
      <c r="G1418" s="24">
        <v>0</v>
      </c>
      <c r="H1418" s="24">
        <v>0</v>
      </c>
      <c r="I1418" s="24">
        <v>0</v>
      </c>
      <c r="J1418" s="24">
        <v>0</v>
      </c>
      <c r="L1418" s="24">
        <v>0</v>
      </c>
      <c r="M1418" s="24">
        <v>0</v>
      </c>
      <c r="N1418" s="24">
        <v>0</v>
      </c>
      <c r="O1418" s="24">
        <v>0</v>
      </c>
      <c r="P1418" s="24">
        <v>0</v>
      </c>
      <c r="Q1418" s="24">
        <v>0</v>
      </c>
      <c r="R1418" s="24">
        <v>0</v>
      </c>
      <c r="S1418" s="24"/>
      <c r="T1418" s="25">
        <v>8</v>
      </c>
      <c r="U1418" s="23" t="s">
        <v>36</v>
      </c>
      <c r="V1418" s="23" t="s">
        <v>170</v>
      </c>
    </row>
    <row r="1419" spans="1:22" ht="15.75">
      <c r="A1419" s="26">
        <v>9</v>
      </c>
      <c r="B1419" s="27" t="s">
        <v>37</v>
      </c>
      <c r="C1419" s="28" t="s">
        <v>169</v>
      </c>
      <c r="D1419" s="29">
        <v>0</v>
      </c>
      <c r="E1419" s="29">
        <v>0</v>
      </c>
      <c r="F1419" s="29">
        <v>0</v>
      </c>
      <c r="G1419" s="29">
        <v>0</v>
      </c>
      <c r="H1419" s="29">
        <v>0</v>
      </c>
      <c r="I1419" s="29">
        <v>0</v>
      </c>
      <c r="J1419" s="29">
        <v>0</v>
      </c>
      <c r="L1419" s="29">
        <v>0</v>
      </c>
      <c r="M1419" s="29">
        <v>0</v>
      </c>
      <c r="N1419" s="29">
        <v>0</v>
      </c>
      <c r="O1419" s="29">
        <v>0</v>
      </c>
      <c r="P1419" s="29">
        <v>0</v>
      </c>
      <c r="Q1419" s="29">
        <v>0</v>
      </c>
      <c r="R1419" s="29">
        <v>0</v>
      </c>
      <c r="S1419" s="29"/>
      <c r="T1419" s="30">
        <v>9</v>
      </c>
      <c r="U1419" s="28" t="s">
        <v>38</v>
      </c>
      <c r="V1419" s="28" t="s">
        <v>170</v>
      </c>
    </row>
    <row r="1420" spans="1:22" ht="15.75">
      <c r="A1420" s="21">
        <v>10</v>
      </c>
      <c r="B1420" s="22" t="s">
        <v>39</v>
      </c>
      <c r="C1420" s="23" t="s">
        <v>169</v>
      </c>
      <c r="D1420" s="24">
        <v>0</v>
      </c>
      <c r="E1420" s="24">
        <v>0</v>
      </c>
      <c r="F1420" s="24">
        <v>0</v>
      </c>
      <c r="G1420" s="24">
        <v>0</v>
      </c>
      <c r="H1420" s="24">
        <v>0</v>
      </c>
      <c r="I1420" s="24">
        <v>0</v>
      </c>
      <c r="J1420" s="24">
        <v>0</v>
      </c>
      <c r="L1420" s="24">
        <v>0</v>
      </c>
      <c r="M1420" s="24">
        <v>0</v>
      </c>
      <c r="N1420" s="24">
        <v>0</v>
      </c>
      <c r="O1420" s="24">
        <v>0</v>
      </c>
      <c r="P1420" s="24">
        <v>0</v>
      </c>
      <c r="Q1420" s="24">
        <v>0</v>
      </c>
      <c r="R1420" s="24">
        <v>0</v>
      </c>
      <c r="S1420" s="24"/>
      <c r="T1420" s="25">
        <v>10</v>
      </c>
      <c r="U1420" s="23" t="s">
        <v>40</v>
      </c>
      <c r="V1420" s="23" t="s">
        <v>170</v>
      </c>
    </row>
    <row r="1421" spans="1:22" ht="15.75">
      <c r="A1421" s="26">
        <v>11</v>
      </c>
      <c r="B1421" s="27" t="s">
        <v>41</v>
      </c>
      <c r="C1421" s="28" t="s">
        <v>169</v>
      </c>
      <c r="D1421" s="29">
        <v>0</v>
      </c>
      <c r="E1421" s="29">
        <v>0</v>
      </c>
      <c r="F1421" s="29">
        <v>0</v>
      </c>
      <c r="G1421" s="29">
        <v>0</v>
      </c>
      <c r="H1421" s="29">
        <v>0</v>
      </c>
      <c r="I1421" s="29">
        <v>0</v>
      </c>
      <c r="J1421" s="29">
        <v>0</v>
      </c>
      <c r="L1421" s="29">
        <v>0</v>
      </c>
      <c r="M1421" s="29">
        <v>0</v>
      </c>
      <c r="N1421" s="29">
        <v>0</v>
      </c>
      <c r="O1421" s="29">
        <v>0</v>
      </c>
      <c r="P1421" s="29">
        <v>0</v>
      </c>
      <c r="Q1421" s="29">
        <v>0</v>
      </c>
      <c r="R1421" s="29">
        <v>0</v>
      </c>
      <c r="S1421" s="29"/>
      <c r="T1421" s="30">
        <v>11</v>
      </c>
      <c r="U1421" s="28" t="s">
        <v>42</v>
      </c>
      <c r="V1421" s="28" t="s">
        <v>170</v>
      </c>
    </row>
    <row r="1422" spans="1:22" ht="15.75">
      <c r="A1422" s="21">
        <v>12</v>
      </c>
      <c r="B1422" s="22" t="s">
        <v>43</v>
      </c>
      <c r="C1422" s="23" t="s">
        <v>169</v>
      </c>
      <c r="D1422" s="24">
        <v>0</v>
      </c>
      <c r="E1422" s="24">
        <v>0</v>
      </c>
      <c r="F1422" s="24">
        <v>0</v>
      </c>
      <c r="G1422" s="24">
        <v>0</v>
      </c>
      <c r="H1422" s="24">
        <v>0</v>
      </c>
      <c r="I1422" s="24">
        <v>0</v>
      </c>
      <c r="J1422" s="24">
        <v>0</v>
      </c>
      <c r="L1422" s="24">
        <v>0</v>
      </c>
      <c r="M1422" s="24">
        <v>0</v>
      </c>
      <c r="N1422" s="24">
        <v>0</v>
      </c>
      <c r="O1422" s="24">
        <v>0</v>
      </c>
      <c r="P1422" s="24">
        <v>0</v>
      </c>
      <c r="Q1422" s="24">
        <v>0</v>
      </c>
      <c r="R1422" s="24">
        <v>0</v>
      </c>
      <c r="S1422" s="24"/>
      <c r="T1422" s="25">
        <v>12</v>
      </c>
      <c r="U1422" s="23" t="s">
        <v>44</v>
      </c>
      <c r="V1422" s="23" t="s">
        <v>170</v>
      </c>
    </row>
    <row r="1423" spans="1:22" ht="15.75">
      <c r="A1423" s="26">
        <v>13</v>
      </c>
      <c r="B1423" s="27" t="s">
        <v>45</v>
      </c>
      <c r="C1423" s="28" t="s">
        <v>169</v>
      </c>
      <c r="D1423" s="29">
        <v>0</v>
      </c>
      <c r="E1423" s="29">
        <v>0</v>
      </c>
      <c r="F1423" s="29">
        <v>0</v>
      </c>
      <c r="G1423" s="29">
        <v>0</v>
      </c>
      <c r="H1423" s="29">
        <v>0</v>
      </c>
      <c r="I1423" s="29">
        <v>0</v>
      </c>
      <c r="J1423" s="29">
        <v>0</v>
      </c>
      <c r="L1423" s="29">
        <v>0</v>
      </c>
      <c r="M1423" s="29">
        <v>0</v>
      </c>
      <c r="N1423" s="29">
        <v>0</v>
      </c>
      <c r="O1423" s="29">
        <v>0</v>
      </c>
      <c r="P1423" s="29">
        <v>0</v>
      </c>
      <c r="Q1423" s="29">
        <v>0</v>
      </c>
      <c r="R1423" s="29">
        <v>0</v>
      </c>
      <c r="S1423" s="29"/>
      <c r="T1423" s="30">
        <v>13</v>
      </c>
      <c r="U1423" s="28" t="s">
        <v>46</v>
      </c>
      <c r="V1423" s="28" t="s">
        <v>170</v>
      </c>
    </row>
    <row r="1424" spans="1:22" ht="15.75">
      <c r="A1424" s="21">
        <v>14</v>
      </c>
      <c r="B1424" s="22" t="s">
        <v>47</v>
      </c>
      <c r="C1424" s="23" t="s">
        <v>169</v>
      </c>
      <c r="D1424" s="24">
        <v>0</v>
      </c>
      <c r="E1424" s="24">
        <v>0</v>
      </c>
      <c r="F1424" s="24">
        <v>0</v>
      </c>
      <c r="G1424" s="24">
        <v>0</v>
      </c>
      <c r="H1424" s="24">
        <v>0</v>
      </c>
      <c r="I1424" s="24">
        <v>0</v>
      </c>
      <c r="J1424" s="24">
        <v>0</v>
      </c>
      <c r="L1424" s="24">
        <v>0</v>
      </c>
      <c r="M1424" s="24">
        <v>0</v>
      </c>
      <c r="N1424" s="24">
        <v>0</v>
      </c>
      <c r="O1424" s="24">
        <v>0</v>
      </c>
      <c r="P1424" s="24">
        <v>0</v>
      </c>
      <c r="Q1424" s="24">
        <v>0</v>
      </c>
      <c r="R1424" s="24">
        <v>0</v>
      </c>
      <c r="S1424" s="24"/>
      <c r="T1424" s="25">
        <v>14</v>
      </c>
      <c r="U1424" s="23" t="s">
        <v>48</v>
      </c>
      <c r="V1424" s="23" t="s">
        <v>170</v>
      </c>
    </row>
    <row r="1425" spans="1:22" ht="15.75">
      <c r="A1425" s="26">
        <v>15</v>
      </c>
      <c r="B1425" s="27" t="s">
        <v>49</v>
      </c>
      <c r="C1425" s="28" t="s">
        <v>169</v>
      </c>
      <c r="D1425" s="29">
        <v>0</v>
      </c>
      <c r="E1425" s="29">
        <v>0</v>
      </c>
      <c r="F1425" s="29">
        <v>0</v>
      </c>
      <c r="G1425" s="29">
        <v>0</v>
      </c>
      <c r="H1425" s="29">
        <v>0</v>
      </c>
      <c r="I1425" s="29">
        <v>0</v>
      </c>
      <c r="J1425" s="29">
        <v>0</v>
      </c>
      <c r="L1425" s="29">
        <v>0</v>
      </c>
      <c r="M1425" s="29">
        <v>0</v>
      </c>
      <c r="N1425" s="29">
        <v>0</v>
      </c>
      <c r="O1425" s="29">
        <v>0</v>
      </c>
      <c r="P1425" s="29">
        <v>0</v>
      </c>
      <c r="Q1425" s="29">
        <v>0</v>
      </c>
      <c r="R1425" s="29">
        <v>0</v>
      </c>
      <c r="S1425" s="29"/>
      <c r="T1425" s="30">
        <v>15</v>
      </c>
      <c r="U1425" s="28" t="s">
        <v>50</v>
      </c>
      <c r="V1425" s="28" t="s">
        <v>170</v>
      </c>
    </row>
    <row r="1426" spans="1:22" ht="15.75">
      <c r="A1426" s="21">
        <v>16</v>
      </c>
      <c r="B1426" s="22" t="s">
        <v>51</v>
      </c>
      <c r="C1426" s="23" t="s">
        <v>169</v>
      </c>
      <c r="D1426" s="24">
        <v>0</v>
      </c>
      <c r="E1426" s="24">
        <v>0</v>
      </c>
      <c r="F1426" s="24">
        <v>0</v>
      </c>
      <c r="G1426" s="24">
        <v>0</v>
      </c>
      <c r="H1426" s="24">
        <v>0</v>
      </c>
      <c r="I1426" s="24">
        <v>0</v>
      </c>
      <c r="J1426" s="24">
        <v>0</v>
      </c>
      <c r="L1426" s="24">
        <v>0</v>
      </c>
      <c r="M1426" s="24">
        <v>0</v>
      </c>
      <c r="N1426" s="24">
        <v>0</v>
      </c>
      <c r="O1426" s="24">
        <v>0</v>
      </c>
      <c r="P1426" s="24">
        <v>0</v>
      </c>
      <c r="Q1426" s="24">
        <v>0</v>
      </c>
      <c r="R1426" s="24">
        <v>0</v>
      </c>
      <c r="S1426" s="24"/>
      <c r="T1426" s="25">
        <v>16</v>
      </c>
      <c r="U1426" s="23" t="s">
        <v>52</v>
      </c>
      <c r="V1426" s="23" t="s">
        <v>170</v>
      </c>
    </row>
    <row r="1427" spans="1:22" ht="15.75">
      <c r="A1427" s="26">
        <v>17</v>
      </c>
      <c r="B1427" s="27" t="s">
        <v>53</v>
      </c>
      <c r="C1427" s="28" t="s">
        <v>169</v>
      </c>
      <c r="D1427" s="29">
        <v>0</v>
      </c>
      <c r="E1427" s="29">
        <v>0</v>
      </c>
      <c r="F1427" s="29">
        <v>0</v>
      </c>
      <c r="G1427" s="29">
        <v>0</v>
      </c>
      <c r="H1427" s="29">
        <v>0</v>
      </c>
      <c r="I1427" s="29">
        <v>0</v>
      </c>
      <c r="J1427" s="29">
        <v>0</v>
      </c>
      <c r="L1427" s="29">
        <v>0</v>
      </c>
      <c r="M1427" s="29">
        <v>0</v>
      </c>
      <c r="N1427" s="29">
        <v>0</v>
      </c>
      <c r="O1427" s="29">
        <v>0</v>
      </c>
      <c r="P1427" s="29">
        <v>0</v>
      </c>
      <c r="Q1427" s="29">
        <v>0</v>
      </c>
      <c r="R1427" s="29">
        <v>0</v>
      </c>
      <c r="S1427" s="29"/>
      <c r="T1427" s="30">
        <v>17</v>
      </c>
      <c r="U1427" s="28" t="s">
        <v>54</v>
      </c>
      <c r="V1427" s="28" t="s">
        <v>170</v>
      </c>
    </row>
    <row r="1428" spans="1:22" ht="15.75">
      <c r="A1428" s="21">
        <v>18</v>
      </c>
      <c r="B1428" s="22" t="s">
        <v>55</v>
      </c>
      <c r="C1428" s="23" t="s">
        <v>169</v>
      </c>
      <c r="D1428" s="24">
        <v>0</v>
      </c>
      <c r="E1428" s="24">
        <v>0</v>
      </c>
      <c r="F1428" s="24">
        <v>0</v>
      </c>
      <c r="G1428" s="24">
        <v>0</v>
      </c>
      <c r="H1428" s="24">
        <v>0</v>
      </c>
      <c r="I1428" s="24">
        <v>0</v>
      </c>
      <c r="J1428" s="24">
        <v>0</v>
      </c>
      <c r="L1428" s="24">
        <v>0</v>
      </c>
      <c r="M1428" s="24">
        <v>0</v>
      </c>
      <c r="N1428" s="24">
        <v>0</v>
      </c>
      <c r="O1428" s="24">
        <v>0</v>
      </c>
      <c r="P1428" s="24">
        <v>0</v>
      </c>
      <c r="Q1428" s="24">
        <v>0</v>
      </c>
      <c r="R1428" s="24">
        <v>0</v>
      </c>
      <c r="S1428" s="24"/>
      <c r="T1428" s="25">
        <v>18</v>
      </c>
      <c r="U1428" s="23" t="s">
        <v>56</v>
      </c>
      <c r="V1428" s="23" t="s">
        <v>170</v>
      </c>
    </row>
    <row r="1429" spans="1:22" ht="15.75">
      <c r="A1429" s="26">
        <v>19</v>
      </c>
      <c r="B1429" s="27" t="s">
        <v>57</v>
      </c>
      <c r="C1429" s="28" t="s">
        <v>169</v>
      </c>
      <c r="D1429" s="29">
        <v>0</v>
      </c>
      <c r="E1429" s="29">
        <v>0</v>
      </c>
      <c r="F1429" s="29">
        <v>0</v>
      </c>
      <c r="G1429" s="29">
        <v>0</v>
      </c>
      <c r="H1429" s="29">
        <v>0</v>
      </c>
      <c r="I1429" s="29">
        <v>0</v>
      </c>
      <c r="J1429" s="29">
        <v>0</v>
      </c>
      <c r="L1429" s="29">
        <v>0</v>
      </c>
      <c r="M1429" s="29">
        <v>0</v>
      </c>
      <c r="N1429" s="29">
        <v>0</v>
      </c>
      <c r="O1429" s="29">
        <v>0</v>
      </c>
      <c r="P1429" s="29">
        <v>0</v>
      </c>
      <c r="Q1429" s="29">
        <v>0</v>
      </c>
      <c r="R1429" s="29">
        <v>0</v>
      </c>
      <c r="S1429" s="29"/>
      <c r="T1429" s="30">
        <v>19</v>
      </c>
      <c r="U1429" s="28" t="s">
        <v>58</v>
      </c>
      <c r="V1429" s="28" t="s">
        <v>170</v>
      </c>
    </row>
    <row r="1430" spans="1:22" ht="15.75">
      <c r="A1430" s="21">
        <v>20</v>
      </c>
      <c r="B1430" s="22" t="s">
        <v>59</v>
      </c>
      <c r="C1430" s="23" t="s">
        <v>169</v>
      </c>
      <c r="D1430" s="24">
        <v>0</v>
      </c>
      <c r="E1430" s="24">
        <v>0</v>
      </c>
      <c r="F1430" s="24">
        <v>0</v>
      </c>
      <c r="G1430" s="24">
        <v>0</v>
      </c>
      <c r="H1430" s="24">
        <v>0</v>
      </c>
      <c r="I1430" s="24">
        <v>0</v>
      </c>
      <c r="J1430" s="24">
        <v>0</v>
      </c>
      <c r="L1430" s="24">
        <v>0</v>
      </c>
      <c r="M1430" s="24">
        <v>0</v>
      </c>
      <c r="N1430" s="24">
        <v>0</v>
      </c>
      <c r="O1430" s="24">
        <v>0</v>
      </c>
      <c r="P1430" s="24">
        <v>0</v>
      </c>
      <c r="Q1430" s="24">
        <v>0</v>
      </c>
      <c r="R1430" s="24">
        <v>0</v>
      </c>
      <c r="S1430" s="24"/>
      <c r="T1430" s="25">
        <v>20</v>
      </c>
      <c r="U1430" s="23" t="s">
        <v>60</v>
      </c>
      <c r="V1430" s="23" t="s">
        <v>170</v>
      </c>
    </row>
    <row r="1431" spans="1:22" ht="15.75">
      <c r="A1431" s="26">
        <v>21</v>
      </c>
      <c r="B1431" s="27" t="s">
        <v>61</v>
      </c>
      <c r="C1431" s="28" t="s">
        <v>169</v>
      </c>
      <c r="D1431" s="29">
        <v>0</v>
      </c>
      <c r="E1431" s="29">
        <v>0</v>
      </c>
      <c r="F1431" s="29">
        <v>0</v>
      </c>
      <c r="G1431" s="29">
        <v>0</v>
      </c>
      <c r="H1431" s="29">
        <v>0</v>
      </c>
      <c r="I1431" s="29">
        <v>0</v>
      </c>
      <c r="J1431" s="29">
        <v>0</v>
      </c>
      <c r="L1431" s="29">
        <v>0</v>
      </c>
      <c r="M1431" s="29">
        <v>0</v>
      </c>
      <c r="N1431" s="29">
        <v>0</v>
      </c>
      <c r="O1431" s="29">
        <v>0</v>
      </c>
      <c r="P1431" s="29">
        <v>0</v>
      </c>
      <c r="Q1431" s="29">
        <v>0</v>
      </c>
      <c r="R1431" s="29">
        <v>0</v>
      </c>
      <c r="S1431" s="29"/>
      <c r="T1431" s="30">
        <v>21</v>
      </c>
      <c r="U1431" s="28" t="s">
        <v>62</v>
      </c>
      <c r="V1431" s="28" t="s">
        <v>170</v>
      </c>
    </row>
    <row r="1432" spans="1:22" ht="15.75">
      <c r="A1432" s="21">
        <v>22</v>
      </c>
      <c r="B1432" s="22" t="s">
        <v>63</v>
      </c>
      <c r="C1432" s="23" t="s">
        <v>169</v>
      </c>
      <c r="D1432" s="24">
        <v>0</v>
      </c>
      <c r="E1432" s="24">
        <v>0</v>
      </c>
      <c r="F1432" s="24">
        <v>0</v>
      </c>
      <c r="G1432" s="24">
        <v>0</v>
      </c>
      <c r="H1432" s="24">
        <v>0</v>
      </c>
      <c r="I1432" s="24">
        <v>0</v>
      </c>
      <c r="J1432" s="24">
        <v>0</v>
      </c>
      <c r="L1432" s="24">
        <v>0</v>
      </c>
      <c r="M1432" s="24">
        <v>0</v>
      </c>
      <c r="N1432" s="24">
        <v>0</v>
      </c>
      <c r="O1432" s="24">
        <v>0</v>
      </c>
      <c r="P1432" s="24">
        <v>0</v>
      </c>
      <c r="Q1432" s="24">
        <v>0</v>
      </c>
      <c r="R1432" s="24">
        <v>0</v>
      </c>
      <c r="S1432" s="24"/>
      <c r="T1432" s="25">
        <v>22</v>
      </c>
      <c r="U1432" s="23" t="s">
        <v>64</v>
      </c>
      <c r="V1432" s="23" t="s">
        <v>170</v>
      </c>
    </row>
    <row r="1433" spans="1:22" ht="15.75">
      <c r="A1433" s="26">
        <v>23</v>
      </c>
      <c r="B1433" s="27" t="s">
        <v>65</v>
      </c>
      <c r="C1433" s="28" t="s">
        <v>169</v>
      </c>
      <c r="D1433" s="29">
        <v>0</v>
      </c>
      <c r="E1433" s="29">
        <v>0</v>
      </c>
      <c r="F1433" s="29">
        <v>0</v>
      </c>
      <c r="G1433" s="29">
        <v>0</v>
      </c>
      <c r="H1433" s="29">
        <v>0</v>
      </c>
      <c r="I1433" s="29">
        <v>0</v>
      </c>
      <c r="J1433" s="29">
        <v>0</v>
      </c>
      <c r="L1433" s="29">
        <v>0</v>
      </c>
      <c r="M1433" s="29">
        <v>0</v>
      </c>
      <c r="N1433" s="29">
        <v>0</v>
      </c>
      <c r="O1433" s="29">
        <v>0</v>
      </c>
      <c r="P1433" s="29">
        <v>0</v>
      </c>
      <c r="Q1433" s="29">
        <v>0</v>
      </c>
      <c r="R1433" s="29">
        <v>0</v>
      </c>
      <c r="S1433" s="29"/>
      <c r="T1433" s="30">
        <v>23</v>
      </c>
      <c r="U1433" s="28" t="s">
        <v>66</v>
      </c>
      <c r="V1433" s="28" t="s">
        <v>170</v>
      </c>
    </row>
    <row r="1434" spans="1:22" ht="15.75">
      <c r="A1434" s="21">
        <v>24</v>
      </c>
      <c r="B1434" s="22" t="s">
        <v>67</v>
      </c>
      <c r="C1434" s="23" t="s">
        <v>169</v>
      </c>
      <c r="D1434" s="24">
        <v>0</v>
      </c>
      <c r="E1434" s="24">
        <v>0</v>
      </c>
      <c r="F1434" s="24">
        <v>0</v>
      </c>
      <c r="G1434" s="24">
        <v>0</v>
      </c>
      <c r="H1434" s="24">
        <v>0</v>
      </c>
      <c r="I1434" s="24">
        <v>0</v>
      </c>
      <c r="J1434" s="24">
        <v>0</v>
      </c>
      <c r="L1434" s="24">
        <v>0</v>
      </c>
      <c r="M1434" s="24">
        <v>0</v>
      </c>
      <c r="N1434" s="24">
        <v>0</v>
      </c>
      <c r="O1434" s="24">
        <v>0</v>
      </c>
      <c r="P1434" s="24">
        <v>0</v>
      </c>
      <c r="Q1434" s="24">
        <v>0</v>
      </c>
      <c r="R1434" s="24">
        <v>0</v>
      </c>
      <c r="S1434" s="24"/>
      <c r="T1434" s="25">
        <v>24</v>
      </c>
      <c r="U1434" s="23" t="s">
        <v>68</v>
      </c>
      <c r="V1434" s="23" t="s">
        <v>170</v>
      </c>
    </row>
    <row r="1435" spans="1:22" ht="15.75">
      <c r="A1435" s="26">
        <v>25</v>
      </c>
      <c r="B1435" s="31" t="s">
        <v>69</v>
      </c>
      <c r="C1435" s="28" t="s">
        <v>169</v>
      </c>
      <c r="D1435" s="29">
        <v>0</v>
      </c>
      <c r="E1435" s="29">
        <v>0</v>
      </c>
      <c r="F1435" s="29">
        <v>0</v>
      </c>
      <c r="G1435" s="29">
        <v>0</v>
      </c>
      <c r="H1435" s="29">
        <v>0</v>
      </c>
      <c r="I1435" s="29">
        <v>0</v>
      </c>
      <c r="J1435" s="29">
        <v>0</v>
      </c>
      <c r="L1435" s="29">
        <v>0</v>
      </c>
      <c r="M1435" s="29">
        <v>0</v>
      </c>
      <c r="N1435" s="29">
        <v>0</v>
      </c>
      <c r="O1435" s="29">
        <v>0</v>
      </c>
      <c r="P1435" s="29">
        <v>0</v>
      </c>
      <c r="Q1435" s="29">
        <v>0</v>
      </c>
      <c r="R1435" s="29">
        <v>0</v>
      </c>
      <c r="S1435" s="29"/>
      <c r="T1435" s="30">
        <v>25</v>
      </c>
      <c r="U1435" s="28" t="s">
        <v>70</v>
      </c>
      <c r="V1435" s="28" t="s">
        <v>170</v>
      </c>
    </row>
    <row r="1436" spans="1:22" ht="15.75">
      <c r="A1436" s="21">
        <v>26</v>
      </c>
      <c r="B1436" s="22" t="s">
        <v>71</v>
      </c>
      <c r="C1436" s="23" t="s">
        <v>169</v>
      </c>
      <c r="D1436" s="24">
        <v>0</v>
      </c>
      <c r="E1436" s="24">
        <v>0</v>
      </c>
      <c r="F1436" s="24">
        <v>0</v>
      </c>
      <c r="G1436" s="24">
        <v>0</v>
      </c>
      <c r="H1436" s="24">
        <v>0</v>
      </c>
      <c r="I1436" s="24">
        <v>0</v>
      </c>
      <c r="J1436" s="24">
        <v>0</v>
      </c>
      <c r="L1436" s="24">
        <v>0</v>
      </c>
      <c r="M1436" s="24">
        <v>0</v>
      </c>
      <c r="N1436" s="24">
        <v>0</v>
      </c>
      <c r="O1436" s="24">
        <v>0</v>
      </c>
      <c r="P1436" s="24">
        <v>0</v>
      </c>
      <c r="Q1436" s="24">
        <v>0</v>
      </c>
      <c r="R1436" s="24">
        <v>0</v>
      </c>
      <c r="S1436" s="24"/>
      <c r="T1436" s="25">
        <v>26</v>
      </c>
      <c r="U1436" s="23" t="s">
        <v>72</v>
      </c>
      <c r="V1436" s="23" t="s">
        <v>170</v>
      </c>
    </row>
    <row r="1437" spans="1:22" ht="15.75">
      <c r="A1437" s="26">
        <v>27</v>
      </c>
      <c r="B1437" s="27" t="s">
        <v>73</v>
      </c>
      <c r="C1437" s="28" t="s">
        <v>169</v>
      </c>
      <c r="D1437" s="29">
        <v>0</v>
      </c>
      <c r="E1437" s="29">
        <v>0</v>
      </c>
      <c r="F1437" s="29">
        <v>0</v>
      </c>
      <c r="G1437" s="29">
        <v>0</v>
      </c>
      <c r="H1437" s="29">
        <v>0</v>
      </c>
      <c r="I1437" s="29">
        <v>0</v>
      </c>
      <c r="J1437" s="29">
        <v>0</v>
      </c>
      <c r="L1437" s="29">
        <v>0</v>
      </c>
      <c r="M1437" s="29">
        <v>0</v>
      </c>
      <c r="N1437" s="29">
        <v>0</v>
      </c>
      <c r="O1437" s="29">
        <v>0</v>
      </c>
      <c r="P1437" s="29">
        <v>0</v>
      </c>
      <c r="Q1437" s="29">
        <v>0</v>
      </c>
      <c r="R1437" s="29">
        <v>0</v>
      </c>
      <c r="S1437" s="29"/>
      <c r="T1437" s="30">
        <v>27</v>
      </c>
      <c r="U1437" s="28" t="s">
        <v>74</v>
      </c>
      <c r="V1437" s="28" t="s">
        <v>170</v>
      </c>
    </row>
    <row r="1438" spans="1:22" ht="15.75">
      <c r="A1438" s="21">
        <v>28</v>
      </c>
      <c r="B1438" s="22" t="s">
        <v>75</v>
      </c>
      <c r="C1438" s="23" t="s">
        <v>169</v>
      </c>
      <c r="D1438" s="24">
        <v>0</v>
      </c>
      <c r="E1438" s="24">
        <v>0</v>
      </c>
      <c r="F1438" s="24">
        <v>0</v>
      </c>
      <c r="G1438" s="24">
        <v>0</v>
      </c>
      <c r="H1438" s="24">
        <v>0</v>
      </c>
      <c r="I1438" s="24">
        <v>0</v>
      </c>
      <c r="J1438" s="24">
        <v>0</v>
      </c>
      <c r="L1438" s="24">
        <v>0</v>
      </c>
      <c r="M1438" s="24">
        <v>0</v>
      </c>
      <c r="N1438" s="24">
        <v>0</v>
      </c>
      <c r="O1438" s="24">
        <v>0</v>
      </c>
      <c r="P1438" s="24">
        <v>0</v>
      </c>
      <c r="Q1438" s="24">
        <v>0</v>
      </c>
      <c r="R1438" s="24">
        <v>0</v>
      </c>
      <c r="S1438" s="24"/>
      <c r="T1438" s="25">
        <v>28</v>
      </c>
      <c r="U1438" s="23" t="s">
        <v>76</v>
      </c>
      <c r="V1438" s="23" t="s">
        <v>170</v>
      </c>
    </row>
    <row r="1439" spans="1:22" ht="15.75">
      <c r="A1439" s="26">
        <v>29</v>
      </c>
      <c r="B1439" s="27" t="s">
        <v>77</v>
      </c>
      <c r="C1439" s="28" t="s">
        <v>169</v>
      </c>
      <c r="D1439" s="29">
        <v>0</v>
      </c>
      <c r="E1439" s="29">
        <v>0</v>
      </c>
      <c r="F1439" s="29">
        <v>0</v>
      </c>
      <c r="G1439" s="29">
        <v>0</v>
      </c>
      <c r="H1439" s="29">
        <v>0</v>
      </c>
      <c r="I1439" s="29">
        <v>0</v>
      </c>
      <c r="J1439" s="29">
        <v>0</v>
      </c>
      <c r="L1439" s="29">
        <v>0</v>
      </c>
      <c r="M1439" s="29">
        <v>0</v>
      </c>
      <c r="N1439" s="29">
        <v>0</v>
      </c>
      <c r="O1439" s="29">
        <v>0</v>
      </c>
      <c r="P1439" s="29">
        <v>0</v>
      </c>
      <c r="Q1439" s="29">
        <v>0</v>
      </c>
      <c r="R1439" s="29">
        <v>0</v>
      </c>
      <c r="S1439" s="29"/>
      <c r="T1439" s="30">
        <v>29</v>
      </c>
      <c r="U1439" s="28" t="s">
        <v>78</v>
      </c>
      <c r="V1439" s="28" t="s">
        <v>170</v>
      </c>
    </row>
    <row r="1440" spans="1:22" ht="15.75">
      <c r="A1440" s="21">
        <v>30</v>
      </c>
      <c r="B1440" s="22" t="s">
        <v>79</v>
      </c>
      <c r="C1440" s="23" t="s">
        <v>169</v>
      </c>
      <c r="D1440" s="24">
        <v>0</v>
      </c>
      <c r="E1440" s="24">
        <v>0</v>
      </c>
      <c r="F1440" s="24">
        <v>0</v>
      </c>
      <c r="G1440" s="24">
        <v>0</v>
      </c>
      <c r="H1440" s="24">
        <v>0</v>
      </c>
      <c r="I1440" s="24">
        <v>0</v>
      </c>
      <c r="J1440" s="24">
        <v>0</v>
      </c>
      <c r="L1440" s="24">
        <v>0</v>
      </c>
      <c r="M1440" s="24">
        <v>0</v>
      </c>
      <c r="N1440" s="24">
        <v>0</v>
      </c>
      <c r="O1440" s="24">
        <v>0</v>
      </c>
      <c r="P1440" s="24">
        <v>0</v>
      </c>
      <c r="Q1440" s="24">
        <v>0</v>
      </c>
      <c r="R1440" s="24">
        <v>0</v>
      </c>
      <c r="S1440" s="24"/>
      <c r="T1440" s="25">
        <v>30</v>
      </c>
      <c r="U1440" s="23" t="s">
        <v>80</v>
      </c>
      <c r="V1440" s="23" t="s">
        <v>170</v>
      </c>
    </row>
    <row r="1441" spans="1:22" ht="15.75">
      <c r="A1441" s="26">
        <v>31</v>
      </c>
      <c r="B1441" s="27" t="s">
        <v>81</v>
      </c>
      <c r="C1441" s="28" t="s">
        <v>169</v>
      </c>
      <c r="D1441" s="29">
        <v>0</v>
      </c>
      <c r="E1441" s="29">
        <v>0</v>
      </c>
      <c r="F1441" s="29">
        <v>0</v>
      </c>
      <c r="G1441" s="29">
        <v>0</v>
      </c>
      <c r="H1441" s="29">
        <v>0</v>
      </c>
      <c r="I1441" s="29">
        <v>0</v>
      </c>
      <c r="J1441" s="29">
        <v>0</v>
      </c>
      <c r="L1441" s="29">
        <v>0</v>
      </c>
      <c r="M1441" s="29">
        <v>0</v>
      </c>
      <c r="N1441" s="29">
        <v>0</v>
      </c>
      <c r="O1441" s="29">
        <v>0</v>
      </c>
      <c r="P1441" s="29">
        <v>0</v>
      </c>
      <c r="Q1441" s="29">
        <v>0</v>
      </c>
      <c r="R1441" s="29">
        <v>0</v>
      </c>
      <c r="S1441" s="29"/>
      <c r="T1441" s="30">
        <v>31</v>
      </c>
      <c r="U1441" s="28" t="s">
        <v>82</v>
      </c>
      <c r="V1441" s="28" t="s">
        <v>170</v>
      </c>
    </row>
    <row r="1442" spans="1:22" ht="15.75">
      <c r="A1442" s="21">
        <v>32</v>
      </c>
      <c r="B1442" s="22" t="s">
        <v>83</v>
      </c>
      <c r="C1442" s="23" t="s">
        <v>169</v>
      </c>
      <c r="D1442" s="24">
        <v>0</v>
      </c>
      <c r="E1442" s="24">
        <v>0</v>
      </c>
      <c r="F1442" s="24">
        <v>0</v>
      </c>
      <c r="G1442" s="24">
        <v>0</v>
      </c>
      <c r="H1442" s="24">
        <v>0</v>
      </c>
      <c r="I1442" s="24">
        <v>0</v>
      </c>
      <c r="J1442" s="24">
        <v>0</v>
      </c>
      <c r="L1442" s="24">
        <v>0</v>
      </c>
      <c r="M1442" s="24">
        <v>0</v>
      </c>
      <c r="N1442" s="24">
        <v>0</v>
      </c>
      <c r="O1442" s="24">
        <v>0</v>
      </c>
      <c r="P1442" s="24">
        <v>0</v>
      </c>
      <c r="Q1442" s="24">
        <v>0</v>
      </c>
      <c r="R1442" s="24">
        <v>0</v>
      </c>
      <c r="S1442" s="24"/>
      <c r="T1442" s="25">
        <v>32</v>
      </c>
      <c r="U1442" s="23" t="s">
        <v>84</v>
      </c>
      <c r="V1442" s="23" t="s">
        <v>170</v>
      </c>
    </row>
    <row r="1443" spans="1:22" ht="15.75">
      <c r="A1443" s="26">
        <v>33</v>
      </c>
      <c r="B1443" s="27" t="s">
        <v>85</v>
      </c>
      <c r="C1443" s="28" t="s">
        <v>169</v>
      </c>
      <c r="D1443" s="29">
        <v>0</v>
      </c>
      <c r="E1443" s="29">
        <v>0</v>
      </c>
      <c r="F1443" s="29">
        <v>0</v>
      </c>
      <c r="G1443" s="29">
        <v>0</v>
      </c>
      <c r="H1443" s="29">
        <v>0</v>
      </c>
      <c r="I1443" s="29">
        <v>0</v>
      </c>
      <c r="J1443" s="29">
        <v>0</v>
      </c>
      <c r="L1443" s="29">
        <v>0</v>
      </c>
      <c r="M1443" s="29">
        <v>0</v>
      </c>
      <c r="N1443" s="29">
        <v>0</v>
      </c>
      <c r="O1443" s="29">
        <v>0</v>
      </c>
      <c r="P1443" s="29">
        <v>0</v>
      </c>
      <c r="Q1443" s="29">
        <v>0</v>
      </c>
      <c r="R1443" s="29">
        <v>0</v>
      </c>
      <c r="S1443" s="29"/>
      <c r="T1443" s="30">
        <v>33</v>
      </c>
      <c r="U1443" s="28" t="s">
        <v>86</v>
      </c>
      <c r="V1443" s="28" t="s">
        <v>170</v>
      </c>
    </row>
    <row r="1444" spans="1:22" ht="15.75">
      <c r="A1444" s="21">
        <v>34</v>
      </c>
      <c r="B1444" s="22" t="s">
        <v>87</v>
      </c>
      <c r="C1444" s="23" t="s">
        <v>169</v>
      </c>
      <c r="D1444" s="24">
        <v>0</v>
      </c>
      <c r="E1444" s="24">
        <v>0</v>
      </c>
      <c r="F1444" s="24">
        <v>0</v>
      </c>
      <c r="G1444" s="24">
        <v>0</v>
      </c>
      <c r="H1444" s="24">
        <v>0</v>
      </c>
      <c r="I1444" s="24">
        <v>0</v>
      </c>
      <c r="J1444" s="24">
        <v>0</v>
      </c>
      <c r="L1444" s="24">
        <v>0</v>
      </c>
      <c r="M1444" s="24">
        <v>0</v>
      </c>
      <c r="N1444" s="24">
        <v>0</v>
      </c>
      <c r="O1444" s="24">
        <v>0</v>
      </c>
      <c r="P1444" s="24">
        <v>0</v>
      </c>
      <c r="Q1444" s="24">
        <v>0</v>
      </c>
      <c r="R1444" s="24">
        <v>0</v>
      </c>
      <c r="S1444" s="24"/>
      <c r="T1444" s="25">
        <v>34</v>
      </c>
      <c r="U1444" s="23" t="s">
        <v>88</v>
      </c>
      <c r="V1444" s="23" t="s">
        <v>170</v>
      </c>
    </row>
    <row r="1445" spans="1:22" ht="15.75">
      <c r="A1445" s="26">
        <v>35</v>
      </c>
      <c r="B1445" s="27" t="s">
        <v>89</v>
      </c>
      <c r="C1445" s="28" t="s">
        <v>169</v>
      </c>
      <c r="D1445" s="29">
        <v>0</v>
      </c>
      <c r="E1445" s="29">
        <v>0</v>
      </c>
      <c r="F1445" s="29">
        <v>0</v>
      </c>
      <c r="G1445" s="29">
        <v>0</v>
      </c>
      <c r="H1445" s="29">
        <v>0</v>
      </c>
      <c r="I1445" s="29">
        <v>0</v>
      </c>
      <c r="J1445" s="29">
        <v>0</v>
      </c>
      <c r="L1445" s="29">
        <v>0</v>
      </c>
      <c r="M1445" s="29">
        <v>0</v>
      </c>
      <c r="N1445" s="29">
        <v>0</v>
      </c>
      <c r="O1445" s="29">
        <v>0</v>
      </c>
      <c r="P1445" s="29">
        <v>0</v>
      </c>
      <c r="Q1445" s="29">
        <v>0</v>
      </c>
      <c r="R1445" s="29">
        <v>0</v>
      </c>
      <c r="S1445" s="29"/>
      <c r="T1445" s="30">
        <v>35</v>
      </c>
      <c r="U1445" s="28" t="s">
        <v>90</v>
      </c>
      <c r="V1445" s="28" t="s">
        <v>170</v>
      </c>
    </row>
    <row r="1446" spans="1:22" ht="15.75">
      <c r="A1446" s="21">
        <v>36</v>
      </c>
      <c r="B1446" s="22" t="s">
        <v>91</v>
      </c>
      <c r="C1446" s="23" t="s">
        <v>169</v>
      </c>
      <c r="D1446" s="24">
        <v>0</v>
      </c>
      <c r="E1446" s="24">
        <v>0</v>
      </c>
      <c r="F1446" s="24">
        <v>0</v>
      </c>
      <c r="G1446" s="24">
        <v>0</v>
      </c>
      <c r="H1446" s="24">
        <v>0</v>
      </c>
      <c r="I1446" s="24">
        <v>0</v>
      </c>
      <c r="J1446" s="24">
        <v>0</v>
      </c>
      <c r="L1446" s="24">
        <v>0</v>
      </c>
      <c r="M1446" s="24">
        <v>0</v>
      </c>
      <c r="N1446" s="24">
        <v>0</v>
      </c>
      <c r="O1446" s="24">
        <v>0</v>
      </c>
      <c r="P1446" s="24">
        <v>0</v>
      </c>
      <c r="Q1446" s="24">
        <v>0</v>
      </c>
      <c r="R1446" s="24">
        <v>0</v>
      </c>
      <c r="S1446" s="24"/>
      <c r="T1446" s="25">
        <v>36</v>
      </c>
      <c r="U1446" s="23" t="s">
        <v>92</v>
      </c>
      <c r="V1446" s="23" t="s">
        <v>170</v>
      </c>
    </row>
    <row r="1447" spans="1:22" s="36" customFormat="1" ht="15.75">
      <c r="A1447" s="32"/>
      <c r="B1447" s="33" t="s">
        <v>93</v>
      </c>
      <c r="C1447" s="34" t="s">
        <v>169</v>
      </c>
      <c r="D1447" s="35">
        <f t="shared" ref="D1447:J1447" si="94">SUM(D1411:D1446)</f>
        <v>0</v>
      </c>
      <c r="E1447" s="35">
        <f t="shared" si="94"/>
        <v>0</v>
      </c>
      <c r="F1447" s="35">
        <f t="shared" si="94"/>
        <v>0</v>
      </c>
      <c r="G1447" s="35">
        <f t="shared" si="94"/>
        <v>0</v>
      </c>
      <c r="H1447" s="35">
        <f t="shared" si="94"/>
        <v>0</v>
      </c>
      <c r="I1447" s="35">
        <f t="shared" si="94"/>
        <v>0</v>
      </c>
      <c r="J1447" s="35">
        <f t="shared" si="94"/>
        <v>0</v>
      </c>
      <c r="K1447" s="8"/>
      <c r="L1447" s="35">
        <f t="shared" ref="L1447:R1447" si="95">SUM(L1411:L1446)</f>
        <v>0</v>
      </c>
      <c r="M1447" s="35">
        <f t="shared" si="95"/>
        <v>0</v>
      </c>
      <c r="N1447" s="35">
        <f t="shared" si="95"/>
        <v>0</v>
      </c>
      <c r="O1447" s="35">
        <f t="shared" si="95"/>
        <v>0</v>
      </c>
      <c r="P1447" s="35">
        <f t="shared" si="95"/>
        <v>0</v>
      </c>
      <c r="Q1447" s="35">
        <f t="shared" si="95"/>
        <v>0</v>
      </c>
      <c r="R1447" s="35">
        <f t="shared" si="95"/>
        <v>0</v>
      </c>
      <c r="S1447" s="35"/>
      <c r="T1447" s="35"/>
      <c r="U1447" s="34" t="s">
        <v>94</v>
      </c>
      <c r="V1447" s="34" t="s">
        <v>170</v>
      </c>
    </row>
    <row r="1448" spans="1:22" ht="15.75">
      <c r="A1448" s="16">
        <v>1</v>
      </c>
      <c r="B1448" s="17" t="s">
        <v>19</v>
      </c>
      <c r="C1448" s="18" t="s">
        <v>171</v>
      </c>
      <c r="D1448" s="19">
        <v>2019.4471717794593</v>
      </c>
      <c r="E1448" s="19">
        <v>6803.6044666624839</v>
      </c>
      <c r="F1448" s="19">
        <v>9977.1351368627165</v>
      </c>
      <c r="G1448" s="19">
        <v>129516.18187893373</v>
      </c>
      <c r="H1448" s="19">
        <v>243223.16423095675</v>
      </c>
      <c r="I1448" s="19">
        <v>240027.1363439064</v>
      </c>
      <c r="J1448" s="19">
        <v>116225.17724936269</v>
      </c>
      <c r="L1448" s="19">
        <v>2019.4471717794593</v>
      </c>
      <c r="M1448" s="19">
        <v>5942.3532621909926</v>
      </c>
      <c r="N1448" s="19">
        <v>7335.97845297617</v>
      </c>
      <c r="O1448" s="19">
        <v>105328.58156309689</v>
      </c>
      <c r="P1448" s="19">
        <v>164958.59941176919</v>
      </c>
      <c r="Q1448" s="19">
        <v>170255.15181860386</v>
      </c>
      <c r="R1448" s="19">
        <v>81717.740978266695</v>
      </c>
      <c r="S1448" s="19"/>
      <c r="T1448" s="20">
        <v>1</v>
      </c>
      <c r="U1448" s="18" t="s">
        <v>21</v>
      </c>
      <c r="V1448" s="18" t="s">
        <v>172</v>
      </c>
    </row>
    <row r="1449" spans="1:22" ht="15.75">
      <c r="A1449" s="21">
        <v>2</v>
      </c>
      <c r="B1449" s="22" t="s">
        <v>23</v>
      </c>
      <c r="C1449" s="23" t="s">
        <v>171</v>
      </c>
      <c r="D1449" s="24">
        <v>89.135943076923084</v>
      </c>
      <c r="E1449" s="24">
        <v>168.79097074312463</v>
      </c>
      <c r="F1449" s="24">
        <v>109.23434999999998</v>
      </c>
      <c r="G1449" s="24">
        <v>406</v>
      </c>
      <c r="H1449" s="24">
        <v>107.99999999999999</v>
      </c>
      <c r="I1449" s="24">
        <v>357.28</v>
      </c>
      <c r="J1449" s="24">
        <v>421.85000000000008</v>
      </c>
      <c r="L1449" s="24">
        <v>89.135943076923084</v>
      </c>
      <c r="M1449" s="24">
        <v>154.93215465593914</v>
      </c>
      <c r="N1449" s="24">
        <v>98.176647778125002</v>
      </c>
      <c r="O1449" s="24">
        <v>228.99646795986627</v>
      </c>
      <c r="P1449" s="24">
        <v>64.680000000000007</v>
      </c>
      <c r="Q1449" s="24">
        <v>203.28</v>
      </c>
      <c r="R1449" s="24">
        <v>214.17</v>
      </c>
      <c r="S1449" s="24"/>
      <c r="T1449" s="25">
        <v>2</v>
      </c>
      <c r="U1449" s="23" t="s">
        <v>24</v>
      </c>
      <c r="V1449" s="23" t="s">
        <v>172</v>
      </c>
    </row>
    <row r="1450" spans="1:22" ht="15.75">
      <c r="A1450" s="26">
        <v>3</v>
      </c>
      <c r="B1450" s="27" t="s">
        <v>25</v>
      </c>
      <c r="C1450" s="28" t="s">
        <v>171</v>
      </c>
      <c r="D1450" s="29">
        <v>0</v>
      </c>
      <c r="E1450" s="29">
        <v>0</v>
      </c>
      <c r="F1450" s="29">
        <v>0</v>
      </c>
      <c r="G1450" s="29">
        <v>0</v>
      </c>
      <c r="H1450" s="29">
        <v>0</v>
      </c>
      <c r="I1450" s="29">
        <v>0</v>
      </c>
      <c r="J1450" s="29">
        <v>0</v>
      </c>
      <c r="L1450" s="29">
        <v>0</v>
      </c>
      <c r="M1450" s="29">
        <v>0</v>
      </c>
      <c r="N1450" s="29">
        <v>0</v>
      </c>
      <c r="O1450" s="29">
        <v>0</v>
      </c>
      <c r="P1450" s="29">
        <v>0</v>
      </c>
      <c r="Q1450" s="29">
        <v>0</v>
      </c>
      <c r="R1450" s="29">
        <v>0</v>
      </c>
      <c r="S1450" s="29"/>
      <c r="T1450" s="30">
        <v>3</v>
      </c>
      <c r="U1450" s="28" t="s">
        <v>26</v>
      </c>
      <c r="V1450" s="28" t="s">
        <v>172</v>
      </c>
    </row>
    <row r="1451" spans="1:22" ht="15.75">
      <c r="A1451" s="21">
        <v>4</v>
      </c>
      <c r="B1451" s="22" t="s">
        <v>27</v>
      </c>
      <c r="C1451" s="23" t="s">
        <v>171</v>
      </c>
      <c r="D1451" s="24">
        <v>3348.0133860037877</v>
      </c>
      <c r="E1451" s="24">
        <v>3716.6465298185353</v>
      </c>
      <c r="F1451" s="24">
        <v>3902.4739706521736</v>
      </c>
      <c r="G1451" s="24">
        <v>0</v>
      </c>
      <c r="H1451" s="24">
        <v>0</v>
      </c>
      <c r="I1451" s="24">
        <v>0</v>
      </c>
      <c r="J1451" s="24">
        <v>0</v>
      </c>
      <c r="L1451" s="24">
        <v>3348.0133860037877</v>
      </c>
      <c r="M1451" s="24">
        <v>3329.9886188515175</v>
      </c>
      <c r="N1451" s="24">
        <v>3142.400585434782</v>
      </c>
      <c r="O1451" s="24">
        <v>0</v>
      </c>
      <c r="P1451" s="24">
        <v>0</v>
      </c>
      <c r="Q1451" s="24">
        <v>0</v>
      </c>
      <c r="R1451" s="24">
        <v>0</v>
      </c>
      <c r="S1451" s="24"/>
      <c r="T1451" s="25">
        <v>4</v>
      </c>
      <c r="U1451" s="23" t="s">
        <v>28</v>
      </c>
      <c r="V1451" s="23" t="s">
        <v>172</v>
      </c>
    </row>
    <row r="1452" spans="1:22" ht="15.75">
      <c r="A1452" s="26">
        <v>5</v>
      </c>
      <c r="B1452" s="27" t="s">
        <v>29</v>
      </c>
      <c r="C1452" s="28" t="s">
        <v>171</v>
      </c>
      <c r="D1452" s="29">
        <v>25.678628659687657</v>
      </c>
      <c r="E1452" s="29">
        <v>23.505044960767215</v>
      </c>
      <c r="F1452" s="29">
        <v>120.92197755752179</v>
      </c>
      <c r="G1452" s="29">
        <v>28.39947578127753</v>
      </c>
      <c r="H1452" s="29">
        <v>25.744296383554175</v>
      </c>
      <c r="I1452" s="29">
        <v>29.281776948529412</v>
      </c>
      <c r="J1452" s="29">
        <v>26.123382447649643</v>
      </c>
      <c r="L1452" s="29">
        <v>25.678628659687657</v>
      </c>
      <c r="M1452" s="29">
        <v>22.359500746294678</v>
      </c>
      <c r="N1452" s="29">
        <v>108.50800197954167</v>
      </c>
      <c r="O1452" s="29">
        <v>23.572266704405287</v>
      </c>
      <c r="P1452" s="29">
        <v>20.0645475</v>
      </c>
      <c r="Q1452" s="29">
        <v>21.76826876470588</v>
      </c>
      <c r="R1452" s="29">
        <v>20.577786362409668</v>
      </c>
      <c r="S1452" s="29"/>
      <c r="T1452" s="30">
        <v>5</v>
      </c>
      <c r="U1452" s="28" t="s">
        <v>30</v>
      </c>
      <c r="V1452" s="28" t="s">
        <v>172</v>
      </c>
    </row>
    <row r="1453" spans="1:22" ht="15.75">
      <c r="A1453" s="21">
        <v>6</v>
      </c>
      <c r="B1453" s="22" t="s">
        <v>31</v>
      </c>
      <c r="C1453" s="23" t="s">
        <v>171</v>
      </c>
      <c r="D1453" s="24">
        <v>132.67812000000001</v>
      </c>
      <c r="E1453" s="24">
        <v>132.67812000000001</v>
      </c>
      <c r="F1453" s="24">
        <v>176</v>
      </c>
      <c r="G1453" s="24">
        <v>181.21</v>
      </c>
      <c r="H1453" s="24">
        <v>185.4</v>
      </c>
      <c r="I1453" s="24">
        <v>188.1</v>
      </c>
      <c r="J1453" s="24">
        <v>152.1</v>
      </c>
      <c r="L1453" s="24">
        <v>132.67812000000001</v>
      </c>
      <c r="M1453" s="24">
        <v>132.67812000000001</v>
      </c>
      <c r="N1453" s="24">
        <v>278.29235669999997</v>
      </c>
      <c r="O1453" s="24">
        <v>279.28744260000002</v>
      </c>
      <c r="P1453" s="24">
        <v>276.63388019999996</v>
      </c>
      <c r="Q1453" s="24">
        <v>277.29727079999998</v>
      </c>
      <c r="R1453" s="24">
        <v>278.95574729999998</v>
      </c>
      <c r="S1453" s="24"/>
      <c r="T1453" s="25">
        <v>6</v>
      </c>
      <c r="U1453" s="23" t="s">
        <v>32</v>
      </c>
      <c r="V1453" s="23" t="s">
        <v>172</v>
      </c>
    </row>
    <row r="1454" spans="1:22" ht="15.75">
      <c r="A1454" s="26">
        <v>7</v>
      </c>
      <c r="B1454" s="27" t="s">
        <v>33</v>
      </c>
      <c r="C1454" s="28" t="s">
        <v>171</v>
      </c>
      <c r="D1454" s="29">
        <v>54833.10701439999</v>
      </c>
      <c r="E1454" s="29">
        <v>11325.976498301243</v>
      </c>
      <c r="F1454" s="29">
        <v>18607.452787949016</v>
      </c>
      <c r="G1454" s="29">
        <v>4078.8514301553396</v>
      </c>
      <c r="H1454" s="29">
        <v>3230.4793148063782</v>
      </c>
      <c r="I1454" s="29">
        <v>3028.2245767004347</v>
      </c>
      <c r="J1454" s="29">
        <v>3294.7241123898311</v>
      </c>
      <c r="L1454" s="29">
        <v>54833.10701439999</v>
      </c>
      <c r="M1454" s="29">
        <v>19151.623732729331</v>
      </c>
      <c r="N1454" s="29">
        <v>23369.836678447271</v>
      </c>
      <c r="O1454" s="29">
        <v>5265.8438369642863</v>
      </c>
      <c r="P1454" s="29">
        <v>4969.0570314350798</v>
      </c>
      <c r="Q1454" s="29">
        <v>4005.1060817655571</v>
      </c>
      <c r="R1454" s="29">
        <v>3666.6069302288142</v>
      </c>
      <c r="S1454" s="29"/>
      <c r="T1454" s="30">
        <v>7</v>
      </c>
      <c r="U1454" s="28" t="s">
        <v>34</v>
      </c>
      <c r="V1454" s="28" t="s">
        <v>172</v>
      </c>
    </row>
    <row r="1455" spans="1:22" ht="15.75">
      <c r="A1455" s="21">
        <v>8</v>
      </c>
      <c r="B1455" s="22" t="s">
        <v>35</v>
      </c>
      <c r="C1455" s="23" t="s">
        <v>171</v>
      </c>
      <c r="D1455" s="24">
        <v>315.59655609999993</v>
      </c>
      <c r="E1455" s="24">
        <v>154.69971825000002</v>
      </c>
      <c r="F1455" s="24">
        <v>168.73523931249997</v>
      </c>
      <c r="G1455" s="24">
        <v>101.54627933119603</v>
      </c>
      <c r="H1455" s="24">
        <v>319.67609374999995</v>
      </c>
      <c r="I1455" s="24">
        <v>348.11542098839999</v>
      </c>
      <c r="J1455" s="24">
        <v>379.99098845059018</v>
      </c>
      <c r="L1455" s="24">
        <v>315.59655609999993</v>
      </c>
      <c r="M1455" s="24">
        <v>143.79544374999998</v>
      </c>
      <c r="N1455" s="24">
        <v>142.26649077083331</v>
      </c>
      <c r="O1455" s="24">
        <v>83.308450663043473</v>
      </c>
      <c r="P1455" s="24">
        <v>264.73971874999995</v>
      </c>
      <c r="Q1455" s="24">
        <v>287.97920663720009</v>
      </c>
      <c r="R1455" s="24">
        <v>306.59303182500003</v>
      </c>
      <c r="S1455" s="24"/>
      <c r="T1455" s="25">
        <v>8</v>
      </c>
      <c r="U1455" s="23" t="s">
        <v>36</v>
      </c>
      <c r="V1455" s="23" t="s">
        <v>172</v>
      </c>
    </row>
    <row r="1456" spans="1:22" ht="15.75">
      <c r="A1456" s="26">
        <v>9</v>
      </c>
      <c r="B1456" s="27" t="s">
        <v>37</v>
      </c>
      <c r="C1456" s="28" t="s">
        <v>171</v>
      </c>
      <c r="D1456" s="29">
        <v>0</v>
      </c>
      <c r="E1456" s="29">
        <v>0</v>
      </c>
      <c r="F1456" s="29">
        <v>0</v>
      </c>
      <c r="G1456" s="29">
        <v>0</v>
      </c>
      <c r="H1456" s="29">
        <v>0</v>
      </c>
      <c r="I1456" s="29">
        <v>0</v>
      </c>
      <c r="J1456" s="29">
        <v>0</v>
      </c>
      <c r="L1456" s="29">
        <v>0</v>
      </c>
      <c r="M1456" s="29">
        <v>0</v>
      </c>
      <c r="N1456" s="29">
        <v>0</v>
      </c>
      <c r="O1456" s="29">
        <v>0</v>
      </c>
      <c r="P1456" s="29">
        <v>0</v>
      </c>
      <c r="Q1456" s="29">
        <v>0</v>
      </c>
      <c r="R1456" s="29">
        <v>0</v>
      </c>
      <c r="S1456" s="29"/>
      <c r="T1456" s="30">
        <v>9</v>
      </c>
      <c r="U1456" s="28" t="s">
        <v>38</v>
      </c>
      <c r="V1456" s="28" t="s">
        <v>172</v>
      </c>
    </row>
    <row r="1457" spans="1:22" ht="15.75">
      <c r="A1457" s="21">
        <v>10</v>
      </c>
      <c r="B1457" s="22" t="s">
        <v>39</v>
      </c>
      <c r="C1457" s="23" t="s">
        <v>171</v>
      </c>
      <c r="D1457" s="24">
        <v>32.376707317073176</v>
      </c>
      <c r="E1457" s="24">
        <v>0.92734790716448012</v>
      </c>
      <c r="F1457" s="24">
        <v>0.66202370951913636</v>
      </c>
      <c r="G1457" s="24">
        <v>0.58472333091197037</v>
      </c>
      <c r="H1457" s="24">
        <v>0.43413692777849172</v>
      </c>
      <c r="I1457" s="24">
        <v>61.33288910976794</v>
      </c>
      <c r="J1457" s="24">
        <v>1.0086941230939745</v>
      </c>
      <c r="L1457" s="24">
        <v>32.376707317073176</v>
      </c>
      <c r="M1457" s="24">
        <v>0.95101533804238159</v>
      </c>
      <c r="N1457" s="24">
        <v>0.67814818449460257</v>
      </c>
      <c r="O1457" s="24">
        <v>0.67586352798982208</v>
      </c>
      <c r="P1457" s="24">
        <v>0.60808757637474531</v>
      </c>
      <c r="Q1457" s="24">
        <v>80.336405264951438</v>
      </c>
      <c r="R1457" s="24">
        <v>1.2918545760027349</v>
      </c>
      <c r="S1457" s="24"/>
      <c r="T1457" s="25">
        <v>10</v>
      </c>
      <c r="U1457" s="23" t="s">
        <v>40</v>
      </c>
      <c r="V1457" s="23" t="s">
        <v>172</v>
      </c>
    </row>
    <row r="1458" spans="1:22" ht="15.75">
      <c r="A1458" s="26">
        <v>11</v>
      </c>
      <c r="B1458" s="27" t="s">
        <v>41</v>
      </c>
      <c r="C1458" s="28" t="s">
        <v>171</v>
      </c>
      <c r="D1458" s="29">
        <v>0</v>
      </c>
      <c r="E1458" s="29">
        <v>0</v>
      </c>
      <c r="F1458" s="29">
        <v>138.27255796941853</v>
      </c>
      <c r="G1458" s="29">
        <v>163.00785285768865</v>
      </c>
      <c r="H1458" s="29">
        <v>135.56658769391842</v>
      </c>
      <c r="I1458" s="29">
        <v>204.52751431116815</v>
      </c>
      <c r="J1458" s="29">
        <v>187.16467225141207</v>
      </c>
      <c r="L1458" s="29">
        <v>0</v>
      </c>
      <c r="M1458" s="29">
        <v>0</v>
      </c>
      <c r="N1458" s="29">
        <v>103.85603410134392</v>
      </c>
      <c r="O1458" s="29">
        <v>125.83035829171691</v>
      </c>
      <c r="P1458" s="29">
        <v>99.2112264726224</v>
      </c>
      <c r="Q1458" s="29">
        <v>121.86771145251491</v>
      </c>
      <c r="R1458" s="29">
        <v>114.03023154736898</v>
      </c>
      <c r="S1458" s="29"/>
      <c r="T1458" s="30">
        <v>11</v>
      </c>
      <c r="U1458" s="28" t="s">
        <v>42</v>
      </c>
      <c r="V1458" s="28" t="s">
        <v>172</v>
      </c>
    </row>
    <row r="1459" spans="1:22" ht="15.75">
      <c r="A1459" s="21">
        <v>12</v>
      </c>
      <c r="B1459" s="22" t="s">
        <v>43</v>
      </c>
      <c r="C1459" s="23" t="s">
        <v>171</v>
      </c>
      <c r="D1459" s="24">
        <v>65.5266932876998</v>
      </c>
      <c r="E1459" s="24">
        <v>756.2881187780107</v>
      </c>
      <c r="F1459" s="24">
        <v>113.1790247121838</v>
      </c>
      <c r="G1459" s="24">
        <v>15.560889725945017</v>
      </c>
      <c r="H1459" s="24">
        <v>10.213025134375</v>
      </c>
      <c r="I1459" s="24">
        <v>85.744507875381373</v>
      </c>
      <c r="J1459" s="24">
        <v>103.49571110947591</v>
      </c>
      <c r="L1459" s="24">
        <v>65.5266932876998</v>
      </c>
      <c r="M1459" s="24">
        <v>510.36723390711927</v>
      </c>
      <c r="N1459" s="24">
        <v>79.479495834525039</v>
      </c>
      <c r="O1459" s="24">
        <v>10.395861628454467</v>
      </c>
      <c r="P1459" s="24">
        <v>8.8585109387500012</v>
      </c>
      <c r="Q1459" s="24">
        <v>68.882458769875328</v>
      </c>
      <c r="R1459" s="24">
        <v>79.822828490107256</v>
      </c>
      <c r="S1459" s="24"/>
      <c r="T1459" s="25">
        <v>12</v>
      </c>
      <c r="U1459" s="23" t="s">
        <v>44</v>
      </c>
      <c r="V1459" s="23" t="s">
        <v>172</v>
      </c>
    </row>
    <row r="1460" spans="1:22" ht="15.75">
      <c r="A1460" s="26">
        <v>13</v>
      </c>
      <c r="B1460" s="27" t="s">
        <v>45</v>
      </c>
      <c r="C1460" s="28" t="s">
        <v>171</v>
      </c>
      <c r="D1460" s="29">
        <v>174.67839999999995</v>
      </c>
      <c r="E1460" s="29">
        <v>128.62253039999999</v>
      </c>
      <c r="F1460" s="29">
        <v>98.671821599999987</v>
      </c>
      <c r="G1460" s="29">
        <v>88.136119122137401</v>
      </c>
      <c r="H1460" s="29">
        <v>67.773207272727262</v>
      </c>
      <c r="I1460" s="29">
        <v>635.98330558659222</v>
      </c>
      <c r="J1460" s="29">
        <v>276.09793969200001</v>
      </c>
      <c r="L1460" s="29">
        <v>174.67839999999995</v>
      </c>
      <c r="M1460" s="29">
        <v>129.94799999999998</v>
      </c>
      <c r="N1460" s="29">
        <v>98.115018867924519</v>
      </c>
      <c r="O1460" s="29">
        <v>88.932061068702311</v>
      </c>
      <c r="P1460" s="29">
        <v>68.072727272727278</v>
      </c>
      <c r="Q1460" s="29">
        <v>261.4391061452514</v>
      </c>
      <c r="R1460" s="29">
        <v>200.09272000000004</v>
      </c>
      <c r="S1460" s="29"/>
      <c r="T1460" s="30">
        <v>13</v>
      </c>
      <c r="U1460" s="28" t="s">
        <v>46</v>
      </c>
      <c r="V1460" s="28" t="s">
        <v>172</v>
      </c>
    </row>
    <row r="1461" spans="1:22" ht="15.75">
      <c r="A1461" s="21">
        <v>14</v>
      </c>
      <c r="B1461" s="22" t="s">
        <v>47</v>
      </c>
      <c r="C1461" s="23" t="s">
        <v>171</v>
      </c>
      <c r="D1461" s="24">
        <v>2405.1308337889491</v>
      </c>
      <c r="E1461" s="24">
        <v>1675.657914741452</v>
      </c>
      <c r="F1461" s="24">
        <v>4029.6309840508702</v>
      </c>
      <c r="G1461" s="24">
        <v>0</v>
      </c>
      <c r="H1461" s="24">
        <v>0</v>
      </c>
      <c r="I1461" s="24">
        <v>0</v>
      </c>
      <c r="J1461" s="24">
        <v>0</v>
      </c>
      <c r="L1461" s="24">
        <v>2405.1308337889491</v>
      </c>
      <c r="M1461" s="24">
        <v>1558.2613995306792</v>
      </c>
      <c r="N1461" s="24">
        <v>1617.7549329844558</v>
      </c>
      <c r="O1461" s="24">
        <v>0</v>
      </c>
      <c r="P1461" s="24">
        <v>0</v>
      </c>
      <c r="Q1461" s="24">
        <v>0</v>
      </c>
      <c r="R1461" s="24">
        <v>0</v>
      </c>
      <c r="S1461" s="24"/>
      <c r="T1461" s="25">
        <v>14</v>
      </c>
      <c r="U1461" s="23" t="s">
        <v>48</v>
      </c>
      <c r="V1461" s="23" t="s">
        <v>172</v>
      </c>
    </row>
    <row r="1462" spans="1:22" ht="15.75">
      <c r="A1462" s="26">
        <v>15</v>
      </c>
      <c r="B1462" s="27" t="s">
        <v>49</v>
      </c>
      <c r="C1462" s="28" t="s">
        <v>171</v>
      </c>
      <c r="D1462" s="29">
        <v>1475.8965902611794</v>
      </c>
      <c r="E1462" s="29">
        <v>1114.415095623913</v>
      </c>
      <c r="F1462" s="29">
        <v>1367.3213609351294</v>
      </c>
      <c r="G1462" s="29">
        <v>769.3834673390711</v>
      </c>
      <c r="H1462" s="29">
        <v>670.91462369999977</v>
      </c>
      <c r="I1462" s="29">
        <v>1256.3330205552941</v>
      </c>
      <c r="J1462" s="29">
        <v>831.99392552071527</v>
      </c>
      <c r="L1462" s="29">
        <v>1475.8965902611794</v>
      </c>
      <c r="M1462" s="29">
        <v>932.17093760869568</v>
      </c>
      <c r="N1462" s="29">
        <v>1127.4343094331896</v>
      </c>
      <c r="O1462" s="29">
        <v>684.35709986065558</v>
      </c>
      <c r="P1462" s="29">
        <v>522.66919999999993</v>
      </c>
      <c r="Q1462" s="29">
        <v>1117.9827927529409</v>
      </c>
      <c r="R1462" s="29">
        <v>695.41052973779699</v>
      </c>
      <c r="S1462" s="29"/>
      <c r="T1462" s="30">
        <v>15</v>
      </c>
      <c r="U1462" s="28" t="s">
        <v>50</v>
      </c>
      <c r="V1462" s="28" t="s">
        <v>172</v>
      </c>
    </row>
    <row r="1463" spans="1:22" ht="15.75">
      <c r="A1463" s="21">
        <v>16</v>
      </c>
      <c r="B1463" s="22" t="s">
        <v>51</v>
      </c>
      <c r="C1463" s="23" t="s">
        <v>171</v>
      </c>
      <c r="D1463" s="24">
        <v>318.48286582499998</v>
      </c>
      <c r="E1463" s="24">
        <v>1297.5537924337632</v>
      </c>
      <c r="F1463" s="24">
        <v>0</v>
      </c>
      <c r="G1463" s="24">
        <v>0</v>
      </c>
      <c r="H1463" s="24">
        <v>0</v>
      </c>
      <c r="I1463" s="24">
        <v>0</v>
      </c>
      <c r="J1463" s="24">
        <v>0</v>
      </c>
      <c r="L1463" s="24">
        <v>318.48286582499998</v>
      </c>
      <c r="M1463" s="24">
        <v>928.15006611857154</v>
      </c>
      <c r="N1463" s="24">
        <v>0</v>
      </c>
      <c r="O1463" s="24">
        <v>0</v>
      </c>
      <c r="P1463" s="24">
        <v>0</v>
      </c>
      <c r="Q1463" s="24">
        <v>0</v>
      </c>
      <c r="R1463" s="24">
        <v>0</v>
      </c>
      <c r="S1463" s="24"/>
      <c r="T1463" s="25">
        <v>16</v>
      </c>
      <c r="U1463" s="23" t="s">
        <v>52</v>
      </c>
      <c r="V1463" s="23" t="s">
        <v>172</v>
      </c>
    </row>
    <row r="1464" spans="1:22" ht="15.75">
      <c r="A1464" s="26">
        <v>17</v>
      </c>
      <c r="B1464" s="27" t="s">
        <v>53</v>
      </c>
      <c r="C1464" s="28" t="s">
        <v>171</v>
      </c>
      <c r="D1464" s="29">
        <v>0</v>
      </c>
      <c r="E1464" s="29">
        <v>0</v>
      </c>
      <c r="F1464" s="29">
        <v>0</v>
      </c>
      <c r="G1464" s="29">
        <v>0</v>
      </c>
      <c r="H1464" s="29">
        <v>0</v>
      </c>
      <c r="I1464" s="29">
        <v>0</v>
      </c>
      <c r="J1464" s="29">
        <v>0</v>
      </c>
      <c r="L1464" s="29">
        <v>0</v>
      </c>
      <c r="M1464" s="29">
        <v>0</v>
      </c>
      <c r="N1464" s="29">
        <v>0</v>
      </c>
      <c r="O1464" s="29">
        <v>0</v>
      </c>
      <c r="P1464" s="29">
        <v>0</v>
      </c>
      <c r="Q1464" s="29">
        <v>0</v>
      </c>
      <c r="R1464" s="29">
        <v>0</v>
      </c>
      <c r="S1464" s="29"/>
      <c r="T1464" s="30">
        <v>17</v>
      </c>
      <c r="U1464" s="28" t="s">
        <v>54</v>
      </c>
      <c r="V1464" s="28" t="s">
        <v>172</v>
      </c>
    </row>
    <row r="1465" spans="1:22" ht="15.75">
      <c r="A1465" s="21">
        <v>18</v>
      </c>
      <c r="B1465" s="22" t="s">
        <v>55</v>
      </c>
      <c r="C1465" s="23" t="s">
        <v>171</v>
      </c>
      <c r="D1465" s="24">
        <v>0</v>
      </c>
      <c r="E1465" s="24">
        <v>0</v>
      </c>
      <c r="F1465" s="24">
        <v>73.957499999999996</v>
      </c>
      <c r="G1465" s="24">
        <v>115.28</v>
      </c>
      <c r="H1465" s="24">
        <v>204.66</v>
      </c>
      <c r="I1465" s="24">
        <v>263.77999999999997</v>
      </c>
      <c r="J1465" s="24">
        <v>288.03500000000003</v>
      </c>
      <c r="L1465" s="24">
        <v>0</v>
      </c>
      <c r="M1465" s="24">
        <v>0</v>
      </c>
      <c r="N1465" s="24">
        <v>73.957499999999996</v>
      </c>
      <c r="O1465" s="24">
        <v>98.512</v>
      </c>
      <c r="P1465" s="24">
        <v>140.107</v>
      </c>
      <c r="Q1465" s="24">
        <v>225.41200000000001</v>
      </c>
      <c r="R1465" s="24">
        <v>246.13900000000001</v>
      </c>
      <c r="S1465" s="24"/>
      <c r="T1465" s="25">
        <v>18</v>
      </c>
      <c r="U1465" s="23" t="s">
        <v>56</v>
      </c>
      <c r="V1465" s="23" t="s">
        <v>172</v>
      </c>
    </row>
    <row r="1466" spans="1:22" ht="15.75">
      <c r="A1466" s="26">
        <v>19</v>
      </c>
      <c r="B1466" s="27" t="s">
        <v>57</v>
      </c>
      <c r="C1466" s="28" t="s">
        <v>171</v>
      </c>
      <c r="D1466" s="29">
        <v>335.59342105263153</v>
      </c>
      <c r="E1466" s="29">
        <v>387.06364822546971</v>
      </c>
      <c r="F1466" s="29">
        <v>421.56564766839381</v>
      </c>
      <c r="G1466" s="29">
        <v>464.79095496894405</v>
      </c>
      <c r="H1466" s="29">
        <v>498.64980804123718</v>
      </c>
      <c r="I1466" s="29">
        <v>544.49497492323451</v>
      </c>
      <c r="J1466" s="29">
        <v>602.25357945076155</v>
      </c>
      <c r="L1466" s="29">
        <v>335.59342105263153</v>
      </c>
      <c r="M1466" s="29">
        <v>344.67828288100208</v>
      </c>
      <c r="N1466" s="29">
        <v>349.6349481865285</v>
      </c>
      <c r="O1466" s="29">
        <v>351.15471014492755</v>
      </c>
      <c r="P1466" s="29">
        <v>354.09510309278352</v>
      </c>
      <c r="Q1466" s="29">
        <v>364.49626919140229</v>
      </c>
      <c r="R1466" s="29">
        <v>371.3780611776649</v>
      </c>
      <c r="S1466" s="29"/>
      <c r="T1466" s="30">
        <v>19</v>
      </c>
      <c r="U1466" s="28" t="s">
        <v>58</v>
      </c>
      <c r="V1466" s="28" t="s">
        <v>172</v>
      </c>
    </row>
    <row r="1467" spans="1:22" ht="15.75">
      <c r="A1467" s="21">
        <v>20</v>
      </c>
      <c r="B1467" s="22" t="s">
        <v>59</v>
      </c>
      <c r="C1467" s="23" t="s">
        <v>171</v>
      </c>
      <c r="D1467" s="24">
        <v>0</v>
      </c>
      <c r="E1467" s="24">
        <v>0</v>
      </c>
      <c r="F1467" s="24">
        <v>0</v>
      </c>
      <c r="G1467" s="24">
        <v>2198.9999999999995</v>
      </c>
      <c r="H1467" s="24">
        <v>2094.9999999999995</v>
      </c>
      <c r="I1467" s="24">
        <v>12612.999999999998</v>
      </c>
      <c r="J1467" s="24">
        <v>3512.0000000000005</v>
      </c>
      <c r="L1467" s="24">
        <v>0</v>
      </c>
      <c r="M1467" s="24">
        <v>0</v>
      </c>
      <c r="N1467" s="24">
        <v>0</v>
      </c>
      <c r="O1467" s="24">
        <v>2198.9999999999995</v>
      </c>
      <c r="P1467" s="24">
        <v>2094.9999999999995</v>
      </c>
      <c r="Q1467" s="24">
        <v>9234.0000000000018</v>
      </c>
      <c r="R1467" s="24">
        <v>2571.0000000000005</v>
      </c>
      <c r="S1467" s="24"/>
      <c r="T1467" s="25">
        <v>20</v>
      </c>
      <c r="U1467" s="23" t="s">
        <v>60</v>
      </c>
      <c r="V1467" s="23" t="s">
        <v>172</v>
      </c>
    </row>
    <row r="1468" spans="1:22" ht="15.75">
      <c r="A1468" s="26">
        <v>21</v>
      </c>
      <c r="B1468" s="27" t="s">
        <v>61</v>
      </c>
      <c r="C1468" s="28" t="s">
        <v>171</v>
      </c>
      <c r="D1468" s="29">
        <v>3017.3333333333339</v>
      </c>
      <c r="E1468" s="29">
        <v>3469.8360000000011</v>
      </c>
      <c r="F1468" s="29">
        <v>2876.0175000000004</v>
      </c>
      <c r="G1468" s="29">
        <v>3932.4295353475104</v>
      </c>
      <c r="H1468" s="29">
        <v>9.528888829787233</v>
      </c>
      <c r="I1468" s="29">
        <v>0</v>
      </c>
      <c r="J1468" s="29">
        <v>0</v>
      </c>
      <c r="L1468" s="29">
        <v>3017.3333333333339</v>
      </c>
      <c r="M1468" s="29">
        <v>2482</v>
      </c>
      <c r="N1468" s="29">
        <v>1861.5</v>
      </c>
      <c r="O1468" s="29">
        <v>2217.9574468085102</v>
      </c>
      <c r="P1468" s="29">
        <v>4.541170212765957</v>
      </c>
      <c r="Q1468" s="29">
        <v>0</v>
      </c>
      <c r="R1468" s="29">
        <v>0</v>
      </c>
      <c r="S1468" s="29"/>
      <c r="T1468" s="30">
        <v>21</v>
      </c>
      <c r="U1468" s="28" t="s">
        <v>62</v>
      </c>
      <c r="V1468" s="28" t="s">
        <v>172</v>
      </c>
    </row>
    <row r="1469" spans="1:22" ht="15.75">
      <c r="A1469" s="21">
        <v>22</v>
      </c>
      <c r="B1469" s="22" t="s">
        <v>63</v>
      </c>
      <c r="C1469" s="23" t="s">
        <v>171</v>
      </c>
      <c r="D1469" s="24">
        <v>797.54388166484637</v>
      </c>
      <c r="E1469" s="24">
        <v>614.47614852733886</v>
      </c>
      <c r="F1469" s="24">
        <v>613.43697125848735</v>
      </c>
      <c r="G1469" s="24">
        <v>211.36126853313286</v>
      </c>
      <c r="H1469" s="24">
        <v>520.38828681660698</v>
      </c>
      <c r="I1469" s="24">
        <v>601.59553880138481</v>
      </c>
      <c r="J1469" s="24">
        <v>1747.2076923786451</v>
      </c>
      <c r="L1469" s="24">
        <v>797.54388166484637</v>
      </c>
      <c r="M1469" s="24">
        <v>450.9628227157271</v>
      </c>
      <c r="N1469" s="24">
        <v>385.16838748999987</v>
      </c>
      <c r="O1469" s="24">
        <v>144.03226929940408</v>
      </c>
      <c r="P1469" s="24">
        <v>439.12991832098828</v>
      </c>
      <c r="Q1469" s="24">
        <v>463.54313465921291</v>
      </c>
      <c r="R1469" s="24">
        <v>1262.3096955950514</v>
      </c>
      <c r="S1469" s="24"/>
      <c r="T1469" s="25">
        <v>22</v>
      </c>
      <c r="U1469" s="23" t="s">
        <v>64</v>
      </c>
      <c r="V1469" s="23" t="s">
        <v>172</v>
      </c>
    </row>
    <row r="1470" spans="1:22" ht="15.75">
      <c r="A1470" s="26">
        <v>23</v>
      </c>
      <c r="B1470" s="27" t="s">
        <v>65</v>
      </c>
      <c r="C1470" s="28" t="s">
        <v>171</v>
      </c>
      <c r="D1470" s="29">
        <v>0</v>
      </c>
      <c r="E1470" s="29">
        <v>0</v>
      </c>
      <c r="F1470" s="29">
        <v>0</v>
      </c>
      <c r="G1470" s="29">
        <v>0</v>
      </c>
      <c r="H1470" s="29">
        <v>0</v>
      </c>
      <c r="I1470" s="29">
        <v>0</v>
      </c>
      <c r="J1470" s="29">
        <v>0</v>
      </c>
      <c r="L1470" s="29">
        <v>0</v>
      </c>
      <c r="M1470" s="29">
        <v>0</v>
      </c>
      <c r="N1470" s="29">
        <v>0</v>
      </c>
      <c r="O1470" s="29">
        <v>0</v>
      </c>
      <c r="P1470" s="29">
        <v>0</v>
      </c>
      <c r="Q1470" s="29">
        <v>0</v>
      </c>
      <c r="R1470" s="29">
        <v>0</v>
      </c>
      <c r="S1470" s="29"/>
      <c r="T1470" s="30">
        <v>23</v>
      </c>
      <c r="U1470" s="28" t="s">
        <v>66</v>
      </c>
      <c r="V1470" s="28" t="s">
        <v>172</v>
      </c>
    </row>
    <row r="1471" spans="1:22" ht="15.75">
      <c r="A1471" s="21">
        <v>24</v>
      </c>
      <c r="B1471" s="22" t="s">
        <v>67</v>
      </c>
      <c r="C1471" s="23" t="s">
        <v>171</v>
      </c>
      <c r="D1471" s="24">
        <v>1354.1621280507691</v>
      </c>
      <c r="E1471" s="24">
        <v>1481.8126688441123</v>
      </c>
      <c r="F1471" s="24">
        <v>1884.4817031111111</v>
      </c>
      <c r="G1471" s="24">
        <v>2273.6569878273672</v>
      </c>
      <c r="H1471" s="24">
        <v>2150.4973764011588</v>
      </c>
      <c r="I1471" s="24">
        <v>1198.0843318078325</v>
      </c>
      <c r="J1471" s="24">
        <v>1777.5271538142863</v>
      </c>
      <c r="L1471" s="24">
        <v>1354.1621280507691</v>
      </c>
      <c r="M1471" s="24">
        <v>973.25116288585411</v>
      </c>
      <c r="N1471" s="24">
        <v>1095.9279645714284</v>
      </c>
      <c r="O1471" s="24">
        <v>1305.6033775427254</v>
      </c>
      <c r="P1471" s="24">
        <v>1200.720169820077</v>
      </c>
      <c r="Q1471" s="24">
        <v>680.55106552823327</v>
      </c>
      <c r="R1471" s="24">
        <v>918.68436021295304</v>
      </c>
      <c r="S1471" s="24"/>
      <c r="T1471" s="25">
        <v>24</v>
      </c>
      <c r="U1471" s="23" t="s">
        <v>68</v>
      </c>
      <c r="V1471" s="23" t="s">
        <v>172</v>
      </c>
    </row>
    <row r="1472" spans="1:22" ht="15.75">
      <c r="A1472" s="26">
        <v>25</v>
      </c>
      <c r="B1472" s="31" t="s">
        <v>69</v>
      </c>
      <c r="C1472" s="28" t="s">
        <v>171</v>
      </c>
      <c r="D1472" s="29">
        <v>0</v>
      </c>
      <c r="E1472" s="29">
        <v>2.0500905167201831</v>
      </c>
      <c r="F1472" s="29">
        <v>2731</v>
      </c>
      <c r="G1472" s="29">
        <v>5506</v>
      </c>
      <c r="H1472" s="29">
        <v>5145.0000000000009</v>
      </c>
      <c r="I1472" s="29">
        <v>13646</v>
      </c>
      <c r="J1472" s="29">
        <v>15999</v>
      </c>
      <c r="L1472" s="29">
        <v>0</v>
      </c>
      <c r="M1472" s="29">
        <v>1.8269014143730888</v>
      </c>
      <c r="N1472" s="29">
        <v>2731</v>
      </c>
      <c r="O1472" s="29">
        <v>2613.0824799335733</v>
      </c>
      <c r="P1472" s="29">
        <v>4996</v>
      </c>
      <c r="Q1472" s="29">
        <v>12817</v>
      </c>
      <c r="R1472" s="29">
        <v>15027.000000000002</v>
      </c>
      <c r="S1472" s="29"/>
      <c r="T1472" s="30">
        <v>25</v>
      </c>
      <c r="U1472" s="28" t="s">
        <v>70</v>
      </c>
      <c r="V1472" s="28" t="s">
        <v>172</v>
      </c>
    </row>
    <row r="1473" spans="1:22" ht="15.75">
      <c r="A1473" s="21">
        <v>26</v>
      </c>
      <c r="B1473" s="22" t="s">
        <v>71</v>
      </c>
      <c r="C1473" s="23" t="s">
        <v>171</v>
      </c>
      <c r="D1473" s="24">
        <v>0</v>
      </c>
      <c r="E1473" s="24">
        <v>0</v>
      </c>
      <c r="F1473" s="24">
        <v>0</v>
      </c>
      <c r="G1473" s="24">
        <v>0</v>
      </c>
      <c r="H1473" s="24">
        <v>0</v>
      </c>
      <c r="I1473" s="24">
        <v>0</v>
      </c>
      <c r="J1473" s="24">
        <v>0</v>
      </c>
      <c r="L1473" s="24">
        <v>0</v>
      </c>
      <c r="M1473" s="24">
        <v>0</v>
      </c>
      <c r="N1473" s="24">
        <v>0</v>
      </c>
      <c r="O1473" s="24">
        <v>0</v>
      </c>
      <c r="P1473" s="24">
        <v>0</v>
      </c>
      <c r="Q1473" s="24">
        <v>0</v>
      </c>
      <c r="R1473" s="24">
        <v>0</v>
      </c>
      <c r="S1473" s="24"/>
      <c r="T1473" s="25">
        <v>26</v>
      </c>
      <c r="U1473" s="23" t="s">
        <v>72</v>
      </c>
      <c r="V1473" s="23" t="s">
        <v>172</v>
      </c>
    </row>
    <row r="1474" spans="1:22" ht="15.75">
      <c r="A1474" s="26">
        <v>27</v>
      </c>
      <c r="B1474" s="27" t="s">
        <v>73</v>
      </c>
      <c r="C1474" s="28" t="s">
        <v>171</v>
      </c>
      <c r="D1474" s="29">
        <v>39.169102400265956</v>
      </c>
      <c r="E1474" s="29">
        <v>295.71973090909091</v>
      </c>
      <c r="F1474" s="29">
        <v>260.61973636363638</v>
      </c>
      <c r="G1474" s="29">
        <v>489.82049920833322</v>
      </c>
      <c r="H1474" s="29">
        <v>608.10450362363974</v>
      </c>
      <c r="I1474" s="29">
        <v>375.58611692861865</v>
      </c>
      <c r="J1474" s="29">
        <v>493.54508969077295</v>
      </c>
      <c r="L1474" s="29">
        <v>39.169102400265956</v>
      </c>
      <c r="M1474" s="29">
        <v>216.67560272727266</v>
      </c>
      <c r="N1474" s="29">
        <v>140.60042787460819</v>
      </c>
      <c r="O1474" s="29">
        <v>264.02490333333327</v>
      </c>
      <c r="P1474" s="29">
        <v>387.24506402948487</v>
      </c>
      <c r="Q1474" s="29">
        <v>280.88652623659129</v>
      </c>
      <c r="R1474" s="29">
        <v>379.6255427088322</v>
      </c>
      <c r="S1474" s="29"/>
      <c r="T1474" s="30">
        <v>27</v>
      </c>
      <c r="U1474" s="28" t="s">
        <v>74</v>
      </c>
      <c r="V1474" s="28" t="s">
        <v>172</v>
      </c>
    </row>
    <row r="1475" spans="1:22" ht="15.75">
      <c r="A1475" s="21">
        <v>28</v>
      </c>
      <c r="B1475" s="22" t="s">
        <v>75</v>
      </c>
      <c r="C1475" s="23" t="s">
        <v>171</v>
      </c>
      <c r="D1475" s="24">
        <v>0</v>
      </c>
      <c r="E1475" s="24">
        <v>104.4586159223301</v>
      </c>
      <c r="F1475" s="24">
        <v>0</v>
      </c>
      <c r="G1475" s="24">
        <v>0</v>
      </c>
      <c r="H1475" s="24">
        <v>0</v>
      </c>
      <c r="I1475" s="24">
        <v>0</v>
      </c>
      <c r="J1475" s="24">
        <v>0</v>
      </c>
      <c r="L1475" s="24">
        <v>0</v>
      </c>
      <c r="M1475" s="24">
        <v>83.311183689320373</v>
      </c>
      <c r="N1475" s="24">
        <v>0</v>
      </c>
      <c r="O1475" s="24">
        <v>0</v>
      </c>
      <c r="P1475" s="24">
        <v>0</v>
      </c>
      <c r="Q1475" s="24">
        <v>0</v>
      </c>
      <c r="R1475" s="24">
        <v>0</v>
      </c>
      <c r="S1475" s="24"/>
      <c r="T1475" s="25">
        <v>28</v>
      </c>
      <c r="U1475" s="23" t="s">
        <v>76</v>
      </c>
      <c r="V1475" s="23" t="s">
        <v>172</v>
      </c>
    </row>
    <row r="1476" spans="1:22" ht="15.75">
      <c r="A1476" s="26">
        <v>29</v>
      </c>
      <c r="B1476" s="27" t="s">
        <v>77</v>
      </c>
      <c r="C1476" s="28" t="s">
        <v>171</v>
      </c>
      <c r="D1476" s="29">
        <v>0</v>
      </c>
      <c r="E1476" s="29">
        <v>0</v>
      </c>
      <c r="F1476" s="29">
        <v>191.38572427535249</v>
      </c>
      <c r="G1476" s="29">
        <v>203.66134827455025</v>
      </c>
      <c r="H1476" s="29">
        <v>169.17345036577254</v>
      </c>
      <c r="I1476" s="29">
        <v>0</v>
      </c>
      <c r="J1476" s="29">
        <v>0</v>
      </c>
      <c r="L1476" s="29">
        <v>0</v>
      </c>
      <c r="M1476" s="29">
        <v>0</v>
      </c>
      <c r="N1476" s="29">
        <v>139.47854483713655</v>
      </c>
      <c r="O1476" s="29">
        <v>146.11966057416629</v>
      </c>
      <c r="P1476" s="29">
        <v>136.6521193223241</v>
      </c>
      <c r="Q1476" s="29">
        <v>0</v>
      </c>
      <c r="R1476" s="29">
        <v>0</v>
      </c>
      <c r="S1476" s="29"/>
      <c r="T1476" s="30">
        <v>29</v>
      </c>
      <c r="U1476" s="28" t="s">
        <v>78</v>
      </c>
      <c r="V1476" s="28" t="s">
        <v>172</v>
      </c>
    </row>
    <row r="1477" spans="1:22" ht="15.75">
      <c r="A1477" s="21">
        <v>30</v>
      </c>
      <c r="B1477" s="22" t="s">
        <v>79</v>
      </c>
      <c r="C1477" s="23" t="s">
        <v>171</v>
      </c>
      <c r="D1477" s="24">
        <v>7.4749999999999996</v>
      </c>
      <c r="E1477" s="24">
        <v>7.4749999999999996</v>
      </c>
      <c r="F1477" s="24">
        <v>0.21228999999999998</v>
      </c>
      <c r="G1477" s="24">
        <v>0</v>
      </c>
      <c r="H1477" s="24">
        <v>0</v>
      </c>
      <c r="I1477" s="24">
        <v>0</v>
      </c>
      <c r="J1477" s="24">
        <v>0</v>
      </c>
      <c r="L1477" s="24">
        <v>7.4749999999999996</v>
      </c>
      <c r="M1477" s="24">
        <v>7.4749999999999996</v>
      </c>
      <c r="N1477" s="24">
        <v>0.21228999999999998</v>
      </c>
      <c r="O1477" s="24">
        <v>0</v>
      </c>
      <c r="P1477" s="24">
        <v>0</v>
      </c>
      <c r="Q1477" s="24">
        <v>0</v>
      </c>
      <c r="R1477" s="24">
        <v>0</v>
      </c>
      <c r="S1477" s="24"/>
      <c r="T1477" s="25">
        <v>30</v>
      </c>
      <c r="U1477" s="23" t="s">
        <v>80</v>
      </c>
      <c r="V1477" s="23" t="s">
        <v>172</v>
      </c>
    </row>
    <row r="1478" spans="1:22" ht="15.75">
      <c r="A1478" s="26">
        <v>31</v>
      </c>
      <c r="B1478" s="27" t="s">
        <v>81</v>
      </c>
      <c r="C1478" s="28" t="s">
        <v>171</v>
      </c>
      <c r="D1478" s="29">
        <v>0</v>
      </c>
      <c r="E1478" s="29">
        <v>0</v>
      </c>
      <c r="F1478" s="29">
        <v>0</v>
      </c>
      <c r="G1478" s="29">
        <v>0</v>
      </c>
      <c r="H1478" s="29">
        <v>0</v>
      </c>
      <c r="I1478" s="29">
        <v>0</v>
      </c>
      <c r="J1478" s="29">
        <v>0</v>
      </c>
      <c r="L1478" s="29">
        <v>0</v>
      </c>
      <c r="M1478" s="29">
        <v>0</v>
      </c>
      <c r="N1478" s="29">
        <v>0</v>
      </c>
      <c r="O1478" s="29">
        <v>0</v>
      </c>
      <c r="P1478" s="29">
        <v>0</v>
      </c>
      <c r="Q1478" s="29">
        <v>0</v>
      </c>
      <c r="R1478" s="29">
        <v>0</v>
      </c>
      <c r="S1478" s="29"/>
      <c r="T1478" s="30">
        <v>31</v>
      </c>
      <c r="U1478" s="28" t="s">
        <v>82</v>
      </c>
      <c r="V1478" s="28" t="s">
        <v>172</v>
      </c>
    </row>
    <row r="1479" spans="1:22" ht="15.75">
      <c r="A1479" s="21">
        <v>32</v>
      </c>
      <c r="B1479" s="22" t="s">
        <v>83</v>
      </c>
      <c r="C1479" s="23" t="s">
        <v>171</v>
      </c>
      <c r="D1479" s="24">
        <v>0</v>
      </c>
      <c r="E1479" s="24">
        <v>0</v>
      </c>
      <c r="F1479" s="24">
        <v>0</v>
      </c>
      <c r="G1479" s="24">
        <v>0</v>
      </c>
      <c r="H1479" s="24">
        <v>0</v>
      </c>
      <c r="I1479" s="24">
        <v>0</v>
      </c>
      <c r="J1479" s="24">
        <v>0</v>
      </c>
      <c r="L1479" s="24">
        <v>0</v>
      </c>
      <c r="M1479" s="24">
        <v>0</v>
      </c>
      <c r="N1479" s="24">
        <v>0</v>
      </c>
      <c r="O1479" s="24">
        <v>0</v>
      </c>
      <c r="P1479" s="24">
        <v>0</v>
      </c>
      <c r="Q1479" s="24">
        <v>0</v>
      </c>
      <c r="R1479" s="24">
        <v>0</v>
      </c>
      <c r="S1479" s="24"/>
      <c r="T1479" s="25">
        <v>32</v>
      </c>
      <c r="U1479" s="23" t="s">
        <v>84</v>
      </c>
      <c r="V1479" s="23" t="s">
        <v>172</v>
      </c>
    </row>
    <row r="1480" spans="1:22" ht="15.75">
      <c r="A1480" s="26">
        <v>33</v>
      </c>
      <c r="B1480" s="27" t="s">
        <v>85</v>
      </c>
      <c r="C1480" s="28" t="s">
        <v>171</v>
      </c>
      <c r="D1480" s="29">
        <v>0</v>
      </c>
      <c r="E1480" s="29">
        <v>0</v>
      </c>
      <c r="F1480" s="29">
        <v>0</v>
      </c>
      <c r="G1480" s="29">
        <v>0</v>
      </c>
      <c r="H1480" s="29">
        <v>0</v>
      </c>
      <c r="I1480" s="29">
        <v>0</v>
      </c>
      <c r="J1480" s="29">
        <v>0</v>
      </c>
      <c r="L1480" s="29">
        <v>0</v>
      </c>
      <c r="M1480" s="29">
        <v>0</v>
      </c>
      <c r="N1480" s="29">
        <v>0</v>
      </c>
      <c r="O1480" s="29">
        <v>0</v>
      </c>
      <c r="P1480" s="29">
        <v>0</v>
      </c>
      <c r="Q1480" s="29">
        <v>0</v>
      </c>
      <c r="R1480" s="29">
        <v>0</v>
      </c>
      <c r="S1480" s="29"/>
      <c r="T1480" s="30">
        <v>33</v>
      </c>
      <c r="U1480" s="28" t="s">
        <v>86</v>
      </c>
      <c r="V1480" s="28" t="s">
        <v>172</v>
      </c>
    </row>
    <row r="1481" spans="1:22" ht="15.75">
      <c r="A1481" s="21">
        <v>34</v>
      </c>
      <c r="B1481" s="22" t="s">
        <v>87</v>
      </c>
      <c r="C1481" s="23" t="s">
        <v>171</v>
      </c>
      <c r="D1481" s="24">
        <v>0</v>
      </c>
      <c r="E1481" s="24">
        <v>0</v>
      </c>
      <c r="F1481" s="24">
        <v>0</v>
      </c>
      <c r="G1481" s="24">
        <v>0</v>
      </c>
      <c r="H1481" s="24">
        <v>0</v>
      </c>
      <c r="I1481" s="24">
        <v>0</v>
      </c>
      <c r="J1481" s="24">
        <v>0</v>
      </c>
      <c r="L1481" s="24">
        <v>0</v>
      </c>
      <c r="M1481" s="24">
        <v>0</v>
      </c>
      <c r="N1481" s="24">
        <v>0</v>
      </c>
      <c r="O1481" s="24">
        <v>0</v>
      </c>
      <c r="P1481" s="24">
        <v>0</v>
      </c>
      <c r="Q1481" s="24">
        <v>0</v>
      </c>
      <c r="R1481" s="24">
        <v>0</v>
      </c>
      <c r="S1481" s="24"/>
      <c r="T1481" s="25">
        <v>34</v>
      </c>
      <c r="U1481" s="23" t="s">
        <v>88</v>
      </c>
      <c r="V1481" s="23" t="s">
        <v>172</v>
      </c>
    </row>
    <row r="1482" spans="1:22" ht="15.75">
      <c r="A1482" s="26">
        <v>35</v>
      </c>
      <c r="B1482" s="27" t="s">
        <v>89</v>
      </c>
      <c r="C1482" s="28" t="s">
        <v>171</v>
      </c>
      <c r="D1482" s="29">
        <v>0</v>
      </c>
      <c r="E1482" s="29">
        <v>0</v>
      </c>
      <c r="F1482" s="29">
        <v>0</v>
      </c>
      <c r="G1482" s="29">
        <v>0</v>
      </c>
      <c r="H1482" s="29">
        <v>0</v>
      </c>
      <c r="I1482" s="29">
        <v>0</v>
      </c>
      <c r="J1482" s="29">
        <v>0</v>
      </c>
      <c r="L1482" s="29">
        <v>0</v>
      </c>
      <c r="M1482" s="29">
        <v>0</v>
      </c>
      <c r="N1482" s="29">
        <v>0</v>
      </c>
      <c r="O1482" s="29">
        <v>0</v>
      </c>
      <c r="P1482" s="29">
        <v>0</v>
      </c>
      <c r="Q1482" s="29">
        <v>0</v>
      </c>
      <c r="R1482" s="29">
        <v>0</v>
      </c>
      <c r="S1482" s="29"/>
      <c r="T1482" s="30">
        <v>35</v>
      </c>
      <c r="U1482" s="28" t="s">
        <v>90</v>
      </c>
      <c r="V1482" s="28" t="s">
        <v>172</v>
      </c>
    </row>
    <row r="1483" spans="1:22" ht="15.75">
      <c r="A1483" s="21">
        <v>36</v>
      </c>
      <c r="B1483" s="22" t="s">
        <v>91</v>
      </c>
      <c r="C1483" s="23" t="s">
        <v>171</v>
      </c>
      <c r="D1483" s="24">
        <v>0.26219016393442623</v>
      </c>
      <c r="E1483" s="24">
        <v>0.4981894736842104</v>
      </c>
      <c r="F1483" s="24">
        <v>0.50988020725388594</v>
      </c>
      <c r="G1483" s="24">
        <v>0</v>
      </c>
      <c r="H1483" s="24">
        <v>0</v>
      </c>
      <c r="I1483" s="24">
        <v>0</v>
      </c>
      <c r="J1483" s="24">
        <v>0</v>
      </c>
      <c r="L1483" s="24">
        <v>0.26219016393442623</v>
      </c>
      <c r="M1483" s="24">
        <v>0.34357894736842098</v>
      </c>
      <c r="N1483" s="24">
        <v>0.2705906735751295</v>
      </c>
      <c r="O1483" s="24">
        <v>0</v>
      </c>
      <c r="P1483" s="24">
        <v>0</v>
      </c>
      <c r="Q1483" s="24">
        <v>0</v>
      </c>
      <c r="R1483" s="24">
        <v>0</v>
      </c>
      <c r="S1483" s="24"/>
      <c r="T1483" s="25">
        <v>36</v>
      </c>
      <c r="U1483" s="23" t="s">
        <v>92</v>
      </c>
      <c r="V1483" s="23" t="s">
        <v>172</v>
      </c>
    </row>
    <row r="1484" spans="1:22" s="36" customFormat="1" ht="15.75">
      <c r="A1484" s="32"/>
      <c r="B1484" s="33" t="s">
        <v>93</v>
      </c>
      <c r="C1484" s="34" t="s">
        <v>171</v>
      </c>
      <c r="D1484" s="35">
        <f t="shared" ref="D1484:J1484" si="96">SUM(D1448:D1483)</f>
        <v>70787.287967165525</v>
      </c>
      <c r="E1484" s="35">
        <f t="shared" si="96"/>
        <v>33662.756241039213</v>
      </c>
      <c r="F1484" s="35">
        <f t="shared" si="96"/>
        <v>47862.878188195282</v>
      </c>
      <c r="G1484" s="35">
        <f t="shared" si="96"/>
        <v>150744.86271073716</v>
      </c>
      <c r="H1484" s="35">
        <f t="shared" si="96"/>
        <v>259378.36783070365</v>
      </c>
      <c r="I1484" s="35">
        <f t="shared" si="96"/>
        <v>275464.60031844303</v>
      </c>
      <c r="J1484" s="35">
        <f t="shared" si="96"/>
        <v>146319.29519068194</v>
      </c>
      <c r="K1484" s="8"/>
      <c r="L1484" s="35">
        <f t="shared" ref="L1484:R1484" si="97">SUM(L1448:L1483)</f>
        <v>70787.287967165525</v>
      </c>
      <c r="M1484" s="35">
        <f t="shared" si="97"/>
        <v>37498.104020688108</v>
      </c>
      <c r="N1484" s="35">
        <f t="shared" si="97"/>
        <v>44280.527807125924</v>
      </c>
      <c r="O1484" s="35">
        <f t="shared" si="97"/>
        <v>121459.26812000263</v>
      </c>
      <c r="P1484" s="35">
        <f t="shared" si="97"/>
        <v>181006.68488671316</v>
      </c>
      <c r="Q1484" s="35">
        <f t="shared" si="97"/>
        <v>200766.98011657229</v>
      </c>
      <c r="R1484" s="35">
        <f t="shared" si="97"/>
        <v>108071.42929802868</v>
      </c>
      <c r="S1484" s="35"/>
      <c r="T1484" s="35"/>
      <c r="U1484" s="34" t="s">
        <v>94</v>
      </c>
      <c r="V1484" s="34" t="s">
        <v>172</v>
      </c>
    </row>
    <row r="1485" spans="1:22" ht="15.75">
      <c r="A1485" s="16">
        <v>1</v>
      </c>
      <c r="B1485" s="17" t="s">
        <v>19</v>
      </c>
      <c r="C1485" s="18" t="s">
        <v>173</v>
      </c>
      <c r="D1485" s="19">
        <f t="shared" ref="D1485:J1500" si="98">+D1522+D1559+D1596+D1633</f>
        <v>271855.00285500003</v>
      </c>
      <c r="E1485" s="19">
        <f t="shared" si="98"/>
        <v>294324.70353699999</v>
      </c>
      <c r="F1485" s="19">
        <f t="shared" si="98"/>
        <v>278068.490644</v>
      </c>
      <c r="G1485" s="19">
        <f t="shared" si="98"/>
        <v>236177.008768</v>
      </c>
      <c r="H1485" s="19">
        <f t="shared" si="98"/>
        <v>220301.62509199997</v>
      </c>
      <c r="I1485" s="19">
        <f t="shared" si="98"/>
        <v>207997.31831599999</v>
      </c>
      <c r="J1485" s="19">
        <f t="shared" si="98"/>
        <v>215098.19659800001</v>
      </c>
      <c r="L1485" s="19">
        <f t="shared" ref="L1485:R1500" si="99">+L1522+L1559+L1596+L1633</f>
        <v>271855.00285500003</v>
      </c>
      <c r="M1485" s="19">
        <f t="shared" si="99"/>
        <v>256447.11204899999</v>
      </c>
      <c r="N1485" s="19">
        <f t="shared" si="99"/>
        <v>258285.65002599999</v>
      </c>
      <c r="O1485" s="19">
        <f t="shared" si="99"/>
        <v>213923.07137200003</v>
      </c>
      <c r="P1485" s="19">
        <f t="shared" si="99"/>
        <v>199615.23911800003</v>
      </c>
      <c r="Q1485" s="19">
        <f t="shared" si="99"/>
        <v>169585.419253</v>
      </c>
      <c r="R1485" s="19">
        <f t="shared" si="99"/>
        <v>166553.71287699998</v>
      </c>
      <c r="S1485" s="19"/>
      <c r="T1485" s="20">
        <v>1</v>
      </c>
      <c r="U1485" s="18" t="s">
        <v>21</v>
      </c>
      <c r="V1485" s="18" t="s">
        <v>174</v>
      </c>
    </row>
    <row r="1486" spans="1:22" ht="15.75">
      <c r="A1486" s="21">
        <v>2</v>
      </c>
      <c r="B1486" s="22" t="s">
        <v>23</v>
      </c>
      <c r="C1486" s="23" t="s">
        <v>173</v>
      </c>
      <c r="D1486" s="24">
        <f t="shared" si="98"/>
        <v>580.5</v>
      </c>
      <c r="E1486" s="24">
        <f t="shared" si="98"/>
        <v>648.6</v>
      </c>
      <c r="F1486" s="24">
        <f t="shared" si="98"/>
        <v>737.22578999999996</v>
      </c>
      <c r="G1486" s="24">
        <f t="shared" si="98"/>
        <v>790.75516666666658</v>
      </c>
      <c r="H1486" s="24">
        <f t="shared" si="98"/>
        <v>1333.0130305555554</v>
      </c>
      <c r="I1486" s="24">
        <f t="shared" si="98"/>
        <v>1321.04</v>
      </c>
      <c r="J1486" s="24">
        <f t="shared" si="98"/>
        <v>1384.4392071725824</v>
      </c>
      <c r="L1486" s="24">
        <f t="shared" si="99"/>
        <v>580.5</v>
      </c>
      <c r="M1486" s="24">
        <f t="shared" si="99"/>
        <v>580.5</v>
      </c>
      <c r="N1486" s="24">
        <f t="shared" si="99"/>
        <v>587.29184999999995</v>
      </c>
      <c r="O1486" s="24">
        <f t="shared" si="99"/>
        <v>574.69500000000005</v>
      </c>
      <c r="P1486" s="24">
        <f t="shared" si="99"/>
        <v>788.60924999999997</v>
      </c>
      <c r="Q1486" s="24">
        <f t="shared" si="99"/>
        <v>730.34640000000002</v>
      </c>
      <c r="R1486" s="24">
        <f t="shared" si="99"/>
        <v>742.67153730000007</v>
      </c>
      <c r="S1486" s="24"/>
      <c r="T1486" s="25">
        <v>2</v>
      </c>
      <c r="U1486" s="23" t="s">
        <v>24</v>
      </c>
      <c r="V1486" s="23" t="s">
        <v>174</v>
      </c>
    </row>
    <row r="1487" spans="1:22" ht="15.75">
      <c r="A1487" s="26">
        <v>3</v>
      </c>
      <c r="B1487" s="27" t="s">
        <v>25</v>
      </c>
      <c r="C1487" s="28" t="s">
        <v>173</v>
      </c>
      <c r="D1487" s="29">
        <f t="shared" si="98"/>
        <v>40558.528080000004</v>
      </c>
      <c r="E1487" s="29">
        <f t="shared" si="98"/>
        <v>44006.204760000001</v>
      </c>
      <c r="F1487" s="29">
        <f t="shared" si="98"/>
        <v>47192.42836813887</v>
      </c>
      <c r="G1487" s="29">
        <f t="shared" si="98"/>
        <v>47776.581900000005</v>
      </c>
      <c r="H1487" s="29">
        <f t="shared" si="98"/>
        <v>46054.663850000004</v>
      </c>
      <c r="I1487" s="29">
        <f t="shared" si="98"/>
        <v>54349.246400000004</v>
      </c>
      <c r="J1487" s="29">
        <f t="shared" si="98"/>
        <v>54985.276499999993</v>
      </c>
      <c r="L1487" s="29">
        <f t="shared" si="99"/>
        <v>40558.528080000004</v>
      </c>
      <c r="M1487" s="29">
        <f t="shared" si="99"/>
        <v>42348.877860000001</v>
      </c>
      <c r="N1487" s="29">
        <f t="shared" si="99"/>
        <v>44083.360320000007</v>
      </c>
      <c r="O1487" s="29">
        <f t="shared" si="99"/>
        <v>45113.754479999996</v>
      </c>
      <c r="P1487" s="29">
        <f t="shared" si="99"/>
        <v>42820.219859999997</v>
      </c>
      <c r="Q1487" s="29">
        <f t="shared" si="99"/>
        <v>49308.637260000003</v>
      </c>
      <c r="R1487" s="29">
        <f t="shared" si="99"/>
        <v>46825.311480000004</v>
      </c>
      <c r="S1487" s="29"/>
      <c r="T1487" s="30">
        <v>3</v>
      </c>
      <c r="U1487" s="28" t="s">
        <v>26</v>
      </c>
      <c r="V1487" s="28" t="s">
        <v>174</v>
      </c>
    </row>
    <row r="1488" spans="1:22" ht="15.75">
      <c r="A1488" s="21">
        <v>4</v>
      </c>
      <c r="B1488" s="22" t="s">
        <v>27</v>
      </c>
      <c r="C1488" s="23" t="s">
        <v>173</v>
      </c>
      <c r="D1488" s="24">
        <f t="shared" si="98"/>
        <v>295543.83120000002</v>
      </c>
      <c r="E1488" s="24">
        <f t="shared" si="98"/>
        <v>345718.71799999999</v>
      </c>
      <c r="F1488" s="24">
        <f t="shared" si="98"/>
        <v>362069.99440000003</v>
      </c>
      <c r="G1488" s="24">
        <f t="shared" si="98"/>
        <v>422564.306736</v>
      </c>
      <c r="H1488" s="24">
        <f t="shared" si="98"/>
        <v>372245.62381000002</v>
      </c>
      <c r="I1488" s="24">
        <f t="shared" si="98"/>
        <v>418000.87313600001</v>
      </c>
      <c r="J1488" s="24">
        <f t="shared" si="98"/>
        <v>493783.91161125421</v>
      </c>
      <c r="L1488" s="24">
        <f t="shared" si="99"/>
        <v>295543.83120000002</v>
      </c>
      <c r="M1488" s="24">
        <f t="shared" si="99"/>
        <v>328221.05540000001</v>
      </c>
      <c r="N1488" s="24">
        <f t="shared" si="99"/>
        <v>327157.84330000001</v>
      </c>
      <c r="O1488" s="24">
        <f t="shared" si="99"/>
        <v>369519.27599999995</v>
      </c>
      <c r="P1488" s="24">
        <f t="shared" si="99"/>
        <v>332745.4816</v>
      </c>
      <c r="Q1488" s="24">
        <f t="shared" si="99"/>
        <v>339788.79020000005</v>
      </c>
      <c r="R1488" s="24">
        <f t="shared" si="99"/>
        <v>346927.51449999999</v>
      </c>
      <c r="S1488" s="24"/>
      <c r="T1488" s="25">
        <v>4</v>
      </c>
      <c r="U1488" s="23" t="s">
        <v>28</v>
      </c>
      <c r="V1488" s="23" t="s">
        <v>174</v>
      </c>
    </row>
    <row r="1489" spans="1:22" ht="15.75">
      <c r="A1489" s="26">
        <v>5</v>
      </c>
      <c r="B1489" s="27" t="s">
        <v>29</v>
      </c>
      <c r="C1489" s="28" t="s">
        <v>173</v>
      </c>
      <c r="D1489" s="29">
        <f t="shared" si="98"/>
        <v>658.89449999999999</v>
      </c>
      <c r="E1489" s="29">
        <f t="shared" si="98"/>
        <v>839.25</v>
      </c>
      <c r="F1489" s="29">
        <f t="shared" si="98"/>
        <v>541.30183220829315</v>
      </c>
      <c r="G1489" s="29">
        <f t="shared" si="98"/>
        <v>1084.5999999999999</v>
      </c>
      <c r="H1489" s="29">
        <f t="shared" si="98"/>
        <v>1559.4</v>
      </c>
      <c r="I1489" s="29">
        <f t="shared" si="98"/>
        <v>22885.085486988173</v>
      </c>
      <c r="J1489" s="29">
        <f t="shared" si="98"/>
        <v>38461.768400000001</v>
      </c>
      <c r="L1489" s="29">
        <f t="shared" si="99"/>
        <v>658.89449999999999</v>
      </c>
      <c r="M1489" s="29">
        <f t="shared" si="99"/>
        <v>540.84999999999991</v>
      </c>
      <c r="N1489" s="29">
        <f t="shared" si="99"/>
        <v>319</v>
      </c>
      <c r="O1489" s="29">
        <f t="shared" si="99"/>
        <v>714.85</v>
      </c>
      <c r="P1489" s="29">
        <f t="shared" si="99"/>
        <v>983.1</v>
      </c>
      <c r="Q1489" s="29">
        <f t="shared" si="99"/>
        <v>13515.943000000001</v>
      </c>
      <c r="R1489" s="29">
        <f t="shared" si="99"/>
        <v>16798.0615</v>
      </c>
      <c r="S1489" s="29"/>
      <c r="T1489" s="30">
        <v>5</v>
      </c>
      <c r="U1489" s="28" t="s">
        <v>30</v>
      </c>
      <c r="V1489" s="28" t="s">
        <v>174</v>
      </c>
    </row>
    <row r="1490" spans="1:22" ht="15.75">
      <c r="A1490" s="21">
        <v>6</v>
      </c>
      <c r="B1490" s="22" t="s">
        <v>31</v>
      </c>
      <c r="C1490" s="23" t="s">
        <v>173</v>
      </c>
      <c r="D1490" s="24">
        <f t="shared" si="98"/>
        <v>978.26400000000012</v>
      </c>
      <c r="E1490" s="24">
        <f t="shared" si="98"/>
        <v>1104.144</v>
      </c>
      <c r="F1490" s="24">
        <f t="shared" si="98"/>
        <v>1144.08</v>
      </c>
      <c r="G1490" s="24">
        <f t="shared" si="98"/>
        <v>1181.1600000000001</v>
      </c>
      <c r="H1490" s="24">
        <f t="shared" si="98"/>
        <v>1451.925</v>
      </c>
      <c r="I1490" s="24">
        <f t="shared" si="98"/>
        <v>1005.55</v>
      </c>
      <c r="J1490" s="24">
        <f t="shared" si="98"/>
        <v>1414.8</v>
      </c>
      <c r="L1490" s="24">
        <f t="shared" si="99"/>
        <v>978.26400000000012</v>
      </c>
      <c r="M1490" s="24">
        <f t="shared" si="99"/>
        <v>966.12600000000009</v>
      </c>
      <c r="N1490" s="24">
        <f t="shared" si="99"/>
        <v>1001.07</v>
      </c>
      <c r="O1490" s="24">
        <f t="shared" si="99"/>
        <v>1033.5150000000001</v>
      </c>
      <c r="P1490" s="24">
        <f t="shared" si="99"/>
        <v>1219.617</v>
      </c>
      <c r="Q1490" s="24">
        <f t="shared" si="99"/>
        <v>844.66199999999992</v>
      </c>
      <c r="R1490" s="24">
        <f t="shared" si="99"/>
        <v>990.36</v>
      </c>
      <c r="S1490" s="24"/>
      <c r="T1490" s="25">
        <v>6</v>
      </c>
      <c r="U1490" s="23" t="s">
        <v>32</v>
      </c>
      <c r="V1490" s="23" t="s">
        <v>174</v>
      </c>
    </row>
    <row r="1491" spans="1:22" ht="15.75">
      <c r="A1491" s="26">
        <v>7</v>
      </c>
      <c r="B1491" s="27" t="s">
        <v>33</v>
      </c>
      <c r="C1491" s="28" t="s">
        <v>173</v>
      </c>
      <c r="D1491" s="29">
        <f t="shared" si="98"/>
        <v>285647.70480000001</v>
      </c>
      <c r="E1491" s="29">
        <f t="shared" si="98"/>
        <v>328924.79999999999</v>
      </c>
      <c r="F1491" s="29">
        <f t="shared" si="98"/>
        <v>290134.66499999998</v>
      </c>
      <c r="G1491" s="29">
        <f t="shared" si="98"/>
        <v>365162.78171544441</v>
      </c>
      <c r="H1491" s="29">
        <f t="shared" si="98"/>
        <v>257094.39999999999</v>
      </c>
      <c r="I1491" s="29">
        <f t="shared" si="98"/>
        <v>418963.38072356686</v>
      </c>
      <c r="J1491" s="29">
        <f t="shared" si="98"/>
        <v>435439.20420000004</v>
      </c>
      <c r="L1491" s="29">
        <f t="shared" si="99"/>
        <v>285647.70480000001</v>
      </c>
      <c r="M1491" s="29">
        <f t="shared" si="99"/>
        <v>278799.3</v>
      </c>
      <c r="N1491" s="29">
        <f t="shared" si="99"/>
        <v>275723.5</v>
      </c>
      <c r="O1491" s="29">
        <f t="shared" si="99"/>
        <v>318659.60349999997</v>
      </c>
      <c r="P1491" s="29">
        <f t="shared" si="99"/>
        <v>244306.4</v>
      </c>
      <c r="Q1491" s="29">
        <f t="shared" si="99"/>
        <v>272922.18839999998</v>
      </c>
      <c r="R1491" s="29">
        <f t="shared" si="99"/>
        <v>265223.15820000001</v>
      </c>
      <c r="S1491" s="29"/>
      <c r="T1491" s="30">
        <v>7</v>
      </c>
      <c r="U1491" s="28" t="s">
        <v>34</v>
      </c>
      <c r="V1491" s="28" t="s">
        <v>174</v>
      </c>
    </row>
    <row r="1492" spans="1:22" ht="15.75">
      <c r="A1492" s="21">
        <v>8</v>
      </c>
      <c r="B1492" s="22" t="s">
        <v>35</v>
      </c>
      <c r="C1492" s="23" t="s">
        <v>173</v>
      </c>
      <c r="D1492" s="24">
        <f t="shared" si="98"/>
        <v>159488.83648999999</v>
      </c>
      <c r="E1492" s="24">
        <f t="shared" si="98"/>
        <v>199550.53829600001</v>
      </c>
      <c r="F1492" s="24">
        <f t="shared" si="98"/>
        <v>221399.7261</v>
      </c>
      <c r="G1492" s="24">
        <f t="shared" si="98"/>
        <v>213167.04128999999</v>
      </c>
      <c r="H1492" s="24">
        <f t="shared" si="98"/>
        <v>201706.32803999999</v>
      </c>
      <c r="I1492" s="24">
        <f t="shared" si="98"/>
        <v>254540.32738799998</v>
      </c>
      <c r="J1492" s="24">
        <f t="shared" si="98"/>
        <v>307558.42531299999</v>
      </c>
      <c r="L1492" s="24">
        <f t="shared" si="99"/>
        <v>159488.83648999999</v>
      </c>
      <c r="M1492" s="24">
        <f t="shared" si="99"/>
        <v>172893.79470799997</v>
      </c>
      <c r="N1492" s="24">
        <f t="shared" si="99"/>
        <v>168492.7813</v>
      </c>
      <c r="O1492" s="24">
        <f t="shared" si="99"/>
        <v>164287.34400299998</v>
      </c>
      <c r="P1492" s="24">
        <f t="shared" si="99"/>
        <v>152350.18443299999</v>
      </c>
      <c r="Q1492" s="24">
        <f t="shared" si="99"/>
        <v>189116.324436</v>
      </c>
      <c r="R1492" s="24">
        <f t="shared" si="99"/>
        <v>223064.60540599999</v>
      </c>
      <c r="S1492" s="24"/>
      <c r="T1492" s="25">
        <v>8</v>
      </c>
      <c r="U1492" s="23" t="s">
        <v>36</v>
      </c>
      <c r="V1492" s="23" t="s">
        <v>174</v>
      </c>
    </row>
    <row r="1493" spans="1:22" ht="15.75">
      <c r="A1493" s="26">
        <v>9</v>
      </c>
      <c r="B1493" s="27" t="s">
        <v>37</v>
      </c>
      <c r="C1493" s="28" t="s">
        <v>173</v>
      </c>
      <c r="D1493" s="29">
        <f t="shared" si="98"/>
        <v>1842.3919999999998</v>
      </c>
      <c r="E1493" s="29">
        <f t="shared" si="98"/>
        <v>2518.3157999999999</v>
      </c>
      <c r="F1493" s="29">
        <f t="shared" si="98"/>
        <v>1976.9904000000001</v>
      </c>
      <c r="G1493" s="29">
        <f t="shared" si="98"/>
        <v>2318.1436666666668</v>
      </c>
      <c r="H1493" s="29">
        <f t="shared" si="98"/>
        <v>2831.396733333333</v>
      </c>
      <c r="I1493" s="29">
        <f t="shared" si="98"/>
        <v>2613.9996000000001</v>
      </c>
      <c r="J1493" s="29">
        <f t="shared" si="98"/>
        <v>3454.0731119999996</v>
      </c>
      <c r="L1493" s="29">
        <f t="shared" si="99"/>
        <v>1842.3919999999998</v>
      </c>
      <c r="M1493" s="29">
        <f t="shared" si="99"/>
        <v>2276.6120000000001</v>
      </c>
      <c r="N1493" s="29">
        <f t="shared" si="99"/>
        <v>1926.6120000000001</v>
      </c>
      <c r="O1493" s="29">
        <f t="shared" si="99"/>
        <v>2019.248</v>
      </c>
      <c r="P1493" s="29">
        <f t="shared" si="99"/>
        <v>2175.58</v>
      </c>
      <c r="Q1493" s="29">
        <f t="shared" si="99"/>
        <v>1432.932</v>
      </c>
      <c r="R1493" s="29">
        <f t="shared" si="99"/>
        <v>2077.3919999999998</v>
      </c>
      <c r="S1493" s="29"/>
      <c r="T1493" s="30">
        <v>9</v>
      </c>
      <c r="U1493" s="28" t="s">
        <v>38</v>
      </c>
      <c r="V1493" s="28" t="s">
        <v>174</v>
      </c>
    </row>
    <row r="1494" spans="1:22" ht="15.75">
      <c r="A1494" s="21">
        <v>10</v>
      </c>
      <c r="B1494" s="22" t="s">
        <v>39</v>
      </c>
      <c r="C1494" s="23" t="s">
        <v>173</v>
      </c>
      <c r="D1494" s="24">
        <f t="shared" si="98"/>
        <v>3.2130000000000001</v>
      </c>
      <c r="E1494" s="24">
        <f t="shared" si="98"/>
        <v>0</v>
      </c>
      <c r="F1494" s="24">
        <f t="shared" si="98"/>
        <v>0</v>
      </c>
      <c r="G1494" s="24">
        <f t="shared" si="98"/>
        <v>255.65901234567897</v>
      </c>
      <c r="H1494" s="24">
        <f t="shared" si="98"/>
        <v>46.38969444444443</v>
      </c>
      <c r="I1494" s="24">
        <f t="shared" si="98"/>
        <v>11.574166666666665</v>
      </c>
      <c r="J1494" s="24">
        <f t="shared" si="98"/>
        <v>0</v>
      </c>
      <c r="L1494" s="24">
        <f t="shared" si="99"/>
        <v>3.2130000000000001</v>
      </c>
      <c r="M1494" s="24">
        <f t="shared" si="99"/>
        <v>0</v>
      </c>
      <c r="N1494" s="24">
        <f t="shared" si="99"/>
        <v>0</v>
      </c>
      <c r="O1494" s="24">
        <f t="shared" si="99"/>
        <v>233.24</v>
      </c>
      <c r="P1494" s="24">
        <f t="shared" si="99"/>
        <v>34.450499999999998</v>
      </c>
      <c r="Q1494" s="24">
        <f t="shared" si="99"/>
        <v>8.0325000000000006</v>
      </c>
      <c r="R1494" s="24">
        <f t="shared" si="99"/>
        <v>0</v>
      </c>
      <c r="S1494" s="24"/>
      <c r="T1494" s="25">
        <v>10</v>
      </c>
      <c r="U1494" s="23" t="s">
        <v>40</v>
      </c>
      <c r="V1494" s="23" t="s">
        <v>174</v>
      </c>
    </row>
    <row r="1495" spans="1:22" ht="15.75">
      <c r="A1495" s="26">
        <v>11</v>
      </c>
      <c r="B1495" s="27" t="s">
        <v>41</v>
      </c>
      <c r="C1495" s="28" t="s">
        <v>173</v>
      </c>
      <c r="D1495" s="29">
        <f t="shared" si="98"/>
        <v>13977.408300000001</v>
      </c>
      <c r="E1495" s="29">
        <f t="shared" si="98"/>
        <v>15799.097504000003</v>
      </c>
      <c r="F1495" s="29">
        <f t="shared" si="98"/>
        <v>15414.4348147541</v>
      </c>
      <c r="G1495" s="29">
        <f t="shared" si="98"/>
        <v>15823.035169926978</v>
      </c>
      <c r="H1495" s="29">
        <f t="shared" si="98"/>
        <v>23047.541813918739</v>
      </c>
      <c r="I1495" s="29">
        <f t="shared" si="98"/>
        <v>19615.321053037609</v>
      </c>
      <c r="J1495" s="29">
        <f t="shared" si="98"/>
        <v>22994.799999999999</v>
      </c>
      <c r="L1495" s="29">
        <f t="shared" si="99"/>
        <v>13977.408300000001</v>
      </c>
      <c r="M1495" s="29">
        <f t="shared" si="99"/>
        <v>14117.610800000002</v>
      </c>
      <c r="N1495" s="29">
        <f t="shared" si="99"/>
        <v>14146.791800000001</v>
      </c>
      <c r="O1495" s="29">
        <f t="shared" si="99"/>
        <v>14360.631899999998</v>
      </c>
      <c r="P1495" s="29">
        <f t="shared" si="99"/>
        <v>21670.741299999998</v>
      </c>
      <c r="Q1495" s="29">
        <f t="shared" si="99"/>
        <v>15677.832599999998</v>
      </c>
      <c r="R1495" s="29">
        <f t="shared" si="99"/>
        <v>17574.422699999999</v>
      </c>
      <c r="S1495" s="29"/>
      <c r="T1495" s="30">
        <v>11</v>
      </c>
      <c r="U1495" s="28" t="s">
        <v>42</v>
      </c>
      <c r="V1495" s="28" t="s">
        <v>174</v>
      </c>
    </row>
    <row r="1496" spans="1:22" ht="15.75">
      <c r="A1496" s="21">
        <v>12</v>
      </c>
      <c r="B1496" s="22" t="s">
        <v>43</v>
      </c>
      <c r="C1496" s="23" t="s">
        <v>173</v>
      </c>
      <c r="D1496" s="24">
        <f t="shared" si="98"/>
        <v>604515.56563708291</v>
      </c>
      <c r="E1496" s="24">
        <f t="shared" si="98"/>
        <v>864778.07274249406</v>
      </c>
      <c r="F1496" s="24">
        <f t="shared" si="98"/>
        <v>879850.14521999995</v>
      </c>
      <c r="G1496" s="24">
        <f t="shared" si="98"/>
        <v>1179420.3898703998</v>
      </c>
      <c r="H1496" s="24">
        <f t="shared" si="98"/>
        <v>1252255.4517793888</v>
      </c>
      <c r="I1496" s="24">
        <f t="shared" si="98"/>
        <v>949651.51529263146</v>
      </c>
      <c r="J1496" s="24">
        <f t="shared" si="98"/>
        <v>1030555.512991212</v>
      </c>
      <c r="L1496" s="24">
        <f t="shared" si="99"/>
        <v>604515.56563708291</v>
      </c>
      <c r="M1496" s="24">
        <f t="shared" si="99"/>
        <v>549468.33311501169</v>
      </c>
      <c r="N1496" s="24">
        <f t="shared" si="99"/>
        <v>582900.72120825003</v>
      </c>
      <c r="O1496" s="24">
        <f t="shared" si="99"/>
        <v>673141.15827360004</v>
      </c>
      <c r="P1496" s="24">
        <f t="shared" si="99"/>
        <v>581785.022783475</v>
      </c>
      <c r="Q1496" s="24">
        <f t="shared" si="99"/>
        <v>452509.85147602949</v>
      </c>
      <c r="R1496" s="24">
        <f t="shared" si="99"/>
        <v>478828.24167699297</v>
      </c>
      <c r="S1496" s="24"/>
      <c r="T1496" s="25">
        <v>12</v>
      </c>
      <c r="U1496" s="23" t="s">
        <v>44</v>
      </c>
      <c r="V1496" s="23" t="s">
        <v>174</v>
      </c>
    </row>
    <row r="1497" spans="1:22" ht="15.75">
      <c r="A1497" s="26">
        <v>13</v>
      </c>
      <c r="B1497" s="27" t="s">
        <v>45</v>
      </c>
      <c r="C1497" s="28" t="s">
        <v>173</v>
      </c>
      <c r="D1497" s="29">
        <f t="shared" si="98"/>
        <v>5275.6894000000002</v>
      </c>
      <c r="E1497" s="29">
        <f t="shared" si="98"/>
        <v>3531.3850600000001</v>
      </c>
      <c r="F1497" s="29">
        <f t="shared" si="98"/>
        <v>9338.8901800000003</v>
      </c>
      <c r="G1497" s="29">
        <f t="shared" si="98"/>
        <v>4047.11274</v>
      </c>
      <c r="H1497" s="29">
        <f t="shared" si="98"/>
        <v>4624.1516674818986</v>
      </c>
      <c r="I1497" s="29">
        <f t="shared" si="98"/>
        <v>4241.8446546844098</v>
      </c>
      <c r="J1497" s="29">
        <f t="shared" si="98"/>
        <v>4316.1521742236519</v>
      </c>
      <c r="L1497" s="29">
        <f t="shared" si="99"/>
        <v>5275.6894000000002</v>
      </c>
      <c r="M1497" s="29">
        <f t="shared" si="99"/>
        <v>3324.7949200000003</v>
      </c>
      <c r="N1497" s="29">
        <f t="shared" si="99"/>
        <v>9838.2866300000005</v>
      </c>
      <c r="O1497" s="29">
        <f t="shared" si="99"/>
        <v>4442.9274299999997</v>
      </c>
      <c r="P1497" s="29">
        <f t="shared" si="99"/>
        <v>4132.5164299999997</v>
      </c>
      <c r="Q1497" s="29">
        <f t="shared" si="99"/>
        <v>3388.5159199999998</v>
      </c>
      <c r="R1497" s="29">
        <f t="shared" si="99"/>
        <v>3447.7981199999995</v>
      </c>
      <c r="S1497" s="29"/>
      <c r="T1497" s="30">
        <v>13</v>
      </c>
      <c r="U1497" s="28" t="s">
        <v>46</v>
      </c>
      <c r="V1497" s="28" t="s">
        <v>174</v>
      </c>
    </row>
    <row r="1498" spans="1:22" ht="15.75">
      <c r="A1498" s="21">
        <v>14</v>
      </c>
      <c r="B1498" s="22" t="s">
        <v>47</v>
      </c>
      <c r="C1498" s="23" t="s">
        <v>173</v>
      </c>
      <c r="D1498" s="24">
        <f t="shared" si="98"/>
        <v>38917.717619000003</v>
      </c>
      <c r="E1498" s="24">
        <f t="shared" si="98"/>
        <v>44911.965524999992</v>
      </c>
      <c r="F1498" s="24">
        <f t="shared" si="98"/>
        <v>66654</v>
      </c>
      <c r="G1498" s="24">
        <f t="shared" si="98"/>
        <v>100474</v>
      </c>
      <c r="H1498" s="24">
        <f t="shared" si="98"/>
        <v>121384.82099921594</v>
      </c>
      <c r="I1498" s="24">
        <f t="shared" si="98"/>
        <v>171226</v>
      </c>
      <c r="J1498" s="24">
        <f t="shared" si="98"/>
        <v>205470.65700000001</v>
      </c>
      <c r="L1498" s="24">
        <f t="shared" si="99"/>
        <v>38917.717619000003</v>
      </c>
      <c r="M1498" s="24">
        <f t="shared" si="99"/>
        <v>38307.264712499993</v>
      </c>
      <c r="N1498" s="24">
        <f t="shared" si="99"/>
        <v>46023</v>
      </c>
      <c r="O1498" s="24">
        <f t="shared" si="99"/>
        <v>66221.5</v>
      </c>
      <c r="P1498" s="24">
        <f t="shared" si="99"/>
        <v>77190.393170999989</v>
      </c>
      <c r="Q1498" s="24">
        <f t="shared" si="99"/>
        <v>68585</v>
      </c>
      <c r="R1498" s="24">
        <f t="shared" si="99"/>
        <v>78735</v>
      </c>
      <c r="S1498" s="24"/>
      <c r="T1498" s="25">
        <v>14</v>
      </c>
      <c r="U1498" s="23" t="s">
        <v>48</v>
      </c>
      <c r="V1498" s="23" t="s">
        <v>174</v>
      </c>
    </row>
    <row r="1499" spans="1:22" ht="15.75">
      <c r="A1499" s="26">
        <v>15</v>
      </c>
      <c r="B1499" s="27" t="s">
        <v>49</v>
      </c>
      <c r="C1499" s="28" t="s">
        <v>173</v>
      </c>
      <c r="D1499" s="29">
        <f t="shared" si="98"/>
        <v>1424582.9457800002</v>
      </c>
      <c r="E1499" s="29">
        <f t="shared" si="98"/>
        <v>1094498.6324889599</v>
      </c>
      <c r="F1499" s="29">
        <f t="shared" si="98"/>
        <v>1679619.1569119997</v>
      </c>
      <c r="G1499" s="29">
        <f t="shared" si="98"/>
        <v>1770055.8058720001</v>
      </c>
      <c r="H1499" s="29">
        <f t="shared" si="98"/>
        <v>1614473.6675550002</v>
      </c>
      <c r="I1499" s="29">
        <f t="shared" si="98"/>
        <v>1472609.8878310001</v>
      </c>
      <c r="J1499" s="29">
        <f t="shared" si="98"/>
        <v>2031531.304</v>
      </c>
      <c r="L1499" s="29">
        <f t="shared" si="99"/>
        <v>1424582.9457800002</v>
      </c>
      <c r="M1499" s="29">
        <f t="shared" si="99"/>
        <v>1094171.2865279999</v>
      </c>
      <c r="N1499" s="29">
        <f t="shared" si="99"/>
        <v>1259736.2933399999</v>
      </c>
      <c r="O1499" s="29">
        <f t="shared" si="99"/>
        <v>1330620.6616000002</v>
      </c>
      <c r="P1499" s="29">
        <f t="shared" si="99"/>
        <v>1157505.7305000001</v>
      </c>
      <c r="Q1499" s="29">
        <f t="shared" si="99"/>
        <v>970680.74797000003</v>
      </c>
      <c r="R1499" s="29">
        <f t="shared" si="99"/>
        <v>1303678.6399999999</v>
      </c>
      <c r="S1499" s="29"/>
      <c r="T1499" s="30">
        <v>15</v>
      </c>
      <c r="U1499" s="28" t="s">
        <v>50</v>
      </c>
      <c r="V1499" s="28" t="s">
        <v>174</v>
      </c>
    </row>
    <row r="1500" spans="1:22" ht="15.75">
      <c r="A1500" s="21">
        <v>16</v>
      </c>
      <c r="B1500" s="22" t="s">
        <v>51</v>
      </c>
      <c r="C1500" s="23" t="s">
        <v>173</v>
      </c>
      <c r="D1500" s="24">
        <f t="shared" si="98"/>
        <v>12308.987059999999</v>
      </c>
      <c r="E1500" s="24">
        <f t="shared" si="98"/>
        <v>12745.54824652</v>
      </c>
      <c r="F1500" s="24">
        <f t="shared" si="98"/>
        <v>13551.165000000001</v>
      </c>
      <c r="G1500" s="24">
        <f t="shared" si="98"/>
        <v>13774.031071428572</v>
      </c>
      <c r="H1500" s="24">
        <f t="shared" si="98"/>
        <v>20363.131999999998</v>
      </c>
      <c r="I1500" s="24">
        <f t="shared" si="98"/>
        <v>22566.732000000004</v>
      </c>
      <c r="J1500" s="24">
        <f t="shared" si="98"/>
        <v>22263.373</v>
      </c>
      <c r="L1500" s="24">
        <f t="shared" si="99"/>
        <v>12308.987059999999</v>
      </c>
      <c r="M1500" s="24">
        <f t="shared" si="99"/>
        <v>11540.942295999999</v>
      </c>
      <c r="N1500" s="24">
        <f t="shared" si="99"/>
        <v>12528.899514000001</v>
      </c>
      <c r="O1500" s="24">
        <f t="shared" si="99"/>
        <v>12528.899514000001</v>
      </c>
      <c r="P1500" s="24">
        <f t="shared" si="99"/>
        <v>12851.350087999999</v>
      </c>
      <c r="Q1500" s="24">
        <f t="shared" si="99"/>
        <v>12851.350087999999</v>
      </c>
      <c r="R1500" s="24">
        <f t="shared" si="99"/>
        <v>12851.350087999999</v>
      </c>
      <c r="S1500" s="24"/>
      <c r="T1500" s="25">
        <v>16</v>
      </c>
      <c r="U1500" s="23" t="s">
        <v>52</v>
      </c>
      <c r="V1500" s="23" t="s">
        <v>174</v>
      </c>
    </row>
    <row r="1501" spans="1:22" ht="15.75">
      <c r="A1501" s="26">
        <v>17</v>
      </c>
      <c r="B1501" s="27" t="s">
        <v>53</v>
      </c>
      <c r="C1501" s="28" t="s">
        <v>173</v>
      </c>
      <c r="D1501" s="29">
        <f t="shared" ref="D1501:J1516" si="100">+D1538+D1575+D1612+D1649</f>
        <v>19.748000000000001</v>
      </c>
      <c r="E1501" s="29">
        <f t="shared" si="100"/>
        <v>19.454742200000002</v>
      </c>
      <c r="F1501" s="29">
        <f t="shared" si="100"/>
        <v>30.305</v>
      </c>
      <c r="G1501" s="29">
        <f t="shared" si="100"/>
        <v>35.478300000000004</v>
      </c>
      <c r="H1501" s="29">
        <f t="shared" si="100"/>
        <v>41.509599999999999</v>
      </c>
      <c r="I1501" s="29">
        <f t="shared" si="100"/>
        <v>48.815999999999995</v>
      </c>
      <c r="J1501" s="29">
        <f t="shared" si="100"/>
        <v>53.491752599999991</v>
      </c>
      <c r="L1501" s="29">
        <f t="shared" ref="L1501:R1516" si="101">+L1538+L1575+L1612+L1649</f>
        <v>19.748000000000001</v>
      </c>
      <c r="M1501" s="29">
        <f t="shared" si="101"/>
        <v>18.7606</v>
      </c>
      <c r="N1501" s="29">
        <f t="shared" si="101"/>
        <v>28.634599999999995</v>
      </c>
      <c r="O1501" s="29">
        <f t="shared" si="101"/>
        <v>32.584200000000003</v>
      </c>
      <c r="P1501" s="29">
        <f t="shared" si="101"/>
        <v>35.151440000000001</v>
      </c>
      <c r="Q1501" s="29">
        <f t="shared" si="101"/>
        <v>35.546399999999998</v>
      </c>
      <c r="R1501" s="29">
        <f t="shared" si="101"/>
        <v>35.639511819999996</v>
      </c>
      <c r="S1501" s="29"/>
      <c r="T1501" s="30">
        <v>17</v>
      </c>
      <c r="U1501" s="28" t="s">
        <v>54</v>
      </c>
      <c r="V1501" s="28" t="s">
        <v>174</v>
      </c>
    </row>
    <row r="1502" spans="1:22" ht="15.75">
      <c r="A1502" s="21">
        <v>18</v>
      </c>
      <c r="B1502" s="22" t="s">
        <v>55</v>
      </c>
      <c r="C1502" s="23" t="s">
        <v>173</v>
      </c>
      <c r="D1502" s="24">
        <f t="shared" si="100"/>
        <v>373.92</v>
      </c>
      <c r="E1502" s="24">
        <f t="shared" si="100"/>
        <v>362.99495999999999</v>
      </c>
      <c r="F1502" s="24">
        <f t="shared" si="100"/>
        <v>390.20799999999997</v>
      </c>
      <c r="G1502" s="24">
        <f t="shared" si="100"/>
        <v>431.40960000000001</v>
      </c>
      <c r="H1502" s="24">
        <f t="shared" si="100"/>
        <v>2519.634</v>
      </c>
      <c r="I1502" s="24">
        <f t="shared" si="100"/>
        <v>3219.8240000000001</v>
      </c>
      <c r="J1502" s="24">
        <f t="shared" si="100"/>
        <v>3485.9990000000003</v>
      </c>
      <c r="L1502" s="24">
        <f t="shared" si="101"/>
        <v>373.92</v>
      </c>
      <c r="M1502" s="24">
        <f t="shared" si="101"/>
        <v>343.08</v>
      </c>
      <c r="N1502" s="24">
        <f t="shared" si="101"/>
        <v>359.87999999999994</v>
      </c>
      <c r="O1502" s="24">
        <f t="shared" si="101"/>
        <v>364.44</v>
      </c>
      <c r="P1502" s="24">
        <f t="shared" si="101"/>
        <v>1700.6399999999999</v>
      </c>
      <c r="Q1502" s="24">
        <f t="shared" si="101"/>
        <v>1685.22</v>
      </c>
      <c r="R1502" s="24">
        <f t="shared" si="101"/>
        <v>1511.9400000000003</v>
      </c>
      <c r="S1502" s="24"/>
      <c r="T1502" s="25">
        <v>18</v>
      </c>
      <c r="U1502" s="23" t="s">
        <v>56</v>
      </c>
      <c r="V1502" s="23" t="s">
        <v>174</v>
      </c>
    </row>
    <row r="1503" spans="1:22" ht="15.75">
      <c r="A1503" s="26">
        <v>19</v>
      </c>
      <c r="B1503" s="27" t="s">
        <v>57</v>
      </c>
      <c r="C1503" s="28" t="s">
        <v>173</v>
      </c>
      <c r="D1503" s="29">
        <f t="shared" si="100"/>
        <v>5525.7</v>
      </c>
      <c r="E1503" s="29">
        <f t="shared" si="100"/>
        <v>6420.8544000000002</v>
      </c>
      <c r="F1503" s="29">
        <f t="shared" si="100"/>
        <v>6799.8</v>
      </c>
      <c r="G1503" s="29">
        <f t="shared" si="100"/>
        <v>7498.89</v>
      </c>
      <c r="H1503" s="29">
        <f t="shared" si="100"/>
        <v>7976.68</v>
      </c>
      <c r="I1503" s="29">
        <f t="shared" si="100"/>
        <v>8587.11</v>
      </c>
      <c r="J1503" s="29">
        <f t="shared" si="100"/>
        <v>9657.17</v>
      </c>
      <c r="L1503" s="29">
        <f t="shared" si="101"/>
        <v>5525.7</v>
      </c>
      <c r="M1503" s="29">
        <f t="shared" si="101"/>
        <v>5551.619999999999</v>
      </c>
      <c r="N1503" s="29">
        <f t="shared" si="101"/>
        <v>5576.41</v>
      </c>
      <c r="O1503" s="29">
        <f t="shared" si="101"/>
        <v>5610.57</v>
      </c>
      <c r="P1503" s="29">
        <f t="shared" si="101"/>
        <v>5627.49</v>
      </c>
      <c r="Q1503" s="29">
        <f t="shared" si="101"/>
        <v>5693.97</v>
      </c>
      <c r="R1503" s="29">
        <f t="shared" si="101"/>
        <v>5704.11</v>
      </c>
      <c r="S1503" s="29"/>
      <c r="T1503" s="30">
        <v>19</v>
      </c>
      <c r="U1503" s="28" t="s">
        <v>58</v>
      </c>
      <c r="V1503" s="28" t="s">
        <v>174</v>
      </c>
    </row>
    <row r="1504" spans="1:22" ht="15.75">
      <c r="A1504" s="21">
        <v>20</v>
      </c>
      <c r="B1504" s="22" t="s">
        <v>59</v>
      </c>
      <c r="C1504" s="23" t="s">
        <v>173</v>
      </c>
      <c r="D1504" s="24">
        <f t="shared" si="100"/>
        <v>12928.776399999999</v>
      </c>
      <c r="E1504" s="24">
        <f t="shared" si="100"/>
        <v>18071.722600000001</v>
      </c>
      <c r="F1504" s="24">
        <f t="shared" si="100"/>
        <v>20706.248189999998</v>
      </c>
      <c r="G1504" s="24">
        <f t="shared" si="100"/>
        <v>20541.042600000001</v>
      </c>
      <c r="H1504" s="24">
        <f t="shared" si="100"/>
        <v>14493.449000000001</v>
      </c>
      <c r="I1504" s="24">
        <f t="shared" si="100"/>
        <v>9568.0970000000016</v>
      </c>
      <c r="J1504" s="24">
        <f t="shared" si="100"/>
        <v>6882.2862528000005</v>
      </c>
      <c r="L1504" s="24">
        <f t="shared" si="101"/>
        <v>12928.776399999999</v>
      </c>
      <c r="M1504" s="24">
        <f t="shared" si="101"/>
        <v>15743.030500000001</v>
      </c>
      <c r="N1504" s="24">
        <f t="shared" si="101"/>
        <v>16851.346700000002</v>
      </c>
      <c r="O1504" s="24">
        <f t="shared" si="101"/>
        <v>14335.1798</v>
      </c>
      <c r="P1504" s="24">
        <f t="shared" si="101"/>
        <v>8521.6427000000003</v>
      </c>
      <c r="Q1504" s="24">
        <f t="shared" si="101"/>
        <v>4875.2879999999996</v>
      </c>
      <c r="R1504" s="24">
        <f t="shared" si="101"/>
        <v>3399.1340544</v>
      </c>
      <c r="S1504" s="24"/>
      <c r="T1504" s="25">
        <v>20</v>
      </c>
      <c r="U1504" s="23" t="s">
        <v>60</v>
      </c>
      <c r="V1504" s="23" t="s">
        <v>174</v>
      </c>
    </row>
    <row r="1505" spans="1:22" ht="15.75">
      <c r="A1505" s="26">
        <v>21</v>
      </c>
      <c r="B1505" s="27" t="s">
        <v>61</v>
      </c>
      <c r="C1505" s="28" t="s">
        <v>173</v>
      </c>
      <c r="D1505" s="29">
        <f t="shared" si="100"/>
        <v>144777.35</v>
      </c>
      <c r="E1505" s="29">
        <f t="shared" si="100"/>
        <v>162154.23999999999</v>
      </c>
      <c r="F1505" s="29">
        <f t="shared" si="100"/>
        <v>201441.96</v>
      </c>
      <c r="G1505" s="29">
        <f t="shared" si="100"/>
        <v>210863.74</v>
      </c>
      <c r="H1505" s="29">
        <f t="shared" si="100"/>
        <v>188299.5</v>
      </c>
      <c r="I1505" s="29">
        <f t="shared" si="100"/>
        <v>212283.2</v>
      </c>
      <c r="J1505" s="29">
        <f t="shared" si="100"/>
        <v>252777.2</v>
      </c>
      <c r="L1505" s="29">
        <f t="shared" si="101"/>
        <v>144777.35</v>
      </c>
      <c r="M1505" s="29">
        <f t="shared" si="101"/>
        <v>155160.1</v>
      </c>
      <c r="N1505" s="29">
        <f t="shared" si="101"/>
        <v>171395.07500000001</v>
      </c>
      <c r="O1505" s="29">
        <f t="shared" si="101"/>
        <v>173977.9</v>
      </c>
      <c r="P1505" s="29">
        <f t="shared" si="101"/>
        <v>148657.5</v>
      </c>
      <c r="Q1505" s="29">
        <f t="shared" si="101"/>
        <v>168676</v>
      </c>
      <c r="R1505" s="29">
        <f t="shared" si="101"/>
        <v>201650.9</v>
      </c>
      <c r="S1505" s="29"/>
      <c r="T1505" s="30">
        <v>21</v>
      </c>
      <c r="U1505" s="28" t="s">
        <v>62</v>
      </c>
      <c r="V1505" s="28" t="s">
        <v>174</v>
      </c>
    </row>
    <row r="1506" spans="1:22" ht="15.75">
      <c r="A1506" s="21">
        <v>22</v>
      </c>
      <c r="B1506" s="22" t="s">
        <v>63</v>
      </c>
      <c r="C1506" s="23" t="s">
        <v>173</v>
      </c>
      <c r="D1506" s="24">
        <f t="shared" si="100"/>
        <v>11419.683867246875</v>
      </c>
      <c r="E1506" s="24">
        <f t="shared" si="100"/>
        <v>12010.67463144186</v>
      </c>
      <c r="F1506" s="24">
        <f t="shared" si="100"/>
        <v>10946.14126</v>
      </c>
      <c r="G1506" s="24">
        <f t="shared" si="100"/>
        <v>12284.581199999999</v>
      </c>
      <c r="H1506" s="24">
        <f t="shared" si="100"/>
        <v>16156.6898</v>
      </c>
      <c r="I1506" s="24">
        <f t="shared" si="100"/>
        <v>16804.4267</v>
      </c>
      <c r="J1506" s="24">
        <f t="shared" si="100"/>
        <v>13614.0838</v>
      </c>
      <c r="L1506" s="24">
        <f t="shared" si="101"/>
        <v>11419.683867246875</v>
      </c>
      <c r="M1506" s="24">
        <f t="shared" si="101"/>
        <v>10550.686711813953</v>
      </c>
      <c r="N1506" s="24">
        <f t="shared" si="101"/>
        <v>8842.9789999999994</v>
      </c>
      <c r="O1506" s="24">
        <f t="shared" si="101"/>
        <v>9948.393399999999</v>
      </c>
      <c r="P1506" s="24">
        <f t="shared" si="101"/>
        <v>13048.397800000001</v>
      </c>
      <c r="Q1506" s="24">
        <f t="shared" si="101"/>
        <v>11688.6762</v>
      </c>
      <c r="R1506" s="24">
        <f t="shared" si="101"/>
        <v>9489.7156000000014</v>
      </c>
      <c r="S1506" s="24"/>
      <c r="T1506" s="25">
        <v>22</v>
      </c>
      <c r="U1506" s="23" t="s">
        <v>64</v>
      </c>
      <c r="V1506" s="23" t="s">
        <v>174</v>
      </c>
    </row>
    <row r="1507" spans="1:22" ht="15.75">
      <c r="A1507" s="26">
        <v>23</v>
      </c>
      <c r="B1507" s="27" t="s">
        <v>65</v>
      </c>
      <c r="C1507" s="28" t="s">
        <v>173</v>
      </c>
      <c r="D1507" s="29">
        <f t="shared" si="100"/>
        <v>0</v>
      </c>
      <c r="E1507" s="29">
        <f t="shared" si="100"/>
        <v>0</v>
      </c>
      <c r="F1507" s="29">
        <f t="shared" si="100"/>
        <v>0</v>
      </c>
      <c r="G1507" s="29">
        <f t="shared" si="100"/>
        <v>0</v>
      </c>
      <c r="H1507" s="29">
        <f t="shared" si="100"/>
        <v>0</v>
      </c>
      <c r="I1507" s="29">
        <f t="shared" si="100"/>
        <v>0</v>
      </c>
      <c r="J1507" s="29">
        <f t="shared" si="100"/>
        <v>0</v>
      </c>
      <c r="L1507" s="29">
        <f t="shared" si="101"/>
        <v>0</v>
      </c>
      <c r="M1507" s="29">
        <f t="shared" si="101"/>
        <v>0</v>
      </c>
      <c r="N1507" s="29">
        <f t="shared" si="101"/>
        <v>0</v>
      </c>
      <c r="O1507" s="29">
        <f t="shared" si="101"/>
        <v>0</v>
      </c>
      <c r="P1507" s="29">
        <f t="shared" si="101"/>
        <v>0</v>
      </c>
      <c r="Q1507" s="29">
        <f t="shared" si="101"/>
        <v>0</v>
      </c>
      <c r="R1507" s="29">
        <f t="shared" si="101"/>
        <v>0</v>
      </c>
      <c r="S1507" s="29"/>
      <c r="T1507" s="30">
        <v>23</v>
      </c>
      <c r="U1507" s="28" t="s">
        <v>66</v>
      </c>
      <c r="V1507" s="28" t="s">
        <v>174</v>
      </c>
    </row>
    <row r="1508" spans="1:22" ht="15.75">
      <c r="A1508" s="21">
        <v>24</v>
      </c>
      <c r="B1508" s="22" t="s">
        <v>67</v>
      </c>
      <c r="C1508" s="23" t="s">
        <v>173</v>
      </c>
      <c r="D1508" s="24">
        <f t="shared" si="100"/>
        <v>864703.8634115298</v>
      </c>
      <c r="E1508" s="24">
        <f t="shared" si="100"/>
        <v>869178.43628297863</v>
      </c>
      <c r="F1508" s="24">
        <f t="shared" si="100"/>
        <v>944663.55618843006</v>
      </c>
      <c r="G1508" s="24">
        <f t="shared" si="100"/>
        <v>820031.75929841248</v>
      </c>
      <c r="H1508" s="24">
        <f t="shared" si="100"/>
        <v>737226.9916170995</v>
      </c>
      <c r="I1508" s="24">
        <f t="shared" si="100"/>
        <v>588392.0348118667</v>
      </c>
      <c r="J1508" s="24">
        <f t="shared" si="100"/>
        <v>592158.32132656814</v>
      </c>
      <c r="L1508" s="24">
        <f t="shared" si="101"/>
        <v>864703.8634115298</v>
      </c>
      <c r="M1508" s="24">
        <f t="shared" si="101"/>
        <v>756995.70067264163</v>
      </c>
      <c r="N1508" s="24">
        <f t="shared" si="101"/>
        <v>747840.68252582464</v>
      </c>
      <c r="O1508" s="24">
        <f t="shared" si="101"/>
        <v>648356.73812114948</v>
      </c>
      <c r="P1508" s="24">
        <f t="shared" si="101"/>
        <v>577281.2058319886</v>
      </c>
      <c r="Q1508" s="24">
        <f t="shared" si="101"/>
        <v>427485.17296309758</v>
      </c>
      <c r="R1508" s="24">
        <f t="shared" si="101"/>
        <v>412289.08153521467</v>
      </c>
      <c r="S1508" s="24"/>
      <c r="T1508" s="25">
        <v>24</v>
      </c>
      <c r="U1508" s="23" t="s">
        <v>68</v>
      </c>
      <c r="V1508" s="23" t="s">
        <v>174</v>
      </c>
    </row>
    <row r="1509" spans="1:22" ht="15.75">
      <c r="A1509" s="26">
        <v>25</v>
      </c>
      <c r="B1509" s="31" t="s">
        <v>69</v>
      </c>
      <c r="C1509" s="28" t="s">
        <v>173</v>
      </c>
      <c r="D1509" s="29">
        <f t="shared" si="100"/>
        <v>77061.599728999994</v>
      </c>
      <c r="E1509" s="29">
        <f t="shared" si="100"/>
        <v>82483.429887999999</v>
      </c>
      <c r="F1509" s="29">
        <f t="shared" si="100"/>
        <v>87412.787499999991</v>
      </c>
      <c r="G1509" s="29">
        <f t="shared" si="100"/>
        <v>94979.423150000002</v>
      </c>
      <c r="H1509" s="29">
        <f t="shared" si="100"/>
        <v>70943.8150685</v>
      </c>
      <c r="I1509" s="29">
        <f t="shared" si="100"/>
        <v>55535.561076999998</v>
      </c>
      <c r="J1509" s="29">
        <f t="shared" si="100"/>
        <v>76287.306862161568</v>
      </c>
      <c r="L1509" s="29">
        <f t="shared" si="101"/>
        <v>77061.599728999994</v>
      </c>
      <c r="M1509" s="29">
        <f t="shared" si="101"/>
        <v>72273.531636</v>
      </c>
      <c r="N1509" s="29">
        <f t="shared" si="101"/>
        <v>69001.35315000001</v>
      </c>
      <c r="O1509" s="29">
        <f t="shared" si="101"/>
        <v>68236.037849000015</v>
      </c>
      <c r="P1509" s="29">
        <f t="shared" si="101"/>
        <v>49180.725456500004</v>
      </c>
      <c r="Q1509" s="29">
        <f t="shared" si="101"/>
        <v>40740.625443999998</v>
      </c>
      <c r="R1509" s="29">
        <f t="shared" si="101"/>
        <v>53299.494996499998</v>
      </c>
      <c r="S1509" s="29"/>
      <c r="T1509" s="30">
        <v>25</v>
      </c>
      <c r="U1509" s="28" t="s">
        <v>70</v>
      </c>
      <c r="V1509" s="28" t="s">
        <v>174</v>
      </c>
    </row>
    <row r="1510" spans="1:22" ht="15.75">
      <c r="A1510" s="21">
        <v>26</v>
      </c>
      <c r="B1510" s="22" t="s">
        <v>71</v>
      </c>
      <c r="C1510" s="23" t="s">
        <v>173</v>
      </c>
      <c r="D1510" s="24">
        <f t="shared" si="100"/>
        <v>1869.5007000000001</v>
      </c>
      <c r="E1510" s="24">
        <f t="shared" si="100"/>
        <v>2015.0138000000002</v>
      </c>
      <c r="F1510" s="24">
        <f t="shared" si="100"/>
        <v>2267.0799000000002</v>
      </c>
      <c r="G1510" s="24">
        <f t="shared" si="100"/>
        <v>2511.7707</v>
      </c>
      <c r="H1510" s="24">
        <f t="shared" si="100"/>
        <v>3436.7999</v>
      </c>
      <c r="I1510" s="24">
        <f t="shared" si="100"/>
        <v>4319.2272000000003</v>
      </c>
      <c r="J1510" s="24">
        <f t="shared" si="100"/>
        <v>4360.8600000000006</v>
      </c>
      <c r="L1510" s="24">
        <f t="shared" si="101"/>
        <v>1869.5007000000001</v>
      </c>
      <c r="M1510" s="24">
        <f t="shared" si="101"/>
        <v>1879.8979000000004</v>
      </c>
      <c r="N1510" s="24">
        <f t="shared" si="101"/>
        <v>2041.7700999999997</v>
      </c>
      <c r="O1510" s="24">
        <f t="shared" si="101"/>
        <v>1770.973</v>
      </c>
      <c r="P1510" s="24">
        <f t="shared" si="101"/>
        <v>1614.5666000000001</v>
      </c>
      <c r="Q1510" s="24">
        <f t="shared" si="101"/>
        <v>1735.7509</v>
      </c>
      <c r="R1510" s="24">
        <f t="shared" si="101"/>
        <v>1681.5751000000002</v>
      </c>
      <c r="S1510" s="24"/>
      <c r="T1510" s="25">
        <v>26</v>
      </c>
      <c r="U1510" s="23" t="s">
        <v>72</v>
      </c>
      <c r="V1510" s="23" t="s">
        <v>174</v>
      </c>
    </row>
    <row r="1511" spans="1:22" ht="15.75">
      <c r="A1511" s="26">
        <v>27</v>
      </c>
      <c r="B1511" s="27" t="s">
        <v>73</v>
      </c>
      <c r="C1511" s="28" t="s">
        <v>173</v>
      </c>
      <c r="D1511" s="29">
        <f t="shared" si="100"/>
        <v>3107048.48275</v>
      </c>
      <c r="E1511" s="29">
        <f t="shared" si="100"/>
        <v>3696334.1547599998</v>
      </c>
      <c r="F1511" s="29">
        <f t="shared" si="100"/>
        <v>3976793.6896489877</v>
      </c>
      <c r="G1511" s="29">
        <f t="shared" si="100"/>
        <v>3884197.1763650002</v>
      </c>
      <c r="H1511" s="29">
        <f t="shared" si="100"/>
        <v>4189082.5450480003</v>
      </c>
      <c r="I1511" s="29">
        <f t="shared" si="100"/>
        <v>4304147.6325679999</v>
      </c>
      <c r="J1511" s="29">
        <f t="shared" si="100"/>
        <v>5672716.9886679994</v>
      </c>
      <c r="L1511" s="29">
        <f t="shared" si="101"/>
        <v>3107048.48275</v>
      </c>
      <c r="M1511" s="29">
        <f t="shared" si="101"/>
        <v>3186807.3876500004</v>
      </c>
      <c r="N1511" s="29">
        <f t="shared" si="101"/>
        <v>3271825.8742500003</v>
      </c>
      <c r="O1511" s="29">
        <f t="shared" si="101"/>
        <v>3220042.99505</v>
      </c>
      <c r="P1511" s="29">
        <f t="shared" si="101"/>
        <v>3558087.1410500007</v>
      </c>
      <c r="Q1511" s="29">
        <f t="shared" si="101"/>
        <v>3382568.3276000004</v>
      </c>
      <c r="R1511" s="29">
        <f t="shared" si="101"/>
        <v>4259755.3542999998</v>
      </c>
      <c r="S1511" s="29"/>
      <c r="T1511" s="30">
        <v>27</v>
      </c>
      <c r="U1511" s="28" t="s">
        <v>74</v>
      </c>
      <c r="V1511" s="28" t="s">
        <v>174</v>
      </c>
    </row>
    <row r="1512" spans="1:22" ht="15.75">
      <c r="A1512" s="21">
        <v>28</v>
      </c>
      <c r="B1512" s="22" t="s">
        <v>75</v>
      </c>
      <c r="C1512" s="23" t="s">
        <v>173</v>
      </c>
      <c r="D1512" s="24">
        <f t="shared" si="100"/>
        <v>160593.453775</v>
      </c>
      <c r="E1512" s="24">
        <f t="shared" si="100"/>
        <v>199416.12800000003</v>
      </c>
      <c r="F1512" s="24">
        <f t="shared" si="100"/>
        <v>171312.82511999999</v>
      </c>
      <c r="G1512" s="24">
        <f t="shared" si="100"/>
        <v>173060.27755999999</v>
      </c>
      <c r="H1512" s="24">
        <f t="shared" si="100"/>
        <v>165243.0392</v>
      </c>
      <c r="I1512" s="24">
        <f t="shared" si="100"/>
        <v>203252.33489999999</v>
      </c>
      <c r="J1512" s="24">
        <f t="shared" si="100"/>
        <v>197807.84920000003</v>
      </c>
      <c r="L1512" s="24">
        <f t="shared" si="101"/>
        <v>160593.453775</v>
      </c>
      <c r="M1512" s="24">
        <f t="shared" si="101"/>
        <v>172915.72955000002</v>
      </c>
      <c r="N1512" s="24">
        <f t="shared" si="101"/>
        <v>151381.64360000001</v>
      </c>
      <c r="O1512" s="24">
        <f t="shared" si="101"/>
        <v>156933.87372500001</v>
      </c>
      <c r="P1512" s="24">
        <f t="shared" si="101"/>
        <v>150374.14267500001</v>
      </c>
      <c r="Q1512" s="24">
        <f t="shared" si="101"/>
        <v>165119.92202500001</v>
      </c>
      <c r="R1512" s="24">
        <f t="shared" si="101"/>
        <v>158294.52169999998</v>
      </c>
      <c r="S1512" s="24"/>
      <c r="T1512" s="25">
        <v>28</v>
      </c>
      <c r="U1512" s="23" t="s">
        <v>76</v>
      </c>
      <c r="V1512" s="23" t="s">
        <v>174</v>
      </c>
    </row>
    <row r="1513" spans="1:22" ht="15.75">
      <c r="A1513" s="26">
        <v>29</v>
      </c>
      <c r="B1513" s="27" t="s">
        <v>77</v>
      </c>
      <c r="C1513" s="28" t="s">
        <v>173</v>
      </c>
      <c r="D1513" s="29">
        <f t="shared" si="100"/>
        <v>53401.830551999999</v>
      </c>
      <c r="E1513" s="29">
        <f t="shared" si="100"/>
        <v>55188.192280255003</v>
      </c>
      <c r="F1513" s="29">
        <f t="shared" si="100"/>
        <v>67544.133155000003</v>
      </c>
      <c r="G1513" s="29">
        <f t="shared" si="100"/>
        <v>72621.497230000008</v>
      </c>
      <c r="H1513" s="29">
        <f t="shared" si="100"/>
        <v>71190.239875000014</v>
      </c>
      <c r="I1513" s="29">
        <f t="shared" si="100"/>
        <v>59432.781541000004</v>
      </c>
      <c r="J1513" s="29">
        <f t="shared" si="100"/>
        <v>59454.519025999994</v>
      </c>
      <c r="L1513" s="29">
        <f t="shared" si="101"/>
        <v>53401.830551999999</v>
      </c>
      <c r="M1513" s="29">
        <f t="shared" si="101"/>
        <v>51343.361093</v>
      </c>
      <c r="N1513" s="29">
        <f t="shared" si="101"/>
        <v>61761.604104999999</v>
      </c>
      <c r="O1513" s="29">
        <f t="shared" si="101"/>
        <v>67047.735658000005</v>
      </c>
      <c r="P1513" s="29">
        <f t="shared" si="101"/>
        <v>66549.878572999995</v>
      </c>
      <c r="Q1513" s="29">
        <f t="shared" si="101"/>
        <v>49473.945431000007</v>
      </c>
      <c r="R1513" s="29">
        <f t="shared" si="101"/>
        <v>45941.910272000001</v>
      </c>
      <c r="S1513" s="29"/>
      <c r="T1513" s="30">
        <v>29</v>
      </c>
      <c r="U1513" s="28" t="s">
        <v>78</v>
      </c>
      <c r="V1513" s="28" t="s">
        <v>174</v>
      </c>
    </row>
    <row r="1514" spans="1:22" ht="15.75">
      <c r="A1514" s="21">
        <v>30</v>
      </c>
      <c r="B1514" s="22" t="s">
        <v>79</v>
      </c>
      <c r="C1514" s="23" t="s">
        <v>173</v>
      </c>
      <c r="D1514" s="24">
        <f t="shared" si="100"/>
        <v>164.8</v>
      </c>
      <c r="E1514" s="24">
        <f t="shared" si="100"/>
        <v>340.81600000000003</v>
      </c>
      <c r="F1514" s="24">
        <f t="shared" si="100"/>
        <v>357</v>
      </c>
      <c r="G1514" s="24">
        <f t="shared" si="100"/>
        <v>217.03174603174597</v>
      </c>
      <c r="H1514" s="24">
        <f t="shared" si="100"/>
        <v>47.466269841269821</v>
      </c>
      <c r="I1514" s="24">
        <f t="shared" si="100"/>
        <v>61.721684303350955</v>
      </c>
      <c r="J1514" s="24">
        <f t="shared" si="100"/>
        <v>114.61108721340385</v>
      </c>
      <c r="L1514" s="24">
        <f t="shared" si="101"/>
        <v>164.8</v>
      </c>
      <c r="M1514" s="24">
        <f t="shared" si="101"/>
        <v>335.8</v>
      </c>
      <c r="N1514" s="24">
        <f t="shared" si="101"/>
        <v>357</v>
      </c>
      <c r="O1514" s="24">
        <f t="shared" si="101"/>
        <v>198</v>
      </c>
      <c r="P1514" s="24">
        <f t="shared" si="101"/>
        <v>35.25</v>
      </c>
      <c r="Q1514" s="24">
        <f t="shared" si="101"/>
        <v>42.835000000000001</v>
      </c>
      <c r="R1514" s="24">
        <f t="shared" si="101"/>
        <v>77.178725</v>
      </c>
      <c r="S1514" s="24"/>
      <c r="T1514" s="25">
        <v>30</v>
      </c>
      <c r="U1514" s="23" t="s">
        <v>80</v>
      </c>
      <c r="V1514" s="23" t="s">
        <v>174</v>
      </c>
    </row>
    <row r="1515" spans="1:22" ht="15.75">
      <c r="A1515" s="26">
        <v>31</v>
      </c>
      <c r="B1515" s="27" t="s">
        <v>81</v>
      </c>
      <c r="C1515" s="28" t="s">
        <v>173</v>
      </c>
      <c r="D1515" s="29">
        <f t="shared" si="100"/>
        <v>0</v>
      </c>
      <c r="E1515" s="29">
        <f t="shared" si="100"/>
        <v>0</v>
      </c>
      <c r="F1515" s="29">
        <f t="shared" si="100"/>
        <v>0</v>
      </c>
      <c r="G1515" s="29">
        <f t="shared" si="100"/>
        <v>0</v>
      </c>
      <c r="H1515" s="29">
        <f t="shared" si="100"/>
        <v>0</v>
      </c>
      <c r="I1515" s="29">
        <f t="shared" si="100"/>
        <v>0</v>
      </c>
      <c r="J1515" s="29">
        <f t="shared" si="100"/>
        <v>0</v>
      </c>
      <c r="L1515" s="29">
        <f t="shared" si="101"/>
        <v>0</v>
      </c>
      <c r="M1515" s="29">
        <f t="shared" si="101"/>
        <v>0</v>
      </c>
      <c r="N1515" s="29">
        <f t="shared" si="101"/>
        <v>0</v>
      </c>
      <c r="O1515" s="29">
        <f t="shared" si="101"/>
        <v>0</v>
      </c>
      <c r="P1515" s="29">
        <f t="shared" si="101"/>
        <v>0</v>
      </c>
      <c r="Q1515" s="29">
        <f t="shared" si="101"/>
        <v>0</v>
      </c>
      <c r="R1515" s="29">
        <f t="shared" si="101"/>
        <v>0</v>
      </c>
      <c r="S1515" s="29"/>
      <c r="T1515" s="30">
        <v>31</v>
      </c>
      <c r="U1515" s="28" t="s">
        <v>82</v>
      </c>
      <c r="V1515" s="28" t="s">
        <v>174</v>
      </c>
    </row>
    <row r="1516" spans="1:22" ht="15.75">
      <c r="A1516" s="21">
        <v>32</v>
      </c>
      <c r="B1516" s="22" t="s">
        <v>83</v>
      </c>
      <c r="C1516" s="23" t="s">
        <v>173</v>
      </c>
      <c r="D1516" s="24">
        <f t="shared" si="100"/>
        <v>4564.7259214285714</v>
      </c>
      <c r="E1516" s="24">
        <f t="shared" si="100"/>
        <v>5276.6361738761325</v>
      </c>
      <c r="F1516" s="24">
        <f t="shared" si="100"/>
        <v>5460.4102903104476</v>
      </c>
      <c r="G1516" s="24">
        <f t="shared" si="100"/>
        <v>5121.5998062761264</v>
      </c>
      <c r="H1516" s="24">
        <f t="shared" si="100"/>
        <v>409.41785207161837</v>
      </c>
      <c r="I1516" s="24">
        <f t="shared" si="100"/>
        <v>4463.1248322838765</v>
      </c>
      <c r="J1516" s="24">
        <f t="shared" si="100"/>
        <v>4817.5001702038771</v>
      </c>
      <c r="L1516" s="24">
        <f t="shared" si="101"/>
        <v>4564.7259214285714</v>
      </c>
      <c r="M1516" s="24">
        <f t="shared" si="101"/>
        <v>4720.9315740181264</v>
      </c>
      <c r="N1516" s="24">
        <f t="shared" si="101"/>
        <v>4702.2925761194037</v>
      </c>
      <c r="O1516" s="24">
        <f t="shared" si="101"/>
        <v>4554.4938927242865</v>
      </c>
      <c r="P1516" s="24">
        <f t="shared" si="101"/>
        <v>333.4698285887402</v>
      </c>
      <c r="Q1516" s="24">
        <f t="shared" si="101"/>
        <v>3593.2204496411769</v>
      </c>
      <c r="R1516" s="24">
        <f t="shared" si="101"/>
        <v>3593.2204496411769</v>
      </c>
      <c r="S1516" s="24"/>
      <c r="T1516" s="25">
        <v>32</v>
      </c>
      <c r="U1516" s="23" t="s">
        <v>84</v>
      </c>
      <c r="V1516" s="23" t="s">
        <v>174</v>
      </c>
    </row>
    <row r="1517" spans="1:22" ht="15.75">
      <c r="A1517" s="26">
        <v>33</v>
      </c>
      <c r="B1517" s="27" t="s">
        <v>85</v>
      </c>
      <c r="C1517" s="28" t="s">
        <v>173</v>
      </c>
      <c r="D1517" s="29">
        <f t="shared" ref="D1517:J1520" si="102">+D1554+D1591+D1628+D1665</f>
        <v>0</v>
      </c>
      <c r="E1517" s="29">
        <f t="shared" si="102"/>
        <v>0</v>
      </c>
      <c r="F1517" s="29">
        <f t="shared" si="102"/>
        <v>0</v>
      </c>
      <c r="G1517" s="29">
        <f t="shared" si="102"/>
        <v>0</v>
      </c>
      <c r="H1517" s="29">
        <f t="shared" si="102"/>
        <v>0</v>
      </c>
      <c r="I1517" s="29">
        <f t="shared" si="102"/>
        <v>0</v>
      </c>
      <c r="J1517" s="29">
        <f t="shared" si="102"/>
        <v>0</v>
      </c>
      <c r="L1517" s="29">
        <f t="shared" ref="L1517:R1520" si="103">+L1554+L1591+L1628+L1665</f>
        <v>0</v>
      </c>
      <c r="M1517" s="29">
        <f t="shared" si="103"/>
        <v>0</v>
      </c>
      <c r="N1517" s="29">
        <f t="shared" si="103"/>
        <v>0</v>
      </c>
      <c r="O1517" s="29">
        <f t="shared" si="103"/>
        <v>0</v>
      </c>
      <c r="P1517" s="29">
        <f t="shared" si="103"/>
        <v>0</v>
      </c>
      <c r="Q1517" s="29">
        <f t="shared" si="103"/>
        <v>0</v>
      </c>
      <c r="R1517" s="29">
        <f t="shared" si="103"/>
        <v>0</v>
      </c>
      <c r="S1517" s="29"/>
      <c r="T1517" s="30">
        <v>33</v>
      </c>
      <c r="U1517" s="28" t="s">
        <v>86</v>
      </c>
      <c r="V1517" s="28" t="s">
        <v>174</v>
      </c>
    </row>
    <row r="1518" spans="1:22" ht="15.75">
      <c r="A1518" s="21">
        <v>34</v>
      </c>
      <c r="B1518" s="22" t="s">
        <v>87</v>
      </c>
      <c r="C1518" s="23" t="s">
        <v>173</v>
      </c>
      <c r="D1518" s="24">
        <f t="shared" si="102"/>
        <v>2.8330000000000002</v>
      </c>
      <c r="E1518" s="24">
        <f t="shared" si="102"/>
        <v>6.9</v>
      </c>
      <c r="F1518" s="24">
        <f t="shared" si="102"/>
        <v>9.1492920000000009</v>
      </c>
      <c r="G1518" s="24">
        <f t="shared" si="102"/>
        <v>9.6673540464582182</v>
      </c>
      <c r="H1518" s="24">
        <f t="shared" si="102"/>
        <v>0</v>
      </c>
      <c r="I1518" s="24">
        <f t="shared" si="102"/>
        <v>0</v>
      </c>
      <c r="J1518" s="24">
        <f t="shared" si="102"/>
        <v>0</v>
      </c>
      <c r="L1518" s="24">
        <f t="shared" si="103"/>
        <v>2.8330000000000002</v>
      </c>
      <c r="M1518" s="24">
        <f t="shared" si="103"/>
        <v>6.5159000000000002</v>
      </c>
      <c r="N1518" s="24">
        <f t="shared" si="103"/>
        <v>8.032</v>
      </c>
      <c r="O1518" s="24">
        <f t="shared" si="103"/>
        <v>8.032</v>
      </c>
      <c r="P1518" s="24">
        <f t="shared" si="103"/>
        <v>0</v>
      </c>
      <c r="Q1518" s="24">
        <f t="shared" si="103"/>
        <v>0</v>
      </c>
      <c r="R1518" s="24">
        <f t="shared" si="103"/>
        <v>0</v>
      </c>
      <c r="S1518" s="24"/>
      <c r="T1518" s="25">
        <v>34</v>
      </c>
      <c r="U1518" s="23" t="s">
        <v>88</v>
      </c>
      <c r="V1518" s="23" t="s">
        <v>174</v>
      </c>
    </row>
    <row r="1519" spans="1:22" ht="15.75">
      <c r="A1519" s="26">
        <v>35</v>
      </c>
      <c r="B1519" s="27" t="s">
        <v>89</v>
      </c>
      <c r="C1519" s="28" t="s">
        <v>173</v>
      </c>
      <c r="D1519" s="29">
        <f t="shared" si="102"/>
        <v>0</v>
      </c>
      <c r="E1519" s="29">
        <f t="shared" si="102"/>
        <v>0</v>
      </c>
      <c r="F1519" s="29">
        <f t="shared" si="102"/>
        <v>0</v>
      </c>
      <c r="G1519" s="29">
        <f t="shared" si="102"/>
        <v>0</v>
      </c>
      <c r="H1519" s="29">
        <f t="shared" si="102"/>
        <v>0</v>
      </c>
      <c r="I1519" s="29">
        <f t="shared" si="102"/>
        <v>0</v>
      </c>
      <c r="J1519" s="29">
        <f t="shared" si="102"/>
        <v>0</v>
      </c>
      <c r="L1519" s="29">
        <f t="shared" si="103"/>
        <v>0</v>
      </c>
      <c r="M1519" s="29">
        <f t="shared" si="103"/>
        <v>0</v>
      </c>
      <c r="N1519" s="29">
        <f t="shared" si="103"/>
        <v>0</v>
      </c>
      <c r="O1519" s="29">
        <f t="shared" si="103"/>
        <v>0</v>
      </c>
      <c r="P1519" s="29">
        <f t="shared" si="103"/>
        <v>0</v>
      </c>
      <c r="Q1519" s="29">
        <f t="shared" si="103"/>
        <v>0</v>
      </c>
      <c r="R1519" s="29">
        <f t="shared" si="103"/>
        <v>0</v>
      </c>
      <c r="S1519" s="29"/>
      <c r="T1519" s="30">
        <v>35</v>
      </c>
      <c r="U1519" s="28" t="s">
        <v>90</v>
      </c>
      <c r="V1519" s="28" t="s">
        <v>174</v>
      </c>
    </row>
    <row r="1520" spans="1:22" ht="15.75">
      <c r="A1520" s="21">
        <v>36</v>
      </c>
      <c r="B1520" s="22" t="s">
        <v>91</v>
      </c>
      <c r="C1520" s="23" t="s">
        <v>173</v>
      </c>
      <c r="D1520" s="24">
        <f t="shared" si="102"/>
        <v>3640.67</v>
      </c>
      <c r="E1520" s="24">
        <f t="shared" si="102"/>
        <v>4126.1918000000005</v>
      </c>
      <c r="F1520" s="24">
        <f t="shared" si="102"/>
        <v>4637.0675000000001</v>
      </c>
      <c r="G1520" s="24">
        <f t="shared" si="102"/>
        <v>7670.552999999999</v>
      </c>
      <c r="H1520" s="24">
        <f t="shared" si="102"/>
        <v>5991.1040000000003</v>
      </c>
      <c r="I1520" s="24">
        <f t="shared" si="102"/>
        <v>6183.9375</v>
      </c>
      <c r="J1520" s="24">
        <f t="shared" si="102"/>
        <v>5328.4375</v>
      </c>
      <c r="L1520" s="24">
        <f t="shared" si="103"/>
        <v>3640.67</v>
      </c>
      <c r="M1520" s="24">
        <f t="shared" si="103"/>
        <v>3852.1274000000003</v>
      </c>
      <c r="N1520" s="24">
        <f t="shared" si="103"/>
        <v>3846.4854999999998</v>
      </c>
      <c r="O1520" s="24">
        <f t="shared" si="103"/>
        <v>4009.6072499999996</v>
      </c>
      <c r="P1520" s="24">
        <f t="shared" si="103"/>
        <v>2706.6951999999997</v>
      </c>
      <c r="Q1520" s="24">
        <f t="shared" si="103"/>
        <v>2651.7562499999999</v>
      </c>
      <c r="R1520" s="24">
        <f t="shared" si="103"/>
        <v>2284.90625</v>
      </c>
      <c r="S1520" s="24"/>
      <c r="T1520" s="25">
        <v>36</v>
      </c>
      <c r="U1520" s="23" t="s">
        <v>92</v>
      </c>
      <c r="V1520" s="23" t="s">
        <v>174</v>
      </c>
    </row>
    <row r="1521" spans="1:22" s="36" customFormat="1" ht="15.75">
      <c r="A1521" s="32"/>
      <c r="B1521" s="33" t="s">
        <v>93</v>
      </c>
      <c r="C1521" s="34" t="s">
        <v>173</v>
      </c>
      <c r="D1521" s="35">
        <f t="shared" ref="D1521:I1521" si="104">SUM(D1485:D1520)</f>
        <v>7604832.4188272879</v>
      </c>
      <c r="E1521" s="35">
        <f t="shared" si="104"/>
        <v>8367305.8162787259</v>
      </c>
      <c r="F1521" s="35">
        <f t="shared" si="104"/>
        <v>9368465.0557058286</v>
      </c>
      <c r="G1521" s="35">
        <f t="shared" si="104"/>
        <v>9686148.3108886443</v>
      </c>
      <c r="H1521" s="35">
        <f t="shared" si="104"/>
        <v>9613832.4122958537</v>
      </c>
      <c r="I1521" s="35">
        <f t="shared" si="104"/>
        <v>9497899.5258630272</v>
      </c>
      <c r="J1521" s="35">
        <f t="shared" ref="J1521" si="105">SUM(J1485:J1520)</f>
        <v>11768228.518752411</v>
      </c>
      <c r="K1521" s="8"/>
      <c r="L1521" s="35">
        <f t="shared" ref="L1521:R1521" si="106">SUM(L1485:L1520)</f>
        <v>7604832.4188272879</v>
      </c>
      <c r="M1521" s="35">
        <f t="shared" si="106"/>
        <v>7232502.7215759847</v>
      </c>
      <c r="N1521" s="35">
        <f t="shared" si="106"/>
        <v>7518572.1643951945</v>
      </c>
      <c r="O1521" s="35">
        <f t="shared" si="106"/>
        <v>7592821.9300184743</v>
      </c>
      <c r="P1521" s="35">
        <f t="shared" si="106"/>
        <v>7415928.5331885545</v>
      </c>
      <c r="Q1521" s="35">
        <f t="shared" si="106"/>
        <v>6827012.830165768</v>
      </c>
      <c r="R1521" s="35">
        <f t="shared" si="106"/>
        <v>8123326.9225798687</v>
      </c>
      <c r="S1521" s="35"/>
      <c r="T1521" s="35"/>
      <c r="U1521" s="34" t="s">
        <v>94</v>
      </c>
      <c r="V1521" s="34" t="s">
        <v>174</v>
      </c>
    </row>
    <row r="1522" spans="1:22" ht="15.75">
      <c r="A1522" s="16">
        <v>1</v>
      </c>
      <c r="B1522" s="17" t="s">
        <v>19</v>
      </c>
      <c r="C1522" s="18" t="s">
        <v>175</v>
      </c>
      <c r="D1522" s="19">
        <v>199304.59565500001</v>
      </c>
      <c r="E1522" s="19">
        <v>188617.71979199999</v>
      </c>
      <c r="F1522" s="19">
        <v>177645.58302399999</v>
      </c>
      <c r="G1522" s="19">
        <v>157389.08216799999</v>
      </c>
      <c r="H1522" s="19">
        <v>153241.34349199999</v>
      </c>
      <c r="I1522" s="19">
        <v>118707.94816599999</v>
      </c>
      <c r="J1522" s="19">
        <v>147587.711618</v>
      </c>
      <c r="L1522" s="19">
        <v>199304.59565500001</v>
      </c>
      <c r="M1522" s="19">
        <v>168028.52944899999</v>
      </c>
      <c r="N1522" s="19">
        <v>157863.53182599999</v>
      </c>
      <c r="O1522" s="19">
        <v>137350.283972</v>
      </c>
      <c r="P1522" s="19">
        <v>133730.63591800001</v>
      </c>
      <c r="Q1522" s="19">
        <v>94798.660252999995</v>
      </c>
      <c r="R1522" s="19">
        <v>109215.077477</v>
      </c>
      <c r="S1522" s="19"/>
      <c r="T1522" s="20">
        <v>1</v>
      </c>
      <c r="U1522" s="18" t="s">
        <v>21</v>
      </c>
      <c r="V1522" s="18" t="s">
        <v>176</v>
      </c>
    </row>
    <row r="1523" spans="1:22" ht="15.75">
      <c r="A1523" s="21">
        <v>2</v>
      </c>
      <c r="B1523" s="22" t="s">
        <v>23</v>
      </c>
      <c r="C1523" s="23" t="s">
        <v>175</v>
      </c>
      <c r="D1523" s="24">
        <v>580.5</v>
      </c>
      <c r="E1523" s="24">
        <v>648.6</v>
      </c>
      <c r="F1523" s="24">
        <v>737.22578999999996</v>
      </c>
      <c r="G1523" s="24">
        <v>790.75516666666658</v>
      </c>
      <c r="H1523" s="24">
        <v>1333.0130305555554</v>
      </c>
      <c r="I1523" s="24">
        <v>1321.04</v>
      </c>
      <c r="J1523" s="24">
        <v>1384.4392071725824</v>
      </c>
      <c r="L1523" s="24">
        <v>580.5</v>
      </c>
      <c r="M1523" s="24">
        <v>580.5</v>
      </c>
      <c r="N1523" s="24">
        <v>587.29184999999995</v>
      </c>
      <c r="O1523" s="24">
        <v>574.69500000000005</v>
      </c>
      <c r="P1523" s="24">
        <v>788.60924999999997</v>
      </c>
      <c r="Q1523" s="24">
        <v>730.34640000000002</v>
      </c>
      <c r="R1523" s="24">
        <v>742.67153730000007</v>
      </c>
      <c r="S1523" s="24"/>
      <c r="T1523" s="25">
        <v>2</v>
      </c>
      <c r="U1523" s="23" t="s">
        <v>24</v>
      </c>
      <c r="V1523" s="23" t="s">
        <v>176</v>
      </c>
    </row>
    <row r="1524" spans="1:22" ht="15.75">
      <c r="A1524" s="26">
        <v>3</v>
      </c>
      <c r="B1524" s="27" t="s">
        <v>25</v>
      </c>
      <c r="C1524" s="28" t="s">
        <v>175</v>
      </c>
      <c r="D1524" s="29">
        <v>10948.809359999999</v>
      </c>
      <c r="E1524" s="29">
        <v>12746.528340000001</v>
      </c>
      <c r="F1524" s="29">
        <v>14207.143968138867</v>
      </c>
      <c r="G1524" s="29">
        <v>13967.5131</v>
      </c>
      <c r="H1524" s="29">
        <v>14065.844520000001</v>
      </c>
      <c r="I1524" s="29">
        <v>15556.181399999999</v>
      </c>
      <c r="J1524" s="29">
        <v>18361.932499999999</v>
      </c>
      <c r="L1524" s="29">
        <v>10948.809359999999</v>
      </c>
      <c r="M1524" s="29">
        <v>11933.427479999998</v>
      </c>
      <c r="N1524" s="29">
        <v>12163.141680000001</v>
      </c>
      <c r="O1524" s="29">
        <v>12501.857519999998</v>
      </c>
      <c r="P1524" s="29">
        <v>12132.51312</v>
      </c>
      <c r="Q1524" s="29">
        <v>13345.043759999999</v>
      </c>
      <c r="R1524" s="29">
        <v>12859.490999999998</v>
      </c>
      <c r="S1524" s="29"/>
      <c r="T1524" s="30">
        <v>3</v>
      </c>
      <c r="U1524" s="28" t="s">
        <v>26</v>
      </c>
      <c r="V1524" s="28" t="s">
        <v>176</v>
      </c>
    </row>
    <row r="1525" spans="1:22" ht="15.75">
      <c r="A1525" s="21">
        <v>4</v>
      </c>
      <c r="B1525" s="22" t="s">
        <v>27</v>
      </c>
      <c r="C1525" s="23" t="s">
        <v>175</v>
      </c>
      <c r="D1525" s="24">
        <v>132692.32740000001</v>
      </c>
      <c r="E1525" s="24">
        <v>181178.32919999998</v>
      </c>
      <c r="F1525" s="24">
        <v>196649.57220000002</v>
      </c>
      <c r="G1525" s="24">
        <v>193581.450216</v>
      </c>
      <c r="H1525" s="24">
        <v>175464.96937199999</v>
      </c>
      <c r="I1525" s="24">
        <v>204031.27102400002</v>
      </c>
      <c r="J1525" s="24">
        <v>309556.93297799997</v>
      </c>
      <c r="L1525" s="24">
        <v>132692.32740000001</v>
      </c>
      <c r="M1525" s="24">
        <v>163680.6666</v>
      </c>
      <c r="N1525" s="24">
        <v>177657.74310000002</v>
      </c>
      <c r="O1525" s="24">
        <v>159520.2444</v>
      </c>
      <c r="P1525" s="24">
        <v>144591.40979999999</v>
      </c>
      <c r="Q1525" s="24">
        <v>157137.41280000002</v>
      </c>
      <c r="R1525" s="24">
        <v>201480.73829999997</v>
      </c>
      <c r="S1525" s="24"/>
      <c r="T1525" s="25">
        <v>4</v>
      </c>
      <c r="U1525" s="23" t="s">
        <v>28</v>
      </c>
      <c r="V1525" s="23" t="s">
        <v>176</v>
      </c>
    </row>
    <row r="1526" spans="1:22" ht="15.75">
      <c r="A1526" s="26">
        <v>5</v>
      </c>
      <c r="B1526" s="27" t="s">
        <v>29</v>
      </c>
      <c r="C1526" s="28" t="s">
        <v>175</v>
      </c>
      <c r="D1526" s="29">
        <v>658.89449999999999</v>
      </c>
      <c r="E1526" s="29">
        <v>839.25</v>
      </c>
      <c r="F1526" s="29">
        <v>541.30183220829315</v>
      </c>
      <c r="G1526" s="29">
        <v>1084.5999999999999</v>
      </c>
      <c r="H1526" s="29">
        <v>1559.4</v>
      </c>
      <c r="I1526" s="29">
        <v>20098.0298</v>
      </c>
      <c r="J1526" s="29">
        <v>38461.768400000001</v>
      </c>
      <c r="L1526" s="29">
        <v>658.89449999999999</v>
      </c>
      <c r="M1526" s="29">
        <v>540.84999999999991</v>
      </c>
      <c r="N1526" s="29">
        <v>319</v>
      </c>
      <c r="O1526" s="29">
        <v>714.85</v>
      </c>
      <c r="P1526" s="29">
        <v>983.1</v>
      </c>
      <c r="Q1526" s="29">
        <v>11286.655000000001</v>
      </c>
      <c r="R1526" s="29">
        <v>16798.0615</v>
      </c>
      <c r="S1526" s="29"/>
      <c r="T1526" s="30">
        <v>5</v>
      </c>
      <c r="U1526" s="28" t="s">
        <v>30</v>
      </c>
      <c r="V1526" s="28" t="s">
        <v>176</v>
      </c>
    </row>
    <row r="1527" spans="1:22" ht="15.75">
      <c r="A1527" s="21">
        <v>6</v>
      </c>
      <c r="B1527" s="22" t="s">
        <v>31</v>
      </c>
      <c r="C1527" s="23" t="s">
        <v>175</v>
      </c>
      <c r="D1527" s="24">
        <v>978.26400000000012</v>
      </c>
      <c r="E1527" s="24">
        <v>1104.144</v>
      </c>
      <c r="F1527" s="24">
        <v>1144.08</v>
      </c>
      <c r="G1527" s="24">
        <v>1181.1600000000001</v>
      </c>
      <c r="H1527" s="24">
        <v>1451.925</v>
      </c>
      <c r="I1527" s="24">
        <v>1005.55</v>
      </c>
      <c r="J1527" s="24">
        <v>1414.8</v>
      </c>
      <c r="L1527" s="24">
        <v>978.26400000000012</v>
      </c>
      <c r="M1527" s="24">
        <v>966.12600000000009</v>
      </c>
      <c r="N1527" s="24">
        <v>1001.07</v>
      </c>
      <c r="O1527" s="24">
        <v>1033.5150000000001</v>
      </c>
      <c r="P1527" s="24">
        <v>1219.617</v>
      </c>
      <c r="Q1527" s="24">
        <v>844.66199999999992</v>
      </c>
      <c r="R1527" s="24">
        <v>990.36</v>
      </c>
      <c r="S1527" s="24"/>
      <c r="T1527" s="25">
        <v>6</v>
      </c>
      <c r="U1527" s="23" t="s">
        <v>32</v>
      </c>
      <c r="V1527" s="23" t="s">
        <v>176</v>
      </c>
    </row>
    <row r="1528" spans="1:22" ht="15.75">
      <c r="A1528" s="26">
        <v>7</v>
      </c>
      <c r="B1528" s="27" t="s">
        <v>33</v>
      </c>
      <c r="C1528" s="28" t="s">
        <v>175</v>
      </c>
      <c r="D1528" s="29">
        <v>264231.65210000001</v>
      </c>
      <c r="E1528" s="29">
        <v>328924.79999999999</v>
      </c>
      <c r="F1528" s="29">
        <v>290134.66499999998</v>
      </c>
      <c r="G1528" s="29">
        <v>350434.31811544439</v>
      </c>
      <c r="H1528" s="29">
        <v>257094.39999999999</v>
      </c>
      <c r="I1528" s="29">
        <v>370732.6</v>
      </c>
      <c r="J1528" s="29">
        <v>435439.20420000004</v>
      </c>
      <c r="L1528" s="29">
        <v>264231.65210000001</v>
      </c>
      <c r="M1528" s="29">
        <v>278799.3</v>
      </c>
      <c r="N1528" s="29">
        <v>275723.5</v>
      </c>
      <c r="O1528" s="29">
        <v>303824.44819999998</v>
      </c>
      <c r="P1528" s="29">
        <v>244306.4</v>
      </c>
      <c r="Q1528" s="29">
        <v>232714.14920000001</v>
      </c>
      <c r="R1528" s="29">
        <v>265223.15820000001</v>
      </c>
      <c r="S1528" s="29"/>
      <c r="T1528" s="30">
        <v>7</v>
      </c>
      <c r="U1528" s="28" t="s">
        <v>34</v>
      </c>
      <c r="V1528" s="28" t="s">
        <v>176</v>
      </c>
    </row>
    <row r="1529" spans="1:22" ht="15.75">
      <c r="A1529" s="21">
        <v>8</v>
      </c>
      <c r="B1529" s="22" t="s">
        <v>35</v>
      </c>
      <c r="C1529" s="23" t="s">
        <v>175</v>
      </c>
      <c r="D1529" s="24">
        <v>134683.67903599999</v>
      </c>
      <c r="E1529" s="24">
        <v>152756.55204400001</v>
      </c>
      <c r="F1529" s="24">
        <v>221399.7261</v>
      </c>
      <c r="G1529" s="24">
        <v>188755.995345</v>
      </c>
      <c r="H1529" s="24">
        <v>186258.41519999999</v>
      </c>
      <c r="I1529" s="24">
        <v>218361.72353999998</v>
      </c>
      <c r="J1529" s="24">
        <v>248686.27928799999</v>
      </c>
      <c r="L1529" s="24">
        <v>134683.67903599999</v>
      </c>
      <c r="M1529" s="24">
        <v>126962.98434199998</v>
      </c>
      <c r="N1529" s="24">
        <v>168492.7813</v>
      </c>
      <c r="O1529" s="24">
        <v>138859.93630499998</v>
      </c>
      <c r="P1529" s="24">
        <v>136585.65449099999</v>
      </c>
      <c r="Q1529" s="24">
        <v>154589.14973999999</v>
      </c>
      <c r="R1529" s="24">
        <v>170541.02799199999</v>
      </c>
      <c r="S1529" s="24"/>
      <c r="T1529" s="25">
        <v>8</v>
      </c>
      <c r="U1529" s="23" t="s">
        <v>36</v>
      </c>
      <c r="V1529" s="23" t="s">
        <v>176</v>
      </c>
    </row>
    <row r="1530" spans="1:22" ht="15.75">
      <c r="A1530" s="26">
        <v>9</v>
      </c>
      <c r="B1530" s="27" t="s">
        <v>37</v>
      </c>
      <c r="C1530" s="28" t="s">
        <v>175</v>
      </c>
      <c r="D1530" s="29">
        <v>1011.0479999999999</v>
      </c>
      <c r="E1530" s="29">
        <v>1007.2342</v>
      </c>
      <c r="F1530" s="29">
        <v>901.83240000000001</v>
      </c>
      <c r="G1530" s="29">
        <v>1047.4346666666665</v>
      </c>
      <c r="H1530" s="29">
        <v>1530.6987333333329</v>
      </c>
      <c r="I1530" s="29">
        <v>2007.1905999999999</v>
      </c>
      <c r="J1530" s="29">
        <v>2262.1131119999995</v>
      </c>
      <c r="L1530" s="29">
        <v>1011.0479999999999</v>
      </c>
      <c r="M1530" s="29">
        <v>904.70800000000008</v>
      </c>
      <c r="N1530" s="29">
        <v>741.10800000000006</v>
      </c>
      <c r="O1530" s="29">
        <v>785.28</v>
      </c>
      <c r="P1530" s="29">
        <v>934.15600000000006</v>
      </c>
      <c r="Q1530" s="29">
        <v>832.72399999999993</v>
      </c>
      <c r="R1530" s="29">
        <v>903.072</v>
      </c>
      <c r="S1530" s="29"/>
      <c r="T1530" s="30">
        <v>9</v>
      </c>
      <c r="U1530" s="28" t="s">
        <v>38</v>
      </c>
      <c r="V1530" s="28" t="s">
        <v>176</v>
      </c>
    </row>
    <row r="1531" spans="1:22" ht="15.75">
      <c r="A1531" s="21">
        <v>10</v>
      </c>
      <c r="B1531" s="22" t="s">
        <v>39</v>
      </c>
      <c r="C1531" s="23" t="s">
        <v>175</v>
      </c>
      <c r="D1531" s="24">
        <v>3.2130000000000001</v>
      </c>
      <c r="E1531" s="24">
        <v>0</v>
      </c>
      <c r="F1531" s="24">
        <v>0</v>
      </c>
      <c r="G1531" s="24">
        <v>255.65901234567897</v>
      </c>
      <c r="H1531" s="24">
        <v>46.38969444444443</v>
      </c>
      <c r="I1531" s="24">
        <v>11.574166666666665</v>
      </c>
      <c r="J1531" s="24">
        <v>0</v>
      </c>
      <c r="L1531" s="24">
        <v>3.2130000000000001</v>
      </c>
      <c r="M1531" s="24">
        <v>0</v>
      </c>
      <c r="N1531" s="24">
        <v>0</v>
      </c>
      <c r="O1531" s="24">
        <v>233.24</v>
      </c>
      <c r="P1531" s="24">
        <v>34.450499999999998</v>
      </c>
      <c r="Q1531" s="24">
        <v>8.0325000000000006</v>
      </c>
      <c r="R1531" s="24">
        <v>0</v>
      </c>
      <c r="S1531" s="24"/>
      <c r="T1531" s="25">
        <v>10</v>
      </c>
      <c r="U1531" s="23" t="s">
        <v>40</v>
      </c>
      <c r="V1531" s="23" t="s">
        <v>176</v>
      </c>
    </row>
    <row r="1532" spans="1:22" ht="15.75">
      <c r="A1532" s="26">
        <v>11</v>
      </c>
      <c r="B1532" s="27" t="s">
        <v>41</v>
      </c>
      <c r="C1532" s="28" t="s">
        <v>175</v>
      </c>
      <c r="D1532" s="29">
        <v>952.64489999999989</v>
      </c>
      <c r="E1532" s="29">
        <v>1066.9992</v>
      </c>
      <c r="F1532" s="29">
        <v>1167.8787147540986</v>
      </c>
      <c r="G1532" s="29">
        <v>1296.7887101163062</v>
      </c>
      <c r="H1532" s="29">
        <v>2404.0990813886206</v>
      </c>
      <c r="I1532" s="29">
        <v>1863.7810530376082</v>
      </c>
      <c r="J1532" s="29">
        <v>2150.8000000000002</v>
      </c>
      <c r="L1532" s="29">
        <v>952.64489999999989</v>
      </c>
      <c r="M1532" s="29">
        <v>963.95159999999987</v>
      </c>
      <c r="N1532" s="29">
        <v>964.83840000000009</v>
      </c>
      <c r="O1532" s="29">
        <v>977.47530000000017</v>
      </c>
      <c r="P1532" s="29">
        <v>1474.9701</v>
      </c>
      <c r="Q1532" s="29">
        <v>1068.5940000000001</v>
      </c>
      <c r="R1532" s="29">
        <v>1192.0809000000002</v>
      </c>
      <c r="S1532" s="29"/>
      <c r="T1532" s="30">
        <v>11</v>
      </c>
      <c r="U1532" s="28" t="s">
        <v>42</v>
      </c>
      <c r="V1532" s="28" t="s">
        <v>176</v>
      </c>
    </row>
    <row r="1533" spans="1:22" ht="15.75">
      <c r="A1533" s="21">
        <v>12</v>
      </c>
      <c r="B1533" s="22" t="s">
        <v>43</v>
      </c>
      <c r="C1533" s="23" t="s">
        <v>175</v>
      </c>
      <c r="D1533" s="24">
        <v>580930.66800000006</v>
      </c>
      <c r="E1533" s="24">
        <v>864357.08</v>
      </c>
      <c r="F1533" s="24">
        <v>879396</v>
      </c>
      <c r="G1533" s="24">
        <v>1178887.6799999999</v>
      </c>
      <c r="H1533" s="24">
        <v>1251652.1554404665</v>
      </c>
      <c r="I1533" s="24">
        <v>819105.96860884945</v>
      </c>
      <c r="J1533" s="24">
        <v>1029952.227444</v>
      </c>
      <c r="L1533" s="24">
        <v>580930.66800000006</v>
      </c>
      <c r="M1533" s="24">
        <v>549200.84</v>
      </c>
      <c r="N1533" s="24">
        <v>582599.85</v>
      </c>
      <c r="O1533" s="24">
        <v>672837.12</v>
      </c>
      <c r="P1533" s="24">
        <v>581504.73750000005</v>
      </c>
      <c r="Q1533" s="24">
        <v>355628.60079999996</v>
      </c>
      <c r="R1533" s="24">
        <v>478547.936391</v>
      </c>
      <c r="S1533" s="24"/>
      <c r="T1533" s="25">
        <v>12</v>
      </c>
      <c r="U1533" s="23" t="s">
        <v>44</v>
      </c>
      <c r="V1533" s="23" t="s">
        <v>176</v>
      </c>
    </row>
    <row r="1534" spans="1:22" ht="15.75">
      <c r="A1534" s="26">
        <v>13</v>
      </c>
      <c r="B1534" s="27" t="s">
        <v>45</v>
      </c>
      <c r="C1534" s="28" t="s">
        <v>175</v>
      </c>
      <c r="D1534" s="29">
        <v>5260.6</v>
      </c>
      <c r="E1534" s="29">
        <v>3521.55</v>
      </c>
      <c r="F1534" s="29">
        <v>3461.8908000000001</v>
      </c>
      <c r="G1534" s="29">
        <v>93.927599999999998</v>
      </c>
      <c r="H1534" s="29">
        <v>103.73869999999999</v>
      </c>
      <c r="I1534" s="29">
        <v>86.647050032743934</v>
      </c>
      <c r="J1534" s="29">
        <v>85.254400000000004</v>
      </c>
      <c r="L1534" s="29">
        <v>5260.6</v>
      </c>
      <c r="M1534" s="29">
        <v>3314.4</v>
      </c>
      <c r="N1534" s="29">
        <v>3314.4</v>
      </c>
      <c r="O1534" s="29">
        <v>89.2</v>
      </c>
      <c r="P1534" s="29">
        <v>80.2</v>
      </c>
      <c r="Q1534" s="29">
        <v>62.6</v>
      </c>
      <c r="R1534" s="29">
        <v>61.6</v>
      </c>
      <c r="S1534" s="29"/>
      <c r="T1534" s="30">
        <v>13</v>
      </c>
      <c r="U1534" s="28" t="s">
        <v>46</v>
      </c>
      <c r="V1534" s="28" t="s">
        <v>176</v>
      </c>
    </row>
    <row r="1535" spans="1:22" ht="15.75">
      <c r="A1535" s="21">
        <v>14</v>
      </c>
      <c r="B1535" s="22" t="s">
        <v>47</v>
      </c>
      <c r="C1535" s="23" t="s">
        <v>175</v>
      </c>
      <c r="D1535" s="24">
        <v>38225.770000000004</v>
      </c>
      <c r="E1535" s="24">
        <v>44911.965524999992</v>
      </c>
      <c r="F1535" s="24">
        <v>66654</v>
      </c>
      <c r="G1535" s="24">
        <v>100474</v>
      </c>
      <c r="H1535" s="24">
        <v>115797.87</v>
      </c>
      <c r="I1535" s="24">
        <v>171226</v>
      </c>
      <c r="J1535" s="24">
        <v>205470.65700000001</v>
      </c>
      <c r="L1535" s="24">
        <v>38225.770000000004</v>
      </c>
      <c r="M1535" s="24">
        <v>38307.264712499993</v>
      </c>
      <c r="N1535" s="24">
        <v>46023</v>
      </c>
      <c r="O1535" s="24">
        <v>66221.5</v>
      </c>
      <c r="P1535" s="24">
        <v>73003.00499999999</v>
      </c>
      <c r="Q1535" s="24">
        <v>68585</v>
      </c>
      <c r="R1535" s="24">
        <v>78735</v>
      </c>
      <c r="S1535" s="24"/>
      <c r="T1535" s="25">
        <v>14</v>
      </c>
      <c r="U1535" s="23" t="s">
        <v>48</v>
      </c>
      <c r="V1535" s="23" t="s">
        <v>176</v>
      </c>
    </row>
    <row r="1536" spans="1:22" ht="15.75">
      <c r="A1536" s="26">
        <v>15</v>
      </c>
      <c r="B1536" s="27" t="s">
        <v>49</v>
      </c>
      <c r="C1536" s="28" t="s">
        <v>175</v>
      </c>
      <c r="D1536" s="29">
        <v>1288944.5452000001</v>
      </c>
      <c r="E1536" s="29">
        <v>1094498.6324889599</v>
      </c>
      <c r="F1536" s="29">
        <v>1582066.1282879997</v>
      </c>
      <c r="G1536" s="29">
        <v>1770055.8058720001</v>
      </c>
      <c r="H1536" s="29">
        <v>1614473.6675550002</v>
      </c>
      <c r="I1536" s="29">
        <v>1046438.2790400002</v>
      </c>
      <c r="J1536" s="29">
        <v>2031531.304</v>
      </c>
      <c r="L1536" s="29">
        <v>1288944.5452000001</v>
      </c>
      <c r="M1536" s="29">
        <v>1094171.2865279999</v>
      </c>
      <c r="N1536" s="29">
        <v>1146816.1751999999</v>
      </c>
      <c r="O1536" s="29">
        <v>1330620.6616000002</v>
      </c>
      <c r="P1536" s="29">
        <v>1157505.7305000001</v>
      </c>
      <c r="Q1536" s="29">
        <v>643350.89280000003</v>
      </c>
      <c r="R1536" s="29">
        <v>1303678.6399999999</v>
      </c>
      <c r="S1536" s="29"/>
      <c r="T1536" s="30">
        <v>15</v>
      </c>
      <c r="U1536" s="28" t="s">
        <v>50</v>
      </c>
      <c r="V1536" s="28" t="s">
        <v>176</v>
      </c>
    </row>
    <row r="1537" spans="1:22" ht="15.75">
      <c r="A1537" s="21">
        <v>16</v>
      </c>
      <c r="B1537" s="22" t="s">
        <v>51</v>
      </c>
      <c r="C1537" s="23" t="s">
        <v>175</v>
      </c>
      <c r="D1537" s="24">
        <v>2294.9999999999995</v>
      </c>
      <c r="E1537" s="24">
        <v>2252.7528749999997</v>
      </c>
      <c r="F1537" s="24">
        <v>2318.625</v>
      </c>
      <c r="G1537" s="24">
        <v>2541.4910714285711</v>
      </c>
      <c r="H1537" s="24">
        <v>4308.3320000000003</v>
      </c>
      <c r="I1537" s="24">
        <v>4308.3320000000003</v>
      </c>
      <c r="J1537" s="24">
        <v>4004.973</v>
      </c>
      <c r="L1537" s="24">
        <v>2294.9999999999995</v>
      </c>
      <c r="M1537" s="24">
        <v>2172.375</v>
      </c>
      <c r="N1537" s="24">
        <v>2318.625</v>
      </c>
      <c r="O1537" s="24">
        <v>2318.625</v>
      </c>
      <c r="P1537" s="24">
        <v>2378.25</v>
      </c>
      <c r="Q1537" s="24">
        <v>2378.25</v>
      </c>
      <c r="R1537" s="24">
        <v>2378.25</v>
      </c>
      <c r="S1537" s="24"/>
      <c r="T1537" s="25">
        <v>16</v>
      </c>
      <c r="U1537" s="23" t="s">
        <v>52</v>
      </c>
      <c r="V1537" s="23" t="s">
        <v>176</v>
      </c>
    </row>
    <row r="1538" spans="1:22" ht="15.75">
      <c r="A1538" s="26">
        <v>17</v>
      </c>
      <c r="B1538" s="27" t="s">
        <v>53</v>
      </c>
      <c r="C1538" s="28" t="s">
        <v>175</v>
      </c>
      <c r="D1538" s="29">
        <v>19.748000000000001</v>
      </c>
      <c r="E1538" s="29">
        <v>19.454742200000002</v>
      </c>
      <c r="F1538" s="29">
        <v>30.305</v>
      </c>
      <c r="G1538" s="29">
        <v>35.478300000000004</v>
      </c>
      <c r="H1538" s="29">
        <v>41.509599999999999</v>
      </c>
      <c r="I1538" s="29">
        <v>48.815999999999995</v>
      </c>
      <c r="J1538" s="29">
        <v>53.491752599999991</v>
      </c>
      <c r="L1538" s="29">
        <v>19.748000000000001</v>
      </c>
      <c r="M1538" s="29">
        <v>18.7606</v>
      </c>
      <c r="N1538" s="29">
        <v>28.634599999999995</v>
      </c>
      <c r="O1538" s="29">
        <v>32.584200000000003</v>
      </c>
      <c r="P1538" s="29">
        <v>35.151440000000001</v>
      </c>
      <c r="Q1538" s="29">
        <v>35.546399999999998</v>
      </c>
      <c r="R1538" s="29">
        <v>35.639511819999996</v>
      </c>
      <c r="S1538" s="29"/>
      <c r="T1538" s="30">
        <v>17</v>
      </c>
      <c r="U1538" s="28" t="s">
        <v>54</v>
      </c>
      <c r="V1538" s="28" t="s">
        <v>176</v>
      </c>
    </row>
    <row r="1539" spans="1:22" ht="15.75">
      <c r="A1539" s="21">
        <v>18</v>
      </c>
      <c r="B1539" s="22" t="s">
        <v>55</v>
      </c>
      <c r="C1539" s="23" t="s">
        <v>175</v>
      </c>
      <c r="D1539" s="24">
        <v>271.92</v>
      </c>
      <c r="E1539" s="24">
        <v>265.55495999999999</v>
      </c>
      <c r="F1539" s="24">
        <v>292.59999999999997</v>
      </c>
      <c r="G1539" s="24">
        <v>327.40960000000001</v>
      </c>
      <c r="H1539" s="24">
        <v>418.13400000000001</v>
      </c>
      <c r="I1539" s="24">
        <v>612.70400000000006</v>
      </c>
      <c r="J1539" s="24">
        <v>624.69900000000007</v>
      </c>
      <c r="L1539" s="24">
        <v>271.92</v>
      </c>
      <c r="M1539" s="24">
        <v>256.08</v>
      </c>
      <c r="N1539" s="24">
        <v>275.87999999999994</v>
      </c>
      <c r="O1539" s="24">
        <v>286.44</v>
      </c>
      <c r="P1539" s="24">
        <v>299.64</v>
      </c>
      <c r="Q1539" s="24">
        <v>308.22000000000003</v>
      </c>
      <c r="R1539" s="24">
        <v>302.94</v>
      </c>
      <c r="S1539" s="24"/>
      <c r="T1539" s="25">
        <v>18</v>
      </c>
      <c r="U1539" s="23" t="s">
        <v>56</v>
      </c>
      <c r="V1539" s="23" t="s">
        <v>176</v>
      </c>
    </row>
    <row r="1540" spans="1:22" ht="15.75">
      <c r="A1540" s="26">
        <v>19</v>
      </c>
      <c r="B1540" s="27" t="s">
        <v>57</v>
      </c>
      <c r="C1540" s="28" t="s">
        <v>175</v>
      </c>
      <c r="D1540" s="29">
        <v>949.5</v>
      </c>
      <c r="E1540" s="29">
        <v>1269</v>
      </c>
      <c r="F1540" s="29">
        <v>1528.8</v>
      </c>
      <c r="G1540" s="29">
        <v>1748.25</v>
      </c>
      <c r="H1540" s="29">
        <v>1877.56</v>
      </c>
      <c r="I1540" s="29">
        <v>2146.65</v>
      </c>
      <c r="J1540" s="29">
        <v>2594.9599999999996</v>
      </c>
      <c r="L1540" s="29">
        <v>949.5</v>
      </c>
      <c r="M1540" s="29">
        <v>951.75</v>
      </c>
      <c r="N1540" s="29">
        <v>955.5</v>
      </c>
      <c r="O1540" s="29">
        <v>971.25</v>
      </c>
      <c r="P1540" s="29">
        <v>964.5</v>
      </c>
      <c r="Q1540" s="29">
        <v>975.75</v>
      </c>
      <c r="R1540" s="29">
        <v>978</v>
      </c>
      <c r="S1540" s="29"/>
      <c r="T1540" s="30">
        <v>19</v>
      </c>
      <c r="U1540" s="28" t="s">
        <v>58</v>
      </c>
      <c r="V1540" s="28" t="s">
        <v>176</v>
      </c>
    </row>
    <row r="1541" spans="1:22" ht="15.75">
      <c r="A1541" s="21">
        <v>20</v>
      </c>
      <c r="B1541" s="22" t="s">
        <v>59</v>
      </c>
      <c r="C1541" s="23" t="s">
        <v>175</v>
      </c>
      <c r="D1541" s="24">
        <v>12215.690399999999</v>
      </c>
      <c r="E1541" s="24">
        <v>13564.836799999999</v>
      </c>
      <c r="F1541" s="24">
        <v>13354.310309999997</v>
      </c>
      <c r="G1541" s="24">
        <v>11898.21</v>
      </c>
      <c r="H1541" s="24">
        <v>13751.337600000001</v>
      </c>
      <c r="I1541" s="24">
        <v>9568.0970000000016</v>
      </c>
      <c r="J1541" s="24">
        <v>6882.2862528000005</v>
      </c>
      <c r="L1541" s="24">
        <v>12215.690399999999</v>
      </c>
      <c r="M1541" s="24">
        <v>11733.5424</v>
      </c>
      <c r="N1541" s="24">
        <v>10475.7096</v>
      </c>
      <c r="O1541" s="24">
        <v>7055.22</v>
      </c>
      <c r="P1541" s="24">
        <v>7902.5544000000009</v>
      </c>
      <c r="Q1541" s="24">
        <v>4875.2879999999996</v>
      </c>
      <c r="R1541" s="24">
        <v>3399.1340544</v>
      </c>
      <c r="S1541" s="24"/>
      <c r="T1541" s="25">
        <v>20</v>
      </c>
      <c r="U1541" s="23" t="s">
        <v>60</v>
      </c>
      <c r="V1541" s="23" t="s">
        <v>176</v>
      </c>
    </row>
    <row r="1542" spans="1:22" ht="15.75">
      <c r="A1542" s="26">
        <v>21</v>
      </c>
      <c r="B1542" s="27" t="s">
        <v>61</v>
      </c>
      <c r="C1542" s="28" t="s">
        <v>175</v>
      </c>
      <c r="D1542" s="29">
        <v>104581.35</v>
      </c>
      <c r="E1542" s="29">
        <v>111906.24000000001</v>
      </c>
      <c r="F1542" s="29">
        <v>152965.96</v>
      </c>
      <c r="G1542" s="29">
        <v>175207.74</v>
      </c>
      <c r="H1542" s="29">
        <v>188299.5</v>
      </c>
      <c r="I1542" s="29">
        <v>194555.2</v>
      </c>
      <c r="J1542" s="29">
        <v>204505.2</v>
      </c>
      <c r="L1542" s="29">
        <v>104581.35</v>
      </c>
      <c r="M1542" s="29">
        <v>104912.1</v>
      </c>
      <c r="N1542" s="29">
        <v>122919.075</v>
      </c>
      <c r="O1542" s="29">
        <v>138321.9</v>
      </c>
      <c r="P1542" s="29">
        <v>148657.5</v>
      </c>
      <c r="Q1542" s="29">
        <v>150948</v>
      </c>
      <c r="R1542" s="29">
        <v>153378.9</v>
      </c>
      <c r="S1542" s="29"/>
      <c r="T1542" s="30">
        <v>21</v>
      </c>
      <c r="U1542" s="28" t="s">
        <v>62</v>
      </c>
      <c r="V1542" s="28" t="s">
        <v>176</v>
      </c>
    </row>
    <row r="1543" spans="1:22" ht="15.75">
      <c r="A1543" s="21">
        <v>22</v>
      </c>
      <c r="B1543" s="22" t="s">
        <v>63</v>
      </c>
      <c r="C1543" s="23" t="s">
        <v>175</v>
      </c>
      <c r="D1543" s="24">
        <v>2176.1999999999998</v>
      </c>
      <c r="E1543" s="24">
        <v>2845.8047999999999</v>
      </c>
      <c r="F1543" s="24">
        <v>3440.8632000000002</v>
      </c>
      <c r="G1543" s="24">
        <v>3914.9159999999997</v>
      </c>
      <c r="H1543" s="24">
        <v>4770.8113999999996</v>
      </c>
      <c r="I1543" s="24">
        <v>5543.7491</v>
      </c>
      <c r="J1543" s="24">
        <v>3503.7</v>
      </c>
      <c r="L1543" s="24">
        <v>2176.1999999999998</v>
      </c>
      <c r="M1543" s="24">
        <v>2517.84</v>
      </c>
      <c r="N1543" s="24">
        <v>2612.8050000000003</v>
      </c>
      <c r="O1543" s="24">
        <v>2972.7750000000001</v>
      </c>
      <c r="P1543" s="24">
        <v>3558.9450000000002</v>
      </c>
      <c r="Q1543" s="24">
        <v>4065.5549999999998</v>
      </c>
      <c r="R1543" s="24">
        <v>2277.4050000000002</v>
      </c>
      <c r="S1543" s="24"/>
      <c r="T1543" s="25">
        <v>22</v>
      </c>
      <c r="U1543" s="23" t="s">
        <v>64</v>
      </c>
      <c r="V1543" s="23" t="s">
        <v>176</v>
      </c>
    </row>
    <row r="1544" spans="1:22" ht="15.75">
      <c r="A1544" s="26">
        <v>23</v>
      </c>
      <c r="B1544" s="27" t="s">
        <v>65</v>
      </c>
      <c r="C1544" s="28" t="s">
        <v>175</v>
      </c>
      <c r="D1544" s="29">
        <v>0</v>
      </c>
      <c r="E1544" s="29">
        <v>0</v>
      </c>
      <c r="F1544" s="29">
        <v>0</v>
      </c>
      <c r="G1544" s="29">
        <v>0</v>
      </c>
      <c r="H1544" s="29">
        <v>0</v>
      </c>
      <c r="I1544" s="29">
        <v>0</v>
      </c>
      <c r="J1544" s="29">
        <v>0</v>
      </c>
      <c r="L1544" s="29">
        <v>0</v>
      </c>
      <c r="M1544" s="29">
        <v>0</v>
      </c>
      <c r="N1544" s="29">
        <v>0</v>
      </c>
      <c r="O1544" s="29">
        <v>0</v>
      </c>
      <c r="P1544" s="29">
        <v>0</v>
      </c>
      <c r="Q1544" s="29">
        <v>0</v>
      </c>
      <c r="R1544" s="29">
        <v>0</v>
      </c>
      <c r="S1544" s="29"/>
      <c r="T1544" s="30">
        <v>23</v>
      </c>
      <c r="U1544" s="28" t="s">
        <v>66</v>
      </c>
      <c r="V1544" s="28" t="s">
        <v>176</v>
      </c>
    </row>
    <row r="1545" spans="1:22" ht="15.75">
      <c r="A1545" s="21">
        <v>24</v>
      </c>
      <c r="B1545" s="22" t="s">
        <v>67</v>
      </c>
      <c r="C1545" s="23" t="s">
        <v>175</v>
      </c>
      <c r="D1545" s="24">
        <v>552136.86279999989</v>
      </c>
      <c r="E1545" s="24">
        <v>531718.66440000001</v>
      </c>
      <c r="F1545" s="24">
        <v>438236.55839999998</v>
      </c>
      <c r="G1545" s="24">
        <v>391646.92839999998</v>
      </c>
      <c r="H1545" s="24">
        <v>446902.10060000001</v>
      </c>
      <c r="I1545" s="24">
        <v>357678.54480000003</v>
      </c>
      <c r="J1545" s="24">
        <v>184265.23050000001</v>
      </c>
      <c r="L1545" s="24">
        <v>552136.86279999989</v>
      </c>
      <c r="M1545" s="24">
        <v>469836.60639999999</v>
      </c>
      <c r="N1545" s="24">
        <v>352129.37519999995</v>
      </c>
      <c r="O1545" s="24">
        <v>312447.90639999998</v>
      </c>
      <c r="P1545" s="24">
        <v>328883.3308</v>
      </c>
      <c r="Q1545" s="24">
        <v>262454.13280000002</v>
      </c>
      <c r="R1545" s="24">
        <v>144764.40599999999</v>
      </c>
      <c r="S1545" s="24"/>
      <c r="T1545" s="25">
        <v>24</v>
      </c>
      <c r="U1545" s="23" t="s">
        <v>68</v>
      </c>
      <c r="V1545" s="23" t="s">
        <v>176</v>
      </c>
    </row>
    <row r="1546" spans="1:22" ht="15.75">
      <c r="A1546" s="26">
        <v>25</v>
      </c>
      <c r="B1546" s="31" t="s">
        <v>69</v>
      </c>
      <c r="C1546" s="28" t="s">
        <v>175</v>
      </c>
      <c r="D1546" s="29">
        <v>61013.914928999999</v>
      </c>
      <c r="E1546" s="29">
        <v>71706.429887999999</v>
      </c>
      <c r="F1546" s="29">
        <v>86861.712499999994</v>
      </c>
      <c r="G1546" s="29">
        <v>93143.793149999998</v>
      </c>
      <c r="H1546" s="29">
        <v>70943.8150685</v>
      </c>
      <c r="I1546" s="29">
        <v>36242.988332000001</v>
      </c>
      <c r="J1546" s="29">
        <v>76241.773887999996</v>
      </c>
      <c r="L1546" s="29">
        <v>61013.914928999999</v>
      </c>
      <c r="M1546" s="29">
        <v>63879.077636000002</v>
      </c>
      <c r="N1546" s="29">
        <v>68525.431150000004</v>
      </c>
      <c r="O1546" s="29">
        <v>66830.549049000008</v>
      </c>
      <c r="P1546" s="29">
        <v>49180.725456500004</v>
      </c>
      <c r="Q1546" s="29">
        <v>25857.433843999999</v>
      </c>
      <c r="R1546" s="29">
        <v>53267.094996499996</v>
      </c>
      <c r="S1546" s="29"/>
      <c r="T1546" s="30">
        <v>25</v>
      </c>
      <c r="U1546" s="28" t="s">
        <v>70</v>
      </c>
      <c r="V1546" s="28" t="s">
        <v>176</v>
      </c>
    </row>
    <row r="1547" spans="1:22" ht="15.75">
      <c r="A1547" s="21">
        <v>26</v>
      </c>
      <c r="B1547" s="22" t="s">
        <v>71</v>
      </c>
      <c r="C1547" s="23" t="s">
        <v>175</v>
      </c>
      <c r="D1547" s="24">
        <v>780.39400000000012</v>
      </c>
      <c r="E1547" s="24">
        <v>813.44</v>
      </c>
      <c r="F1547" s="24">
        <v>905.85990000000004</v>
      </c>
      <c r="G1547" s="24">
        <v>949.27470000000005</v>
      </c>
      <c r="H1547" s="24">
        <v>879.74189999999999</v>
      </c>
      <c r="I1547" s="24">
        <v>1132.4006999999999</v>
      </c>
      <c r="J1547" s="24">
        <v>1128.96</v>
      </c>
      <c r="L1547" s="24">
        <v>780.39400000000012</v>
      </c>
      <c r="M1547" s="24">
        <v>780.39400000000012</v>
      </c>
      <c r="N1547" s="24">
        <v>838.29419999999993</v>
      </c>
      <c r="O1547" s="24">
        <v>772.84179999999992</v>
      </c>
      <c r="P1547" s="24">
        <v>626.83260000000007</v>
      </c>
      <c r="Q1547" s="24">
        <v>657.04139999999995</v>
      </c>
      <c r="R1547" s="24">
        <v>644.45440000000008</v>
      </c>
      <c r="S1547" s="24"/>
      <c r="T1547" s="25">
        <v>26</v>
      </c>
      <c r="U1547" s="23" t="s">
        <v>72</v>
      </c>
      <c r="V1547" s="23" t="s">
        <v>176</v>
      </c>
    </row>
    <row r="1548" spans="1:22" ht="15.75">
      <c r="A1548" s="26">
        <v>27</v>
      </c>
      <c r="B1548" s="27" t="s">
        <v>73</v>
      </c>
      <c r="C1548" s="28" t="s">
        <v>175</v>
      </c>
      <c r="D1548" s="29">
        <v>2486163.6329999999</v>
      </c>
      <c r="E1548" s="29">
        <v>3059903.0175999999</v>
      </c>
      <c r="F1548" s="29">
        <v>3005335.4236489879</v>
      </c>
      <c r="G1548" s="29">
        <v>3056213.955509</v>
      </c>
      <c r="H1548" s="29">
        <v>2833395.9190480001</v>
      </c>
      <c r="I1548" s="29">
        <v>3481406.8591679996</v>
      </c>
      <c r="J1548" s="29">
        <v>4740353.6148639992</v>
      </c>
      <c r="L1548" s="29">
        <v>2486163.6329999999</v>
      </c>
      <c r="M1548" s="29">
        <v>2630228.6824000003</v>
      </c>
      <c r="N1548" s="29">
        <v>2362351.4015000002</v>
      </c>
      <c r="O1548" s="29">
        <v>2458988.1233000001</v>
      </c>
      <c r="P1548" s="29">
        <v>2279696.2808000003</v>
      </c>
      <c r="Q1548" s="29">
        <v>2687237.0091000004</v>
      </c>
      <c r="R1548" s="29">
        <v>3520929.0927999998</v>
      </c>
      <c r="S1548" s="29"/>
      <c r="T1548" s="30">
        <v>27</v>
      </c>
      <c r="U1548" s="28" t="s">
        <v>74</v>
      </c>
      <c r="V1548" s="28" t="s">
        <v>176</v>
      </c>
    </row>
    <row r="1549" spans="1:22" ht="15.75">
      <c r="A1549" s="21">
        <v>28</v>
      </c>
      <c r="B1549" s="22" t="s">
        <v>75</v>
      </c>
      <c r="C1549" s="23" t="s">
        <v>175</v>
      </c>
      <c r="D1549" s="24">
        <v>125291.53449999999</v>
      </c>
      <c r="E1549" s="24">
        <v>148213.49000000002</v>
      </c>
      <c r="F1549" s="24">
        <v>127635.53999999998</v>
      </c>
      <c r="G1549" s="24">
        <v>134622.31999999998</v>
      </c>
      <c r="H1549" s="24">
        <v>115020.92</v>
      </c>
      <c r="I1549" s="24">
        <v>150873.52799999999</v>
      </c>
      <c r="J1549" s="24">
        <v>191950.72400000002</v>
      </c>
      <c r="L1549" s="24">
        <v>125291.53449999999</v>
      </c>
      <c r="M1549" s="24">
        <v>128817.96605</v>
      </c>
      <c r="N1549" s="24">
        <v>112879.0802</v>
      </c>
      <c r="O1549" s="24">
        <v>121184.1277</v>
      </c>
      <c r="P1549" s="24">
        <v>103539.36745000001</v>
      </c>
      <c r="Q1549" s="24">
        <v>121883.56645</v>
      </c>
      <c r="R1549" s="24">
        <v>153104.99995</v>
      </c>
      <c r="S1549" s="24"/>
      <c r="T1549" s="25">
        <v>28</v>
      </c>
      <c r="U1549" s="23" t="s">
        <v>76</v>
      </c>
      <c r="V1549" s="23" t="s">
        <v>176</v>
      </c>
    </row>
    <row r="1550" spans="1:22" ht="15.75">
      <c r="A1550" s="26">
        <v>29</v>
      </c>
      <c r="B1550" s="27" t="s">
        <v>77</v>
      </c>
      <c r="C1550" s="28" t="s">
        <v>175</v>
      </c>
      <c r="D1550" s="29">
        <v>2771.3230860000003</v>
      </c>
      <c r="E1550" s="29">
        <v>2797.8074532549999</v>
      </c>
      <c r="F1550" s="29">
        <v>3664.620003</v>
      </c>
      <c r="G1550" s="29">
        <v>3778.4670720000008</v>
      </c>
      <c r="H1550" s="29">
        <v>2806.7470750000002</v>
      </c>
      <c r="I1550" s="29">
        <v>3165.6711010000004</v>
      </c>
      <c r="J1550" s="29">
        <v>2738.8436360000005</v>
      </c>
      <c r="L1550" s="29">
        <v>2771.3230860000003</v>
      </c>
      <c r="M1550" s="29">
        <v>2697.9821149999998</v>
      </c>
      <c r="N1550" s="29">
        <v>3232.7504490000006</v>
      </c>
      <c r="O1550" s="29">
        <v>3040.3166160000005</v>
      </c>
      <c r="P1550" s="29">
        <v>1838.582273</v>
      </c>
      <c r="Q1550" s="29">
        <v>1937.9029610000005</v>
      </c>
      <c r="R1550" s="29">
        <v>1626.8360840000003</v>
      </c>
      <c r="S1550" s="29"/>
      <c r="T1550" s="30">
        <v>29</v>
      </c>
      <c r="U1550" s="28" t="s">
        <v>78</v>
      </c>
      <c r="V1550" s="28" t="s">
        <v>176</v>
      </c>
    </row>
    <row r="1551" spans="1:22" ht="15.75">
      <c r="A1551" s="21">
        <v>30</v>
      </c>
      <c r="B1551" s="22" t="s">
        <v>79</v>
      </c>
      <c r="C1551" s="23" t="s">
        <v>175</v>
      </c>
      <c r="D1551" s="24">
        <v>123</v>
      </c>
      <c r="E1551" s="24">
        <v>294</v>
      </c>
      <c r="F1551" s="24">
        <v>357</v>
      </c>
      <c r="G1551" s="24">
        <v>217.03174603174597</v>
      </c>
      <c r="H1551" s="24">
        <v>47.466269841269821</v>
      </c>
      <c r="I1551" s="24">
        <v>61.721684303350955</v>
      </c>
      <c r="J1551" s="24">
        <v>114.61108721340385</v>
      </c>
      <c r="L1551" s="24">
        <v>123</v>
      </c>
      <c r="M1551" s="24">
        <v>294</v>
      </c>
      <c r="N1551" s="24">
        <v>357</v>
      </c>
      <c r="O1551" s="24">
        <v>198</v>
      </c>
      <c r="P1551" s="24">
        <v>35.25</v>
      </c>
      <c r="Q1551" s="24">
        <v>42.835000000000001</v>
      </c>
      <c r="R1551" s="24">
        <v>77.178725</v>
      </c>
      <c r="S1551" s="24"/>
      <c r="T1551" s="25">
        <v>30</v>
      </c>
      <c r="U1551" s="23" t="s">
        <v>80</v>
      </c>
      <c r="V1551" s="23" t="s">
        <v>176</v>
      </c>
    </row>
    <row r="1552" spans="1:22" ht="15.75">
      <c r="A1552" s="26">
        <v>31</v>
      </c>
      <c r="B1552" s="27" t="s">
        <v>81</v>
      </c>
      <c r="C1552" s="28" t="s">
        <v>175</v>
      </c>
      <c r="D1552" s="29">
        <v>0</v>
      </c>
      <c r="E1552" s="29">
        <v>0</v>
      </c>
      <c r="F1552" s="29">
        <v>0</v>
      </c>
      <c r="G1552" s="29">
        <v>0</v>
      </c>
      <c r="H1552" s="29">
        <v>0</v>
      </c>
      <c r="I1552" s="29">
        <v>0</v>
      </c>
      <c r="J1552" s="29">
        <v>0</v>
      </c>
      <c r="L1552" s="29">
        <v>0</v>
      </c>
      <c r="M1552" s="29">
        <v>0</v>
      </c>
      <c r="N1552" s="29">
        <v>0</v>
      </c>
      <c r="O1552" s="29">
        <v>0</v>
      </c>
      <c r="P1552" s="29">
        <v>0</v>
      </c>
      <c r="Q1552" s="29">
        <v>0</v>
      </c>
      <c r="R1552" s="29">
        <v>0</v>
      </c>
      <c r="S1552" s="29"/>
      <c r="T1552" s="30">
        <v>31</v>
      </c>
      <c r="U1552" s="28" t="s">
        <v>82</v>
      </c>
      <c r="V1552" s="28" t="s">
        <v>176</v>
      </c>
    </row>
    <row r="1553" spans="1:22" ht="15.75">
      <c r="A1553" s="21">
        <v>32</v>
      </c>
      <c r="B1553" s="22" t="s">
        <v>83</v>
      </c>
      <c r="C1553" s="23" t="s">
        <v>175</v>
      </c>
      <c r="D1553" s="24">
        <v>45.258199999999995</v>
      </c>
      <c r="E1553" s="24">
        <v>44.426635499999996</v>
      </c>
      <c r="F1553" s="24">
        <v>49.080540600000006</v>
      </c>
      <c r="G1553" s="24">
        <v>56.235789181409828</v>
      </c>
      <c r="H1553" s="24">
        <v>19.457950199999996</v>
      </c>
      <c r="I1553" s="24">
        <v>17.949489999999997</v>
      </c>
      <c r="J1553" s="24">
        <v>18.498739999999998</v>
      </c>
      <c r="L1553" s="24">
        <v>45.258199999999995</v>
      </c>
      <c r="M1553" s="24">
        <v>42.841499999999996</v>
      </c>
      <c r="N1553" s="24">
        <v>43.280900000000003</v>
      </c>
      <c r="O1553" s="24">
        <v>45.258199999999995</v>
      </c>
      <c r="P1553" s="24">
        <v>12.742599999999999</v>
      </c>
      <c r="Q1553" s="24">
        <v>10.984999999999999</v>
      </c>
      <c r="R1553" s="24">
        <v>10.984999999999999</v>
      </c>
      <c r="S1553" s="24"/>
      <c r="T1553" s="25">
        <v>32</v>
      </c>
      <c r="U1553" s="23" t="s">
        <v>84</v>
      </c>
      <c r="V1553" s="23" t="s">
        <v>176</v>
      </c>
    </row>
    <row r="1554" spans="1:22" ht="15.75">
      <c r="A1554" s="26">
        <v>33</v>
      </c>
      <c r="B1554" s="27" t="s">
        <v>85</v>
      </c>
      <c r="C1554" s="28" t="s">
        <v>175</v>
      </c>
      <c r="D1554" s="29">
        <v>0</v>
      </c>
      <c r="E1554" s="29">
        <v>0</v>
      </c>
      <c r="F1554" s="29">
        <v>0</v>
      </c>
      <c r="G1554" s="29">
        <v>0</v>
      </c>
      <c r="H1554" s="29">
        <v>0</v>
      </c>
      <c r="I1554" s="29">
        <v>0</v>
      </c>
      <c r="J1554" s="29">
        <v>0</v>
      </c>
      <c r="L1554" s="29">
        <v>0</v>
      </c>
      <c r="M1554" s="29">
        <v>0</v>
      </c>
      <c r="N1554" s="29">
        <v>0</v>
      </c>
      <c r="O1554" s="29">
        <v>0</v>
      </c>
      <c r="P1554" s="29">
        <v>0</v>
      </c>
      <c r="Q1554" s="29">
        <v>0</v>
      </c>
      <c r="R1554" s="29">
        <v>0</v>
      </c>
      <c r="S1554" s="29"/>
      <c r="T1554" s="30">
        <v>33</v>
      </c>
      <c r="U1554" s="28" t="s">
        <v>86</v>
      </c>
      <c r="V1554" s="28" t="s">
        <v>176</v>
      </c>
    </row>
    <row r="1555" spans="1:22" ht="15.75">
      <c r="A1555" s="21">
        <v>34</v>
      </c>
      <c r="B1555" s="22" t="s">
        <v>87</v>
      </c>
      <c r="C1555" s="23" t="s">
        <v>175</v>
      </c>
      <c r="D1555" s="24">
        <v>2.8330000000000002</v>
      </c>
      <c r="E1555" s="24">
        <v>6.9</v>
      </c>
      <c r="F1555" s="24">
        <v>6.4</v>
      </c>
      <c r="G1555" s="24">
        <v>7.0151675485008811</v>
      </c>
      <c r="H1555" s="24">
        <v>0</v>
      </c>
      <c r="I1555" s="24">
        <v>0</v>
      </c>
      <c r="J1555" s="24">
        <v>0</v>
      </c>
      <c r="L1555" s="24">
        <v>2.8330000000000002</v>
      </c>
      <c r="M1555" s="24">
        <v>6.5159000000000002</v>
      </c>
      <c r="N1555" s="24">
        <v>5.6660000000000004</v>
      </c>
      <c r="O1555" s="24">
        <v>5.6660000000000004</v>
      </c>
      <c r="P1555" s="24">
        <v>0</v>
      </c>
      <c r="Q1555" s="24">
        <v>0</v>
      </c>
      <c r="R1555" s="24">
        <v>0</v>
      </c>
      <c r="S1555" s="24"/>
      <c r="T1555" s="25">
        <v>34</v>
      </c>
      <c r="U1555" s="23" t="s">
        <v>88</v>
      </c>
      <c r="V1555" s="23" t="s">
        <v>176</v>
      </c>
    </row>
    <row r="1556" spans="1:22" ht="15.75">
      <c r="A1556" s="26">
        <v>35</v>
      </c>
      <c r="B1556" s="27" t="s">
        <v>89</v>
      </c>
      <c r="C1556" s="28" t="s">
        <v>175</v>
      </c>
      <c r="D1556" s="29">
        <v>0</v>
      </c>
      <c r="E1556" s="29">
        <v>0</v>
      </c>
      <c r="F1556" s="29">
        <v>0</v>
      </c>
      <c r="G1556" s="29">
        <v>0</v>
      </c>
      <c r="H1556" s="29">
        <v>0</v>
      </c>
      <c r="I1556" s="29">
        <v>0</v>
      </c>
      <c r="J1556" s="29">
        <v>0</v>
      </c>
      <c r="L1556" s="29">
        <v>0</v>
      </c>
      <c r="M1556" s="29">
        <v>0</v>
      </c>
      <c r="N1556" s="29">
        <v>0</v>
      </c>
      <c r="O1556" s="29">
        <v>0</v>
      </c>
      <c r="P1556" s="29">
        <v>0</v>
      </c>
      <c r="Q1556" s="29">
        <v>0</v>
      </c>
      <c r="R1556" s="29">
        <v>0</v>
      </c>
      <c r="S1556" s="29"/>
      <c r="T1556" s="30">
        <v>35</v>
      </c>
      <c r="U1556" s="28" t="s">
        <v>90</v>
      </c>
      <c r="V1556" s="28" t="s">
        <v>176</v>
      </c>
    </row>
    <row r="1557" spans="1:22" ht="15.75">
      <c r="A1557" s="21">
        <v>36</v>
      </c>
      <c r="B1557" s="22" t="s">
        <v>91</v>
      </c>
      <c r="C1557" s="23" t="s">
        <v>175</v>
      </c>
      <c r="D1557" s="24">
        <v>3640.67</v>
      </c>
      <c r="E1557" s="24">
        <v>4126.1918000000005</v>
      </c>
      <c r="F1557" s="24">
        <v>4637.0675000000001</v>
      </c>
      <c r="G1557" s="24">
        <v>7670.552999999999</v>
      </c>
      <c r="H1557" s="24">
        <v>5991.1040000000003</v>
      </c>
      <c r="I1557" s="24">
        <v>6183.9375</v>
      </c>
      <c r="J1557" s="24">
        <v>5328.4375</v>
      </c>
      <c r="L1557" s="24">
        <v>3640.67</v>
      </c>
      <c r="M1557" s="24">
        <v>3852.1274000000003</v>
      </c>
      <c r="N1557" s="24">
        <v>3846.4854999999998</v>
      </c>
      <c r="O1557" s="24">
        <v>4009.6072499999996</v>
      </c>
      <c r="P1557" s="24">
        <v>2706.6951999999997</v>
      </c>
      <c r="Q1557" s="24">
        <v>2651.7562499999999</v>
      </c>
      <c r="R1557" s="24">
        <v>2284.90625</v>
      </c>
      <c r="S1557" s="24"/>
      <c r="T1557" s="25">
        <v>36</v>
      </c>
      <c r="U1557" s="23" t="s">
        <v>92</v>
      </c>
      <c r="V1557" s="23" t="s">
        <v>176</v>
      </c>
    </row>
    <row r="1558" spans="1:22" s="36" customFormat="1" ht="15.75">
      <c r="A1558" s="32"/>
      <c r="B1558" s="33" t="s">
        <v>93</v>
      </c>
      <c r="C1558" s="34" t="s">
        <v>175</v>
      </c>
      <c r="D1558" s="35">
        <f t="shared" ref="D1558:J1558" si="107">SUM(D1522:D1557)</f>
        <v>6013886.0430660006</v>
      </c>
      <c r="E1558" s="35">
        <f t="shared" si="107"/>
        <v>6827927.396743915</v>
      </c>
      <c r="F1558" s="35">
        <f t="shared" si="107"/>
        <v>7277727.7541196896</v>
      </c>
      <c r="G1558" s="35">
        <f t="shared" si="107"/>
        <v>7843275.2394774305</v>
      </c>
      <c r="H1558" s="35">
        <f t="shared" si="107"/>
        <v>7465952.3863307303</v>
      </c>
      <c r="I1558" s="35">
        <f t="shared" si="107"/>
        <v>7244100.933323889</v>
      </c>
      <c r="J1558" s="35">
        <f t="shared" si="107"/>
        <v>9896655.428367788</v>
      </c>
      <c r="K1558" s="8"/>
      <c r="L1558" s="35">
        <f t="shared" ref="L1558:R1558" si="108">SUM(L1522:L1557)</f>
        <v>6013886.0430660006</v>
      </c>
      <c r="M1558" s="35">
        <f t="shared" si="108"/>
        <v>5861353.4761124998</v>
      </c>
      <c r="N1558" s="35">
        <f t="shared" si="108"/>
        <v>5618062.4256550008</v>
      </c>
      <c r="O1558" s="35">
        <f t="shared" si="108"/>
        <v>5945625.4978120001</v>
      </c>
      <c r="P1558" s="35">
        <f t="shared" si="108"/>
        <v>5419191.5371984998</v>
      </c>
      <c r="Q1558" s="35">
        <f t="shared" si="108"/>
        <v>5001301.7954579992</v>
      </c>
      <c r="R1558" s="35">
        <f t="shared" si="108"/>
        <v>6680429.1380690187</v>
      </c>
      <c r="S1558" s="35"/>
      <c r="T1558" s="35"/>
      <c r="U1558" s="34" t="s">
        <v>94</v>
      </c>
      <c r="V1558" s="34" t="s">
        <v>176</v>
      </c>
    </row>
    <row r="1559" spans="1:22" ht="15.75">
      <c r="A1559" s="16">
        <v>1</v>
      </c>
      <c r="B1559" s="17" t="s">
        <v>19</v>
      </c>
      <c r="C1559" s="18" t="s">
        <v>177</v>
      </c>
      <c r="D1559" s="19">
        <v>72550.407200000001</v>
      </c>
      <c r="E1559" s="19">
        <v>105706.98374499999</v>
      </c>
      <c r="F1559" s="19">
        <v>100422.90762</v>
      </c>
      <c r="G1559" s="19">
        <v>78787.926600000006</v>
      </c>
      <c r="H1559" s="19">
        <v>67060.281599999988</v>
      </c>
      <c r="I1559" s="19">
        <v>89289.370150000002</v>
      </c>
      <c r="J1559" s="19">
        <v>67510.484980000008</v>
      </c>
      <c r="L1559" s="19">
        <v>72550.407200000001</v>
      </c>
      <c r="M1559" s="19">
        <v>88418.582599999994</v>
      </c>
      <c r="N1559" s="19">
        <v>100422.1182</v>
      </c>
      <c r="O1559" s="19">
        <v>76572.787400000016</v>
      </c>
      <c r="P1559" s="19">
        <v>65884.603199999998</v>
      </c>
      <c r="Q1559" s="19">
        <v>74786.758999999991</v>
      </c>
      <c r="R1559" s="19">
        <v>57338.635399999999</v>
      </c>
      <c r="S1559" s="19"/>
      <c r="T1559" s="20">
        <v>1</v>
      </c>
      <c r="U1559" s="18" t="s">
        <v>21</v>
      </c>
      <c r="V1559" s="18" t="s">
        <v>178</v>
      </c>
    </row>
    <row r="1560" spans="1:22" ht="15.75">
      <c r="A1560" s="21">
        <v>2</v>
      </c>
      <c r="B1560" s="22" t="s">
        <v>23</v>
      </c>
      <c r="C1560" s="23" t="s">
        <v>177</v>
      </c>
      <c r="D1560" s="24">
        <v>0</v>
      </c>
      <c r="E1560" s="24">
        <v>0</v>
      </c>
      <c r="F1560" s="24">
        <v>0</v>
      </c>
      <c r="G1560" s="24">
        <v>0</v>
      </c>
      <c r="H1560" s="24">
        <v>0</v>
      </c>
      <c r="I1560" s="24">
        <v>0</v>
      </c>
      <c r="J1560" s="24">
        <v>0</v>
      </c>
      <c r="L1560" s="24">
        <v>0</v>
      </c>
      <c r="M1560" s="24">
        <v>0</v>
      </c>
      <c r="N1560" s="24">
        <v>0</v>
      </c>
      <c r="O1560" s="24">
        <v>0</v>
      </c>
      <c r="P1560" s="24">
        <v>0</v>
      </c>
      <c r="Q1560" s="24">
        <v>0</v>
      </c>
      <c r="R1560" s="24">
        <v>0</v>
      </c>
      <c r="S1560" s="24"/>
      <c r="T1560" s="25">
        <v>2</v>
      </c>
      <c r="U1560" s="23" t="s">
        <v>24</v>
      </c>
      <c r="V1560" s="23" t="s">
        <v>178</v>
      </c>
    </row>
    <row r="1561" spans="1:22" ht="15.75">
      <c r="A1561" s="26">
        <v>3</v>
      </c>
      <c r="B1561" s="27" t="s">
        <v>25</v>
      </c>
      <c r="C1561" s="28" t="s">
        <v>177</v>
      </c>
      <c r="D1561" s="29">
        <v>29609.718720000004</v>
      </c>
      <c r="E1561" s="29">
        <v>31259.67642</v>
      </c>
      <c r="F1561" s="29">
        <v>32985.284400000004</v>
      </c>
      <c r="G1561" s="29">
        <v>33809.068800000001</v>
      </c>
      <c r="H1561" s="29">
        <v>31988.819330000002</v>
      </c>
      <c r="I1561" s="29">
        <v>38793.065000000002</v>
      </c>
      <c r="J1561" s="29">
        <v>36623.343999999997</v>
      </c>
      <c r="L1561" s="29">
        <v>29609.718720000004</v>
      </c>
      <c r="M1561" s="29">
        <v>30415.450380000002</v>
      </c>
      <c r="N1561" s="29">
        <v>31920.218640000006</v>
      </c>
      <c r="O1561" s="29">
        <v>32611.896959999998</v>
      </c>
      <c r="P1561" s="29">
        <v>30687.706740000001</v>
      </c>
      <c r="Q1561" s="29">
        <v>35963.593500000003</v>
      </c>
      <c r="R1561" s="29">
        <v>33965.820480000002</v>
      </c>
      <c r="S1561" s="29"/>
      <c r="T1561" s="30">
        <v>3</v>
      </c>
      <c r="U1561" s="28" t="s">
        <v>26</v>
      </c>
      <c r="V1561" s="28" t="s">
        <v>178</v>
      </c>
    </row>
    <row r="1562" spans="1:22" ht="15.75">
      <c r="A1562" s="21">
        <v>4</v>
      </c>
      <c r="B1562" s="22" t="s">
        <v>27</v>
      </c>
      <c r="C1562" s="23" t="s">
        <v>177</v>
      </c>
      <c r="D1562" s="24">
        <v>162851.50380000001</v>
      </c>
      <c r="E1562" s="24">
        <v>164540.38880000002</v>
      </c>
      <c r="F1562" s="24">
        <v>165420.4222</v>
      </c>
      <c r="G1562" s="24">
        <v>228982.85652000003</v>
      </c>
      <c r="H1562" s="24">
        <v>196780.654438</v>
      </c>
      <c r="I1562" s="24">
        <v>213969.60211200002</v>
      </c>
      <c r="J1562" s="24">
        <v>184226.97863325427</v>
      </c>
      <c r="L1562" s="24">
        <v>162851.50380000001</v>
      </c>
      <c r="M1562" s="24">
        <v>164540.38880000002</v>
      </c>
      <c r="N1562" s="24">
        <v>149500.10019999999</v>
      </c>
      <c r="O1562" s="24">
        <v>209999.03159999999</v>
      </c>
      <c r="P1562" s="24">
        <v>188154.07180000001</v>
      </c>
      <c r="Q1562" s="24">
        <v>182651.37740000003</v>
      </c>
      <c r="R1562" s="24">
        <v>145446.77620000002</v>
      </c>
      <c r="S1562" s="24"/>
      <c r="T1562" s="25">
        <v>4</v>
      </c>
      <c r="U1562" s="23" t="s">
        <v>28</v>
      </c>
      <c r="V1562" s="23" t="s">
        <v>178</v>
      </c>
    </row>
    <row r="1563" spans="1:22" ht="15.75">
      <c r="A1563" s="26">
        <v>5</v>
      </c>
      <c r="B1563" s="27" t="s">
        <v>29</v>
      </c>
      <c r="C1563" s="28" t="s">
        <v>177</v>
      </c>
      <c r="D1563" s="29">
        <v>0</v>
      </c>
      <c r="E1563" s="29">
        <v>0</v>
      </c>
      <c r="F1563" s="29">
        <v>0</v>
      </c>
      <c r="G1563" s="29">
        <v>0</v>
      </c>
      <c r="H1563" s="29">
        <v>0</v>
      </c>
      <c r="I1563" s="29">
        <v>2787.0556869881711</v>
      </c>
      <c r="J1563" s="29">
        <v>0</v>
      </c>
      <c r="L1563" s="29">
        <v>0</v>
      </c>
      <c r="M1563" s="29">
        <v>0</v>
      </c>
      <c r="N1563" s="29">
        <v>0</v>
      </c>
      <c r="O1563" s="29">
        <v>0</v>
      </c>
      <c r="P1563" s="29">
        <v>0</v>
      </c>
      <c r="Q1563" s="29">
        <v>2229.288</v>
      </c>
      <c r="R1563" s="29">
        <v>0</v>
      </c>
      <c r="S1563" s="29"/>
      <c r="T1563" s="30">
        <v>5</v>
      </c>
      <c r="U1563" s="28" t="s">
        <v>30</v>
      </c>
      <c r="V1563" s="28" t="s">
        <v>178</v>
      </c>
    </row>
    <row r="1564" spans="1:22" ht="15.75">
      <c r="A1564" s="21">
        <v>6</v>
      </c>
      <c r="B1564" s="22" t="s">
        <v>31</v>
      </c>
      <c r="C1564" s="23" t="s">
        <v>177</v>
      </c>
      <c r="D1564" s="24">
        <v>0</v>
      </c>
      <c r="E1564" s="24">
        <v>0</v>
      </c>
      <c r="F1564" s="24">
        <v>0</v>
      </c>
      <c r="G1564" s="24">
        <v>0</v>
      </c>
      <c r="H1564" s="24">
        <v>0</v>
      </c>
      <c r="I1564" s="24">
        <v>0</v>
      </c>
      <c r="J1564" s="24">
        <v>0</v>
      </c>
      <c r="L1564" s="24">
        <v>0</v>
      </c>
      <c r="M1564" s="24">
        <v>0</v>
      </c>
      <c r="N1564" s="24">
        <v>0</v>
      </c>
      <c r="O1564" s="24">
        <v>0</v>
      </c>
      <c r="P1564" s="24">
        <v>0</v>
      </c>
      <c r="Q1564" s="24">
        <v>0</v>
      </c>
      <c r="R1564" s="24">
        <v>0</v>
      </c>
      <c r="S1564" s="24"/>
      <c r="T1564" s="25">
        <v>6</v>
      </c>
      <c r="U1564" s="23" t="s">
        <v>32</v>
      </c>
      <c r="V1564" s="23" t="s">
        <v>178</v>
      </c>
    </row>
    <row r="1565" spans="1:22" ht="15.75">
      <c r="A1565" s="26">
        <v>7</v>
      </c>
      <c r="B1565" s="27" t="s">
        <v>33</v>
      </c>
      <c r="C1565" s="28" t="s">
        <v>177</v>
      </c>
      <c r="D1565" s="29">
        <v>21416.0527</v>
      </c>
      <c r="E1565" s="29">
        <v>0</v>
      </c>
      <c r="F1565" s="29">
        <v>0</v>
      </c>
      <c r="G1565" s="29">
        <v>14728.463600000001</v>
      </c>
      <c r="H1565" s="29">
        <v>0</v>
      </c>
      <c r="I1565" s="29">
        <v>48230.780723566866</v>
      </c>
      <c r="J1565" s="29">
        <v>0</v>
      </c>
      <c r="L1565" s="29">
        <v>21416.0527</v>
      </c>
      <c r="M1565" s="29">
        <v>0</v>
      </c>
      <c r="N1565" s="29">
        <v>0</v>
      </c>
      <c r="O1565" s="29">
        <v>14835.1553</v>
      </c>
      <c r="P1565" s="29">
        <v>0</v>
      </c>
      <c r="Q1565" s="29">
        <v>40208.039199999999</v>
      </c>
      <c r="R1565" s="29">
        <v>0</v>
      </c>
      <c r="S1565" s="29"/>
      <c r="T1565" s="30">
        <v>7</v>
      </c>
      <c r="U1565" s="28" t="s">
        <v>34</v>
      </c>
      <c r="V1565" s="28" t="s">
        <v>178</v>
      </c>
    </row>
    <row r="1566" spans="1:22" ht="15.75">
      <c r="A1566" s="21">
        <v>8</v>
      </c>
      <c r="B1566" s="22" t="s">
        <v>35</v>
      </c>
      <c r="C1566" s="23" t="s">
        <v>177</v>
      </c>
      <c r="D1566" s="24">
        <v>24805.157454</v>
      </c>
      <c r="E1566" s="24">
        <v>46793.986251999995</v>
      </c>
      <c r="F1566" s="24">
        <v>0</v>
      </c>
      <c r="G1566" s="24">
        <v>24411.045945000002</v>
      </c>
      <c r="H1566" s="24">
        <v>15447.912840000003</v>
      </c>
      <c r="I1566" s="24">
        <v>36178.603847999999</v>
      </c>
      <c r="J1566" s="24">
        <v>58872.146025000002</v>
      </c>
      <c r="L1566" s="24">
        <v>24805.157454</v>
      </c>
      <c r="M1566" s="24">
        <v>45930.810366000005</v>
      </c>
      <c r="N1566" s="24">
        <v>0</v>
      </c>
      <c r="O1566" s="24">
        <v>25427.407697999999</v>
      </c>
      <c r="P1566" s="24">
        <v>15764.529942000001</v>
      </c>
      <c r="Q1566" s="24">
        <v>34527.174696000002</v>
      </c>
      <c r="R1566" s="24">
        <v>52523.577414000007</v>
      </c>
      <c r="S1566" s="24"/>
      <c r="T1566" s="25">
        <v>8</v>
      </c>
      <c r="U1566" s="23" t="s">
        <v>36</v>
      </c>
      <c r="V1566" s="23" t="s">
        <v>178</v>
      </c>
    </row>
    <row r="1567" spans="1:22" ht="15.75">
      <c r="A1567" s="26">
        <v>9</v>
      </c>
      <c r="B1567" s="27" t="s">
        <v>37</v>
      </c>
      <c r="C1567" s="28" t="s">
        <v>177</v>
      </c>
      <c r="D1567" s="29">
        <v>831.34399999999994</v>
      </c>
      <c r="E1567" s="29">
        <v>1511.0816</v>
      </c>
      <c r="F1567" s="29">
        <v>1075.1580000000001</v>
      </c>
      <c r="G1567" s="29">
        <v>1270.7090000000001</v>
      </c>
      <c r="H1567" s="29">
        <v>1300.6980000000001</v>
      </c>
      <c r="I1567" s="29">
        <v>606.80899999999997</v>
      </c>
      <c r="J1567" s="29">
        <v>1191.96</v>
      </c>
      <c r="L1567" s="29">
        <v>831.34399999999994</v>
      </c>
      <c r="M1567" s="29">
        <v>1371.904</v>
      </c>
      <c r="N1567" s="29">
        <v>1185.5040000000001</v>
      </c>
      <c r="O1567" s="29">
        <v>1233.9680000000001</v>
      </c>
      <c r="P1567" s="29">
        <v>1241.424</v>
      </c>
      <c r="Q1567" s="29">
        <v>600.20800000000008</v>
      </c>
      <c r="R1567" s="29">
        <v>1174.32</v>
      </c>
      <c r="S1567" s="29"/>
      <c r="T1567" s="30">
        <v>9</v>
      </c>
      <c r="U1567" s="28" t="s">
        <v>38</v>
      </c>
      <c r="V1567" s="28" t="s">
        <v>178</v>
      </c>
    </row>
    <row r="1568" spans="1:22" ht="15.75">
      <c r="A1568" s="21">
        <v>10</v>
      </c>
      <c r="B1568" s="22" t="s">
        <v>39</v>
      </c>
      <c r="C1568" s="23" t="s">
        <v>177</v>
      </c>
      <c r="D1568" s="24">
        <v>0</v>
      </c>
      <c r="E1568" s="24">
        <v>0</v>
      </c>
      <c r="F1568" s="24">
        <v>0</v>
      </c>
      <c r="G1568" s="24">
        <v>0</v>
      </c>
      <c r="H1568" s="24">
        <v>0</v>
      </c>
      <c r="I1568" s="24">
        <v>0</v>
      </c>
      <c r="J1568" s="24">
        <v>0</v>
      </c>
      <c r="L1568" s="24">
        <v>0</v>
      </c>
      <c r="M1568" s="24">
        <v>0</v>
      </c>
      <c r="N1568" s="24">
        <v>0</v>
      </c>
      <c r="O1568" s="24">
        <v>0</v>
      </c>
      <c r="P1568" s="24">
        <v>0</v>
      </c>
      <c r="Q1568" s="24">
        <v>0</v>
      </c>
      <c r="R1568" s="24">
        <v>0</v>
      </c>
      <c r="S1568" s="24"/>
      <c r="T1568" s="25">
        <v>10</v>
      </c>
      <c r="U1568" s="23" t="s">
        <v>40</v>
      </c>
      <c r="V1568" s="23" t="s">
        <v>178</v>
      </c>
    </row>
    <row r="1569" spans="1:22" ht="15.75">
      <c r="A1569" s="26">
        <v>11</v>
      </c>
      <c r="B1569" s="27" t="s">
        <v>41</v>
      </c>
      <c r="C1569" s="28" t="s">
        <v>177</v>
      </c>
      <c r="D1569" s="29">
        <v>13024.763400000002</v>
      </c>
      <c r="E1569" s="29">
        <v>14732.098304000003</v>
      </c>
      <c r="F1569" s="29">
        <v>14246.556100000002</v>
      </c>
      <c r="G1569" s="29">
        <v>14526.246459810671</v>
      </c>
      <c r="H1569" s="29">
        <v>20643.442732530119</v>
      </c>
      <c r="I1569" s="29">
        <v>17751.54</v>
      </c>
      <c r="J1569" s="29">
        <v>20844</v>
      </c>
      <c r="L1569" s="29">
        <v>13024.763400000002</v>
      </c>
      <c r="M1569" s="29">
        <v>13153.659200000002</v>
      </c>
      <c r="N1569" s="29">
        <v>13181.9534</v>
      </c>
      <c r="O1569" s="29">
        <v>13383.156599999998</v>
      </c>
      <c r="P1569" s="29">
        <v>20195.771199999999</v>
      </c>
      <c r="Q1569" s="29">
        <v>14609.238599999999</v>
      </c>
      <c r="R1569" s="29">
        <v>16382.3418</v>
      </c>
      <c r="S1569" s="29"/>
      <c r="T1569" s="30">
        <v>11</v>
      </c>
      <c r="U1569" s="28" t="s">
        <v>42</v>
      </c>
      <c r="V1569" s="28" t="s">
        <v>178</v>
      </c>
    </row>
    <row r="1570" spans="1:22" ht="15.75">
      <c r="A1570" s="21">
        <v>12</v>
      </c>
      <c r="B1570" s="22" t="s">
        <v>43</v>
      </c>
      <c r="C1570" s="23" t="s">
        <v>177</v>
      </c>
      <c r="D1570" s="24">
        <v>23054.363999999998</v>
      </c>
      <c r="E1570" s="24">
        <v>0</v>
      </c>
      <c r="F1570" s="24">
        <v>0</v>
      </c>
      <c r="G1570" s="24">
        <v>0</v>
      </c>
      <c r="H1570" s="24">
        <v>0</v>
      </c>
      <c r="I1570" s="24">
        <v>130026.99016298199</v>
      </c>
      <c r="J1570" s="24">
        <v>0</v>
      </c>
      <c r="L1570" s="24">
        <v>23054.363999999998</v>
      </c>
      <c r="M1570" s="24">
        <v>0</v>
      </c>
      <c r="N1570" s="24">
        <v>0</v>
      </c>
      <c r="O1570" s="24">
        <v>0</v>
      </c>
      <c r="P1570" s="24">
        <v>0</v>
      </c>
      <c r="Q1570" s="24">
        <v>96634.157999999996</v>
      </c>
      <c r="R1570" s="24">
        <v>0</v>
      </c>
      <c r="S1570" s="24"/>
      <c r="T1570" s="25">
        <v>12</v>
      </c>
      <c r="U1570" s="23" t="s">
        <v>44</v>
      </c>
      <c r="V1570" s="23" t="s">
        <v>178</v>
      </c>
    </row>
    <row r="1571" spans="1:22" ht="15.75">
      <c r="A1571" s="26">
        <v>13</v>
      </c>
      <c r="B1571" s="27" t="s">
        <v>45</v>
      </c>
      <c r="C1571" s="28" t="s">
        <v>177</v>
      </c>
      <c r="D1571" s="29">
        <v>0</v>
      </c>
      <c r="E1571" s="29">
        <v>0</v>
      </c>
      <c r="F1571" s="29">
        <v>5867.3310999999994</v>
      </c>
      <c r="G1571" s="29">
        <v>3943.4405999999999</v>
      </c>
      <c r="H1571" s="29">
        <v>4508.442</v>
      </c>
      <c r="I1571" s="29">
        <v>4142.3878070973615</v>
      </c>
      <c r="J1571" s="29">
        <v>4217.6959999999999</v>
      </c>
      <c r="L1571" s="29">
        <v>0</v>
      </c>
      <c r="M1571" s="29">
        <v>0</v>
      </c>
      <c r="N1571" s="29">
        <v>6513.4917099999993</v>
      </c>
      <c r="O1571" s="29">
        <v>4343.3325100000002</v>
      </c>
      <c r="P1571" s="29">
        <v>4041.9215100000001</v>
      </c>
      <c r="Q1571" s="29">
        <v>3315.5209999999997</v>
      </c>
      <c r="R1571" s="29">
        <v>3375.8031999999994</v>
      </c>
      <c r="S1571" s="29"/>
      <c r="T1571" s="30">
        <v>13</v>
      </c>
      <c r="U1571" s="28" t="s">
        <v>46</v>
      </c>
      <c r="V1571" s="28" t="s">
        <v>178</v>
      </c>
    </row>
    <row r="1572" spans="1:22" ht="15.75">
      <c r="A1572" s="21">
        <v>14</v>
      </c>
      <c r="B1572" s="22" t="s">
        <v>47</v>
      </c>
      <c r="C1572" s="23" t="s">
        <v>177</v>
      </c>
      <c r="D1572" s="24">
        <v>691.94761900000003</v>
      </c>
      <c r="E1572" s="24">
        <v>0</v>
      </c>
      <c r="F1572" s="24">
        <v>0</v>
      </c>
      <c r="G1572" s="24">
        <v>0</v>
      </c>
      <c r="H1572" s="24">
        <v>5586.9509992159383</v>
      </c>
      <c r="I1572" s="24">
        <v>0</v>
      </c>
      <c r="J1572" s="24">
        <v>0</v>
      </c>
      <c r="L1572" s="24">
        <v>691.94761900000003</v>
      </c>
      <c r="M1572" s="24">
        <v>0</v>
      </c>
      <c r="N1572" s="24">
        <v>0</v>
      </c>
      <c r="O1572" s="24">
        <v>0</v>
      </c>
      <c r="P1572" s="24">
        <v>4187.3881709999996</v>
      </c>
      <c r="Q1572" s="24">
        <v>0</v>
      </c>
      <c r="R1572" s="24">
        <v>0</v>
      </c>
      <c r="S1572" s="24"/>
      <c r="T1572" s="25">
        <v>14</v>
      </c>
      <c r="U1572" s="23" t="s">
        <v>48</v>
      </c>
      <c r="V1572" s="23" t="s">
        <v>178</v>
      </c>
    </row>
    <row r="1573" spans="1:22" ht="15.75">
      <c r="A1573" s="26">
        <v>15</v>
      </c>
      <c r="B1573" s="27" t="s">
        <v>49</v>
      </c>
      <c r="C1573" s="28" t="s">
        <v>177</v>
      </c>
      <c r="D1573" s="29">
        <v>135638.40058000002</v>
      </c>
      <c r="E1573" s="29">
        <v>0</v>
      </c>
      <c r="F1573" s="29">
        <v>97553.028624000013</v>
      </c>
      <c r="G1573" s="29">
        <v>0</v>
      </c>
      <c r="H1573" s="29">
        <v>0</v>
      </c>
      <c r="I1573" s="29">
        <v>426171.60879100004</v>
      </c>
      <c r="J1573" s="29">
        <v>0</v>
      </c>
      <c r="L1573" s="29">
        <v>135638.40058000002</v>
      </c>
      <c r="M1573" s="29">
        <v>0</v>
      </c>
      <c r="N1573" s="29">
        <v>112920.11814000001</v>
      </c>
      <c r="O1573" s="29">
        <v>0</v>
      </c>
      <c r="P1573" s="29">
        <v>0</v>
      </c>
      <c r="Q1573" s="29">
        <v>327329.85517</v>
      </c>
      <c r="R1573" s="29">
        <v>0</v>
      </c>
      <c r="S1573" s="29"/>
      <c r="T1573" s="30">
        <v>15</v>
      </c>
      <c r="U1573" s="28" t="s">
        <v>50</v>
      </c>
      <c r="V1573" s="28" t="s">
        <v>178</v>
      </c>
    </row>
    <row r="1574" spans="1:22" ht="15.75">
      <c r="A1574" s="21">
        <v>16</v>
      </c>
      <c r="B1574" s="22" t="s">
        <v>51</v>
      </c>
      <c r="C1574" s="23" t="s">
        <v>177</v>
      </c>
      <c r="D1574" s="24">
        <v>10013.987059999999</v>
      </c>
      <c r="E1574" s="24">
        <v>10492.79537152</v>
      </c>
      <c r="F1574" s="24">
        <v>11232.54</v>
      </c>
      <c r="G1574" s="24">
        <v>11232.54</v>
      </c>
      <c r="H1574" s="24">
        <v>16054.8</v>
      </c>
      <c r="I1574" s="24">
        <v>18258.400000000001</v>
      </c>
      <c r="J1574" s="24">
        <v>18258.400000000001</v>
      </c>
      <c r="L1574" s="24">
        <v>10013.987059999999</v>
      </c>
      <c r="M1574" s="24">
        <v>9368.5672959999993</v>
      </c>
      <c r="N1574" s="24">
        <v>10210.274514000001</v>
      </c>
      <c r="O1574" s="24">
        <v>10210.274514000001</v>
      </c>
      <c r="P1574" s="24">
        <v>10473.100087999999</v>
      </c>
      <c r="Q1574" s="24">
        <v>10473.100087999999</v>
      </c>
      <c r="R1574" s="24">
        <v>10473.100087999999</v>
      </c>
      <c r="S1574" s="24"/>
      <c r="T1574" s="25">
        <v>16</v>
      </c>
      <c r="U1574" s="23" t="s">
        <v>52</v>
      </c>
      <c r="V1574" s="23" t="s">
        <v>178</v>
      </c>
    </row>
    <row r="1575" spans="1:22" ht="15.75">
      <c r="A1575" s="26">
        <v>17</v>
      </c>
      <c r="B1575" s="27" t="s">
        <v>53</v>
      </c>
      <c r="C1575" s="28" t="s">
        <v>177</v>
      </c>
      <c r="D1575" s="29">
        <v>0</v>
      </c>
      <c r="E1575" s="29">
        <v>0</v>
      </c>
      <c r="F1575" s="29">
        <v>0</v>
      </c>
      <c r="G1575" s="29">
        <v>0</v>
      </c>
      <c r="H1575" s="29">
        <v>0</v>
      </c>
      <c r="I1575" s="29">
        <v>0</v>
      </c>
      <c r="J1575" s="29">
        <v>0</v>
      </c>
      <c r="L1575" s="29">
        <v>0</v>
      </c>
      <c r="M1575" s="29">
        <v>0</v>
      </c>
      <c r="N1575" s="29">
        <v>0</v>
      </c>
      <c r="O1575" s="29">
        <v>0</v>
      </c>
      <c r="P1575" s="29">
        <v>0</v>
      </c>
      <c r="Q1575" s="29">
        <v>0</v>
      </c>
      <c r="R1575" s="29">
        <v>0</v>
      </c>
      <c r="S1575" s="29"/>
      <c r="T1575" s="30">
        <v>17</v>
      </c>
      <c r="U1575" s="28" t="s">
        <v>54</v>
      </c>
      <c r="V1575" s="28" t="s">
        <v>178</v>
      </c>
    </row>
    <row r="1576" spans="1:22" ht="15.75">
      <c r="A1576" s="21">
        <v>18</v>
      </c>
      <c r="B1576" s="22" t="s">
        <v>55</v>
      </c>
      <c r="C1576" s="23" t="s">
        <v>177</v>
      </c>
      <c r="D1576" s="24">
        <v>102</v>
      </c>
      <c r="E1576" s="24">
        <v>97.44</v>
      </c>
      <c r="F1576" s="24">
        <v>97.608000000000004</v>
      </c>
      <c r="G1576" s="24">
        <v>104</v>
      </c>
      <c r="H1576" s="24">
        <v>2101.5</v>
      </c>
      <c r="I1576" s="24">
        <v>2607.12</v>
      </c>
      <c r="J1576" s="24">
        <v>2861.3</v>
      </c>
      <c r="L1576" s="24">
        <v>102</v>
      </c>
      <c r="M1576" s="24">
        <v>87</v>
      </c>
      <c r="N1576" s="24">
        <v>84</v>
      </c>
      <c r="O1576" s="24">
        <v>78</v>
      </c>
      <c r="P1576" s="24">
        <v>1401</v>
      </c>
      <c r="Q1576" s="24">
        <v>1377</v>
      </c>
      <c r="R1576" s="24">
        <v>1209.0000000000002</v>
      </c>
      <c r="S1576" s="24"/>
      <c r="T1576" s="25">
        <v>18</v>
      </c>
      <c r="U1576" s="23" t="s">
        <v>56</v>
      </c>
      <c r="V1576" s="23" t="s">
        <v>178</v>
      </c>
    </row>
    <row r="1577" spans="1:22" ht="15.75">
      <c r="A1577" s="26">
        <v>19</v>
      </c>
      <c r="B1577" s="27" t="s">
        <v>57</v>
      </c>
      <c r="C1577" s="28" t="s">
        <v>177</v>
      </c>
      <c r="D1577" s="29">
        <v>4576.2</v>
      </c>
      <c r="E1577" s="29">
        <v>5151.8544000000002</v>
      </c>
      <c r="F1577" s="29">
        <v>5271</v>
      </c>
      <c r="G1577" s="29">
        <v>5750.64</v>
      </c>
      <c r="H1577" s="29">
        <v>6099.12</v>
      </c>
      <c r="I1577" s="29">
        <v>6440.46</v>
      </c>
      <c r="J1577" s="29">
        <v>7062.21</v>
      </c>
      <c r="L1577" s="29">
        <v>4576.2</v>
      </c>
      <c r="M1577" s="29">
        <v>4599.869999999999</v>
      </c>
      <c r="N1577" s="29">
        <v>4620.91</v>
      </c>
      <c r="O1577" s="29">
        <v>4639.32</v>
      </c>
      <c r="P1577" s="29">
        <v>4662.99</v>
      </c>
      <c r="Q1577" s="29">
        <v>4718.22</v>
      </c>
      <c r="R1577" s="29">
        <v>4726.1099999999997</v>
      </c>
      <c r="S1577" s="29"/>
      <c r="T1577" s="30">
        <v>19</v>
      </c>
      <c r="U1577" s="28" t="s">
        <v>58</v>
      </c>
      <c r="V1577" s="28" t="s">
        <v>178</v>
      </c>
    </row>
    <row r="1578" spans="1:22" ht="15.75">
      <c r="A1578" s="21">
        <v>20</v>
      </c>
      <c r="B1578" s="22" t="s">
        <v>59</v>
      </c>
      <c r="C1578" s="23" t="s">
        <v>177</v>
      </c>
      <c r="D1578" s="24">
        <v>713.08600000000001</v>
      </c>
      <c r="E1578" s="24">
        <v>4506.8858</v>
      </c>
      <c r="F1578" s="24">
        <v>7351.9378800000004</v>
      </c>
      <c r="G1578" s="24">
        <v>8642.8325999999997</v>
      </c>
      <c r="H1578" s="24">
        <v>742.1114</v>
      </c>
      <c r="I1578" s="24">
        <v>0</v>
      </c>
      <c r="J1578" s="24">
        <v>0</v>
      </c>
      <c r="L1578" s="24">
        <v>713.08600000000001</v>
      </c>
      <c r="M1578" s="24">
        <v>4009.4881</v>
      </c>
      <c r="N1578" s="24">
        <v>6375.6371000000008</v>
      </c>
      <c r="O1578" s="24">
        <v>7279.9597999999996</v>
      </c>
      <c r="P1578" s="24">
        <v>619.08829999999989</v>
      </c>
      <c r="Q1578" s="24">
        <v>0</v>
      </c>
      <c r="R1578" s="24">
        <v>0</v>
      </c>
      <c r="S1578" s="24"/>
      <c r="T1578" s="25">
        <v>20</v>
      </c>
      <c r="U1578" s="23" t="s">
        <v>60</v>
      </c>
      <c r="V1578" s="23" t="s">
        <v>178</v>
      </c>
    </row>
    <row r="1579" spans="1:22" ht="15.75">
      <c r="A1579" s="26">
        <v>21</v>
      </c>
      <c r="B1579" s="27" t="s">
        <v>61</v>
      </c>
      <c r="C1579" s="28" t="s">
        <v>177</v>
      </c>
      <c r="D1579" s="29">
        <v>40196</v>
      </c>
      <c r="E1579" s="29">
        <v>50248</v>
      </c>
      <c r="F1579" s="29">
        <v>48476</v>
      </c>
      <c r="G1579" s="29">
        <v>35656</v>
      </c>
      <c r="H1579" s="29">
        <v>0</v>
      </c>
      <c r="I1579" s="29">
        <v>17728</v>
      </c>
      <c r="J1579" s="29">
        <v>48272</v>
      </c>
      <c r="L1579" s="29">
        <v>40196</v>
      </c>
      <c r="M1579" s="29">
        <v>50248</v>
      </c>
      <c r="N1579" s="29">
        <v>48476</v>
      </c>
      <c r="O1579" s="29">
        <v>35656</v>
      </c>
      <c r="P1579" s="29">
        <v>0</v>
      </c>
      <c r="Q1579" s="29">
        <v>17728</v>
      </c>
      <c r="R1579" s="29">
        <v>48272</v>
      </c>
      <c r="S1579" s="29"/>
      <c r="T1579" s="30">
        <v>21</v>
      </c>
      <c r="U1579" s="28" t="s">
        <v>62</v>
      </c>
      <c r="V1579" s="28" t="s">
        <v>178</v>
      </c>
    </row>
    <row r="1580" spans="1:22" ht="15.75">
      <c r="A1580" s="21">
        <v>22</v>
      </c>
      <c r="B1580" s="22" t="s">
        <v>63</v>
      </c>
      <c r="C1580" s="23" t="s">
        <v>177</v>
      </c>
      <c r="D1580" s="24">
        <v>9241.8781999999992</v>
      </c>
      <c r="E1580" s="24">
        <v>9163.0079999999998</v>
      </c>
      <c r="F1580" s="24">
        <v>7505.2780599999996</v>
      </c>
      <c r="G1580" s="24">
        <v>8369.6651999999995</v>
      </c>
      <c r="H1580" s="24">
        <v>11385.878400000001</v>
      </c>
      <c r="I1580" s="24">
        <v>11260.677600000001</v>
      </c>
      <c r="J1580" s="24">
        <v>10110.3838</v>
      </c>
      <c r="L1580" s="24">
        <v>9241.8781999999992</v>
      </c>
      <c r="M1580" s="24">
        <v>8031.2111999999997</v>
      </c>
      <c r="N1580" s="24">
        <v>6230.1739999999991</v>
      </c>
      <c r="O1580" s="24">
        <v>6975.6183999999994</v>
      </c>
      <c r="P1580" s="24">
        <v>9489.4528000000009</v>
      </c>
      <c r="Q1580" s="24">
        <v>7623.1211999999996</v>
      </c>
      <c r="R1580" s="24">
        <v>7212.3106000000007</v>
      </c>
      <c r="S1580" s="24"/>
      <c r="T1580" s="25">
        <v>22</v>
      </c>
      <c r="U1580" s="23" t="s">
        <v>64</v>
      </c>
      <c r="V1580" s="23" t="s">
        <v>178</v>
      </c>
    </row>
    <row r="1581" spans="1:22" ht="15.75">
      <c r="A1581" s="26">
        <v>23</v>
      </c>
      <c r="B1581" s="27" t="s">
        <v>65</v>
      </c>
      <c r="C1581" s="28" t="s">
        <v>177</v>
      </c>
      <c r="D1581" s="29">
        <v>0</v>
      </c>
      <c r="E1581" s="29">
        <v>0</v>
      </c>
      <c r="F1581" s="29">
        <v>0</v>
      </c>
      <c r="G1581" s="29">
        <v>0</v>
      </c>
      <c r="H1581" s="29">
        <v>0</v>
      </c>
      <c r="I1581" s="29">
        <v>0</v>
      </c>
      <c r="J1581" s="29">
        <v>0</v>
      </c>
      <c r="L1581" s="29">
        <v>0</v>
      </c>
      <c r="M1581" s="29">
        <v>0</v>
      </c>
      <c r="N1581" s="29">
        <v>0</v>
      </c>
      <c r="O1581" s="29">
        <v>0</v>
      </c>
      <c r="P1581" s="29">
        <v>0</v>
      </c>
      <c r="Q1581" s="29">
        <v>0</v>
      </c>
      <c r="R1581" s="29">
        <v>0</v>
      </c>
      <c r="S1581" s="29"/>
      <c r="T1581" s="30">
        <v>23</v>
      </c>
      <c r="U1581" s="28" t="s">
        <v>66</v>
      </c>
      <c r="V1581" s="28" t="s">
        <v>178</v>
      </c>
    </row>
    <row r="1582" spans="1:22" ht="15.75">
      <c r="A1582" s="21">
        <v>24</v>
      </c>
      <c r="B1582" s="22" t="s">
        <v>67</v>
      </c>
      <c r="C1582" s="23" t="s">
        <v>177</v>
      </c>
      <c r="D1582" s="24">
        <v>287012.43359999993</v>
      </c>
      <c r="E1582" s="24">
        <v>312422.59340000001</v>
      </c>
      <c r="F1582" s="24">
        <v>476631.16199999995</v>
      </c>
      <c r="G1582" s="24">
        <v>398990.84960000002</v>
      </c>
      <c r="H1582" s="24">
        <v>263847.38089999999</v>
      </c>
      <c r="I1582" s="24">
        <v>207141.41369999998</v>
      </c>
      <c r="J1582" s="24">
        <v>379632.57750000001</v>
      </c>
      <c r="L1582" s="24">
        <v>287012.43359999993</v>
      </c>
      <c r="M1582" s="24">
        <v>265353.4032</v>
      </c>
      <c r="N1582" s="24">
        <v>372123.50399999996</v>
      </c>
      <c r="O1582" s="24">
        <v>312668.52959999995</v>
      </c>
      <c r="P1582" s="24">
        <v>227664.81839999999</v>
      </c>
      <c r="Q1582" s="24">
        <v>147905.1912</v>
      </c>
      <c r="R1582" s="24">
        <v>247848.348</v>
      </c>
      <c r="S1582" s="24"/>
      <c r="T1582" s="25">
        <v>24</v>
      </c>
      <c r="U1582" s="23" t="s">
        <v>68</v>
      </c>
      <c r="V1582" s="23" t="s">
        <v>178</v>
      </c>
    </row>
    <row r="1583" spans="1:22" ht="15.75">
      <c r="A1583" s="26">
        <v>25</v>
      </c>
      <c r="B1583" s="31" t="s">
        <v>69</v>
      </c>
      <c r="C1583" s="28" t="s">
        <v>177</v>
      </c>
      <c r="D1583" s="29">
        <v>16047.684799999999</v>
      </c>
      <c r="E1583" s="29">
        <v>10777</v>
      </c>
      <c r="F1583" s="29">
        <v>551.07500000000005</v>
      </c>
      <c r="G1583" s="29">
        <v>1835.63</v>
      </c>
      <c r="H1583" s="29">
        <v>0</v>
      </c>
      <c r="I1583" s="29">
        <v>19248.3917</v>
      </c>
      <c r="J1583" s="29">
        <v>0</v>
      </c>
      <c r="L1583" s="29">
        <v>16047.684799999999</v>
      </c>
      <c r="M1583" s="29">
        <v>8394.4539999999997</v>
      </c>
      <c r="N1583" s="29">
        <v>475.92200000000003</v>
      </c>
      <c r="O1583" s="29">
        <v>1405.4888000000001</v>
      </c>
      <c r="P1583" s="29">
        <v>0</v>
      </c>
      <c r="Q1583" s="29">
        <v>14850.791599999999</v>
      </c>
      <c r="R1583" s="29">
        <v>0</v>
      </c>
      <c r="S1583" s="29"/>
      <c r="T1583" s="30">
        <v>25</v>
      </c>
      <c r="U1583" s="28" t="s">
        <v>70</v>
      </c>
      <c r="V1583" s="28" t="s">
        <v>178</v>
      </c>
    </row>
    <row r="1584" spans="1:22" ht="15.75">
      <c r="A1584" s="21">
        <v>26</v>
      </c>
      <c r="B1584" s="22" t="s">
        <v>71</v>
      </c>
      <c r="C1584" s="23" t="s">
        <v>177</v>
      </c>
      <c r="D1584" s="24">
        <v>1089.1067</v>
      </c>
      <c r="E1584" s="24">
        <v>1201.5738000000001</v>
      </c>
      <c r="F1584" s="24">
        <v>1361.22</v>
      </c>
      <c r="G1584" s="24">
        <v>1562.4960000000001</v>
      </c>
      <c r="H1584" s="24">
        <v>2557.058</v>
      </c>
      <c r="I1584" s="24">
        <v>3186.8265000000001</v>
      </c>
      <c r="J1584" s="24">
        <v>3231.9</v>
      </c>
      <c r="L1584" s="24">
        <v>1089.1067</v>
      </c>
      <c r="M1584" s="24">
        <v>1099.5039000000002</v>
      </c>
      <c r="N1584" s="24">
        <v>1203.4758999999999</v>
      </c>
      <c r="O1584" s="24">
        <v>998.13119999999992</v>
      </c>
      <c r="P1584" s="24">
        <v>987.73399999999992</v>
      </c>
      <c r="Q1584" s="24">
        <v>1078.7095000000002</v>
      </c>
      <c r="R1584" s="24">
        <v>1037.1207000000002</v>
      </c>
      <c r="S1584" s="24"/>
      <c r="T1584" s="25">
        <v>26</v>
      </c>
      <c r="U1584" s="23" t="s">
        <v>72</v>
      </c>
      <c r="V1584" s="23" t="s">
        <v>178</v>
      </c>
    </row>
    <row r="1585" spans="1:22" ht="15.75">
      <c r="A1585" s="26">
        <v>27</v>
      </c>
      <c r="B1585" s="27" t="s">
        <v>73</v>
      </c>
      <c r="C1585" s="28" t="s">
        <v>177</v>
      </c>
      <c r="D1585" s="29">
        <v>620884.84975000005</v>
      </c>
      <c r="E1585" s="29">
        <v>636431.13716000004</v>
      </c>
      <c r="F1585" s="29">
        <v>971458.26599999995</v>
      </c>
      <c r="G1585" s="29">
        <v>827983.22085600009</v>
      </c>
      <c r="H1585" s="29">
        <v>1355686.6259999999</v>
      </c>
      <c r="I1585" s="29">
        <v>822740.77340000006</v>
      </c>
      <c r="J1585" s="29">
        <v>932363.37380399997</v>
      </c>
      <c r="L1585" s="29">
        <v>620884.84975000005</v>
      </c>
      <c r="M1585" s="29">
        <v>556578.70525000012</v>
      </c>
      <c r="N1585" s="29">
        <v>909474.47274999996</v>
      </c>
      <c r="O1585" s="29">
        <v>761054.87174999993</v>
      </c>
      <c r="P1585" s="29">
        <v>1278390.8602500001</v>
      </c>
      <c r="Q1585" s="29">
        <v>695331.31849999994</v>
      </c>
      <c r="R1585" s="29">
        <v>738826.26150000002</v>
      </c>
      <c r="S1585" s="29"/>
      <c r="T1585" s="30">
        <v>27</v>
      </c>
      <c r="U1585" s="28" t="s">
        <v>74</v>
      </c>
      <c r="V1585" s="28" t="s">
        <v>178</v>
      </c>
    </row>
    <row r="1586" spans="1:22" ht="15.75">
      <c r="A1586" s="21">
        <v>28</v>
      </c>
      <c r="B1586" s="22" t="s">
        <v>75</v>
      </c>
      <c r="C1586" s="23" t="s">
        <v>177</v>
      </c>
      <c r="D1586" s="24">
        <v>35301.919275</v>
      </c>
      <c r="E1586" s="24">
        <v>51202.637999999999</v>
      </c>
      <c r="F1586" s="24">
        <v>43677.28512</v>
      </c>
      <c r="G1586" s="24">
        <v>38437.957560000003</v>
      </c>
      <c r="H1586" s="24">
        <v>50222.119200000001</v>
      </c>
      <c r="I1586" s="24">
        <v>52378.806899999996</v>
      </c>
      <c r="J1586" s="24">
        <v>5857.1251999999986</v>
      </c>
      <c r="L1586" s="24">
        <v>35301.919275</v>
      </c>
      <c r="M1586" s="24">
        <v>44097.763500000008</v>
      </c>
      <c r="N1586" s="24">
        <v>38502.563399999999</v>
      </c>
      <c r="O1586" s="24">
        <v>35749.746025</v>
      </c>
      <c r="P1586" s="24">
        <v>46834.775224999998</v>
      </c>
      <c r="Q1586" s="24">
        <v>43236.355575000001</v>
      </c>
      <c r="R1586" s="24">
        <v>5189.5217499999999</v>
      </c>
      <c r="S1586" s="24"/>
      <c r="T1586" s="25">
        <v>28</v>
      </c>
      <c r="U1586" s="23" t="s">
        <v>76</v>
      </c>
      <c r="V1586" s="23" t="s">
        <v>178</v>
      </c>
    </row>
    <row r="1587" spans="1:22" ht="15.75">
      <c r="A1587" s="26">
        <v>29</v>
      </c>
      <c r="B1587" s="27" t="s">
        <v>77</v>
      </c>
      <c r="C1587" s="28" t="s">
        <v>177</v>
      </c>
      <c r="D1587" s="29">
        <v>50630.507466000003</v>
      </c>
      <c r="E1587" s="29">
        <v>52390.384827000002</v>
      </c>
      <c r="F1587" s="29">
        <v>63879.513152</v>
      </c>
      <c r="G1587" s="29">
        <v>68843.030158000009</v>
      </c>
      <c r="H1587" s="29">
        <v>68383.492800000007</v>
      </c>
      <c r="I1587" s="29">
        <v>56267.110440000004</v>
      </c>
      <c r="J1587" s="29">
        <v>56715.675389999997</v>
      </c>
      <c r="L1587" s="29">
        <v>50630.507466000003</v>
      </c>
      <c r="M1587" s="29">
        <v>48645.378978000001</v>
      </c>
      <c r="N1587" s="29">
        <v>58528.853655999999</v>
      </c>
      <c r="O1587" s="29">
        <v>64007.419042000009</v>
      </c>
      <c r="P1587" s="29">
        <v>64711.296300000002</v>
      </c>
      <c r="Q1587" s="29">
        <v>47536.042470000008</v>
      </c>
      <c r="R1587" s="29">
        <v>44315.074187999999</v>
      </c>
      <c r="S1587" s="29"/>
      <c r="T1587" s="30">
        <v>29</v>
      </c>
      <c r="U1587" s="28" t="s">
        <v>78</v>
      </c>
      <c r="V1587" s="28" t="s">
        <v>178</v>
      </c>
    </row>
    <row r="1588" spans="1:22" ht="15.75">
      <c r="A1588" s="21">
        <v>30</v>
      </c>
      <c r="B1588" s="22" t="s">
        <v>79</v>
      </c>
      <c r="C1588" s="23" t="s">
        <v>177</v>
      </c>
      <c r="D1588" s="24">
        <v>41.8</v>
      </c>
      <c r="E1588" s="24">
        <v>46.816000000000003</v>
      </c>
      <c r="F1588" s="24">
        <v>0</v>
      </c>
      <c r="G1588" s="24">
        <v>0</v>
      </c>
      <c r="H1588" s="24">
        <v>0</v>
      </c>
      <c r="I1588" s="24">
        <v>0</v>
      </c>
      <c r="J1588" s="24">
        <v>0</v>
      </c>
      <c r="L1588" s="24">
        <v>41.8</v>
      </c>
      <c r="M1588" s="24">
        <v>41.8</v>
      </c>
      <c r="N1588" s="24">
        <v>0</v>
      </c>
      <c r="O1588" s="24">
        <v>0</v>
      </c>
      <c r="P1588" s="24">
        <v>0</v>
      </c>
      <c r="Q1588" s="24">
        <v>0</v>
      </c>
      <c r="R1588" s="24">
        <v>0</v>
      </c>
      <c r="S1588" s="24"/>
      <c r="T1588" s="25">
        <v>30</v>
      </c>
      <c r="U1588" s="23" t="s">
        <v>80</v>
      </c>
      <c r="V1588" s="23" t="s">
        <v>178</v>
      </c>
    </row>
    <row r="1589" spans="1:22" ht="15.75">
      <c r="A1589" s="26">
        <v>31</v>
      </c>
      <c r="B1589" s="27" t="s">
        <v>81</v>
      </c>
      <c r="C1589" s="28" t="s">
        <v>177</v>
      </c>
      <c r="D1589" s="29">
        <v>0</v>
      </c>
      <c r="E1589" s="29">
        <v>0</v>
      </c>
      <c r="F1589" s="29">
        <v>0</v>
      </c>
      <c r="G1589" s="29">
        <v>0</v>
      </c>
      <c r="H1589" s="29">
        <v>0</v>
      </c>
      <c r="I1589" s="29">
        <v>0</v>
      </c>
      <c r="J1589" s="29">
        <v>0</v>
      </c>
      <c r="L1589" s="29">
        <v>0</v>
      </c>
      <c r="M1589" s="29">
        <v>0</v>
      </c>
      <c r="N1589" s="29">
        <v>0</v>
      </c>
      <c r="O1589" s="29">
        <v>0</v>
      </c>
      <c r="P1589" s="29">
        <v>0</v>
      </c>
      <c r="Q1589" s="29">
        <v>0</v>
      </c>
      <c r="R1589" s="29">
        <v>0</v>
      </c>
      <c r="S1589" s="29"/>
      <c r="T1589" s="30">
        <v>31</v>
      </c>
      <c r="U1589" s="28" t="s">
        <v>82</v>
      </c>
      <c r="V1589" s="28" t="s">
        <v>178</v>
      </c>
    </row>
    <row r="1590" spans="1:22" ht="15.75">
      <c r="A1590" s="21">
        <v>32</v>
      </c>
      <c r="B1590" s="22" t="s">
        <v>83</v>
      </c>
      <c r="C1590" s="23" t="s">
        <v>177</v>
      </c>
      <c r="D1590" s="24">
        <v>1513.4286999999999</v>
      </c>
      <c r="E1590" s="24">
        <v>1691.7230400000001</v>
      </c>
      <c r="F1590" s="24">
        <v>1762.0456448000002</v>
      </c>
      <c r="G1590" s="24">
        <v>1683.2101609286244</v>
      </c>
      <c r="H1590" s="24">
        <v>32.54908300000001</v>
      </c>
      <c r="I1590" s="24">
        <v>477.60670370000008</v>
      </c>
      <c r="J1590" s="24">
        <v>516.40497370000003</v>
      </c>
      <c r="L1590" s="24">
        <v>1513.4286999999999</v>
      </c>
      <c r="M1590" s="24">
        <v>1510.4669999999999</v>
      </c>
      <c r="N1590" s="24">
        <v>1516.3904</v>
      </c>
      <c r="O1590" s="24">
        <v>1501.5819000000001</v>
      </c>
      <c r="P1590" s="24">
        <v>29.617000000000004</v>
      </c>
      <c r="Q1590" s="24">
        <v>387.98270000000002</v>
      </c>
      <c r="R1590" s="24">
        <v>387.98270000000002</v>
      </c>
      <c r="S1590" s="24"/>
      <c r="T1590" s="25">
        <v>32</v>
      </c>
      <c r="U1590" s="23" t="s">
        <v>84</v>
      </c>
      <c r="V1590" s="23" t="s">
        <v>178</v>
      </c>
    </row>
    <row r="1591" spans="1:22" ht="15.75">
      <c r="A1591" s="26">
        <v>33</v>
      </c>
      <c r="B1591" s="27" t="s">
        <v>85</v>
      </c>
      <c r="C1591" s="28" t="s">
        <v>177</v>
      </c>
      <c r="D1591" s="29">
        <v>0</v>
      </c>
      <c r="E1591" s="29">
        <v>0</v>
      </c>
      <c r="F1591" s="29">
        <v>0</v>
      </c>
      <c r="G1591" s="29">
        <v>0</v>
      </c>
      <c r="H1591" s="29">
        <v>0</v>
      </c>
      <c r="I1591" s="29">
        <v>0</v>
      </c>
      <c r="J1591" s="29">
        <v>0</v>
      </c>
      <c r="L1591" s="29">
        <v>0</v>
      </c>
      <c r="M1591" s="29">
        <v>0</v>
      </c>
      <c r="N1591" s="29">
        <v>0</v>
      </c>
      <c r="O1591" s="29">
        <v>0</v>
      </c>
      <c r="P1591" s="29">
        <v>0</v>
      </c>
      <c r="Q1591" s="29">
        <v>0</v>
      </c>
      <c r="R1591" s="29">
        <v>0</v>
      </c>
      <c r="S1591" s="29"/>
      <c r="T1591" s="30">
        <v>33</v>
      </c>
      <c r="U1591" s="28" t="s">
        <v>86</v>
      </c>
      <c r="V1591" s="28" t="s">
        <v>178</v>
      </c>
    </row>
    <row r="1592" spans="1:22" ht="15.75">
      <c r="A1592" s="21">
        <v>34</v>
      </c>
      <c r="B1592" s="22" t="s">
        <v>87</v>
      </c>
      <c r="C1592" s="23" t="s">
        <v>177</v>
      </c>
      <c r="D1592" s="24">
        <v>0</v>
      </c>
      <c r="E1592" s="24">
        <v>0</v>
      </c>
      <c r="F1592" s="24">
        <v>2.7492920000000005</v>
      </c>
      <c r="G1592" s="24">
        <v>2.6521864979573375</v>
      </c>
      <c r="H1592" s="24">
        <v>0</v>
      </c>
      <c r="I1592" s="24">
        <v>0</v>
      </c>
      <c r="J1592" s="24">
        <v>0</v>
      </c>
      <c r="L1592" s="24">
        <v>0</v>
      </c>
      <c r="M1592" s="24">
        <v>0</v>
      </c>
      <c r="N1592" s="24">
        <v>2.3660000000000001</v>
      </c>
      <c r="O1592" s="24">
        <v>2.3660000000000001</v>
      </c>
      <c r="P1592" s="24">
        <v>0</v>
      </c>
      <c r="Q1592" s="24">
        <v>0</v>
      </c>
      <c r="R1592" s="24">
        <v>0</v>
      </c>
      <c r="S1592" s="24"/>
      <c r="T1592" s="25">
        <v>34</v>
      </c>
      <c r="U1592" s="23" t="s">
        <v>88</v>
      </c>
      <c r="V1592" s="23" t="s">
        <v>178</v>
      </c>
    </row>
    <row r="1593" spans="1:22" ht="15.75">
      <c r="A1593" s="26">
        <v>35</v>
      </c>
      <c r="B1593" s="27" t="s">
        <v>89</v>
      </c>
      <c r="C1593" s="28" t="s">
        <v>177</v>
      </c>
      <c r="D1593" s="29">
        <v>0</v>
      </c>
      <c r="E1593" s="29">
        <v>0</v>
      </c>
      <c r="F1593" s="29">
        <v>0</v>
      </c>
      <c r="G1593" s="29">
        <v>0</v>
      </c>
      <c r="H1593" s="29">
        <v>0</v>
      </c>
      <c r="I1593" s="29">
        <v>0</v>
      </c>
      <c r="J1593" s="29">
        <v>0</v>
      </c>
      <c r="L1593" s="29">
        <v>0</v>
      </c>
      <c r="M1593" s="29">
        <v>0</v>
      </c>
      <c r="N1593" s="29">
        <v>0</v>
      </c>
      <c r="O1593" s="29">
        <v>0</v>
      </c>
      <c r="P1593" s="29">
        <v>0</v>
      </c>
      <c r="Q1593" s="29">
        <v>0</v>
      </c>
      <c r="R1593" s="29">
        <v>0</v>
      </c>
      <c r="S1593" s="29"/>
      <c r="T1593" s="30">
        <v>35</v>
      </c>
      <c r="U1593" s="28" t="s">
        <v>90</v>
      </c>
      <c r="V1593" s="28" t="s">
        <v>178</v>
      </c>
    </row>
    <row r="1594" spans="1:22" ht="15.75">
      <c r="A1594" s="21">
        <v>36</v>
      </c>
      <c r="B1594" s="22" t="s">
        <v>91</v>
      </c>
      <c r="C1594" s="23" t="s">
        <v>177</v>
      </c>
      <c r="D1594" s="24">
        <v>0</v>
      </c>
      <c r="E1594" s="24">
        <v>0</v>
      </c>
      <c r="F1594" s="24">
        <v>0</v>
      </c>
      <c r="G1594" s="24">
        <v>0</v>
      </c>
      <c r="H1594" s="24">
        <v>0</v>
      </c>
      <c r="I1594" s="24">
        <v>0</v>
      </c>
      <c r="J1594" s="24">
        <v>0</v>
      </c>
      <c r="L1594" s="24">
        <v>0</v>
      </c>
      <c r="M1594" s="24">
        <v>0</v>
      </c>
      <c r="N1594" s="24">
        <v>0</v>
      </c>
      <c r="O1594" s="24">
        <v>0</v>
      </c>
      <c r="P1594" s="24">
        <v>0</v>
      </c>
      <c r="Q1594" s="24">
        <v>0</v>
      </c>
      <c r="R1594" s="24">
        <v>0</v>
      </c>
      <c r="S1594" s="24"/>
      <c r="T1594" s="25">
        <v>36</v>
      </c>
      <c r="U1594" s="23" t="s">
        <v>92</v>
      </c>
      <c r="V1594" s="23" t="s">
        <v>178</v>
      </c>
    </row>
    <row r="1595" spans="1:22" s="36" customFormat="1" ht="15.75">
      <c r="A1595" s="32"/>
      <c r="B1595" s="33" t="s">
        <v>93</v>
      </c>
      <c r="C1595" s="34" t="s">
        <v>177</v>
      </c>
      <c r="D1595" s="35">
        <f t="shared" ref="D1595:J1595" si="109">SUM(D1559:D1594)</f>
        <v>1561838.5410240004</v>
      </c>
      <c r="E1595" s="35">
        <f t="shared" si="109"/>
        <v>1510368.0649195202</v>
      </c>
      <c r="F1595" s="35">
        <f t="shared" si="109"/>
        <v>2056828.3681927996</v>
      </c>
      <c r="G1595" s="35">
        <f t="shared" si="109"/>
        <v>1809554.4818462376</v>
      </c>
      <c r="H1595" s="35">
        <f t="shared" si="109"/>
        <v>2120429.8377227462</v>
      </c>
      <c r="I1595" s="35">
        <f t="shared" si="109"/>
        <v>2225683.4002253348</v>
      </c>
      <c r="J1595" s="35">
        <f t="shared" si="109"/>
        <v>1838367.9603059543</v>
      </c>
      <c r="K1595" s="8"/>
      <c r="L1595" s="35">
        <f t="shared" ref="L1595:R1595" si="110">SUM(L1559:L1594)</f>
        <v>1561838.5410240004</v>
      </c>
      <c r="M1595" s="35">
        <f t="shared" si="110"/>
        <v>1345896.4077700002</v>
      </c>
      <c r="N1595" s="35">
        <f t="shared" si="110"/>
        <v>1873468.0480099998</v>
      </c>
      <c r="O1595" s="35">
        <f t="shared" si="110"/>
        <v>1620634.0430989999</v>
      </c>
      <c r="P1595" s="35">
        <f t="shared" si="110"/>
        <v>1975422.1489260003</v>
      </c>
      <c r="Q1595" s="35">
        <f t="shared" si="110"/>
        <v>1805101.0453989997</v>
      </c>
      <c r="R1595" s="35">
        <f t="shared" si="110"/>
        <v>1419704.1040200002</v>
      </c>
      <c r="S1595" s="35"/>
      <c r="T1595" s="35"/>
      <c r="U1595" s="34" t="s">
        <v>94</v>
      </c>
      <c r="V1595" s="34" t="s">
        <v>178</v>
      </c>
    </row>
    <row r="1596" spans="1:22" ht="15.75">
      <c r="A1596" s="16">
        <v>1</v>
      </c>
      <c r="B1596" s="17" t="s">
        <v>19</v>
      </c>
      <c r="C1596" s="18" t="s">
        <v>179</v>
      </c>
      <c r="D1596" s="19">
        <v>0</v>
      </c>
      <c r="E1596" s="19">
        <v>0</v>
      </c>
      <c r="F1596" s="19">
        <v>0</v>
      </c>
      <c r="G1596" s="19">
        <v>0</v>
      </c>
      <c r="H1596" s="19">
        <v>0</v>
      </c>
      <c r="I1596" s="19">
        <v>0</v>
      </c>
      <c r="J1596" s="19">
        <v>0</v>
      </c>
      <c r="L1596" s="19">
        <v>0</v>
      </c>
      <c r="M1596" s="19">
        <v>0</v>
      </c>
      <c r="N1596" s="19">
        <v>0</v>
      </c>
      <c r="O1596" s="19">
        <v>0</v>
      </c>
      <c r="P1596" s="19">
        <v>0</v>
      </c>
      <c r="Q1596" s="19">
        <v>0</v>
      </c>
      <c r="R1596" s="19">
        <v>0</v>
      </c>
      <c r="S1596" s="19"/>
      <c r="T1596" s="20">
        <v>1</v>
      </c>
      <c r="U1596" s="18" t="s">
        <v>21</v>
      </c>
      <c r="V1596" s="18" t="s">
        <v>180</v>
      </c>
    </row>
    <row r="1597" spans="1:22" ht="15.75">
      <c r="A1597" s="21">
        <v>2</v>
      </c>
      <c r="B1597" s="22" t="s">
        <v>23</v>
      </c>
      <c r="C1597" s="23" t="s">
        <v>179</v>
      </c>
      <c r="D1597" s="24">
        <v>0</v>
      </c>
      <c r="E1597" s="24">
        <v>0</v>
      </c>
      <c r="F1597" s="24">
        <v>0</v>
      </c>
      <c r="G1597" s="24">
        <v>0</v>
      </c>
      <c r="H1597" s="24">
        <v>0</v>
      </c>
      <c r="I1597" s="24">
        <v>0</v>
      </c>
      <c r="J1597" s="24">
        <v>0</v>
      </c>
      <c r="L1597" s="24">
        <v>0</v>
      </c>
      <c r="M1597" s="24">
        <v>0</v>
      </c>
      <c r="N1597" s="24">
        <v>0</v>
      </c>
      <c r="O1597" s="24">
        <v>0</v>
      </c>
      <c r="P1597" s="24">
        <v>0</v>
      </c>
      <c r="Q1597" s="24">
        <v>0</v>
      </c>
      <c r="R1597" s="24">
        <v>0</v>
      </c>
      <c r="S1597" s="24"/>
      <c r="T1597" s="25">
        <v>2</v>
      </c>
      <c r="U1597" s="23" t="s">
        <v>24</v>
      </c>
      <c r="V1597" s="23" t="s">
        <v>180</v>
      </c>
    </row>
    <row r="1598" spans="1:22" ht="15.75">
      <c r="A1598" s="26">
        <v>3</v>
      </c>
      <c r="B1598" s="27" t="s">
        <v>25</v>
      </c>
      <c r="C1598" s="28" t="s">
        <v>179</v>
      </c>
      <c r="D1598" s="29">
        <v>0</v>
      </c>
      <c r="E1598" s="29">
        <v>0</v>
      </c>
      <c r="F1598" s="29">
        <v>0</v>
      </c>
      <c r="G1598" s="29">
        <v>0</v>
      </c>
      <c r="H1598" s="29">
        <v>0</v>
      </c>
      <c r="I1598" s="29">
        <v>0</v>
      </c>
      <c r="J1598" s="29">
        <v>0</v>
      </c>
      <c r="L1598" s="29">
        <v>0</v>
      </c>
      <c r="M1598" s="29">
        <v>0</v>
      </c>
      <c r="N1598" s="29">
        <v>0</v>
      </c>
      <c r="O1598" s="29">
        <v>0</v>
      </c>
      <c r="P1598" s="29">
        <v>0</v>
      </c>
      <c r="Q1598" s="29">
        <v>0</v>
      </c>
      <c r="R1598" s="29">
        <v>0</v>
      </c>
      <c r="S1598" s="29"/>
      <c r="T1598" s="30">
        <v>3</v>
      </c>
      <c r="U1598" s="28" t="s">
        <v>26</v>
      </c>
      <c r="V1598" s="28" t="s">
        <v>180</v>
      </c>
    </row>
    <row r="1599" spans="1:22" ht="15.75">
      <c r="A1599" s="21">
        <v>4</v>
      </c>
      <c r="B1599" s="22" t="s">
        <v>27</v>
      </c>
      <c r="C1599" s="23" t="s">
        <v>179</v>
      </c>
      <c r="D1599" s="24">
        <v>0</v>
      </c>
      <c r="E1599" s="24">
        <v>0</v>
      </c>
      <c r="F1599" s="24">
        <v>0</v>
      </c>
      <c r="G1599" s="24">
        <v>0</v>
      </c>
      <c r="H1599" s="24">
        <v>0</v>
      </c>
      <c r="I1599" s="24">
        <v>0</v>
      </c>
      <c r="J1599" s="24">
        <v>0</v>
      </c>
      <c r="L1599" s="24">
        <v>0</v>
      </c>
      <c r="M1599" s="24">
        <v>0</v>
      </c>
      <c r="N1599" s="24">
        <v>0</v>
      </c>
      <c r="O1599" s="24">
        <v>0</v>
      </c>
      <c r="P1599" s="24">
        <v>0</v>
      </c>
      <c r="Q1599" s="24">
        <v>0</v>
      </c>
      <c r="R1599" s="24">
        <v>0</v>
      </c>
      <c r="S1599" s="24"/>
      <c r="T1599" s="25">
        <v>4</v>
      </c>
      <c r="U1599" s="23" t="s">
        <v>28</v>
      </c>
      <c r="V1599" s="23" t="s">
        <v>180</v>
      </c>
    </row>
    <row r="1600" spans="1:22" ht="15.75">
      <c r="A1600" s="26">
        <v>5</v>
      </c>
      <c r="B1600" s="27" t="s">
        <v>29</v>
      </c>
      <c r="C1600" s="28" t="s">
        <v>179</v>
      </c>
      <c r="D1600" s="29">
        <v>0</v>
      </c>
      <c r="E1600" s="29">
        <v>0</v>
      </c>
      <c r="F1600" s="29">
        <v>0</v>
      </c>
      <c r="G1600" s="29">
        <v>0</v>
      </c>
      <c r="H1600" s="29">
        <v>0</v>
      </c>
      <c r="I1600" s="29">
        <v>0</v>
      </c>
      <c r="J1600" s="29">
        <v>0</v>
      </c>
      <c r="L1600" s="29">
        <v>0</v>
      </c>
      <c r="M1600" s="29">
        <v>0</v>
      </c>
      <c r="N1600" s="29">
        <v>0</v>
      </c>
      <c r="O1600" s="29">
        <v>0</v>
      </c>
      <c r="P1600" s="29">
        <v>0</v>
      </c>
      <c r="Q1600" s="29">
        <v>0</v>
      </c>
      <c r="R1600" s="29">
        <v>0</v>
      </c>
      <c r="S1600" s="29"/>
      <c r="T1600" s="30">
        <v>5</v>
      </c>
      <c r="U1600" s="28" t="s">
        <v>30</v>
      </c>
      <c r="V1600" s="28" t="s">
        <v>180</v>
      </c>
    </row>
    <row r="1601" spans="1:22" ht="15.75">
      <c r="A1601" s="21">
        <v>6</v>
      </c>
      <c r="B1601" s="22" t="s">
        <v>31</v>
      </c>
      <c r="C1601" s="23" t="s">
        <v>179</v>
      </c>
      <c r="D1601" s="24">
        <v>0</v>
      </c>
      <c r="E1601" s="24">
        <v>0</v>
      </c>
      <c r="F1601" s="24">
        <v>0</v>
      </c>
      <c r="G1601" s="24">
        <v>0</v>
      </c>
      <c r="H1601" s="24">
        <v>0</v>
      </c>
      <c r="I1601" s="24">
        <v>0</v>
      </c>
      <c r="J1601" s="24">
        <v>0</v>
      </c>
      <c r="L1601" s="24">
        <v>0</v>
      </c>
      <c r="M1601" s="24">
        <v>0</v>
      </c>
      <c r="N1601" s="24">
        <v>0</v>
      </c>
      <c r="O1601" s="24">
        <v>0</v>
      </c>
      <c r="P1601" s="24">
        <v>0</v>
      </c>
      <c r="Q1601" s="24">
        <v>0</v>
      </c>
      <c r="R1601" s="24">
        <v>0</v>
      </c>
      <c r="S1601" s="24"/>
      <c r="T1601" s="25">
        <v>6</v>
      </c>
      <c r="U1601" s="23" t="s">
        <v>32</v>
      </c>
      <c r="V1601" s="23" t="s">
        <v>180</v>
      </c>
    </row>
    <row r="1602" spans="1:22" ht="15.75">
      <c r="A1602" s="26">
        <v>7</v>
      </c>
      <c r="B1602" s="27" t="s">
        <v>33</v>
      </c>
      <c r="C1602" s="28" t="s">
        <v>179</v>
      </c>
      <c r="D1602" s="29">
        <v>0</v>
      </c>
      <c r="E1602" s="29">
        <v>0</v>
      </c>
      <c r="F1602" s="29">
        <v>0</v>
      </c>
      <c r="G1602" s="29">
        <v>0</v>
      </c>
      <c r="H1602" s="29">
        <v>0</v>
      </c>
      <c r="I1602" s="29">
        <v>0</v>
      </c>
      <c r="J1602" s="29">
        <v>0</v>
      </c>
      <c r="L1602" s="29">
        <v>0</v>
      </c>
      <c r="M1602" s="29">
        <v>0</v>
      </c>
      <c r="N1602" s="29">
        <v>0</v>
      </c>
      <c r="O1602" s="29">
        <v>0</v>
      </c>
      <c r="P1602" s="29">
        <v>0</v>
      </c>
      <c r="Q1602" s="29">
        <v>0</v>
      </c>
      <c r="R1602" s="29">
        <v>0</v>
      </c>
      <c r="S1602" s="29"/>
      <c r="T1602" s="30">
        <v>7</v>
      </c>
      <c r="U1602" s="28" t="s">
        <v>34</v>
      </c>
      <c r="V1602" s="28" t="s">
        <v>180</v>
      </c>
    </row>
    <row r="1603" spans="1:22" ht="15.75">
      <c r="A1603" s="21">
        <v>8</v>
      </c>
      <c r="B1603" s="22" t="s">
        <v>35</v>
      </c>
      <c r="C1603" s="23" t="s">
        <v>179</v>
      </c>
      <c r="D1603" s="24">
        <v>0</v>
      </c>
      <c r="E1603" s="24">
        <v>0</v>
      </c>
      <c r="F1603" s="24">
        <v>0</v>
      </c>
      <c r="G1603" s="24">
        <v>0</v>
      </c>
      <c r="H1603" s="24">
        <v>0</v>
      </c>
      <c r="I1603" s="24">
        <v>0</v>
      </c>
      <c r="J1603" s="24">
        <v>0</v>
      </c>
      <c r="L1603" s="24">
        <v>0</v>
      </c>
      <c r="M1603" s="24">
        <v>0</v>
      </c>
      <c r="N1603" s="24">
        <v>0</v>
      </c>
      <c r="O1603" s="24">
        <v>0</v>
      </c>
      <c r="P1603" s="24">
        <v>0</v>
      </c>
      <c r="Q1603" s="24">
        <v>0</v>
      </c>
      <c r="R1603" s="24">
        <v>0</v>
      </c>
      <c r="S1603" s="24"/>
      <c r="T1603" s="25">
        <v>8</v>
      </c>
      <c r="U1603" s="23" t="s">
        <v>36</v>
      </c>
      <c r="V1603" s="23" t="s">
        <v>180</v>
      </c>
    </row>
    <row r="1604" spans="1:22" ht="15.75">
      <c r="A1604" s="26">
        <v>9</v>
      </c>
      <c r="B1604" s="27" t="s">
        <v>37</v>
      </c>
      <c r="C1604" s="28" t="s">
        <v>179</v>
      </c>
      <c r="D1604" s="29">
        <v>0</v>
      </c>
      <c r="E1604" s="29">
        <v>0</v>
      </c>
      <c r="F1604" s="29">
        <v>0</v>
      </c>
      <c r="G1604" s="29">
        <v>0</v>
      </c>
      <c r="H1604" s="29">
        <v>0</v>
      </c>
      <c r="I1604" s="29">
        <v>0</v>
      </c>
      <c r="J1604" s="29">
        <v>0</v>
      </c>
      <c r="L1604" s="29">
        <v>0</v>
      </c>
      <c r="M1604" s="29">
        <v>0</v>
      </c>
      <c r="N1604" s="29">
        <v>0</v>
      </c>
      <c r="O1604" s="29">
        <v>0</v>
      </c>
      <c r="P1604" s="29">
        <v>0</v>
      </c>
      <c r="Q1604" s="29">
        <v>0</v>
      </c>
      <c r="R1604" s="29">
        <v>0</v>
      </c>
      <c r="S1604" s="29"/>
      <c r="T1604" s="30">
        <v>9</v>
      </c>
      <c r="U1604" s="28" t="s">
        <v>38</v>
      </c>
      <c r="V1604" s="28" t="s">
        <v>180</v>
      </c>
    </row>
    <row r="1605" spans="1:22" ht="15.75">
      <c r="A1605" s="21">
        <v>10</v>
      </c>
      <c r="B1605" s="22" t="s">
        <v>39</v>
      </c>
      <c r="C1605" s="23" t="s">
        <v>179</v>
      </c>
      <c r="D1605" s="24">
        <v>0</v>
      </c>
      <c r="E1605" s="24">
        <v>0</v>
      </c>
      <c r="F1605" s="24">
        <v>0</v>
      </c>
      <c r="G1605" s="24">
        <v>0</v>
      </c>
      <c r="H1605" s="24">
        <v>0</v>
      </c>
      <c r="I1605" s="24">
        <v>0</v>
      </c>
      <c r="J1605" s="24">
        <v>0</v>
      </c>
      <c r="L1605" s="24">
        <v>0</v>
      </c>
      <c r="M1605" s="24">
        <v>0</v>
      </c>
      <c r="N1605" s="24">
        <v>0</v>
      </c>
      <c r="O1605" s="24">
        <v>0</v>
      </c>
      <c r="P1605" s="24">
        <v>0</v>
      </c>
      <c r="Q1605" s="24">
        <v>0</v>
      </c>
      <c r="R1605" s="24">
        <v>0</v>
      </c>
      <c r="S1605" s="24"/>
      <c r="T1605" s="25">
        <v>10</v>
      </c>
      <c r="U1605" s="23" t="s">
        <v>40</v>
      </c>
      <c r="V1605" s="23" t="s">
        <v>180</v>
      </c>
    </row>
    <row r="1606" spans="1:22" ht="15.75">
      <c r="A1606" s="26">
        <v>11</v>
      </c>
      <c r="B1606" s="27" t="s">
        <v>41</v>
      </c>
      <c r="C1606" s="28" t="s">
        <v>179</v>
      </c>
      <c r="D1606" s="29">
        <v>0</v>
      </c>
      <c r="E1606" s="29">
        <v>0</v>
      </c>
      <c r="F1606" s="29">
        <v>0</v>
      </c>
      <c r="G1606" s="29">
        <v>0</v>
      </c>
      <c r="H1606" s="29">
        <v>0</v>
      </c>
      <c r="I1606" s="29">
        <v>0</v>
      </c>
      <c r="J1606" s="29">
        <v>0</v>
      </c>
      <c r="L1606" s="29">
        <v>0</v>
      </c>
      <c r="M1606" s="29">
        <v>0</v>
      </c>
      <c r="N1606" s="29">
        <v>0</v>
      </c>
      <c r="O1606" s="29">
        <v>0</v>
      </c>
      <c r="P1606" s="29">
        <v>0</v>
      </c>
      <c r="Q1606" s="29">
        <v>0</v>
      </c>
      <c r="R1606" s="29">
        <v>0</v>
      </c>
      <c r="S1606" s="29"/>
      <c r="T1606" s="30">
        <v>11</v>
      </c>
      <c r="U1606" s="28" t="s">
        <v>42</v>
      </c>
      <c r="V1606" s="28" t="s">
        <v>180</v>
      </c>
    </row>
    <row r="1607" spans="1:22" ht="15.75">
      <c r="A1607" s="21">
        <v>12</v>
      </c>
      <c r="B1607" s="22" t="s">
        <v>43</v>
      </c>
      <c r="C1607" s="23" t="s">
        <v>179</v>
      </c>
      <c r="D1607" s="24">
        <v>0</v>
      </c>
      <c r="E1607" s="24">
        <v>0</v>
      </c>
      <c r="F1607" s="24">
        <v>0</v>
      </c>
      <c r="G1607" s="24">
        <v>0</v>
      </c>
      <c r="H1607" s="24">
        <v>0</v>
      </c>
      <c r="I1607" s="24">
        <v>0</v>
      </c>
      <c r="J1607" s="24">
        <v>0</v>
      </c>
      <c r="L1607" s="24">
        <v>0</v>
      </c>
      <c r="M1607" s="24">
        <v>0</v>
      </c>
      <c r="N1607" s="24">
        <v>0</v>
      </c>
      <c r="O1607" s="24">
        <v>0</v>
      </c>
      <c r="P1607" s="24">
        <v>0</v>
      </c>
      <c r="Q1607" s="24">
        <v>0</v>
      </c>
      <c r="R1607" s="24">
        <v>0</v>
      </c>
      <c r="S1607" s="24"/>
      <c r="T1607" s="25">
        <v>12</v>
      </c>
      <c r="U1607" s="23" t="s">
        <v>44</v>
      </c>
      <c r="V1607" s="23" t="s">
        <v>180</v>
      </c>
    </row>
    <row r="1608" spans="1:22" ht="15.75">
      <c r="A1608" s="26">
        <v>13</v>
      </c>
      <c r="B1608" s="27" t="s">
        <v>45</v>
      </c>
      <c r="C1608" s="28" t="s">
        <v>179</v>
      </c>
      <c r="D1608" s="29">
        <v>15.089400000000001</v>
      </c>
      <c r="E1608" s="29">
        <v>9.8350600000000004</v>
      </c>
      <c r="F1608" s="29">
        <v>9.6682799999999993</v>
      </c>
      <c r="G1608" s="29">
        <v>9.7445399999999989</v>
      </c>
      <c r="H1608" s="29">
        <v>11.970967481898631</v>
      </c>
      <c r="I1608" s="29">
        <v>12.809797554304103</v>
      </c>
      <c r="J1608" s="29">
        <v>13.201774223652453</v>
      </c>
      <c r="L1608" s="29">
        <v>15.089400000000001</v>
      </c>
      <c r="M1608" s="29">
        <v>10.394919999999999</v>
      </c>
      <c r="N1608" s="29">
        <v>10.394919999999999</v>
      </c>
      <c r="O1608" s="29">
        <v>10.394919999999999</v>
      </c>
      <c r="P1608" s="29">
        <v>10.394919999999999</v>
      </c>
      <c r="Q1608" s="29">
        <v>10.394919999999999</v>
      </c>
      <c r="R1608" s="29">
        <v>10.394919999999999</v>
      </c>
      <c r="S1608" s="29"/>
      <c r="T1608" s="30">
        <v>13</v>
      </c>
      <c r="U1608" s="28" t="s">
        <v>46</v>
      </c>
      <c r="V1608" s="28" t="s">
        <v>180</v>
      </c>
    </row>
    <row r="1609" spans="1:22" ht="15.75">
      <c r="A1609" s="21">
        <v>14</v>
      </c>
      <c r="B1609" s="22" t="s">
        <v>47</v>
      </c>
      <c r="C1609" s="23" t="s">
        <v>179</v>
      </c>
      <c r="D1609" s="24">
        <v>0</v>
      </c>
      <c r="E1609" s="24">
        <v>0</v>
      </c>
      <c r="F1609" s="24">
        <v>0</v>
      </c>
      <c r="G1609" s="24">
        <v>0</v>
      </c>
      <c r="H1609" s="24">
        <v>0</v>
      </c>
      <c r="I1609" s="24">
        <v>0</v>
      </c>
      <c r="J1609" s="24">
        <v>0</v>
      </c>
      <c r="L1609" s="24">
        <v>0</v>
      </c>
      <c r="M1609" s="24">
        <v>0</v>
      </c>
      <c r="N1609" s="24">
        <v>0</v>
      </c>
      <c r="O1609" s="24">
        <v>0</v>
      </c>
      <c r="P1609" s="24">
        <v>0</v>
      </c>
      <c r="Q1609" s="24">
        <v>0</v>
      </c>
      <c r="R1609" s="24">
        <v>0</v>
      </c>
      <c r="S1609" s="24"/>
      <c r="T1609" s="25">
        <v>14</v>
      </c>
      <c r="U1609" s="23" t="s">
        <v>48</v>
      </c>
      <c r="V1609" s="23" t="s">
        <v>180</v>
      </c>
    </row>
    <row r="1610" spans="1:22" ht="15.75">
      <c r="A1610" s="26">
        <v>15</v>
      </c>
      <c r="B1610" s="27" t="s">
        <v>49</v>
      </c>
      <c r="C1610" s="28" t="s">
        <v>179</v>
      </c>
      <c r="D1610" s="29">
        <v>0</v>
      </c>
      <c r="E1610" s="29">
        <v>0</v>
      </c>
      <c r="F1610" s="29">
        <v>0</v>
      </c>
      <c r="G1610" s="29">
        <v>0</v>
      </c>
      <c r="H1610" s="29">
        <v>0</v>
      </c>
      <c r="I1610" s="29">
        <v>0</v>
      </c>
      <c r="J1610" s="29">
        <v>0</v>
      </c>
      <c r="L1610" s="29">
        <v>0</v>
      </c>
      <c r="M1610" s="29">
        <v>0</v>
      </c>
      <c r="N1610" s="29">
        <v>0</v>
      </c>
      <c r="O1610" s="29">
        <v>0</v>
      </c>
      <c r="P1610" s="29">
        <v>0</v>
      </c>
      <c r="Q1610" s="29">
        <v>0</v>
      </c>
      <c r="R1610" s="29">
        <v>0</v>
      </c>
      <c r="S1610" s="29"/>
      <c r="T1610" s="30">
        <v>15</v>
      </c>
      <c r="U1610" s="28" t="s">
        <v>50</v>
      </c>
      <c r="V1610" s="28" t="s">
        <v>180</v>
      </c>
    </row>
    <row r="1611" spans="1:22" ht="15.75">
      <c r="A1611" s="21">
        <v>16</v>
      </c>
      <c r="B1611" s="22" t="s">
        <v>51</v>
      </c>
      <c r="C1611" s="23" t="s">
        <v>179</v>
      </c>
      <c r="D1611" s="24">
        <v>0</v>
      </c>
      <c r="E1611" s="24">
        <v>0</v>
      </c>
      <c r="F1611" s="24">
        <v>0</v>
      </c>
      <c r="G1611" s="24">
        <v>0</v>
      </c>
      <c r="H1611" s="24">
        <v>0</v>
      </c>
      <c r="I1611" s="24">
        <v>0</v>
      </c>
      <c r="J1611" s="24">
        <v>0</v>
      </c>
      <c r="L1611" s="24">
        <v>0</v>
      </c>
      <c r="M1611" s="24">
        <v>0</v>
      </c>
      <c r="N1611" s="24">
        <v>0</v>
      </c>
      <c r="O1611" s="24">
        <v>0</v>
      </c>
      <c r="P1611" s="24">
        <v>0</v>
      </c>
      <c r="Q1611" s="24">
        <v>0</v>
      </c>
      <c r="R1611" s="24">
        <v>0</v>
      </c>
      <c r="S1611" s="24"/>
      <c r="T1611" s="25">
        <v>16</v>
      </c>
      <c r="U1611" s="23" t="s">
        <v>52</v>
      </c>
      <c r="V1611" s="23" t="s">
        <v>180</v>
      </c>
    </row>
    <row r="1612" spans="1:22" ht="15.75">
      <c r="A1612" s="26">
        <v>17</v>
      </c>
      <c r="B1612" s="27" t="s">
        <v>53</v>
      </c>
      <c r="C1612" s="28" t="s">
        <v>179</v>
      </c>
      <c r="D1612" s="29">
        <v>0</v>
      </c>
      <c r="E1612" s="29">
        <v>0</v>
      </c>
      <c r="F1612" s="29">
        <v>0</v>
      </c>
      <c r="G1612" s="29">
        <v>0</v>
      </c>
      <c r="H1612" s="29">
        <v>0</v>
      </c>
      <c r="I1612" s="29">
        <v>0</v>
      </c>
      <c r="J1612" s="29">
        <v>0</v>
      </c>
      <c r="L1612" s="29">
        <v>0</v>
      </c>
      <c r="M1612" s="29">
        <v>0</v>
      </c>
      <c r="N1612" s="29">
        <v>0</v>
      </c>
      <c r="O1612" s="29">
        <v>0</v>
      </c>
      <c r="P1612" s="29">
        <v>0</v>
      </c>
      <c r="Q1612" s="29">
        <v>0</v>
      </c>
      <c r="R1612" s="29">
        <v>0</v>
      </c>
      <c r="S1612" s="29"/>
      <c r="T1612" s="30">
        <v>17</v>
      </c>
      <c r="U1612" s="28" t="s">
        <v>54</v>
      </c>
      <c r="V1612" s="28" t="s">
        <v>180</v>
      </c>
    </row>
    <row r="1613" spans="1:22" ht="15.75">
      <c r="A1613" s="21">
        <v>18</v>
      </c>
      <c r="B1613" s="22" t="s">
        <v>55</v>
      </c>
      <c r="C1613" s="23" t="s">
        <v>179</v>
      </c>
      <c r="D1613" s="24">
        <v>0</v>
      </c>
      <c r="E1613" s="24">
        <v>0</v>
      </c>
      <c r="F1613" s="24">
        <v>0</v>
      </c>
      <c r="G1613" s="24">
        <v>0</v>
      </c>
      <c r="H1613" s="24">
        <v>0</v>
      </c>
      <c r="I1613" s="24">
        <v>0</v>
      </c>
      <c r="J1613" s="24">
        <v>0</v>
      </c>
      <c r="L1613" s="24">
        <v>0</v>
      </c>
      <c r="M1613" s="24">
        <v>0</v>
      </c>
      <c r="N1613" s="24">
        <v>0</v>
      </c>
      <c r="O1613" s="24">
        <v>0</v>
      </c>
      <c r="P1613" s="24">
        <v>0</v>
      </c>
      <c r="Q1613" s="24">
        <v>0</v>
      </c>
      <c r="R1613" s="24">
        <v>0</v>
      </c>
      <c r="S1613" s="24"/>
      <c r="T1613" s="25">
        <v>18</v>
      </c>
      <c r="U1613" s="23" t="s">
        <v>56</v>
      </c>
      <c r="V1613" s="23" t="s">
        <v>180</v>
      </c>
    </row>
    <row r="1614" spans="1:22" ht="15.75">
      <c r="A1614" s="26">
        <v>19</v>
      </c>
      <c r="B1614" s="27" t="s">
        <v>57</v>
      </c>
      <c r="C1614" s="28" t="s">
        <v>179</v>
      </c>
      <c r="D1614" s="29">
        <v>0</v>
      </c>
      <c r="E1614" s="29">
        <v>0</v>
      </c>
      <c r="F1614" s="29">
        <v>0</v>
      </c>
      <c r="G1614" s="29">
        <v>0</v>
      </c>
      <c r="H1614" s="29">
        <v>0</v>
      </c>
      <c r="I1614" s="29">
        <v>0</v>
      </c>
      <c r="J1614" s="29">
        <v>0</v>
      </c>
      <c r="L1614" s="29">
        <v>0</v>
      </c>
      <c r="M1614" s="29">
        <v>0</v>
      </c>
      <c r="N1614" s="29">
        <v>0</v>
      </c>
      <c r="O1614" s="29">
        <v>0</v>
      </c>
      <c r="P1614" s="29">
        <v>0</v>
      </c>
      <c r="Q1614" s="29">
        <v>0</v>
      </c>
      <c r="R1614" s="29">
        <v>0</v>
      </c>
      <c r="S1614" s="29"/>
      <c r="T1614" s="30">
        <v>19</v>
      </c>
      <c r="U1614" s="28" t="s">
        <v>58</v>
      </c>
      <c r="V1614" s="28" t="s">
        <v>180</v>
      </c>
    </row>
    <row r="1615" spans="1:22" ht="15.75">
      <c r="A1615" s="21">
        <v>20</v>
      </c>
      <c r="B1615" s="22" t="s">
        <v>59</v>
      </c>
      <c r="C1615" s="23" t="s">
        <v>179</v>
      </c>
      <c r="D1615" s="24">
        <v>0</v>
      </c>
      <c r="E1615" s="24">
        <v>0</v>
      </c>
      <c r="F1615" s="24">
        <v>0</v>
      </c>
      <c r="G1615" s="24">
        <v>0</v>
      </c>
      <c r="H1615" s="24">
        <v>0</v>
      </c>
      <c r="I1615" s="24">
        <v>0</v>
      </c>
      <c r="J1615" s="24">
        <v>0</v>
      </c>
      <c r="L1615" s="24">
        <v>0</v>
      </c>
      <c r="M1615" s="24">
        <v>0</v>
      </c>
      <c r="N1615" s="24">
        <v>0</v>
      </c>
      <c r="O1615" s="24">
        <v>0</v>
      </c>
      <c r="P1615" s="24">
        <v>0</v>
      </c>
      <c r="Q1615" s="24">
        <v>0</v>
      </c>
      <c r="R1615" s="24">
        <v>0</v>
      </c>
      <c r="S1615" s="24"/>
      <c r="T1615" s="25">
        <v>20</v>
      </c>
      <c r="U1615" s="23" t="s">
        <v>60</v>
      </c>
      <c r="V1615" s="23" t="s">
        <v>180</v>
      </c>
    </row>
    <row r="1616" spans="1:22" ht="15.75">
      <c r="A1616" s="26">
        <v>21</v>
      </c>
      <c r="B1616" s="27" t="s">
        <v>61</v>
      </c>
      <c r="C1616" s="28" t="s">
        <v>179</v>
      </c>
      <c r="D1616" s="29">
        <v>0</v>
      </c>
      <c r="E1616" s="29">
        <v>0</v>
      </c>
      <c r="F1616" s="29">
        <v>0</v>
      </c>
      <c r="G1616" s="29">
        <v>0</v>
      </c>
      <c r="H1616" s="29">
        <v>0</v>
      </c>
      <c r="I1616" s="29">
        <v>0</v>
      </c>
      <c r="J1616" s="29">
        <v>0</v>
      </c>
      <c r="L1616" s="29">
        <v>0</v>
      </c>
      <c r="M1616" s="29">
        <v>0</v>
      </c>
      <c r="N1616" s="29">
        <v>0</v>
      </c>
      <c r="O1616" s="29">
        <v>0</v>
      </c>
      <c r="P1616" s="29">
        <v>0</v>
      </c>
      <c r="Q1616" s="29">
        <v>0</v>
      </c>
      <c r="R1616" s="29">
        <v>0</v>
      </c>
      <c r="S1616" s="29"/>
      <c r="T1616" s="30">
        <v>21</v>
      </c>
      <c r="U1616" s="28" t="s">
        <v>62</v>
      </c>
      <c r="V1616" s="28" t="s">
        <v>180</v>
      </c>
    </row>
    <row r="1617" spans="1:22" ht="15.75">
      <c r="A1617" s="21">
        <v>22</v>
      </c>
      <c r="B1617" s="22" t="s">
        <v>63</v>
      </c>
      <c r="C1617" s="23" t="s">
        <v>179</v>
      </c>
      <c r="D1617" s="24">
        <v>0</v>
      </c>
      <c r="E1617" s="24">
        <v>0</v>
      </c>
      <c r="F1617" s="24">
        <v>0</v>
      </c>
      <c r="G1617" s="24">
        <v>0</v>
      </c>
      <c r="H1617" s="24">
        <v>0</v>
      </c>
      <c r="I1617" s="24">
        <v>0</v>
      </c>
      <c r="J1617" s="24">
        <v>0</v>
      </c>
      <c r="L1617" s="24">
        <v>0</v>
      </c>
      <c r="M1617" s="24">
        <v>0</v>
      </c>
      <c r="N1617" s="24">
        <v>0</v>
      </c>
      <c r="O1617" s="24">
        <v>0</v>
      </c>
      <c r="P1617" s="24">
        <v>0</v>
      </c>
      <c r="Q1617" s="24">
        <v>0</v>
      </c>
      <c r="R1617" s="24">
        <v>0</v>
      </c>
      <c r="S1617" s="24"/>
      <c r="T1617" s="25">
        <v>22</v>
      </c>
      <c r="U1617" s="23" t="s">
        <v>64</v>
      </c>
      <c r="V1617" s="23" t="s">
        <v>180</v>
      </c>
    </row>
    <row r="1618" spans="1:22" ht="15.75">
      <c r="A1618" s="26">
        <v>23</v>
      </c>
      <c r="B1618" s="27" t="s">
        <v>65</v>
      </c>
      <c r="C1618" s="28" t="s">
        <v>179</v>
      </c>
      <c r="D1618" s="29">
        <v>0</v>
      </c>
      <c r="E1618" s="29">
        <v>0</v>
      </c>
      <c r="F1618" s="29">
        <v>0</v>
      </c>
      <c r="G1618" s="29">
        <v>0</v>
      </c>
      <c r="H1618" s="29">
        <v>0</v>
      </c>
      <c r="I1618" s="29">
        <v>0</v>
      </c>
      <c r="J1618" s="29">
        <v>0</v>
      </c>
      <c r="L1618" s="29">
        <v>0</v>
      </c>
      <c r="M1618" s="29">
        <v>0</v>
      </c>
      <c r="N1618" s="29">
        <v>0</v>
      </c>
      <c r="O1618" s="29">
        <v>0</v>
      </c>
      <c r="P1618" s="29">
        <v>0</v>
      </c>
      <c r="Q1618" s="29">
        <v>0</v>
      </c>
      <c r="R1618" s="29">
        <v>0</v>
      </c>
      <c r="S1618" s="29"/>
      <c r="T1618" s="30">
        <v>23</v>
      </c>
      <c r="U1618" s="28" t="s">
        <v>66</v>
      </c>
      <c r="V1618" s="28" t="s">
        <v>180</v>
      </c>
    </row>
    <row r="1619" spans="1:22" ht="15.75">
      <c r="A1619" s="21">
        <v>24</v>
      </c>
      <c r="B1619" s="22" t="s">
        <v>67</v>
      </c>
      <c r="C1619" s="23" t="s">
        <v>179</v>
      </c>
      <c r="D1619" s="24">
        <v>0</v>
      </c>
      <c r="E1619" s="24">
        <v>0</v>
      </c>
      <c r="F1619" s="24">
        <v>0</v>
      </c>
      <c r="G1619" s="24">
        <v>0</v>
      </c>
      <c r="H1619" s="24">
        <v>0</v>
      </c>
      <c r="I1619" s="24">
        <v>0</v>
      </c>
      <c r="J1619" s="24">
        <v>0</v>
      </c>
      <c r="L1619" s="24">
        <v>0</v>
      </c>
      <c r="M1619" s="24">
        <v>0</v>
      </c>
      <c r="N1619" s="24">
        <v>0</v>
      </c>
      <c r="O1619" s="24">
        <v>0</v>
      </c>
      <c r="P1619" s="24">
        <v>0</v>
      </c>
      <c r="Q1619" s="24">
        <v>0</v>
      </c>
      <c r="R1619" s="24">
        <v>0</v>
      </c>
      <c r="S1619" s="24"/>
      <c r="T1619" s="25">
        <v>24</v>
      </c>
      <c r="U1619" s="23" t="s">
        <v>68</v>
      </c>
      <c r="V1619" s="23" t="s">
        <v>180</v>
      </c>
    </row>
    <row r="1620" spans="1:22" ht="15.75">
      <c r="A1620" s="26">
        <v>25</v>
      </c>
      <c r="B1620" s="31" t="s">
        <v>69</v>
      </c>
      <c r="C1620" s="28" t="s">
        <v>179</v>
      </c>
      <c r="D1620" s="29">
        <v>0</v>
      </c>
      <c r="E1620" s="29">
        <v>0</v>
      </c>
      <c r="F1620" s="29">
        <v>0</v>
      </c>
      <c r="G1620" s="29">
        <v>0</v>
      </c>
      <c r="H1620" s="29">
        <v>0</v>
      </c>
      <c r="I1620" s="29">
        <v>44.181045000000005</v>
      </c>
      <c r="J1620" s="29">
        <v>45.532974161566706</v>
      </c>
      <c r="L1620" s="29">
        <v>0</v>
      </c>
      <c r="M1620" s="29">
        <v>0</v>
      </c>
      <c r="N1620" s="29">
        <v>0</v>
      </c>
      <c r="O1620" s="29">
        <v>0</v>
      </c>
      <c r="P1620" s="29">
        <v>0</v>
      </c>
      <c r="Q1620" s="29">
        <v>32.4</v>
      </c>
      <c r="R1620" s="29">
        <v>32.4</v>
      </c>
      <c r="S1620" s="29"/>
      <c r="T1620" s="30">
        <v>25</v>
      </c>
      <c r="U1620" s="28" t="s">
        <v>70</v>
      </c>
      <c r="V1620" s="28" t="s">
        <v>180</v>
      </c>
    </row>
    <row r="1621" spans="1:22" ht="15.75">
      <c r="A1621" s="21">
        <v>26</v>
      </c>
      <c r="B1621" s="22" t="s">
        <v>71</v>
      </c>
      <c r="C1621" s="23" t="s">
        <v>179</v>
      </c>
      <c r="D1621" s="24">
        <v>0</v>
      </c>
      <c r="E1621" s="24">
        <v>0</v>
      </c>
      <c r="F1621" s="24">
        <v>0</v>
      </c>
      <c r="G1621" s="24">
        <v>0</v>
      </c>
      <c r="H1621" s="24">
        <v>0</v>
      </c>
      <c r="I1621" s="24">
        <v>0</v>
      </c>
      <c r="J1621" s="24">
        <v>0</v>
      </c>
      <c r="L1621" s="24">
        <v>0</v>
      </c>
      <c r="M1621" s="24">
        <v>0</v>
      </c>
      <c r="N1621" s="24">
        <v>0</v>
      </c>
      <c r="O1621" s="24">
        <v>0</v>
      </c>
      <c r="P1621" s="24">
        <v>0</v>
      </c>
      <c r="Q1621" s="24">
        <v>0</v>
      </c>
      <c r="R1621" s="24">
        <v>0</v>
      </c>
      <c r="S1621" s="24"/>
      <c r="T1621" s="25">
        <v>26</v>
      </c>
      <c r="U1621" s="23" t="s">
        <v>72</v>
      </c>
      <c r="V1621" s="23" t="s">
        <v>180</v>
      </c>
    </row>
    <row r="1622" spans="1:22" ht="15.75">
      <c r="A1622" s="26">
        <v>27</v>
      </c>
      <c r="B1622" s="27" t="s">
        <v>73</v>
      </c>
      <c r="C1622" s="28" t="s">
        <v>179</v>
      </c>
      <c r="D1622" s="29">
        <v>0</v>
      </c>
      <c r="E1622" s="29">
        <v>0</v>
      </c>
      <c r="F1622" s="29">
        <v>0</v>
      </c>
      <c r="G1622" s="29">
        <v>0</v>
      </c>
      <c r="H1622" s="29">
        <v>0</v>
      </c>
      <c r="I1622" s="29">
        <v>0</v>
      </c>
      <c r="J1622" s="29">
        <v>0</v>
      </c>
      <c r="L1622" s="29">
        <v>0</v>
      </c>
      <c r="M1622" s="29">
        <v>0</v>
      </c>
      <c r="N1622" s="29">
        <v>0</v>
      </c>
      <c r="O1622" s="29">
        <v>0</v>
      </c>
      <c r="P1622" s="29">
        <v>0</v>
      </c>
      <c r="Q1622" s="29">
        <v>0</v>
      </c>
      <c r="R1622" s="29">
        <v>0</v>
      </c>
      <c r="S1622" s="29"/>
      <c r="T1622" s="30">
        <v>27</v>
      </c>
      <c r="U1622" s="28" t="s">
        <v>74</v>
      </c>
      <c r="V1622" s="28" t="s">
        <v>180</v>
      </c>
    </row>
    <row r="1623" spans="1:22" ht="15.75">
      <c r="A1623" s="21">
        <v>28</v>
      </c>
      <c r="B1623" s="22" t="s">
        <v>75</v>
      </c>
      <c r="C1623" s="23" t="s">
        <v>179</v>
      </c>
      <c r="D1623" s="24">
        <v>0</v>
      </c>
      <c r="E1623" s="24">
        <v>0</v>
      </c>
      <c r="F1623" s="24">
        <v>0</v>
      </c>
      <c r="G1623" s="24">
        <v>0</v>
      </c>
      <c r="H1623" s="24">
        <v>0</v>
      </c>
      <c r="I1623" s="24">
        <v>0</v>
      </c>
      <c r="J1623" s="24">
        <v>0</v>
      </c>
      <c r="L1623" s="24">
        <v>0</v>
      </c>
      <c r="M1623" s="24">
        <v>0</v>
      </c>
      <c r="N1623" s="24">
        <v>0</v>
      </c>
      <c r="O1623" s="24">
        <v>0</v>
      </c>
      <c r="P1623" s="24">
        <v>0</v>
      </c>
      <c r="Q1623" s="24">
        <v>0</v>
      </c>
      <c r="R1623" s="24">
        <v>0</v>
      </c>
      <c r="S1623" s="24"/>
      <c r="T1623" s="25">
        <v>28</v>
      </c>
      <c r="U1623" s="23" t="s">
        <v>76</v>
      </c>
      <c r="V1623" s="23" t="s">
        <v>180</v>
      </c>
    </row>
    <row r="1624" spans="1:22" ht="15.75">
      <c r="A1624" s="26">
        <v>29</v>
      </c>
      <c r="B1624" s="27" t="s">
        <v>77</v>
      </c>
      <c r="C1624" s="28" t="s">
        <v>179</v>
      </c>
      <c r="D1624" s="29">
        <v>0</v>
      </c>
      <c r="E1624" s="29">
        <v>0</v>
      </c>
      <c r="F1624" s="29">
        <v>0</v>
      </c>
      <c r="G1624" s="29">
        <v>0</v>
      </c>
      <c r="H1624" s="29">
        <v>0</v>
      </c>
      <c r="I1624" s="29">
        <v>0</v>
      </c>
      <c r="J1624" s="29">
        <v>0</v>
      </c>
      <c r="L1624" s="29">
        <v>0</v>
      </c>
      <c r="M1624" s="29">
        <v>0</v>
      </c>
      <c r="N1624" s="29">
        <v>0</v>
      </c>
      <c r="O1624" s="29">
        <v>0</v>
      </c>
      <c r="P1624" s="29">
        <v>0</v>
      </c>
      <c r="Q1624" s="29">
        <v>0</v>
      </c>
      <c r="R1624" s="29">
        <v>0</v>
      </c>
      <c r="S1624" s="29"/>
      <c r="T1624" s="30">
        <v>29</v>
      </c>
      <c r="U1624" s="28" t="s">
        <v>78</v>
      </c>
      <c r="V1624" s="28" t="s">
        <v>180</v>
      </c>
    </row>
    <row r="1625" spans="1:22" ht="15.75">
      <c r="A1625" s="21">
        <v>30</v>
      </c>
      <c r="B1625" s="22" t="s">
        <v>79</v>
      </c>
      <c r="C1625" s="23" t="s">
        <v>179</v>
      </c>
      <c r="D1625" s="24">
        <v>0</v>
      </c>
      <c r="E1625" s="24">
        <v>0</v>
      </c>
      <c r="F1625" s="24">
        <v>0</v>
      </c>
      <c r="G1625" s="24">
        <v>0</v>
      </c>
      <c r="H1625" s="24">
        <v>0</v>
      </c>
      <c r="I1625" s="24">
        <v>0</v>
      </c>
      <c r="J1625" s="24">
        <v>0</v>
      </c>
      <c r="L1625" s="24">
        <v>0</v>
      </c>
      <c r="M1625" s="24">
        <v>0</v>
      </c>
      <c r="N1625" s="24">
        <v>0</v>
      </c>
      <c r="O1625" s="24">
        <v>0</v>
      </c>
      <c r="P1625" s="24">
        <v>0</v>
      </c>
      <c r="Q1625" s="24">
        <v>0</v>
      </c>
      <c r="R1625" s="24">
        <v>0</v>
      </c>
      <c r="S1625" s="24"/>
      <c r="T1625" s="25">
        <v>30</v>
      </c>
      <c r="U1625" s="23" t="s">
        <v>80</v>
      </c>
      <c r="V1625" s="23" t="s">
        <v>180</v>
      </c>
    </row>
    <row r="1626" spans="1:22" ht="15.75">
      <c r="A1626" s="26">
        <v>31</v>
      </c>
      <c r="B1626" s="27" t="s">
        <v>81</v>
      </c>
      <c r="C1626" s="28" t="s">
        <v>179</v>
      </c>
      <c r="D1626" s="29">
        <v>0</v>
      </c>
      <c r="E1626" s="29">
        <v>0</v>
      </c>
      <c r="F1626" s="29">
        <v>0</v>
      </c>
      <c r="G1626" s="29">
        <v>0</v>
      </c>
      <c r="H1626" s="29">
        <v>0</v>
      </c>
      <c r="I1626" s="29">
        <v>0</v>
      </c>
      <c r="J1626" s="29">
        <v>0</v>
      </c>
      <c r="L1626" s="29">
        <v>0</v>
      </c>
      <c r="M1626" s="29">
        <v>0</v>
      </c>
      <c r="N1626" s="29">
        <v>0</v>
      </c>
      <c r="O1626" s="29">
        <v>0</v>
      </c>
      <c r="P1626" s="29">
        <v>0</v>
      </c>
      <c r="Q1626" s="29">
        <v>0</v>
      </c>
      <c r="R1626" s="29">
        <v>0</v>
      </c>
      <c r="S1626" s="29"/>
      <c r="T1626" s="30">
        <v>31</v>
      </c>
      <c r="U1626" s="28" t="s">
        <v>82</v>
      </c>
      <c r="V1626" s="28" t="s">
        <v>180</v>
      </c>
    </row>
    <row r="1627" spans="1:22" ht="15.75">
      <c r="A1627" s="21">
        <v>32</v>
      </c>
      <c r="B1627" s="22" t="s">
        <v>83</v>
      </c>
      <c r="C1627" s="23" t="s">
        <v>179</v>
      </c>
      <c r="D1627" s="24">
        <v>0</v>
      </c>
      <c r="E1627" s="24">
        <v>0</v>
      </c>
      <c r="F1627" s="24">
        <v>0</v>
      </c>
      <c r="G1627" s="24">
        <v>0</v>
      </c>
      <c r="H1627" s="24">
        <v>0</v>
      </c>
      <c r="I1627" s="24">
        <v>0</v>
      </c>
      <c r="J1627" s="24">
        <v>0</v>
      </c>
      <c r="L1627" s="24">
        <v>0</v>
      </c>
      <c r="M1627" s="24">
        <v>0</v>
      </c>
      <c r="N1627" s="24">
        <v>0</v>
      </c>
      <c r="O1627" s="24">
        <v>0</v>
      </c>
      <c r="P1627" s="24">
        <v>0</v>
      </c>
      <c r="Q1627" s="24">
        <v>0</v>
      </c>
      <c r="R1627" s="24">
        <v>0</v>
      </c>
      <c r="S1627" s="24"/>
      <c r="T1627" s="25">
        <v>32</v>
      </c>
      <c r="U1627" s="23" t="s">
        <v>84</v>
      </c>
      <c r="V1627" s="23" t="s">
        <v>180</v>
      </c>
    </row>
    <row r="1628" spans="1:22" ht="15.75">
      <c r="A1628" s="26">
        <v>33</v>
      </c>
      <c r="B1628" s="27" t="s">
        <v>85</v>
      </c>
      <c r="C1628" s="28" t="s">
        <v>179</v>
      </c>
      <c r="D1628" s="29">
        <v>0</v>
      </c>
      <c r="E1628" s="29">
        <v>0</v>
      </c>
      <c r="F1628" s="29">
        <v>0</v>
      </c>
      <c r="G1628" s="29">
        <v>0</v>
      </c>
      <c r="H1628" s="29">
        <v>0</v>
      </c>
      <c r="I1628" s="29">
        <v>0</v>
      </c>
      <c r="J1628" s="29">
        <v>0</v>
      </c>
      <c r="L1628" s="29">
        <v>0</v>
      </c>
      <c r="M1628" s="29">
        <v>0</v>
      </c>
      <c r="N1628" s="29">
        <v>0</v>
      </c>
      <c r="O1628" s="29">
        <v>0</v>
      </c>
      <c r="P1628" s="29">
        <v>0</v>
      </c>
      <c r="Q1628" s="29">
        <v>0</v>
      </c>
      <c r="R1628" s="29">
        <v>0</v>
      </c>
      <c r="S1628" s="29"/>
      <c r="T1628" s="30">
        <v>33</v>
      </c>
      <c r="U1628" s="28" t="s">
        <v>86</v>
      </c>
      <c r="V1628" s="28" t="s">
        <v>180</v>
      </c>
    </row>
    <row r="1629" spans="1:22" ht="15.75">
      <c r="A1629" s="21">
        <v>34</v>
      </c>
      <c r="B1629" s="22" t="s">
        <v>87</v>
      </c>
      <c r="C1629" s="23" t="s">
        <v>179</v>
      </c>
      <c r="D1629" s="24">
        <v>0</v>
      </c>
      <c r="E1629" s="24">
        <v>0</v>
      </c>
      <c r="F1629" s="24">
        <v>0</v>
      </c>
      <c r="G1629" s="24">
        <v>0</v>
      </c>
      <c r="H1629" s="24">
        <v>0</v>
      </c>
      <c r="I1629" s="24">
        <v>0</v>
      </c>
      <c r="J1629" s="24">
        <v>0</v>
      </c>
      <c r="L1629" s="24">
        <v>0</v>
      </c>
      <c r="M1629" s="24">
        <v>0</v>
      </c>
      <c r="N1629" s="24">
        <v>0</v>
      </c>
      <c r="O1629" s="24">
        <v>0</v>
      </c>
      <c r="P1629" s="24">
        <v>0</v>
      </c>
      <c r="Q1629" s="24">
        <v>0</v>
      </c>
      <c r="R1629" s="24">
        <v>0</v>
      </c>
      <c r="S1629" s="24"/>
      <c r="T1629" s="25">
        <v>34</v>
      </c>
      <c r="U1629" s="23" t="s">
        <v>88</v>
      </c>
      <c r="V1629" s="23" t="s">
        <v>180</v>
      </c>
    </row>
    <row r="1630" spans="1:22" ht="15.75">
      <c r="A1630" s="26">
        <v>35</v>
      </c>
      <c r="B1630" s="27" t="s">
        <v>89</v>
      </c>
      <c r="C1630" s="28" t="s">
        <v>179</v>
      </c>
      <c r="D1630" s="29">
        <v>0</v>
      </c>
      <c r="E1630" s="29">
        <v>0</v>
      </c>
      <c r="F1630" s="29">
        <v>0</v>
      </c>
      <c r="G1630" s="29">
        <v>0</v>
      </c>
      <c r="H1630" s="29">
        <v>0</v>
      </c>
      <c r="I1630" s="29">
        <v>0</v>
      </c>
      <c r="J1630" s="29">
        <v>0</v>
      </c>
      <c r="L1630" s="29">
        <v>0</v>
      </c>
      <c r="M1630" s="29">
        <v>0</v>
      </c>
      <c r="N1630" s="29">
        <v>0</v>
      </c>
      <c r="O1630" s="29">
        <v>0</v>
      </c>
      <c r="P1630" s="29">
        <v>0</v>
      </c>
      <c r="Q1630" s="29">
        <v>0</v>
      </c>
      <c r="R1630" s="29">
        <v>0</v>
      </c>
      <c r="S1630" s="29"/>
      <c r="T1630" s="30">
        <v>35</v>
      </c>
      <c r="U1630" s="28" t="s">
        <v>90</v>
      </c>
      <c r="V1630" s="28" t="s">
        <v>180</v>
      </c>
    </row>
    <row r="1631" spans="1:22" ht="15.75">
      <c r="A1631" s="21">
        <v>36</v>
      </c>
      <c r="B1631" s="22" t="s">
        <v>91</v>
      </c>
      <c r="C1631" s="23" t="s">
        <v>179</v>
      </c>
      <c r="D1631" s="24">
        <v>0</v>
      </c>
      <c r="E1631" s="24">
        <v>0</v>
      </c>
      <c r="F1631" s="24">
        <v>0</v>
      </c>
      <c r="G1631" s="24">
        <v>0</v>
      </c>
      <c r="H1631" s="24">
        <v>0</v>
      </c>
      <c r="I1631" s="24">
        <v>0</v>
      </c>
      <c r="J1631" s="24">
        <v>0</v>
      </c>
      <c r="L1631" s="24">
        <v>0</v>
      </c>
      <c r="M1631" s="24">
        <v>0</v>
      </c>
      <c r="N1631" s="24">
        <v>0</v>
      </c>
      <c r="O1631" s="24">
        <v>0</v>
      </c>
      <c r="P1631" s="24">
        <v>0</v>
      </c>
      <c r="Q1631" s="24">
        <v>0</v>
      </c>
      <c r="R1631" s="24">
        <v>0</v>
      </c>
      <c r="S1631" s="24"/>
      <c r="T1631" s="25">
        <v>36</v>
      </c>
      <c r="U1631" s="23" t="s">
        <v>92</v>
      </c>
      <c r="V1631" s="23" t="s">
        <v>180</v>
      </c>
    </row>
    <row r="1632" spans="1:22" s="36" customFormat="1" ht="15.75">
      <c r="A1632" s="32"/>
      <c r="B1632" s="33" t="s">
        <v>93</v>
      </c>
      <c r="C1632" s="34" t="s">
        <v>179</v>
      </c>
      <c r="D1632" s="35">
        <f t="shared" ref="D1632:J1632" si="111">SUM(D1596:D1631)</f>
        <v>15.089400000000001</v>
      </c>
      <c r="E1632" s="35">
        <f t="shared" si="111"/>
        <v>9.8350600000000004</v>
      </c>
      <c r="F1632" s="35">
        <f t="shared" si="111"/>
        <v>9.6682799999999993</v>
      </c>
      <c r="G1632" s="35">
        <f t="shared" si="111"/>
        <v>9.7445399999999989</v>
      </c>
      <c r="H1632" s="35">
        <f t="shared" si="111"/>
        <v>11.970967481898631</v>
      </c>
      <c r="I1632" s="35">
        <f t="shared" si="111"/>
        <v>56.990842554304109</v>
      </c>
      <c r="J1632" s="35">
        <f t="shared" si="111"/>
        <v>58.734748385219163</v>
      </c>
      <c r="K1632" s="8"/>
      <c r="L1632" s="35">
        <f t="shared" ref="L1632:R1632" si="112">SUM(L1596:L1631)</f>
        <v>15.089400000000001</v>
      </c>
      <c r="M1632" s="35">
        <f t="shared" si="112"/>
        <v>10.394919999999999</v>
      </c>
      <c r="N1632" s="35">
        <f t="shared" si="112"/>
        <v>10.394919999999999</v>
      </c>
      <c r="O1632" s="35">
        <f t="shared" si="112"/>
        <v>10.394919999999999</v>
      </c>
      <c r="P1632" s="35">
        <f t="shared" si="112"/>
        <v>10.394919999999999</v>
      </c>
      <c r="Q1632" s="35">
        <f t="shared" si="112"/>
        <v>42.794919999999998</v>
      </c>
      <c r="R1632" s="35">
        <f t="shared" si="112"/>
        <v>42.794919999999998</v>
      </c>
      <c r="S1632" s="35"/>
      <c r="T1632" s="35"/>
      <c r="U1632" s="34" t="s">
        <v>94</v>
      </c>
      <c r="V1632" s="34" t="s">
        <v>180</v>
      </c>
    </row>
    <row r="1633" spans="1:22" ht="15.75">
      <c r="A1633" s="16">
        <v>1</v>
      </c>
      <c r="B1633" s="17" t="s">
        <v>19</v>
      </c>
      <c r="C1633" s="18" t="s">
        <v>181</v>
      </c>
      <c r="D1633" s="19">
        <v>0</v>
      </c>
      <c r="E1633" s="19">
        <v>0</v>
      </c>
      <c r="F1633" s="19">
        <v>0</v>
      </c>
      <c r="G1633" s="19">
        <v>0</v>
      </c>
      <c r="H1633" s="19">
        <v>0</v>
      </c>
      <c r="I1633" s="19">
        <v>0</v>
      </c>
      <c r="J1633" s="19">
        <v>0</v>
      </c>
      <c r="L1633" s="19">
        <v>0</v>
      </c>
      <c r="M1633" s="19">
        <v>0</v>
      </c>
      <c r="N1633" s="19">
        <v>0</v>
      </c>
      <c r="O1633" s="19">
        <v>0</v>
      </c>
      <c r="P1633" s="19">
        <v>0</v>
      </c>
      <c r="Q1633" s="19">
        <v>0</v>
      </c>
      <c r="R1633" s="19">
        <v>0</v>
      </c>
      <c r="S1633" s="19"/>
      <c r="T1633" s="20">
        <v>1</v>
      </c>
      <c r="U1633" s="18" t="s">
        <v>21</v>
      </c>
      <c r="V1633" s="18" t="s">
        <v>182</v>
      </c>
    </row>
    <row r="1634" spans="1:22" ht="15.75">
      <c r="A1634" s="21">
        <v>2</v>
      </c>
      <c r="B1634" s="22" t="s">
        <v>23</v>
      </c>
      <c r="C1634" s="23" t="s">
        <v>181</v>
      </c>
      <c r="D1634" s="24">
        <v>0</v>
      </c>
      <c r="E1634" s="24">
        <v>0</v>
      </c>
      <c r="F1634" s="24">
        <v>0</v>
      </c>
      <c r="G1634" s="24">
        <v>0</v>
      </c>
      <c r="H1634" s="24">
        <v>0</v>
      </c>
      <c r="I1634" s="24">
        <v>0</v>
      </c>
      <c r="J1634" s="24">
        <v>0</v>
      </c>
      <c r="L1634" s="24">
        <v>0</v>
      </c>
      <c r="M1634" s="24">
        <v>0</v>
      </c>
      <c r="N1634" s="24">
        <v>0</v>
      </c>
      <c r="O1634" s="24">
        <v>0</v>
      </c>
      <c r="P1634" s="24">
        <v>0</v>
      </c>
      <c r="Q1634" s="24">
        <v>0</v>
      </c>
      <c r="R1634" s="24">
        <v>0</v>
      </c>
      <c r="S1634" s="24"/>
      <c r="T1634" s="25">
        <v>2</v>
      </c>
      <c r="U1634" s="23" t="s">
        <v>24</v>
      </c>
      <c r="V1634" s="23" t="s">
        <v>182</v>
      </c>
    </row>
    <row r="1635" spans="1:22" ht="15.75">
      <c r="A1635" s="26">
        <v>3</v>
      </c>
      <c r="B1635" s="27" t="s">
        <v>25</v>
      </c>
      <c r="C1635" s="28" t="s">
        <v>181</v>
      </c>
      <c r="D1635" s="29">
        <v>0</v>
      </c>
      <c r="E1635" s="29">
        <v>0</v>
      </c>
      <c r="F1635" s="29">
        <v>0</v>
      </c>
      <c r="G1635" s="29">
        <v>0</v>
      </c>
      <c r="H1635" s="29">
        <v>0</v>
      </c>
      <c r="I1635" s="29">
        <v>0</v>
      </c>
      <c r="J1635" s="29">
        <v>0</v>
      </c>
      <c r="L1635" s="29">
        <v>0</v>
      </c>
      <c r="M1635" s="29">
        <v>0</v>
      </c>
      <c r="N1635" s="29">
        <v>0</v>
      </c>
      <c r="O1635" s="29">
        <v>0</v>
      </c>
      <c r="P1635" s="29">
        <v>0</v>
      </c>
      <c r="Q1635" s="29">
        <v>0</v>
      </c>
      <c r="R1635" s="29">
        <v>0</v>
      </c>
      <c r="S1635" s="29"/>
      <c r="T1635" s="30">
        <v>3</v>
      </c>
      <c r="U1635" s="28" t="s">
        <v>26</v>
      </c>
      <c r="V1635" s="28" t="s">
        <v>182</v>
      </c>
    </row>
    <row r="1636" spans="1:22" ht="15.75">
      <c r="A1636" s="21">
        <v>4</v>
      </c>
      <c r="B1636" s="22" t="s">
        <v>27</v>
      </c>
      <c r="C1636" s="23" t="s">
        <v>181</v>
      </c>
      <c r="D1636" s="24">
        <v>0</v>
      </c>
      <c r="E1636" s="24">
        <v>0</v>
      </c>
      <c r="F1636" s="24">
        <v>0</v>
      </c>
      <c r="G1636" s="24">
        <v>0</v>
      </c>
      <c r="H1636" s="24">
        <v>0</v>
      </c>
      <c r="I1636" s="24">
        <v>0</v>
      </c>
      <c r="J1636" s="24">
        <v>0</v>
      </c>
      <c r="L1636" s="24">
        <v>0</v>
      </c>
      <c r="M1636" s="24">
        <v>0</v>
      </c>
      <c r="N1636" s="24">
        <v>0</v>
      </c>
      <c r="O1636" s="24">
        <v>0</v>
      </c>
      <c r="P1636" s="24">
        <v>0</v>
      </c>
      <c r="Q1636" s="24">
        <v>0</v>
      </c>
      <c r="R1636" s="24">
        <v>0</v>
      </c>
      <c r="S1636" s="24"/>
      <c r="T1636" s="25">
        <v>4</v>
      </c>
      <c r="U1636" s="23" t="s">
        <v>28</v>
      </c>
      <c r="V1636" s="23" t="s">
        <v>182</v>
      </c>
    </row>
    <row r="1637" spans="1:22" ht="15.75">
      <c r="A1637" s="26">
        <v>5</v>
      </c>
      <c r="B1637" s="27" t="s">
        <v>29</v>
      </c>
      <c r="C1637" s="28" t="s">
        <v>181</v>
      </c>
      <c r="D1637" s="29">
        <v>0</v>
      </c>
      <c r="E1637" s="29">
        <v>0</v>
      </c>
      <c r="F1637" s="29">
        <v>0</v>
      </c>
      <c r="G1637" s="29">
        <v>0</v>
      </c>
      <c r="H1637" s="29">
        <v>0</v>
      </c>
      <c r="I1637" s="29">
        <v>0</v>
      </c>
      <c r="J1637" s="29">
        <v>0</v>
      </c>
      <c r="L1637" s="29">
        <v>0</v>
      </c>
      <c r="M1637" s="29">
        <v>0</v>
      </c>
      <c r="N1637" s="29">
        <v>0</v>
      </c>
      <c r="O1637" s="29">
        <v>0</v>
      </c>
      <c r="P1637" s="29">
        <v>0</v>
      </c>
      <c r="Q1637" s="29">
        <v>0</v>
      </c>
      <c r="R1637" s="29">
        <v>0</v>
      </c>
      <c r="S1637" s="29"/>
      <c r="T1637" s="30">
        <v>5</v>
      </c>
      <c r="U1637" s="28" t="s">
        <v>30</v>
      </c>
      <c r="V1637" s="28" t="s">
        <v>182</v>
      </c>
    </row>
    <row r="1638" spans="1:22" ht="15.75">
      <c r="A1638" s="21">
        <v>6</v>
      </c>
      <c r="B1638" s="22" t="s">
        <v>31</v>
      </c>
      <c r="C1638" s="23" t="s">
        <v>181</v>
      </c>
      <c r="D1638" s="24">
        <v>0</v>
      </c>
      <c r="E1638" s="24">
        <v>0</v>
      </c>
      <c r="F1638" s="24">
        <v>0</v>
      </c>
      <c r="G1638" s="24">
        <v>0</v>
      </c>
      <c r="H1638" s="24">
        <v>0</v>
      </c>
      <c r="I1638" s="24">
        <v>0</v>
      </c>
      <c r="J1638" s="24">
        <v>0</v>
      </c>
      <c r="L1638" s="24">
        <v>0</v>
      </c>
      <c r="M1638" s="24">
        <v>0</v>
      </c>
      <c r="N1638" s="24">
        <v>0</v>
      </c>
      <c r="O1638" s="24">
        <v>0</v>
      </c>
      <c r="P1638" s="24">
        <v>0</v>
      </c>
      <c r="Q1638" s="24">
        <v>0</v>
      </c>
      <c r="R1638" s="24">
        <v>0</v>
      </c>
      <c r="S1638" s="24"/>
      <c r="T1638" s="25">
        <v>6</v>
      </c>
      <c r="U1638" s="23" t="s">
        <v>32</v>
      </c>
      <c r="V1638" s="23" t="s">
        <v>182</v>
      </c>
    </row>
    <row r="1639" spans="1:22" ht="15.75">
      <c r="A1639" s="26">
        <v>7</v>
      </c>
      <c r="B1639" s="27" t="s">
        <v>33</v>
      </c>
      <c r="C1639" s="28" t="s">
        <v>181</v>
      </c>
      <c r="D1639" s="29">
        <v>0</v>
      </c>
      <c r="E1639" s="29">
        <v>0</v>
      </c>
      <c r="F1639" s="29">
        <v>0</v>
      </c>
      <c r="G1639" s="29">
        <v>0</v>
      </c>
      <c r="H1639" s="29">
        <v>0</v>
      </c>
      <c r="I1639" s="29">
        <v>0</v>
      </c>
      <c r="J1639" s="29">
        <v>0</v>
      </c>
      <c r="L1639" s="29">
        <v>0</v>
      </c>
      <c r="M1639" s="29">
        <v>0</v>
      </c>
      <c r="N1639" s="29">
        <v>0</v>
      </c>
      <c r="O1639" s="29">
        <v>0</v>
      </c>
      <c r="P1639" s="29">
        <v>0</v>
      </c>
      <c r="Q1639" s="29">
        <v>0</v>
      </c>
      <c r="R1639" s="29">
        <v>0</v>
      </c>
      <c r="S1639" s="29"/>
      <c r="T1639" s="30">
        <v>7</v>
      </c>
      <c r="U1639" s="28" t="s">
        <v>34</v>
      </c>
      <c r="V1639" s="28" t="s">
        <v>182</v>
      </c>
    </row>
    <row r="1640" spans="1:22" ht="15.75">
      <c r="A1640" s="21">
        <v>8</v>
      </c>
      <c r="B1640" s="22" t="s">
        <v>35</v>
      </c>
      <c r="C1640" s="23" t="s">
        <v>181</v>
      </c>
      <c r="D1640" s="24">
        <v>0</v>
      </c>
      <c r="E1640" s="24">
        <v>0</v>
      </c>
      <c r="F1640" s="24">
        <v>0</v>
      </c>
      <c r="G1640" s="24">
        <v>0</v>
      </c>
      <c r="H1640" s="24">
        <v>0</v>
      </c>
      <c r="I1640" s="24">
        <v>0</v>
      </c>
      <c r="J1640" s="24">
        <v>0</v>
      </c>
      <c r="L1640" s="24">
        <v>0</v>
      </c>
      <c r="M1640" s="24">
        <v>0</v>
      </c>
      <c r="N1640" s="24">
        <v>0</v>
      </c>
      <c r="O1640" s="24">
        <v>0</v>
      </c>
      <c r="P1640" s="24">
        <v>0</v>
      </c>
      <c r="Q1640" s="24">
        <v>0</v>
      </c>
      <c r="R1640" s="24">
        <v>0</v>
      </c>
      <c r="S1640" s="24"/>
      <c r="T1640" s="25">
        <v>8</v>
      </c>
      <c r="U1640" s="23" t="s">
        <v>36</v>
      </c>
      <c r="V1640" s="23" t="s">
        <v>182</v>
      </c>
    </row>
    <row r="1641" spans="1:22" ht="15.75">
      <c r="A1641" s="26">
        <v>9</v>
      </c>
      <c r="B1641" s="27" t="s">
        <v>37</v>
      </c>
      <c r="C1641" s="28" t="s">
        <v>181</v>
      </c>
      <c r="D1641" s="29">
        <v>0</v>
      </c>
      <c r="E1641" s="29">
        <v>0</v>
      </c>
      <c r="F1641" s="29">
        <v>0</v>
      </c>
      <c r="G1641" s="29">
        <v>0</v>
      </c>
      <c r="H1641" s="29">
        <v>0</v>
      </c>
      <c r="I1641" s="29">
        <v>0</v>
      </c>
      <c r="J1641" s="29">
        <v>0</v>
      </c>
      <c r="L1641" s="29">
        <v>0</v>
      </c>
      <c r="M1641" s="29">
        <v>0</v>
      </c>
      <c r="N1641" s="29">
        <v>0</v>
      </c>
      <c r="O1641" s="29">
        <v>0</v>
      </c>
      <c r="P1641" s="29">
        <v>0</v>
      </c>
      <c r="Q1641" s="29">
        <v>0</v>
      </c>
      <c r="R1641" s="29">
        <v>0</v>
      </c>
      <c r="S1641" s="29"/>
      <c r="T1641" s="30">
        <v>9</v>
      </c>
      <c r="U1641" s="28" t="s">
        <v>38</v>
      </c>
      <c r="V1641" s="28" t="s">
        <v>182</v>
      </c>
    </row>
    <row r="1642" spans="1:22" ht="15.75">
      <c r="A1642" s="21">
        <v>10</v>
      </c>
      <c r="B1642" s="22" t="s">
        <v>39</v>
      </c>
      <c r="C1642" s="23" t="s">
        <v>181</v>
      </c>
      <c r="D1642" s="24">
        <v>0</v>
      </c>
      <c r="E1642" s="24">
        <v>0</v>
      </c>
      <c r="F1642" s="24">
        <v>0</v>
      </c>
      <c r="G1642" s="24">
        <v>0</v>
      </c>
      <c r="H1642" s="24">
        <v>0</v>
      </c>
      <c r="I1642" s="24">
        <v>0</v>
      </c>
      <c r="J1642" s="24">
        <v>0</v>
      </c>
      <c r="L1642" s="24">
        <v>0</v>
      </c>
      <c r="M1642" s="24">
        <v>0</v>
      </c>
      <c r="N1642" s="24">
        <v>0</v>
      </c>
      <c r="O1642" s="24">
        <v>0</v>
      </c>
      <c r="P1642" s="24">
        <v>0</v>
      </c>
      <c r="Q1642" s="24">
        <v>0</v>
      </c>
      <c r="R1642" s="24">
        <v>0</v>
      </c>
      <c r="S1642" s="24"/>
      <c r="T1642" s="25">
        <v>10</v>
      </c>
      <c r="U1642" s="23" t="s">
        <v>40</v>
      </c>
      <c r="V1642" s="23" t="s">
        <v>182</v>
      </c>
    </row>
    <row r="1643" spans="1:22" ht="15.75">
      <c r="A1643" s="26">
        <v>11</v>
      </c>
      <c r="B1643" s="27" t="s">
        <v>41</v>
      </c>
      <c r="C1643" s="28" t="s">
        <v>181</v>
      </c>
      <c r="D1643" s="29">
        <v>0</v>
      </c>
      <c r="E1643" s="29">
        <v>0</v>
      </c>
      <c r="F1643" s="29">
        <v>0</v>
      </c>
      <c r="G1643" s="29">
        <v>0</v>
      </c>
      <c r="H1643" s="29">
        <v>0</v>
      </c>
      <c r="I1643" s="29">
        <v>0</v>
      </c>
      <c r="J1643" s="29">
        <v>0</v>
      </c>
      <c r="L1643" s="29">
        <v>0</v>
      </c>
      <c r="M1643" s="29">
        <v>0</v>
      </c>
      <c r="N1643" s="29">
        <v>0</v>
      </c>
      <c r="O1643" s="29">
        <v>0</v>
      </c>
      <c r="P1643" s="29">
        <v>0</v>
      </c>
      <c r="Q1643" s="29">
        <v>0</v>
      </c>
      <c r="R1643" s="29">
        <v>0</v>
      </c>
      <c r="S1643" s="29"/>
      <c r="T1643" s="30">
        <v>11</v>
      </c>
      <c r="U1643" s="28" t="s">
        <v>42</v>
      </c>
      <c r="V1643" s="28" t="s">
        <v>182</v>
      </c>
    </row>
    <row r="1644" spans="1:22" ht="15.75">
      <c r="A1644" s="21">
        <v>12</v>
      </c>
      <c r="B1644" s="22" t="s">
        <v>43</v>
      </c>
      <c r="C1644" s="23" t="s">
        <v>181</v>
      </c>
      <c r="D1644" s="24">
        <v>530.53363708288703</v>
      </c>
      <c r="E1644" s="24">
        <v>420.99274249411764</v>
      </c>
      <c r="F1644" s="24">
        <v>454.14522000000005</v>
      </c>
      <c r="G1644" s="24">
        <v>532.7098704</v>
      </c>
      <c r="H1644" s="24">
        <v>603.29633892230481</v>
      </c>
      <c r="I1644" s="24">
        <v>518.55652080002585</v>
      </c>
      <c r="J1644" s="24">
        <v>603.28554721199998</v>
      </c>
      <c r="L1644" s="24">
        <v>530.53363708288703</v>
      </c>
      <c r="M1644" s="24">
        <v>267.4931150117647</v>
      </c>
      <c r="N1644" s="24">
        <v>300.87120825</v>
      </c>
      <c r="O1644" s="24">
        <v>304.03827359999997</v>
      </c>
      <c r="P1644" s="24">
        <v>280.28528347499997</v>
      </c>
      <c r="Q1644" s="24">
        <v>247.09267602952136</v>
      </c>
      <c r="R1644" s="24">
        <v>280.30528599299998</v>
      </c>
      <c r="S1644" s="24"/>
      <c r="T1644" s="25">
        <v>12</v>
      </c>
      <c r="U1644" s="23" t="s">
        <v>44</v>
      </c>
      <c r="V1644" s="23" t="s">
        <v>182</v>
      </c>
    </row>
    <row r="1645" spans="1:22" ht="15.75">
      <c r="A1645" s="26">
        <v>13</v>
      </c>
      <c r="B1645" s="27" t="s">
        <v>45</v>
      </c>
      <c r="C1645" s="28" t="s">
        <v>181</v>
      </c>
      <c r="D1645" s="29">
        <v>0</v>
      </c>
      <c r="E1645" s="29">
        <v>0</v>
      </c>
      <c r="F1645" s="29">
        <v>0</v>
      </c>
      <c r="G1645" s="29">
        <v>0</v>
      </c>
      <c r="H1645" s="29">
        <v>0</v>
      </c>
      <c r="I1645" s="29">
        <v>0</v>
      </c>
      <c r="J1645" s="29">
        <v>0</v>
      </c>
      <c r="L1645" s="29">
        <v>0</v>
      </c>
      <c r="M1645" s="29">
        <v>0</v>
      </c>
      <c r="N1645" s="29">
        <v>0</v>
      </c>
      <c r="O1645" s="29">
        <v>0</v>
      </c>
      <c r="P1645" s="29">
        <v>0</v>
      </c>
      <c r="Q1645" s="29">
        <v>0</v>
      </c>
      <c r="R1645" s="29">
        <v>0</v>
      </c>
      <c r="S1645" s="29"/>
      <c r="T1645" s="30">
        <v>13</v>
      </c>
      <c r="U1645" s="28" t="s">
        <v>46</v>
      </c>
      <c r="V1645" s="28" t="s">
        <v>182</v>
      </c>
    </row>
    <row r="1646" spans="1:22" ht="15.75">
      <c r="A1646" s="21">
        <v>14</v>
      </c>
      <c r="B1646" s="22" t="s">
        <v>47</v>
      </c>
      <c r="C1646" s="23" t="s">
        <v>181</v>
      </c>
      <c r="D1646" s="24">
        <v>0</v>
      </c>
      <c r="E1646" s="24">
        <v>0</v>
      </c>
      <c r="F1646" s="24">
        <v>0</v>
      </c>
      <c r="G1646" s="24">
        <v>0</v>
      </c>
      <c r="H1646" s="24">
        <v>0</v>
      </c>
      <c r="I1646" s="24">
        <v>0</v>
      </c>
      <c r="J1646" s="24">
        <v>0</v>
      </c>
      <c r="L1646" s="24">
        <v>0</v>
      </c>
      <c r="M1646" s="24">
        <v>0</v>
      </c>
      <c r="N1646" s="24">
        <v>0</v>
      </c>
      <c r="O1646" s="24">
        <v>0</v>
      </c>
      <c r="P1646" s="24">
        <v>0</v>
      </c>
      <c r="Q1646" s="24">
        <v>0</v>
      </c>
      <c r="R1646" s="24">
        <v>0</v>
      </c>
      <c r="S1646" s="24"/>
      <c r="T1646" s="25">
        <v>14</v>
      </c>
      <c r="U1646" s="23" t="s">
        <v>48</v>
      </c>
      <c r="V1646" s="23" t="s">
        <v>182</v>
      </c>
    </row>
    <row r="1647" spans="1:22" ht="15.75">
      <c r="A1647" s="26">
        <v>15</v>
      </c>
      <c r="B1647" s="27" t="s">
        <v>49</v>
      </c>
      <c r="C1647" s="28" t="s">
        <v>181</v>
      </c>
      <c r="D1647" s="29">
        <v>0</v>
      </c>
      <c r="E1647" s="29">
        <v>0</v>
      </c>
      <c r="F1647" s="29">
        <v>0</v>
      </c>
      <c r="G1647" s="29">
        <v>0</v>
      </c>
      <c r="H1647" s="29">
        <v>0</v>
      </c>
      <c r="I1647" s="29">
        <v>0</v>
      </c>
      <c r="J1647" s="29">
        <v>0</v>
      </c>
      <c r="L1647" s="29">
        <v>0</v>
      </c>
      <c r="M1647" s="29">
        <v>0</v>
      </c>
      <c r="N1647" s="29">
        <v>0</v>
      </c>
      <c r="O1647" s="29">
        <v>0</v>
      </c>
      <c r="P1647" s="29">
        <v>0</v>
      </c>
      <c r="Q1647" s="29">
        <v>0</v>
      </c>
      <c r="R1647" s="29">
        <v>0</v>
      </c>
      <c r="S1647" s="29"/>
      <c r="T1647" s="30">
        <v>15</v>
      </c>
      <c r="U1647" s="28" t="s">
        <v>50</v>
      </c>
      <c r="V1647" s="28" t="s">
        <v>182</v>
      </c>
    </row>
    <row r="1648" spans="1:22" ht="15.75">
      <c r="A1648" s="21">
        <v>16</v>
      </c>
      <c r="B1648" s="22" t="s">
        <v>51</v>
      </c>
      <c r="C1648" s="23" t="s">
        <v>181</v>
      </c>
      <c r="D1648" s="24">
        <v>0</v>
      </c>
      <c r="E1648" s="24">
        <v>0</v>
      </c>
      <c r="F1648" s="24">
        <v>0</v>
      </c>
      <c r="G1648" s="24">
        <v>0</v>
      </c>
      <c r="H1648" s="24">
        <v>0</v>
      </c>
      <c r="I1648" s="24">
        <v>0</v>
      </c>
      <c r="J1648" s="24">
        <v>0</v>
      </c>
      <c r="L1648" s="24">
        <v>0</v>
      </c>
      <c r="M1648" s="24">
        <v>0</v>
      </c>
      <c r="N1648" s="24">
        <v>0</v>
      </c>
      <c r="O1648" s="24">
        <v>0</v>
      </c>
      <c r="P1648" s="24">
        <v>0</v>
      </c>
      <c r="Q1648" s="24">
        <v>0</v>
      </c>
      <c r="R1648" s="24">
        <v>0</v>
      </c>
      <c r="S1648" s="24"/>
      <c r="T1648" s="25">
        <v>16</v>
      </c>
      <c r="U1648" s="23" t="s">
        <v>52</v>
      </c>
      <c r="V1648" s="23" t="s">
        <v>182</v>
      </c>
    </row>
    <row r="1649" spans="1:22" ht="15.75">
      <c r="A1649" s="26">
        <v>17</v>
      </c>
      <c r="B1649" s="27" t="s">
        <v>53</v>
      </c>
      <c r="C1649" s="28" t="s">
        <v>181</v>
      </c>
      <c r="D1649" s="29">
        <v>0</v>
      </c>
      <c r="E1649" s="29">
        <v>0</v>
      </c>
      <c r="F1649" s="29">
        <v>0</v>
      </c>
      <c r="G1649" s="29">
        <v>0</v>
      </c>
      <c r="H1649" s="29">
        <v>0</v>
      </c>
      <c r="I1649" s="29">
        <v>0</v>
      </c>
      <c r="J1649" s="29">
        <v>0</v>
      </c>
      <c r="L1649" s="29">
        <v>0</v>
      </c>
      <c r="M1649" s="29">
        <v>0</v>
      </c>
      <c r="N1649" s="29">
        <v>0</v>
      </c>
      <c r="O1649" s="29">
        <v>0</v>
      </c>
      <c r="P1649" s="29">
        <v>0</v>
      </c>
      <c r="Q1649" s="29">
        <v>0</v>
      </c>
      <c r="R1649" s="29">
        <v>0</v>
      </c>
      <c r="S1649" s="29"/>
      <c r="T1649" s="30">
        <v>17</v>
      </c>
      <c r="U1649" s="28" t="s">
        <v>54</v>
      </c>
      <c r="V1649" s="28" t="s">
        <v>182</v>
      </c>
    </row>
    <row r="1650" spans="1:22" ht="15.75">
      <c r="A1650" s="21">
        <v>18</v>
      </c>
      <c r="B1650" s="22" t="s">
        <v>55</v>
      </c>
      <c r="C1650" s="23" t="s">
        <v>181</v>
      </c>
      <c r="D1650" s="24">
        <v>0</v>
      </c>
      <c r="E1650" s="24">
        <v>0</v>
      </c>
      <c r="F1650" s="24">
        <v>0</v>
      </c>
      <c r="G1650" s="24">
        <v>0</v>
      </c>
      <c r="H1650" s="24">
        <v>0</v>
      </c>
      <c r="I1650" s="24">
        <v>0</v>
      </c>
      <c r="J1650" s="24">
        <v>0</v>
      </c>
      <c r="L1650" s="24">
        <v>0</v>
      </c>
      <c r="M1650" s="24">
        <v>0</v>
      </c>
      <c r="N1650" s="24">
        <v>0</v>
      </c>
      <c r="O1650" s="24">
        <v>0</v>
      </c>
      <c r="P1650" s="24">
        <v>0</v>
      </c>
      <c r="Q1650" s="24">
        <v>0</v>
      </c>
      <c r="R1650" s="24">
        <v>0</v>
      </c>
      <c r="S1650" s="24"/>
      <c r="T1650" s="25">
        <v>18</v>
      </c>
      <c r="U1650" s="23" t="s">
        <v>56</v>
      </c>
      <c r="V1650" s="23" t="s">
        <v>182</v>
      </c>
    </row>
    <row r="1651" spans="1:22" ht="15.75">
      <c r="A1651" s="26">
        <v>19</v>
      </c>
      <c r="B1651" s="27" t="s">
        <v>57</v>
      </c>
      <c r="C1651" s="28" t="s">
        <v>181</v>
      </c>
      <c r="D1651" s="29">
        <v>0</v>
      </c>
      <c r="E1651" s="29">
        <v>0</v>
      </c>
      <c r="F1651" s="29">
        <v>0</v>
      </c>
      <c r="G1651" s="29">
        <v>0</v>
      </c>
      <c r="H1651" s="29">
        <v>0</v>
      </c>
      <c r="I1651" s="29">
        <v>0</v>
      </c>
      <c r="J1651" s="29">
        <v>0</v>
      </c>
      <c r="L1651" s="29">
        <v>0</v>
      </c>
      <c r="M1651" s="29">
        <v>0</v>
      </c>
      <c r="N1651" s="29">
        <v>0</v>
      </c>
      <c r="O1651" s="29">
        <v>0</v>
      </c>
      <c r="P1651" s="29">
        <v>0</v>
      </c>
      <c r="Q1651" s="29">
        <v>0</v>
      </c>
      <c r="R1651" s="29">
        <v>0</v>
      </c>
      <c r="S1651" s="29"/>
      <c r="T1651" s="30">
        <v>19</v>
      </c>
      <c r="U1651" s="28" t="s">
        <v>58</v>
      </c>
      <c r="V1651" s="28" t="s">
        <v>182</v>
      </c>
    </row>
    <row r="1652" spans="1:22" ht="15.75">
      <c r="A1652" s="21">
        <v>20</v>
      </c>
      <c r="B1652" s="22" t="s">
        <v>59</v>
      </c>
      <c r="C1652" s="23" t="s">
        <v>181</v>
      </c>
      <c r="D1652" s="24">
        <v>0</v>
      </c>
      <c r="E1652" s="24">
        <v>0</v>
      </c>
      <c r="F1652" s="24">
        <v>0</v>
      </c>
      <c r="G1652" s="24">
        <v>0</v>
      </c>
      <c r="H1652" s="24">
        <v>0</v>
      </c>
      <c r="I1652" s="24">
        <v>0</v>
      </c>
      <c r="J1652" s="24">
        <v>0</v>
      </c>
      <c r="L1652" s="24">
        <v>0</v>
      </c>
      <c r="M1652" s="24">
        <v>0</v>
      </c>
      <c r="N1652" s="24">
        <v>0</v>
      </c>
      <c r="O1652" s="24">
        <v>0</v>
      </c>
      <c r="P1652" s="24">
        <v>0</v>
      </c>
      <c r="Q1652" s="24">
        <v>0</v>
      </c>
      <c r="R1652" s="24">
        <v>0</v>
      </c>
      <c r="S1652" s="24"/>
      <c r="T1652" s="25">
        <v>20</v>
      </c>
      <c r="U1652" s="23" t="s">
        <v>60</v>
      </c>
      <c r="V1652" s="23" t="s">
        <v>182</v>
      </c>
    </row>
    <row r="1653" spans="1:22" ht="15.75">
      <c r="A1653" s="26">
        <v>21</v>
      </c>
      <c r="B1653" s="27" t="s">
        <v>61</v>
      </c>
      <c r="C1653" s="28" t="s">
        <v>181</v>
      </c>
      <c r="D1653" s="29">
        <v>0</v>
      </c>
      <c r="E1653" s="29">
        <v>0</v>
      </c>
      <c r="F1653" s="29">
        <v>0</v>
      </c>
      <c r="G1653" s="29">
        <v>0</v>
      </c>
      <c r="H1653" s="29">
        <v>0</v>
      </c>
      <c r="I1653" s="29">
        <v>0</v>
      </c>
      <c r="J1653" s="29">
        <v>0</v>
      </c>
      <c r="L1653" s="29">
        <v>0</v>
      </c>
      <c r="M1653" s="29">
        <v>0</v>
      </c>
      <c r="N1653" s="29">
        <v>0</v>
      </c>
      <c r="O1653" s="29">
        <v>0</v>
      </c>
      <c r="P1653" s="29">
        <v>0</v>
      </c>
      <c r="Q1653" s="29">
        <v>0</v>
      </c>
      <c r="R1653" s="29">
        <v>0</v>
      </c>
      <c r="S1653" s="29"/>
      <c r="T1653" s="30">
        <v>21</v>
      </c>
      <c r="U1653" s="28" t="s">
        <v>62</v>
      </c>
      <c r="V1653" s="28" t="s">
        <v>182</v>
      </c>
    </row>
    <row r="1654" spans="1:22" ht="15.75">
      <c r="A1654" s="21">
        <v>22</v>
      </c>
      <c r="B1654" s="22" t="s">
        <v>63</v>
      </c>
      <c r="C1654" s="23" t="s">
        <v>181</v>
      </c>
      <c r="D1654" s="24">
        <v>1.605667246875</v>
      </c>
      <c r="E1654" s="24">
        <v>1.8618314418604651</v>
      </c>
      <c r="F1654" s="24">
        <v>0</v>
      </c>
      <c r="G1654" s="24">
        <v>0</v>
      </c>
      <c r="H1654" s="24">
        <v>0</v>
      </c>
      <c r="I1654" s="24">
        <v>0</v>
      </c>
      <c r="J1654" s="24">
        <v>0</v>
      </c>
      <c r="L1654" s="24">
        <v>1.605667246875</v>
      </c>
      <c r="M1654" s="24">
        <v>1.6355118139534885</v>
      </c>
      <c r="N1654" s="24">
        <v>0</v>
      </c>
      <c r="O1654" s="24">
        <v>0</v>
      </c>
      <c r="P1654" s="24">
        <v>0</v>
      </c>
      <c r="Q1654" s="24">
        <v>0</v>
      </c>
      <c r="R1654" s="24">
        <v>0</v>
      </c>
      <c r="S1654" s="24"/>
      <c r="T1654" s="25">
        <v>22</v>
      </c>
      <c r="U1654" s="23" t="s">
        <v>64</v>
      </c>
      <c r="V1654" s="23" t="s">
        <v>182</v>
      </c>
    </row>
    <row r="1655" spans="1:22" ht="15.75">
      <c r="A1655" s="26">
        <v>23</v>
      </c>
      <c r="B1655" s="27" t="s">
        <v>65</v>
      </c>
      <c r="C1655" s="28" t="s">
        <v>181</v>
      </c>
      <c r="D1655" s="29">
        <v>0</v>
      </c>
      <c r="E1655" s="29">
        <v>0</v>
      </c>
      <c r="F1655" s="29">
        <v>0</v>
      </c>
      <c r="G1655" s="29">
        <v>0</v>
      </c>
      <c r="H1655" s="29">
        <v>0</v>
      </c>
      <c r="I1655" s="29">
        <v>0</v>
      </c>
      <c r="J1655" s="29">
        <v>0</v>
      </c>
      <c r="L1655" s="29">
        <v>0</v>
      </c>
      <c r="M1655" s="29">
        <v>0</v>
      </c>
      <c r="N1655" s="29">
        <v>0</v>
      </c>
      <c r="O1655" s="29">
        <v>0</v>
      </c>
      <c r="P1655" s="29">
        <v>0</v>
      </c>
      <c r="Q1655" s="29">
        <v>0</v>
      </c>
      <c r="R1655" s="29">
        <v>0</v>
      </c>
      <c r="S1655" s="29"/>
      <c r="T1655" s="30">
        <v>23</v>
      </c>
      <c r="U1655" s="28" t="s">
        <v>66</v>
      </c>
      <c r="V1655" s="28" t="s">
        <v>182</v>
      </c>
    </row>
    <row r="1656" spans="1:22" ht="15.75">
      <c r="A1656" s="21">
        <v>24</v>
      </c>
      <c r="B1656" s="22" t="s">
        <v>67</v>
      </c>
      <c r="C1656" s="23" t="s">
        <v>181</v>
      </c>
      <c r="D1656" s="24">
        <v>25554.567011529911</v>
      </c>
      <c r="E1656" s="24">
        <v>25037.178482978652</v>
      </c>
      <c r="F1656" s="24">
        <v>29795.835788430064</v>
      </c>
      <c r="G1656" s="24">
        <v>29393.981298412597</v>
      </c>
      <c r="H1656" s="24">
        <v>26477.510117099537</v>
      </c>
      <c r="I1656" s="24">
        <v>23572.076311866702</v>
      </c>
      <c r="J1656" s="24">
        <v>28260.513326568132</v>
      </c>
      <c r="L1656" s="24">
        <v>25554.567011529911</v>
      </c>
      <c r="M1656" s="24">
        <v>21805.69107264169</v>
      </c>
      <c r="N1656" s="24">
        <v>23587.803325824792</v>
      </c>
      <c r="O1656" s="24">
        <v>23240.302121149507</v>
      </c>
      <c r="P1656" s="24">
        <v>20733.056631988584</v>
      </c>
      <c r="Q1656" s="24">
        <v>17125.848963097567</v>
      </c>
      <c r="R1656" s="24">
        <v>19676.327535214707</v>
      </c>
      <c r="S1656" s="24"/>
      <c r="T1656" s="25">
        <v>24</v>
      </c>
      <c r="U1656" s="23" t="s">
        <v>68</v>
      </c>
      <c r="V1656" s="23" t="s">
        <v>182</v>
      </c>
    </row>
    <row r="1657" spans="1:22" ht="15.75">
      <c r="A1657" s="26">
        <v>25</v>
      </c>
      <c r="B1657" s="31" t="s">
        <v>69</v>
      </c>
      <c r="C1657" s="28" t="s">
        <v>181</v>
      </c>
      <c r="D1657" s="29">
        <v>0</v>
      </c>
      <c r="E1657" s="29">
        <v>0</v>
      </c>
      <c r="F1657" s="29">
        <v>0</v>
      </c>
      <c r="G1657" s="29">
        <v>0</v>
      </c>
      <c r="H1657" s="29">
        <v>0</v>
      </c>
      <c r="I1657" s="29">
        <v>0</v>
      </c>
      <c r="J1657" s="29">
        <v>0</v>
      </c>
      <c r="L1657" s="29">
        <v>0</v>
      </c>
      <c r="M1657" s="29">
        <v>0</v>
      </c>
      <c r="N1657" s="29">
        <v>0</v>
      </c>
      <c r="O1657" s="29">
        <v>0</v>
      </c>
      <c r="P1657" s="29">
        <v>0</v>
      </c>
      <c r="Q1657" s="29">
        <v>0</v>
      </c>
      <c r="R1657" s="29">
        <v>0</v>
      </c>
      <c r="S1657" s="29"/>
      <c r="T1657" s="30">
        <v>25</v>
      </c>
      <c r="U1657" s="28" t="s">
        <v>70</v>
      </c>
      <c r="V1657" s="28" t="s">
        <v>182</v>
      </c>
    </row>
    <row r="1658" spans="1:22" ht="15.75">
      <c r="A1658" s="21">
        <v>26</v>
      </c>
      <c r="B1658" s="22" t="s">
        <v>71</v>
      </c>
      <c r="C1658" s="23" t="s">
        <v>181</v>
      </c>
      <c r="D1658" s="24">
        <v>0</v>
      </c>
      <c r="E1658" s="24">
        <v>0</v>
      </c>
      <c r="F1658" s="24">
        <v>0</v>
      </c>
      <c r="G1658" s="24">
        <v>0</v>
      </c>
      <c r="H1658" s="24">
        <v>0</v>
      </c>
      <c r="I1658" s="24">
        <v>0</v>
      </c>
      <c r="J1658" s="24">
        <v>0</v>
      </c>
      <c r="L1658" s="24">
        <v>0</v>
      </c>
      <c r="M1658" s="24">
        <v>0</v>
      </c>
      <c r="N1658" s="24">
        <v>0</v>
      </c>
      <c r="O1658" s="24">
        <v>0</v>
      </c>
      <c r="P1658" s="24">
        <v>0</v>
      </c>
      <c r="Q1658" s="24">
        <v>0</v>
      </c>
      <c r="R1658" s="24">
        <v>0</v>
      </c>
      <c r="S1658" s="24"/>
      <c r="T1658" s="25">
        <v>26</v>
      </c>
      <c r="U1658" s="23" t="s">
        <v>72</v>
      </c>
      <c r="V1658" s="23" t="s">
        <v>182</v>
      </c>
    </row>
    <row r="1659" spans="1:22" ht="15.75">
      <c r="A1659" s="26">
        <v>27</v>
      </c>
      <c r="B1659" s="27" t="s">
        <v>73</v>
      </c>
      <c r="C1659" s="28" t="s">
        <v>181</v>
      </c>
      <c r="D1659" s="29">
        <v>0</v>
      </c>
      <c r="E1659" s="29">
        <v>0</v>
      </c>
      <c r="F1659" s="29">
        <v>0</v>
      </c>
      <c r="G1659" s="29">
        <v>0</v>
      </c>
      <c r="H1659" s="29">
        <v>0</v>
      </c>
      <c r="I1659" s="29">
        <v>0</v>
      </c>
      <c r="J1659" s="29">
        <v>0</v>
      </c>
      <c r="L1659" s="29">
        <v>0</v>
      </c>
      <c r="M1659" s="29">
        <v>0</v>
      </c>
      <c r="N1659" s="29">
        <v>0</v>
      </c>
      <c r="O1659" s="29">
        <v>0</v>
      </c>
      <c r="P1659" s="29">
        <v>0</v>
      </c>
      <c r="Q1659" s="29">
        <v>0</v>
      </c>
      <c r="R1659" s="29">
        <v>0</v>
      </c>
      <c r="S1659" s="29"/>
      <c r="T1659" s="30">
        <v>27</v>
      </c>
      <c r="U1659" s="28" t="s">
        <v>74</v>
      </c>
      <c r="V1659" s="28" t="s">
        <v>182</v>
      </c>
    </row>
    <row r="1660" spans="1:22" ht="15.75">
      <c r="A1660" s="21">
        <v>28</v>
      </c>
      <c r="B1660" s="22" t="s">
        <v>75</v>
      </c>
      <c r="C1660" s="23" t="s">
        <v>181</v>
      </c>
      <c r="D1660" s="24">
        <v>0</v>
      </c>
      <c r="E1660" s="24">
        <v>0</v>
      </c>
      <c r="F1660" s="24">
        <v>0</v>
      </c>
      <c r="G1660" s="24">
        <v>0</v>
      </c>
      <c r="H1660" s="24">
        <v>0</v>
      </c>
      <c r="I1660" s="24">
        <v>0</v>
      </c>
      <c r="J1660" s="24">
        <v>0</v>
      </c>
      <c r="L1660" s="24">
        <v>0</v>
      </c>
      <c r="M1660" s="24">
        <v>0</v>
      </c>
      <c r="N1660" s="24">
        <v>0</v>
      </c>
      <c r="O1660" s="24">
        <v>0</v>
      </c>
      <c r="P1660" s="24">
        <v>0</v>
      </c>
      <c r="Q1660" s="24">
        <v>0</v>
      </c>
      <c r="R1660" s="24">
        <v>0</v>
      </c>
      <c r="S1660" s="24"/>
      <c r="T1660" s="25">
        <v>28</v>
      </c>
      <c r="U1660" s="23" t="s">
        <v>76</v>
      </c>
      <c r="V1660" s="23" t="s">
        <v>182</v>
      </c>
    </row>
    <row r="1661" spans="1:22" ht="15.75">
      <c r="A1661" s="26">
        <v>29</v>
      </c>
      <c r="B1661" s="27" t="s">
        <v>77</v>
      </c>
      <c r="C1661" s="28" t="s">
        <v>181</v>
      </c>
      <c r="D1661" s="29">
        <v>0</v>
      </c>
      <c r="E1661" s="29">
        <v>0</v>
      </c>
      <c r="F1661" s="29">
        <v>0</v>
      </c>
      <c r="G1661" s="29">
        <v>0</v>
      </c>
      <c r="H1661" s="29">
        <v>0</v>
      </c>
      <c r="I1661" s="29">
        <v>0</v>
      </c>
      <c r="J1661" s="29">
        <v>0</v>
      </c>
      <c r="L1661" s="29">
        <v>0</v>
      </c>
      <c r="M1661" s="29">
        <v>0</v>
      </c>
      <c r="N1661" s="29">
        <v>0</v>
      </c>
      <c r="O1661" s="29">
        <v>0</v>
      </c>
      <c r="P1661" s="29">
        <v>0</v>
      </c>
      <c r="Q1661" s="29">
        <v>0</v>
      </c>
      <c r="R1661" s="29">
        <v>0</v>
      </c>
      <c r="S1661" s="29"/>
      <c r="T1661" s="30">
        <v>29</v>
      </c>
      <c r="U1661" s="28" t="s">
        <v>78</v>
      </c>
      <c r="V1661" s="28" t="s">
        <v>182</v>
      </c>
    </row>
    <row r="1662" spans="1:22" ht="15.75">
      <c r="A1662" s="21">
        <v>30</v>
      </c>
      <c r="B1662" s="22" t="s">
        <v>79</v>
      </c>
      <c r="C1662" s="23" t="s">
        <v>181</v>
      </c>
      <c r="D1662" s="24">
        <v>0</v>
      </c>
      <c r="E1662" s="24">
        <v>0</v>
      </c>
      <c r="F1662" s="24">
        <v>0</v>
      </c>
      <c r="G1662" s="24">
        <v>0</v>
      </c>
      <c r="H1662" s="24">
        <v>0</v>
      </c>
      <c r="I1662" s="24">
        <v>0</v>
      </c>
      <c r="J1662" s="24">
        <v>0</v>
      </c>
      <c r="L1662" s="24">
        <v>0</v>
      </c>
      <c r="M1662" s="24">
        <v>0</v>
      </c>
      <c r="N1662" s="24">
        <v>0</v>
      </c>
      <c r="O1662" s="24">
        <v>0</v>
      </c>
      <c r="P1662" s="24">
        <v>0</v>
      </c>
      <c r="Q1662" s="24">
        <v>0</v>
      </c>
      <c r="R1662" s="24">
        <v>0</v>
      </c>
      <c r="S1662" s="24"/>
      <c r="T1662" s="25">
        <v>30</v>
      </c>
      <c r="U1662" s="23" t="s">
        <v>80</v>
      </c>
      <c r="V1662" s="23" t="s">
        <v>182</v>
      </c>
    </row>
    <row r="1663" spans="1:22" ht="15.75">
      <c r="A1663" s="26">
        <v>31</v>
      </c>
      <c r="B1663" s="27" t="s">
        <v>81</v>
      </c>
      <c r="C1663" s="28" t="s">
        <v>181</v>
      </c>
      <c r="D1663" s="29">
        <v>0</v>
      </c>
      <c r="E1663" s="29">
        <v>0</v>
      </c>
      <c r="F1663" s="29">
        <v>0</v>
      </c>
      <c r="G1663" s="29">
        <v>0</v>
      </c>
      <c r="H1663" s="29">
        <v>0</v>
      </c>
      <c r="I1663" s="29">
        <v>0</v>
      </c>
      <c r="J1663" s="29">
        <v>0</v>
      </c>
      <c r="L1663" s="29">
        <v>0</v>
      </c>
      <c r="M1663" s="29">
        <v>0</v>
      </c>
      <c r="N1663" s="29">
        <v>0</v>
      </c>
      <c r="O1663" s="29">
        <v>0</v>
      </c>
      <c r="P1663" s="29">
        <v>0</v>
      </c>
      <c r="Q1663" s="29">
        <v>0</v>
      </c>
      <c r="R1663" s="29">
        <v>0</v>
      </c>
      <c r="S1663" s="29"/>
      <c r="T1663" s="30">
        <v>31</v>
      </c>
      <c r="U1663" s="28" t="s">
        <v>82</v>
      </c>
      <c r="V1663" s="28" t="s">
        <v>182</v>
      </c>
    </row>
    <row r="1664" spans="1:22" ht="15.75">
      <c r="A1664" s="21">
        <v>32</v>
      </c>
      <c r="B1664" s="22" t="s">
        <v>83</v>
      </c>
      <c r="C1664" s="23" t="s">
        <v>181</v>
      </c>
      <c r="D1664" s="24">
        <v>3006.0390214285712</v>
      </c>
      <c r="E1664" s="24">
        <v>3540.4864983761327</v>
      </c>
      <c r="F1664" s="24">
        <v>3649.2841049104477</v>
      </c>
      <c r="G1664" s="24">
        <v>3382.1538561660923</v>
      </c>
      <c r="H1664" s="24">
        <v>357.41081887161835</v>
      </c>
      <c r="I1664" s="24">
        <v>3967.5686385838767</v>
      </c>
      <c r="J1664" s="24">
        <v>4282.5964565038767</v>
      </c>
      <c r="L1664" s="24">
        <v>3006.0390214285712</v>
      </c>
      <c r="M1664" s="24">
        <v>3167.6230740181263</v>
      </c>
      <c r="N1664" s="24">
        <v>3142.6212761194033</v>
      </c>
      <c r="O1664" s="24">
        <v>3007.6537927242862</v>
      </c>
      <c r="P1664" s="24">
        <v>291.1102285887402</v>
      </c>
      <c r="Q1664" s="24">
        <v>3194.2527496411767</v>
      </c>
      <c r="R1664" s="24">
        <v>3194.2527496411767</v>
      </c>
      <c r="S1664" s="24"/>
      <c r="T1664" s="25">
        <v>32</v>
      </c>
      <c r="U1664" s="23" t="s">
        <v>84</v>
      </c>
      <c r="V1664" s="23" t="s">
        <v>182</v>
      </c>
    </row>
    <row r="1665" spans="1:22" ht="15.75">
      <c r="A1665" s="26">
        <v>33</v>
      </c>
      <c r="B1665" s="27" t="s">
        <v>85</v>
      </c>
      <c r="C1665" s="28" t="s">
        <v>181</v>
      </c>
      <c r="D1665" s="29">
        <v>0</v>
      </c>
      <c r="E1665" s="29">
        <v>0</v>
      </c>
      <c r="F1665" s="29">
        <v>0</v>
      </c>
      <c r="G1665" s="29">
        <v>0</v>
      </c>
      <c r="H1665" s="29">
        <v>0</v>
      </c>
      <c r="I1665" s="29">
        <v>0</v>
      </c>
      <c r="J1665" s="29">
        <v>0</v>
      </c>
      <c r="L1665" s="29">
        <v>0</v>
      </c>
      <c r="M1665" s="29">
        <v>0</v>
      </c>
      <c r="N1665" s="29">
        <v>0</v>
      </c>
      <c r="O1665" s="29">
        <v>0</v>
      </c>
      <c r="P1665" s="29">
        <v>0</v>
      </c>
      <c r="Q1665" s="29">
        <v>0</v>
      </c>
      <c r="R1665" s="29">
        <v>0</v>
      </c>
      <c r="S1665" s="29"/>
      <c r="T1665" s="30">
        <v>33</v>
      </c>
      <c r="U1665" s="28" t="s">
        <v>86</v>
      </c>
      <c r="V1665" s="28" t="s">
        <v>182</v>
      </c>
    </row>
    <row r="1666" spans="1:22" ht="15.75">
      <c r="A1666" s="21">
        <v>34</v>
      </c>
      <c r="B1666" s="22" t="s">
        <v>87</v>
      </c>
      <c r="C1666" s="23" t="s">
        <v>181</v>
      </c>
      <c r="D1666" s="24">
        <v>0</v>
      </c>
      <c r="E1666" s="24">
        <v>0</v>
      </c>
      <c r="F1666" s="24">
        <v>0</v>
      </c>
      <c r="G1666" s="24">
        <v>0</v>
      </c>
      <c r="H1666" s="24">
        <v>0</v>
      </c>
      <c r="I1666" s="24">
        <v>0</v>
      </c>
      <c r="J1666" s="24">
        <v>0</v>
      </c>
      <c r="L1666" s="24">
        <v>0</v>
      </c>
      <c r="M1666" s="24">
        <v>0</v>
      </c>
      <c r="N1666" s="24">
        <v>0</v>
      </c>
      <c r="O1666" s="24">
        <v>0</v>
      </c>
      <c r="P1666" s="24">
        <v>0</v>
      </c>
      <c r="Q1666" s="24">
        <v>0</v>
      </c>
      <c r="R1666" s="24">
        <v>0</v>
      </c>
      <c r="S1666" s="24"/>
      <c r="T1666" s="25">
        <v>34</v>
      </c>
      <c r="U1666" s="23" t="s">
        <v>88</v>
      </c>
      <c r="V1666" s="23" t="s">
        <v>182</v>
      </c>
    </row>
    <row r="1667" spans="1:22" ht="15.75">
      <c r="A1667" s="26">
        <v>35</v>
      </c>
      <c r="B1667" s="27" t="s">
        <v>89</v>
      </c>
      <c r="C1667" s="28" t="s">
        <v>181</v>
      </c>
      <c r="D1667" s="29">
        <v>0</v>
      </c>
      <c r="E1667" s="29">
        <v>0</v>
      </c>
      <c r="F1667" s="29">
        <v>0</v>
      </c>
      <c r="G1667" s="29">
        <v>0</v>
      </c>
      <c r="H1667" s="29">
        <v>0</v>
      </c>
      <c r="I1667" s="29">
        <v>0</v>
      </c>
      <c r="J1667" s="29">
        <v>0</v>
      </c>
      <c r="L1667" s="29">
        <v>0</v>
      </c>
      <c r="M1667" s="29">
        <v>0</v>
      </c>
      <c r="N1667" s="29">
        <v>0</v>
      </c>
      <c r="O1667" s="29">
        <v>0</v>
      </c>
      <c r="P1667" s="29">
        <v>0</v>
      </c>
      <c r="Q1667" s="29">
        <v>0</v>
      </c>
      <c r="R1667" s="29">
        <v>0</v>
      </c>
      <c r="S1667" s="29"/>
      <c r="T1667" s="30">
        <v>35</v>
      </c>
      <c r="U1667" s="28" t="s">
        <v>90</v>
      </c>
      <c r="V1667" s="28" t="s">
        <v>182</v>
      </c>
    </row>
    <row r="1668" spans="1:22" ht="15.75">
      <c r="A1668" s="21">
        <v>36</v>
      </c>
      <c r="B1668" s="22" t="s">
        <v>91</v>
      </c>
      <c r="C1668" s="23" t="s">
        <v>181</v>
      </c>
      <c r="D1668" s="24">
        <v>0</v>
      </c>
      <c r="E1668" s="24">
        <v>0</v>
      </c>
      <c r="F1668" s="24">
        <v>0</v>
      </c>
      <c r="G1668" s="24">
        <v>0</v>
      </c>
      <c r="H1668" s="24">
        <v>0</v>
      </c>
      <c r="I1668" s="24">
        <v>0</v>
      </c>
      <c r="J1668" s="24">
        <v>0</v>
      </c>
      <c r="L1668" s="24">
        <v>0</v>
      </c>
      <c r="M1668" s="24">
        <v>0</v>
      </c>
      <c r="N1668" s="24">
        <v>0</v>
      </c>
      <c r="O1668" s="24">
        <v>0</v>
      </c>
      <c r="P1668" s="24">
        <v>0</v>
      </c>
      <c r="Q1668" s="24">
        <v>0</v>
      </c>
      <c r="R1668" s="24">
        <v>0</v>
      </c>
      <c r="S1668" s="24"/>
      <c r="T1668" s="25">
        <v>36</v>
      </c>
      <c r="U1668" s="23" t="s">
        <v>92</v>
      </c>
      <c r="V1668" s="23" t="s">
        <v>182</v>
      </c>
    </row>
    <row r="1669" spans="1:22" s="36" customFormat="1" ht="15.75">
      <c r="A1669" s="32"/>
      <c r="B1669" s="33" t="s">
        <v>93</v>
      </c>
      <c r="C1669" s="34" t="s">
        <v>181</v>
      </c>
      <c r="D1669" s="35">
        <f t="shared" ref="D1669:J1669" si="113">SUM(D1633:D1668)</f>
        <v>29092.745337288245</v>
      </c>
      <c r="E1669" s="35">
        <f t="shared" si="113"/>
        <v>29000.519555290764</v>
      </c>
      <c r="F1669" s="35">
        <f t="shared" si="113"/>
        <v>33899.265113340509</v>
      </c>
      <c r="G1669" s="35">
        <f t="shared" si="113"/>
        <v>33308.845024978691</v>
      </c>
      <c r="H1669" s="35">
        <f t="shared" si="113"/>
        <v>27438.217274893461</v>
      </c>
      <c r="I1669" s="35">
        <f t="shared" si="113"/>
        <v>28058.201471250606</v>
      </c>
      <c r="J1669" s="35">
        <f t="shared" si="113"/>
        <v>33146.395330284009</v>
      </c>
      <c r="K1669" s="8"/>
      <c r="L1669" s="35">
        <f t="shared" ref="L1669:R1669" si="114">SUM(L1633:L1668)</f>
        <v>29092.745337288245</v>
      </c>
      <c r="M1669" s="35">
        <f t="shared" si="114"/>
        <v>25242.442773485534</v>
      </c>
      <c r="N1669" s="35">
        <f t="shared" si="114"/>
        <v>27031.295810194195</v>
      </c>
      <c r="O1669" s="35">
        <f t="shared" si="114"/>
        <v>26551.994187473792</v>
      </c>
      <c r="P1669" s="35">
        <f t="shared" si="114"/>
        <v>21304.452144052324</v>
      </c>
      <c r="Q1669" s="35">
        <f t="shared" si="114"/>
        <v>20567.194388768265</v>
      </c>
      <c r="R1669" s="35">
        <f t="shared" si="114"/>
        <v>23150.885570848885</v>
      </c>
      <c r="S1669" s="35"/>
      <c r="T1669" s="35"/>
      <c r="U1669" s="34" t="s">
        <v>94</v>
      </c>
      <c r="V1669" s="34" t="s">
        <v>182</v>
      </c>
    </row>
    <row r="1670" spans="1:22" ht="15.75">
      <c r="A1670" s="16">
        <v>1</v>
      </c>
      <c r="B1670" s="17" t="s">
        <v>19</v>
      </c>
      <c r="C1670" s="18" t="s">
        <v>183</v>
      </c>
      <c r="D1670" s="19">
        <f t="shared" ref="D1670:J1685" si="115">+D1707+D1744+D1781+D1818+D1855</f>
        <v>169770.94297226073</v>
      </c>
      <c r="E1670" s="19">
        <f t="shared" si="115"/>
        <v>373114.61612737674</v>
      </c>
      <c r="F1670" s="19">
        <f t="shared" si="115"/>
        <v>318023.56382643938</v>
      </c>
      <c r="G1670" s="19">
        <f t="shared" si="115"/>
        <v>547522.1258181429</v>
      </c>
      <c r="H1670" s="19">
        <f t="shared" si="115"/>
        <v>377882.88065527234</v>
      </c>
      <c r="I1670" s="19">
        <f t="shared" si="115"/>
        <v>364388.69169833377</v>
      </c>
      <c r="J1670" s="19">
        <f t="shared" si="115"/>
        <v>482682.18651018327</v>
      </c>
      <c r="L1670" s="19">
        <f t="shared" ref="L1670:R1685" si="116">+L1707+L1744+L1781+L1818+L1855</f>
        <v>169770.94297226073</v>
      </c>
      <c r="M1670" s="19">
        <f t="shared" si="116"/>
        <v>371421.1129304202</v>
      </c>
      <c r="N1670" s="19">
        <f t="shared" si="116"/>
        <v>259249.45968446866</v>
      </c>
      <c r="O1670" s="19">
        <f t="shared" si="116"/>
        <v>517768.37104592862</v>
      </c>
      <c r="P1670" s="19">
        <f t="shared" si="116"/>
        <v>331634.29128672765</v>
      </c>
      <c r="Q1670" s="19">
        <f t="shared" si="116"/>
        <v>286878.89812536322</v>
      </c>
      <c r="R1670" s="19">
        <f t="shared" si="116"/>
        <v>382444.77810600557</v>
      </c>
      <c r="S1670" s="19"/>
      <c r="T1670" s="20">
        <v>1</v>
      </c>
      <c r="U1670" s="18" t="s">
        <v>21</v>
      </c>
      <c r="V1670" s="18" t="s">
        <v>184</v>
      </c>
    </row>
    <row r="1671" spans="1:22" ht="15.75">
      <c r="A1671" s="21">
        <v>2</v>
      </c>
      <c r="B1671" s="22" t="s">
        <v>23</v>
      </c>
      <c r="C1671" s="23" t="s">
        <v>183</v>
      </c>
      <c r="D1671" s="24">
        <f t="shared" si="115"/>
        <v>0</v>
      </c>
      <c r="E1671" s="24">
        <f t="shared" si="115"/>
        <v>0</v>
      </c>
      <c r="F1671" s="24">
        <f t="shared" si="115"/>
        <v>0</v>
      </c>
      <c r="G1671" s="24">
        <f t="shared" si="115"/>
        <v>0</v>
      </c>
      <c r="H1671" s="24">
        <f t="shared" si="115"/>
        <v>0</v>
      </c>
      <c r="I1671" s="24">
        <f t="shared" si="115"/>
        <v>0</v>
      </c>
      <c r="J1671" s="24">
        <f t="shared" si="115"/>
        <v>0</v>
      </c>
      <c r="L1671" s="24">
        <f t="shared" si="116"/>
        <v>0</v>
      </c>
      <c r="M1671" s="24">
        <f t="shared" si="116"/>
        <v>0</v>
      </c>
      <c r="N1671" s="24">
        <f t="shared" si="116"/>
        <v>0</v>
      </c>
      <c r="O1671" s="24">
        <f t="shared" si="116"/>
        <v>0</v>
      </c>
      <c r="P1671" s="24">
        <f t="shared" si="116"/>
        <v>0</v>
      </c>
      <c r="Q1671" s="24">
        <f t="shared" si="116"/>
        <v>0</v>
      </c>
      <c r="R1671" s="24">
        <f t="shared" si="116"/>
        <v>0</v>
      </c>
      <c r="S1671" s="24"/>
      <c r="T1671" s="25">
        <v>2</v>
      </c>
      <c r="U1671" s="23" t="s">
        <v>24</v>
      </c>
      <c r="V1671" s="23" t="s">
        <v>184</v>
      </c>
    </row>
    <row r="1672" spans="1:22" ht="15.75">
      <c r="A1672" s="26">
        <v>3</v>
      </c>
      <c r="B1672" s="27" t="s">
        <v>25</v>
      </c>
      <c r="C1672" s="28" t="s">
        <v>183</v>
      </c>
      <c r="D1672" s="29">
        <f t="shared" si="115"/>
        <v>16593.63954014</v>
      </c>
      <c r="E1672" s="29">
        <f t="shared" si="115"/>
        <v>16907.353658</v>
      </c>
      <c r="F1672" s="29">
        <f t="shared" si="115"/>
        <v>22749.068515999999</v>
      </c>
      <c r="G1672" s="29">
        <f t="shared" si="115"/>
        <v>24183.740099999999</v>
      </c>
      <c r="H1672" s="29">
        <f t="shared" si="115"/>
        <v>30332.230900000002</v>
      </c>
      <c r="I1672" s="29">
        <f t="shared" si="115"/>
        <v>30738.083646799998</v>
      </c>
      <c r="J1672" s="29">
        <f t="shared" si="115"/>
        <v>32331.23394797778</v>
      </c>
      <c r="L1672" s="29">
        <f t="shared" si="116"/>
        <v>16593.63954014</v>
      </c>
      <c r="M1672" s="29">
        <f t="shared" si="116"/>
        <v>15248.40416538</v>
      </c>
      <c r="N1672" s="29">
        <f t="shared" si="116"/>
        <v>19481.703130139998</v>
      </c>
      <c r="O1672" s="29">
        <f t="shared" si="116"/>
        <v>20721.854321000003</v>
      </c>
      <c r="P1672" s="29">
        <f t="shared" si="116"/>
        <v>23354.315170500002</v>
      </c>
      <c r="Q1672" s="29">
        <f t="shared" si="116"/>
        <v>21547.68409499</v>
      </c>
      <c r="R1672" s="29">
        <f t="shared" si="116"/>
        <v>22528.100518878891</v>
      </c>
      <c r="S1672" s="29"/>
      <c r="T1672" s="30">
        <v>3</v>
      </c>
      <c r="U1672" s="28" t="s">
        <v>26</v>
      </c>
      <c r="V1672" s="28" t="s">
        <v>184</v>
      </c>
    </row>
    <row r="1673" spans="1:22" ht="15.75">
      <c r="A1673" s="21">
        <v>4</v>
      </c>
      <c r="B1673" s="22" t="s">
        <v>27</v>
      </c>
      <c r="C1673" s="23" t="s">
        <v>183</v>
      </c>
      <c r="D1673" s="24">
        <f t="shared" si="115"/>
        <v>56501.917861622605</v>
      </c>
      <c r="E1673" s="24">
        <f t="shared" si="115"/>
        <v>60429.934366014328</v>
      </c>
      <c r="F1673" s="24">
        <f t="shared" si="115"/>
        <v>68806.72888000001</v>
      </c>
      <c r="G1673" s="24">
        <f t="shared" si="115"/>
        <v>70555.721588735891</v>
      </c>
      <c r="H1673" s="24">
        <f t="shared" si="115"/>
        <v>96150.523013242258</v>
      </c>
      <c r="I1673" s="24">
        <f t="shared" si="115"/>
        <v>107348.0325384571</v>
      </c>
      <c r="J1673" s="24">
        <f t="shared" si="115"/>
        <v>100208.69506107218</v>
      </c>
      <c r="L1673" s="24">
        <f t="shared" si="116"/>
        <v>56501.917861622605</v>
      </c>
      <c r="M1673" s="24">
        <f t="shared" si="116"/>
        <v>55709.320199681526</v>
      </c>
      <c r="N1673" s="24">
        <f t="shared" si="116"/>
        <v>56704.285660000001</v>
      </c>
      <c r="O1673" s="24">
        <f t="shared" si="116"/>
        <v>53170.031838770585</v>
      </c>
      <c r="P1673" s="24">
        <f t="shared" si="116"/>
        <v>53150.218002935195</v>
      </c>
      <c r="Q1673" s="24">
        <f t="shared" si="116"/>
        <v>51013.445892963529</v>
      </c>
      <c r="R1673" s="24">
        <f t="shared" si="116"/>
        <v>41467.841470389707</v>
      </c>
      <c r="S1673" s="24"/>
      <c r="T1673" s="25">
        <v>4</v>
      </c>
      <c r="U1673" s="23" t="s">
        <v>28</v>
      </c>
      <c r="V1673" s="23" t="s">
        <v>184</v>
      </c>
    </row>
    <row r="1674" spans="1:22" ht="15.75">
      <c r="A1674" s="26">
        <v>5</v>
      </c>
      <c r="B1674" s="27" t="s">
        <v>29</v>
      </c>
      <c r="C1674" s="28" t="s">
        <v>183</v>
      </c>
      <c r="D1674" s="29">
        <f t="shared" si="115"/>
        <v>803.55118541251443</v>
      </c>
      <c r="E1674" s="29">
        <f t="shared" si="115"/>
        <v>288.85797422444602</v>
      </c>
      <c r="F1674" s="29">
        <f t="shared" si="115"/>
        <v>252.25668200483705</v>
      </c>
      <c r="G1674" s="29">
        <f t="shared" si="115"/>
        <v>274.43548866427693</v>
      </c>
      <c r="H1674" s="29">
        <f t="shared" si="115"/>
        <v>330.65547392715735</v>
      </c>
      <c r="I1674" s="29">
        <f t="shared" si="115"/>
        <v>411.50283663171689</v>
      </c>
      <c r="J1674" s="29">
        <f t="shared" si="115"/>
        <v>500.83898123140875</v>
      </c>
      <c r="L1674" s="29">
        <f t="shared" si="116"/>
        <v>803.55118541251443</v>
      </c>
      <c r="M1674" s="29">
        <f t="shared" si="116"/>
        <v>281.65964643988565</v>
      </c>
      <c r="N1674" s="29">
        <f t="shared" si="116"/>
        <v>205.97945876897415</v>
      </c>
      <c r="O1674" s="29">
        <f t="shared" si="116"/>
        <v>232.56504339559643</v>
      </c>
      <c r="P1674" s="29">
        <f t="shared" si="116"/>
        <v>267.23338983347531</v>
      </c>
      <c r="Q1674" s="29">
        <f t="shared" si="116"/>
        <v>216.08330557359108</v>
      </c>
      <c r="R1674" s="29">
        <f t="shared" si="116"/>
        <v>222.38949746581989</v>
      </c>
      <c r="S1674" s="29"/>
      <c r="T1674" s="30">
        <v>5</v>
      </c>
      <c r="U1674" s="28" t="s">
        <v>30</v>
      </c>
      <c r="V1674" s="28" t="s">
        <v>184</v>
      </c>
    </row>
    <row r="1675" spans="1:22" ht="15.75">
      <c r="A1675" s="21">
        <v>6</v>
      </c>
      <c r="B1675" s="22" t="s">
        <v>31</v>
      </c>
      <c r="C1675" s="23" t="s">
        <v>183</v>
      </c>
      <c r="D1675" s="24">
        <f t="shared" si="115"/>
        <v>0</v>
      </c>
      <c r="E1675" s="24">
        <f t="shared" si="115"/>
        <v>0</v>
      </c>
      <c r="F1675" s="24">
        <f t="shared" si="115"/>
        <v>0</v>
      </c>
      <c r="G1675" s="24">
        <f t="shared" si="115"/>
        <v>0</v>
      </c>
      <c r="H1675" s="24">
        <f t="shared" si="115"/>
        <v>0</v>
      </c>
      <c r="I1675" s="24">
        <f t="shared" si="115"/>
        <v>0</v>
      </c>
      <c r="J1675" s="24">
        <f t="shared" si="115"/>
        <v>0</v>
      </c>
      <c r="L1675" s="24">
        <f t="shared" si="116"/>
        <v>0</v>
      </c>
      <c r="M1675" s="24">
        <f t="shared" si="116"/>
        <v>0</v>
      </c>
      <c r="N1675" s="24">
        <f t="shared" si="116"/>
        <v>0</v>
      </c>
      <c r="O1675" s="24">
        <f t="shared" si="116"/>
        <v>0</v>
      </c>
      <c r="P1675" s="24">
        <f t="shared" si="116"/>
        <v>0</v>
      </c>
      <c r="Q1675" s="24">
        <f t="shared" si="116"/>
        <v>0</v>
      </c>
      <c r="R1675" s="24">
        <f t="shared" si="116"/>
        <v>0</v>
      </c>
      <c r="S1675" s="24"/>
      <c r="T1675" s="25">
        <v>6</v>
      </c>
      <c r="U1675" s="23" t="s">
        <v>32</v>
      </c>
      <c r="V1675" s="23" t="s">
        <v>184</v>
      </c>
    </row>
    <row r="1676" spans="1:22" ht="15.75">
      <c r="A1676" s="26">
        <v>7</v>
      </c>
      <c r="B1676" s="27" t="s">
        <v>33</v>
      </c>
      <c r="C1676" s="28" t="s">
        <v>183</v>
      </c>
      <c r="D1676" s="29">
        <f t="shared" si="115"/>
        <v>3299492.4997580647</v>
      </c>
      <c r="E1676" s="29">
        <f t="shared" si="115"/>
        <v>1906841.3647580645</v>
      </c>
      <c r="F1676" s="29">
        <f t="shared" si="115"/>
        <v>2413668.3997580647</v>
      </c>
      <c r="G1676" s="29">
        <f t="shared" si="115"/>
        <v>2126661.0483526448</v>
      </c>
      <c r="H1676" s="29">
        <f t="shared" si="115"/>
        <v>2195914.33225</v>
      </c>
      <c r="I1676" s="29">
        <f t="shared" si="115"/>
        <v>2316445.1942164809</v>
      </c>
      <c r="J1676" s="29">
        <f t="shared" si="115"/>
        <v>2770137.922730939</v>
      </c>
      <c r="L1676" s="29">
        <f t="shared" si="116"/>
        <v>3299492.4997580647</v>
      </c>
      <c r="M1676" s="29">
        <f t="shared" si="116"/>
        <v>2433476.5447580647</v>
      </c>
      <c r="N1676" s="29">
        <f t="shared" si="116"/>
        <v>2790879.9547580648</v>
      </c>
      <c r="O1676" s="29">
        <f t="shared" si="116"/>
        <v>2887106.1122500002</v>
      </c>
      <c r="P1676" s="29">
        <f t="shared" si="116"/>
        <v>2667165.5522500002</v>
      </c>
      <c r="Q1676" s="29">
        <f t="shared" si="116"/>
        <v>2357874.1397500001</v>
      </c>
      <c r="R1676" s="29">
        <f t="shared" si="116"/>
        <v>2801303.9082869389</v>
      </c>
      <c r="S1676" s="29"/>
      <c r="T1676" s="30">
        <v>7</v>
      </c>
      <c r="U1676" s="28" t="s">
        <v>34</v>
      </c>
      <c r="V1676" s="28" t="s">
        <v>184</v>
      </c>
    </row>
    <row r="1677" spans="1:22" ht="15.75">
      <c r="A1677" s="21">
        <v>8</v>
      </c>
      <c r="B1677" s="22" t="s">
        <v>35</v>
      </c>
      <c r="C1677" s="23" t="s">
        <v>183</v>
      </c>
      <c r="D1677" s="24">
        <f t="shared" si="115"/>
        <v>583318.31061299995</v>
      </c>
      <c r="E1677" s="24">
        <f t="shared" si="115"/>
        <v>530406.41799999995</v>
      </c>
      <c r="F1677" s="24">
        <f t="shared" si="115"/>
        <v>601034.71762617142</v>
      </c>
      <c r="G1677" s="24">
        <f t="shared" si="115"/>
        <v>482157.34070786659</v>
      </c>
      <c r="H1677" s="24">
        <f t="shared" si="115"/>
        <v>302776.17820536514</v>
      </c>
      <c r="I1677" s="24">
        <f t="shared" si="115"/>
        <v>543205.1242718338</v>
      </c>
      <c r="J1677" s="24">
        <f t="shared" si="115"/>
        <v>402573.9771331831</v>
      </c>
      <c r="L1677" s="24">
        <f t="shared" si="116"/>
        <v>583318.31061299995</v>
      </c>
      <c r="M1677" s="24">
        <f t="shared" si="116"/>
        <v>550125.74346000003</v>
      </c>
      <c r="N1677" s="24">
        <f t="shared" si="116"/>
        <v>506556.91266000003</v>
      </c>
      <c r="O1677" s="24">
        <f t="shared" si="116"/>
        <v>506116.82346000004</v>
      </c>
      <c r="P1677" s="24">
        <f t="shared" si="116"/>
        <v>297064.78927239007</v>
      </c>
      <c r="Q1677" s="24">
        <f t="shared" si="116"/>
        <v>449112.45294600009</v>
      </c>
      <c r="R1677" s="24">
        <f t="shared" si="116"/>
        <v>358013.98854600004</v>
      </c>
      <c r="S1677" s="24"/>
      <c r="T1677" s="25">
        <v>8</v>
      </c>
      <c r="U1677" s="23" t="s">
        <v>36</v>
      </c>
      <c r="V1677" s="23" t="s">
        <v>184</v>
      </c>
    </row>
    <row r="1678" spans="1:22" ht="15.75">
      <c r="A1678" s="26">
        <v>9</v>
      </c>
      <c r="B1678" s="27" t="s">
        <v>37</v>
      </c>
      <c r="C1678" s="28" t="s">
        <v>183</v>
      </c>
      <c r="D1678" s="29">
        <f t="shared" si="115"/>
        <v>32.111359799999995</v>
      </c>
      <c r="E1678" s="29">
        <f t="shared" si="115"/>
        <v>11.066396202</v>
      </c>
      <c r="F1678" s="29">
        <f t="shared" si="115"/>
        <v>24.104286000000002</v>
      </c>
      <c r="G1678" s="29">
        <f t="shared" si="115"/>
        <v>5.8596272040302271</v>
      </c>
      <c r="H1678" s="29">
        <f t="shared" si="115"/>
        <v>7.0052594458438282</v>
      </c>
      <c r="I1678" s="29">
        <f t="shared" si="115"/>
        <v>89.574479999999994</v>
      </c>
      <c r="J1678" s="29">
        <f t="shared" si="115"/>
        <v>91.87535342999999</v>
      </c>
      <c r="L1678" s="29">
        <f t="shared" si="116"/>
        <v>32.111359799999995</v>
      </c>
      <c r="M1678" s="29">
        <f t="shared" si="116"/>
        <v>11.456359799999998</v>
      </c>
      <c r="N1678" s="29">
        <f t="shared" si="116"/>
        <v>20.406859799999999</v>
      </c>
      <c r="O1678" s="29">
        <f t="shared" si="116"/>
        <v>4.5713597999999998</v>
      </c>
      <c r="P1678" s="29">
        <f t="shared" si="116"/>
        <v>4.5713597999999998</v>
      </c>
      <c r="Q1678" s="29">
        <f t="shared" si="116"/>
        <v>73.421359799999991</v>
      </c>
      <c r="R1678" s="29">
        <f t="shared" si="116"/>
        <v>73.421359799999991</v>
      </c>
      <c r="S1678" s="29"/>
      <c r="T1678" s="30">
        <v>9</v>
      </c>
      <c r="U1678" s="28" t="s">
        <v>38</v>
      </c>
      <c r="V1678" s="28" t="s">
        <v>184</v>
      </c>
    </row>
    <row r="1679" spans="1:22" ht="15.75">
      <c r="A1679" s="21">
        <v>10</v>
      </c>
      <c r="B1679" s="22" t="s">
        <v>39</v>
      </c>
      <c r="C1679" s="23" t="s">
        <v>183</v>
      </c>
      <c r="D1679" s="24">
        <f t="shared" si="115"/>
        <v>14.22636</v>
      </c>
      <c r="E1679" s="24">
        <f t="shared" si="115"/>
        <v>14.436275999999999</v>
      </c>
      <c r="F1679" s="24">
        <f t="shared" si="115"/>
        <v>14.662257</v>
      </c>
      <c r="G1679" s="24">
        <f t="shared" si="115"/>
        <v>2.4100755667506295</v>
      </c>
      <c r="H1679" s="24">
        <f t="shared" si="115"/>
        <v>0.81427371956339201</v>
      </c>
      <c r="I1679" s="24">
        <f t="shared" si="115"/>
        <v>4.8781696053736354</v>
      </c>
      <c r="J1679" s="24">
        <f t="shared" si="115"/>
        <v>6.7038786399999992</v>
      </c>
      <c r="L1679" s="24">
        <f t="shared" si="116"/>
        <v>14.22636</v>
      </c>
      <c r="M1679" s="24">
        <f t="shared" si="116"/>
        <v>14.22636</v>
      </c>
      <c r="N1679" s="24">
        <f t="shared" si="116"/>
        <v>14.22636</v>
      </c>
      <c r="O1679" s="24">
        <f t="shared" si="116"/>
        <v>2.2999999999999998</v>
      </c>
      <c r="P1679" s="24">
        <f t="shared" si="116"/>
        <v>0.65</v>
      </c>
      <c r="Q1679" s="24">
        <f t="shared" si="116"/>
        <v>3.8319999999999999</v>
      </c>
      <c r="R1679" s="24">
        <f t="shared" si="116"/>
        <v>4.9320000000000004</v>
      </c>
      <c r="S1679" s="24"/>
      <c r="T1679" s="25">
        <v>10</v>
      </c>
      <c r="U1679" s="23" t="s">
        <v>40</v>
      </c>
      <c r="V1679" s="23" t="s">
        <v>184</v>
      </c>
    </row>
    <row r="1680" spans="1:22" ht="15.75">
      <c r="A1680" s="26">
        <v>11</v>
      </c>
      <c r="B1680" s="27" t="s">
        <v>41</v>
      </c>
      <c r="C1680" s="28" t="s">
        <v>183</v>
      </c>
      <c r="D1680" s="29">
        <f t="shared" si="115"/>
        <v>0</v>
      </c>
      <c r="E1680" s="29">
        <f t="shared" si="115"/>
        <v>14.5145</v>
      </c>
      <c r="F1680" s="29">
        <f t="shared" si="115"/>
        <v>0</v>
      </c>
      <c r="G1680" s="29">
        <f t="shared" si="115"/>
        <v>0</v>
      </c>
      <c r="H1680" s="29">
        <f t="shared" si="115"/>
        <v>0</v>
      </c>
      <c r="I1680" s="29">
        <f t="shared" si="115"/>
        <v>0</v>
      </c>
      <c r="J1680" s="29">
        <f t="shared" si="115"/>
        <v>0</v>
      </c>
      <c r="L1680" s="29">
        <f t="shared" si="116"/>
        <v>0</v>
      </c>
      <c r="M1680" s="29">
        <f t="shared" si="116"/>
        <v>14.5145</v>
      </c>
      <c r="N1680" s="29">
        <f t="shared" si="116"/>
        <v>0</v>
      </c>
      <c r="O1680" s="29">
        <f t="shared" si="116"/>
        <v>0</v>
      </c>
      <c r="P1680" s="29">
        <f t="shared" si="116"/>
        <v>0</v>
      </c>
      <c r="Q1680" s="29">
        <f t="shared" si="116"/>
        <v>0</v>
      </c>
      <c r="R1680" s="29">
        <f t="shared" si="116"/>
        <v>0</v>
      </c>
      <c r="S1680" s="29"/>
      <c r="T1680" s="30">
        <v>11</v>
      </c>
      <c r="U1680" s="28" t="s">
        <v>42</v>
      </c>
      <c r="V1680" s="28" t="s">
        <v>184</v>
      </c>
    </row>
    <row r="1681" spans="1:22" ht="15.75">
      <c r="A1681" s="21">
        <v>12</v>
      </c>
      <c r="B1681" s="22" t="s">
        <v>43</v>
      </c>
      <c r="C1681" s="23" t="s">
        <v>183</v>
      </c>
      <c r="D1681" s="24">
        <f t="shared" si="115"/>
        <v>249954.92985000001</v>
      </c>
      <c r="E1681" s="24">
        <f t="shared" si="115"/>
        <v>265316.55624999997</v>
      </c>
      <c r="F1681" s="24">
        <f t="shared" si="115"/>
        <v>460005.84132631577</v>
      </c>
      <c r="G1681" s="24">
        <f t="shared" si="115"/>
        <v>467343.10633441544</v>
      </c>
      <c r="H1681" s="24">
        <f t="shared" si="115"/>
        <v>261613.11187182949</v>
      </c>
      <c r="I1681" s="24">
        <f t="shared" si="115"/>
        <v>276845.2810566026</v>
      </c>
      <c r="J1681" s="24">
        <f t="shared" si="115"/>
        <v>425073.30477000005</v>
      </c>
      <c r="L1681" s="24">
        <f t="shared" si="116"/>
        <v>249954.92985000001</v>
      </c>
      <c r="M1681" s="24">
        <f t="shared" si="116"/>
        <v>245564.61324999999</v>
      </c>
      <c r="N1681" s="24">
        <f t="shared" si="116"/>
        <v>366875.73596052633</v>
      </c>
      <c r="O1681" s="24">
        <f t="shared" si="116"/>
        <v>452650.5000671068</v>
      </c>
      <c r="P1681" s="24">
        <f t="shared" si="116"/>
        <v>225429.76367410002</v>
      </c>
      <c r="Q1681" s="24">
        <f t="shared" si="116"/>
        <v>197621.38146999999</v>
      </c>
      <c r="R1681" s="24">
        <f t="shared" si="116"/>
        <v>360809.45865000004</v>
      </c>
      <c r="S1681" s="24"/>
      <c r="T1681" s="25">
        <v>12</v>
      </c>
      <c r="U1681" s="23" t="s">
        <v>44</v>
      </c>
      <c r="V1681" s="23" t="s">
        <v>184</v>
      </c>
    </row>
    <row r="1682" spans="1:22" ht="15.75">
      <c r="A1682" s="26">
        <v>13</v>
      </c>
      <c r="B1682" s="27" t="s">
        <v>45</v>
      </c>
      <c r="C1682" s="28" t="s">
        <v>183</v>
      </c>
      <c r="D1682" s="29">
        <f t="shared" si="115"/>
        <v>138.71999999999997</v>
      </c>
      <c r="E1682" s="29">
        <f t="shared" si="115"/>
        <v>138.71999999999997</v>
      </c>
      <c r="F1682" s="29">
        <f t="shared" si="115"/>
        <v>48.96</v>
      </c>
      <c r="G1682" s="29">
        <f t="shared" si="115"/>
        <v>59.500000000000007</v>
      </c>
      <c r="H1682" s="29">
        <f t="shared" si="115"/>
        <v>42.5</v>
      </c>
      <c r="I1682" s="29">
        <f t="shared" si="115"/>
        <v>30.936201117318436</v>
      </c>
      <c r="J1682" s="29">
        <f t="shared" si="115"/>
        <v>33.979050000000001</v>
      </c>
      <c r="L1682" s="29">
        <f t="shared" si="116"/>
        <v>138.71999999999997</v>
      </c>
      <c r="M1682" s="29">
        <f t="shared" si="116"/>
        <v>138.71999999999997</v>
      </c>
      <c r="N1682" s="29">
        <f t="shared" si="116"/>
        <v>46.24</v>
      </c>
      <c r="O1682" s="29">
        <f t="shared" si="116"/>
        <v>59.500000000000007</v>
      </c>
      <c r="P1682" s="29">
        <f t="shared" si="116"/>
        <v>42.5</v>
      </c>
      <c r="Q1682" s="29">
        <f t="shared" si="116"/>
        <v>25.925000000000001</v>
      </c>
      <c r="R1682" s="29">
        <f t="shared" si="116"/>
        <v>28.475000000000001</v>
      </c>
      <c r="S1682" s="29"/>
      <c r="T1682" s="30">
        <v>13</v>
      </c>
      <c r="U1682" s="28" t="s">
        <v>46</v>
      </c>
      <c r="V1682" s="28" t="s">
        <v>184</v>
      </c>
    </row>
    <row r="1683" spans="1:22" ht="15.75">
      <c r="A1683" s="21">
        <v>14</v>
      </c>
      <c r="B1683" s="22" t="s">
        <v>47</v>
      </c>
      <c r="C1683" s="23" t="s">
        <v>183</v>
      </c>
      <c r="D1683" s="24">
        <f t="shared" si="115"/>
        <v>346152.84128394036</v>
      </c>
      <c r="E1683" s="24">
        <f t="shared" si="115"/>
        <v>395291.22462311026</v>
      </c>
      <c r="F1683" s="24">
        <f t="shared" si="115"/>
        <v>322414.13354499993</v>
      </c>
      <c r="G1683" s="24">
        <f t="shared" si="115"/>
        <v>320759.06459040003</v>
      </c>
      <c r="H1683" s="24">
        <f t="shared" si="115"/>
        <v>417947.53843200003</v>
      </c>
      <c r="I1683" s="24">
        <f t="shared" si="115"/>
        <v>564610.3875603216</v>
      </c>
      <c r="J1683" s="24">
        <f t="shared" si="115"/>
        <v>414543.7984932976</v>
      </c>
      <c r="L1683" s="24">
        <f t="shared" si="116"/>
        <v>346152.84128394036</v>
      </c>
      <c r="M1683" s="24">
        <f t="shared" si="116"/>
        <v>380771.34889365803</v>
      </c>
      <c r="N1683" s="24">
        <f t="shared" si="116"/>
        <v>299583.858205</v>
      </c>
      <c r="O1683" s="24">
        <f t="shared" si="116"/>
        <v>303262.64695000002</v>
      </c>
      <c r="P1683" s="24">
        <f t="shared" si="116"/>
        <v>363324.63305800001</v>
      </c>
      <c r="Q1683" s="24">
        <f t="shared" si="116"/>
        <v>354953.01882339991</v>
      </c>
      <c r="R1683" s="24">
        <f t="shared" si="116"/>
        <v>280447.01902000001</v>
      </c>
      <c r="S1683" s="24"/>
      <c r="T1683" s="25">
        <v>14</v>
      </c>
      <c r="U1683" s="23" t="s">
        <v>48</v>
      </c>
      <c r="V1683" s="23" t="s">
        <v>184</v>
      </c>
    </row>
    <row r="1684" spans="1:22" ht="15.75">
      <c r="A1684" s="26">
        <v>15</v>
      </c>
      <c r="B1684" s="27" t="s">
        <v>49</v>
      </c>
      <c r="C1684" s="28" t="s">
        <v>183</v>
      </c>
      <c r="D1684" s="29">
        <f t="shared" si="115"/>
        <v>1417922.7135000001</v>
      </c>
      <c r="E1684" s="29">
        <f t="shared" si="115"/>
        <v>1519456.1831005865</v>
      </c>
      <c r="F1684" s="29">
        <f t="shared" si="115"/>
        <v>1980898.5137419251</v>
      </c>
      <c r="G1684" s="29">
        <f t="shared" si="115"/>
        <v>1478915.2689956999</v>
      </c>
      <c r="H1684" s="29">
        <f t="shared" si="115"/>
        <v>1411686.95712645</v>
      </c>
      <c r="I1684" s="29">
        <f t="shared" si="115"/>
        <v>2604677.51971605</v>
      </c>
      <c r="J1684" s="29">
        <f t="shared" si="115"/>
        <v>1492921.1220185999</v>
      </c>
      <c r="L1684" s="29">
        <f t="shared" si="116"/>
        <v>1417922.7135000001</v>
      </c>
      <c r="M1684" s="29">
        <f t="shared" si="116"/>
        <v>1508421.1608779093</v>
      </c>
      <c r="N1684" s="29">
        <f t="shared" si="116"/>
        <v>1740536.9025492503</v>
      </c>
      <c r="O1684" s="29">
        <f t="shared" si="116"/>
        <v>1377907.0665810001</v>
      </c>
      <c r="P1684" s="29">
        <f t="shared" si="116"/>
        <v>1279590.541581</v>
      </c>
      <c r="Q1684" s="29">
        <f t="shared" si="116"/>
        <v>2089475.8079309999</v>
      </c>
      <c r="R1684" s="29">
        <f t="shared" si="116"/>
        <v>1199757.5232810001</v>
      </c>
      <c r="S1684" s="29"/>
      <c r="T1684" s="30">
        <v>15</v>
      </c>
      <c r="U1684" s="28" t="s">
        <v>50</v>
      </c>
      <c r="V1684" s="28" t="s">
        <v>184</v>
      </c>
    </row>
    <row r="1685" spans="1:22" ht="15.75">
      <c r="A1685" s="21">
        <v>16</v>
      </c>
      <c r="B1685" s="22" t="s">
        <v>51</v>
      </c>
      <c r="C1685" s="23" t="s">
        <v>183</v>
      </c>
      <c r="D1685" s="24">
        <f t="shared" si="115"/>
        <v>0</v>
      </c>
      <c r="E1685" s="24">
        <f t="shared" si="115"/>
        <v>0</v>
      </c>
      <c r="F1685" s="24">
        <f t="shared" si="115"/>
        <v>0</v>
      </c>
      <c r="G1685" s="24">
        <f t="shared" si="115"/>
        <v>0</v>
      </c>
      <c r="H1685" s="24">
        <f t="shared" si="115"/>
        <v>0</v>
      </c>
      <c r="I1685" s="24">
        <f t="shared" si="115"/>
        <v>0</v>
      </c>
      <c r="J1685" s="24">
        <f t="shared" si="115"/>
        <v>0</v>
      </c>
      <c r="L1685" s="24">
        <f t="shared" si="116"/>
        <v>0</v>
      </c>
      <c r="M1685" s="24">
        <f t="shared" si="116"/>
        <v>0</v>
      </c>
      <c r="N1685" s="24">
        <f t="shared" si="116"/>
        <v>0</v>
      </c>
      <c r="O1685" s="24">
        <f t="shared" si="116"/>
        <v>0</v>
      </c>
      <c r="P1685" s="24">
        <f t="shared" si="116"/>
        <v>0</v>
      </c>
      <c r="Q1685" s="24">
        <f t="shared" si="116"/>
        <v>0</v>
      </c>
      <c r="R1685" s="24">
        <f t="shared" si="116"/>
        <v>0</v>
      </c>
      <c r="S1685" s="24"/>
      <c r="T1685" s="25">
        <v>16</v>
      </c>
      <c r="U1685" s="23" t="s">
        <v>52</v>
      </c>
      <c r="V1685" s="23" t="s">
        <v>184</v>
      </c>
    </row>
    <row r="1686" spans="1:22" ht="15.75">
      <c r="A1686" s="26">
        <v>17</v>
      </c>
      <c r="B1686" s="27" t="s">
        <v>53</v>
      </c>
      <c r="C1686" s="28" t="s">
        <v>183</v>
      </c>
      <c r="D1686" s="29">
        <f t="shared" ref="D1686:J1701" si="117">+D1723+D1760+D1797+D1834+D1871</f>
        <v>1589.7201290930002</v>
      </c>
      <c r="E1686" s="29">
        <f t="shared" si="117"/>
        <v>1787.501518733</v>
      </c>
      <c r="F1686" s="29">
        <f t="shared" si="117"/>
        <v>3115.4709412340003</v>
      </c>
      <c r="G1686" s="29">
        <f t="shared" si="117"/>
        <v>3414.20191144</v>
      </c>
      <c r="H1686" s="29">
        <f t="shared" si="117"/>
        <v>3095.5000500000001</v>
      </c>
      <c r="I1686" s="29">
        <f t="shared" si="117"/>
        <v>3229.2939999999999</v>
      </c>
      <c r="J1686" s="29">
        <f t="shared" si="117"/>
        <v>3439.4850866666666</v>
      </c>
      <c r="L1686" s="29">
        <f t="shared" ref="L1686:R1701" si="118">+L1723+L1760+L1797+L1834+L1871</f>
        <v>1589.7201290930002</v>
      </c>
      <c r="M1686" s="29">
        <f t="shared" si="118"/>
        <v>1688.337658097</v>
      </c>
      <c r="N1686" s="29">
        <f t="shared" si="118"/>
        <v>2762.1848703060004</v>
      </c>
      <c r="O1686" s="29">
        <f t="shared" si="118"/>
        <v>2828.986623792</v>
      </c>
      <c r="P1686" s="29">
        <f t="shared" si="118"/>
        <v>3137.8478924000001</v>
      </c>
      <c r="Q1686" s="29">
        <f t="shared" si="118"/>
        <v>3141.2397424000001</v>
      </c>
      <c r="R1686" s="29">
        <f t="shared" si="118"/>
        <v>3136.3420706333332</v>
      </c>
      <c r="S1686" s="29"/>
      <c r="T1686" s="30">
        <v>17</v>
      </c>
      <c r="U1686" s="28" t="s">
        <v>54</v>
      </c>
      <c r="V1686" s="28" t="s">
        <v>184</v>
      </c>
    </row>
    <row r="1687" spans="1:22" ht="15.75">
      <c r="A1687" s="21">
        <v>18</v>
      </c>
      <c r="B1687" s="22" t="s">
        <v>55</v>
      </c>
      <c r="C1687" s="23" t="s">
        <v>183</v>
      </c>
      <c r="D1687" s="24">
        <f t="shared" si="117"/>
        <v>37.7194</v>
      </c>
      <c r="E1687" s="24">
        <f t="shared" si="117"/>
        <v>40.017142000000007</v>
      </c>
      <c r="F1687" s="24">
        <f t="shared" si="117"/>
        <v>32</v>
      </c>
      <c r="G1687" s="24">
        <f t="shared" si="117"/>
        <v>23.2</v>
      </c>
      <c r="H1687" s="24">
        <f t="shared" si="117"/>
        <v>34.804000000000002</v>
      </c>
      <c r="I1687" s="24">
        <f t="shared" si="117"/>
        <v>12.258240000000001</v>
      </c>
      <c r="J1687" s="24">
        <f t="shared" si="117"/>
        <v>19.623440000000002</v>
      </c>
      <c r="L1687" s="24">
        <f t="shared" si="118"/>
        <v>37.7194</v>
      </c>
      <c r="M1687" s="24">
        <f t="shared" si="118"/>
        <v>37.7194</v>
      </c>
      <c r="N1687" s="24">
        <f t="shared" si="118"/>
        <v>26.704000000000001</v>
      </c>
      <c r="O1687" s="24">
        <f t="shared" si="118"/>
        <v>19.360400000000002</v>
      </c>
      <c r="P1687" s="24">
        <f t="shared" si="118"/>
        <v>25.702599999999997</v>
      </c>
      <c r="Q1687" s="24">
        <f t="shared" si="118"/>
        <v>8.0112000000000005</v>
      </c>
      <c r="R1687" s="24">
        <f t="shared" si="118"/>
        <v>11.349200000000002</v>
      </c>
      <c r="S1687" s="24"/>
      <c r="T1687" s="25">
        <v>18</v>
      </c>
      <c r="U1687" s="23" t="s">
        <v>56</v>
      </c>
      <c r="V1687" s="23" t="s">
        <v>184</v>
      </c>
    </row>
    <row r="1688" spans="1:22" ht="15.75">
      <c r="A1688" s="26">
        <v>19</v>
      </c>
      <c r="B1688" s="27" t="s">
        <v>57</v>
      </c>
      <c r="C1688" s="28" t="s">
        <v>183</v>
      </c>
      <c r="D1688" s="29">
        <f t="shared" si="117"/>
        <v>342.41549999999995</v>
      </c>
      <c r="E1688" s="29">
        <f t="shared" si="117"/>
        <v>475.94362375690605</v>
      </c>
      <c r="F1688" s="29">
        <f t="shared" si="117"/>
        <v>526.14841027659293</v>
      </c>
      <c r="G1688" s="29">
        <f t="shared" si="117"/>
        <v>600.88313304928351</v>
      </c>
      <c r="H1688" s="29">
        <f t="shared" si="117"/>
        <v>686.93759459459454</v>
      </c>
      <c r="I1688" s="29">
        <f t="shared" si="117"/>
        <v>828.68792340425534</v>
      </c>
      <c r="J1688" s="29">
        <f t="shared" si="117"/>
        <v>1072.7831578947369</v>
      </c>
      <c r="L1688" s="29">
        <f t="shared" si="118"/>
        <v>342.41549999999995</v>
      </c>
      <c r="M1688" s="29">
        <f t="shared" si="118"/>
        <v>303.61522375690606</v>
      </c>
      <c r="N1688" s="29">
        <f t="shared" si="118"/>
        <v>315.34953901639346</v>
      </c>
      <c r="O1688" s="29">
        <f t="shared" si="118"/>
        <v>319.63239016393442</v>
      </c>
      <c r="P1688" s="29">
        <f t="shared" si="118"/>
        <v>325.13110270270272</v>
      </c>
      <c r="Q1688" s="29">
        <f t="shared" si="118"/>
        <v>327.82014468085106</v>
      </c>
      <c r="R1688" s="29">
        <f t="shared" si="118"/>
        <v>329.46212631578953</v>
      </c>
      <c r="S1688" s="29"/>
      <c r="T1688" s="30">
        <v>19</v>
      </c>
      <c r="U1688" s="28" t="s">
        <v>58</v>
      </c>
      <c r="V1688" s="28" t="s">
        <v>184</v>
      </c>
    </row>
    <row r="1689" spans="1:22" ht="15.75">
      <c r="A1689" s="21">
        <v>20</v>
      </c>
      <c r="B1689" s="22" t="s">
        <v>59</v>
      </c>
      <c r="C1689" s="23" t="s">
        <v>183</v>
      </c>
      <c r="D1689" s="24">
        <f t="shared" si="117"/>
        <v>40929.709619999994</v>
      </c>
      <c r="E1689" s="24">
        <f t="shared" si="117"/>
        <v>66453.969539999991</v>
      </c>
      <c r="F1689" s="24">
        <f t="shared" si="117"/>
        <v>58104.993300000002</v>
      </c>
      <c r="G1689" s="24">
        <f t="shared" si="117"/>
        <v>82467.158813652393</v>
      </c>
      <c r="H1689" s="24">
        <f t="shared" si="117"/>
        <v>65225.011651999994</v>
      </c>
      <c r="I1689" s="24">
        <f t="shared" si="117"/>
        <v>88832.96674399999</v>
      </c>
      <c r="J1689" s="24">
        <f t="shared" si="117"/>
        <v>102107.95073160001</v>
      </c>
      <c r="L1689" s="24">
        <f t="shared" si="118"/>
        <v>40929.709619999994</v>
      </c>
      <c r="M1689" s="24">
        <f t="shared" si="118"/>
        <v>66452.226707999987</v>
      </c>
      <c r="N1689" s="24">
        <f t="shared" si="118"/>
        <v>50491.712999999996</v>
      </c>
      <c r="O1689" s="24">
        <f t="shared" si="118"/>
        <v>65880.588269999993</v>
      </c>
      <c r="P1689" s="24">
        <f t="shared" si="118"/>
        <v>49531.814707999998</v>
      </c>
      <c r="Q1689" s="24">
        <f t="shared" si="118"/>
        <v>62294.583079999997</v>
      </c>
      <c r="R1689" s="24">
        <f t="shared" si="118"/>
        <v>66768.740607999993</v>
      </c>
      <c r="S1689" s="24"/>
      <c r="T1689" s="25">
        <v>20</v>
      </c>
      <c r="U1689" s="23" t="s">
        <v>60</v>
      </c>
      <c r="V1689" s="23" t="s">
        <v>184</v>
      </c>
    </row>
    <row r="1690" spans="1:22" ht="15.75">
      <c r="A1690" s="26">
        <v>21</v>
      </c>
      <c r="B1690" s="27" t="s">
        <v>61</v>
      </c>
      <c r="C1690" s="28" t="s">
        <v>183</v>
      </c>
      <c r="D1690" s="29">
        <f t="shared" si="117"/>
        <v>458089.174245</v>
      </c>
      <c r="E1690" s="29">
        <f t="shared" si="117"/>
        <v>399538.75753194821</v>
      </c>
      <c r="F1690" s="29">
        <f t="shared" si="117"/>
        <v>410450.92800000001</v>
      </c>
      <c r="G1690" s="29">
        <f t="shared" si="117"/>
        <v>335868.3559345089</v>
      </c>
      <c r="H1690" s="29">
        <f t="shared" si="117"/>
        <v>157326.98095717884</v>
      </c>
      <c r="I1690" s="29">
        <f t="shared" si="117"/>
        <v>219200.02640000003</v>
      </c>
      <c r="J1690" s="29">
        <f t="shared" si="117"/>
        <v>283005.82500000001</v>
      </c>
      <c r="L1690" s="29">
        <f t="shared" si="118"/>
        <v>458089.174245</v>
      </c>
      <c r="M1690" s="29">
        <f t="shared" si="118"/>
        <v>398376.58224000002</v>
      </c>
      <c r="N1690" s="29">
        <f t="shared" si="118"/>
        <v>392003.29583999998</v>
      </c>
      <c r="O1690" s="29">
        <f t="shared" si="118"/>
        <v>318710.50224</v>
      </c>
      <c r="P1690" s="29">
        <f t="shared" si="118"/>
        <v>149774.66415</v>
      </c>
      <c r="Q1690" s="29">
        <f t="shared" si="118"/>
        <v>205454.19573000004</v>
      </c>
      <c r="R1690" s="29">
        <f t="shared" si="118"/>
        <v>255608.993415</v>
      </c>
      <c r="S1690" s="29"/>
      <c r="T1690" s="30">
        <v>21</v>
      </c>
      <c r="U1690" s="28" t="s">
        <v>62</v>
      </c>
      <c r="V1690" s="28" t="s">
        <v>184</v>
      </c>
    </row>
    <row r="1691" spans="1:22" ht="15.75">
      <c r="A1691" s="21">
        <v>22</v>
      </c>
      <c r="B1691" s="22" t="s">
        <v>63</v>
      </c>
      <c r="C1691" s="23" t="s">
        <v>183</v>
      </c>
      <c r="D1691" s="24">
        <f t="shared" si="117"/>
        <v>368689.08595132345</v>
      </c>
      <c r="E1691" s="24">
        <f t="shared" si="117"/>
        <v>357915.67701576144</v>
      </c>
      <c r="F1691" s="24">
        <f t="shared" si="117"/>
        <v>341565.58405384613</v>
      </c>
      <c r="G1691" s="24">
        <f t="shared" si="117"/>
        <v>352839.21324968821</v>
      </c>
      <c r="H1691" s="24">
        <f t="shared" si="117"/>
        <v>312470.4674539718</v>
      </c>
      <c r="I1691" s="24">
        <f t="shared" si="117"/>
        <v>368602.60685312131</v>
      </c>
      <c r="J1691" s="24">
        <f t="shared" si="117"/>
        <v>496299.40984999994</v>
      </c>
      <c r="L1691" s="24">
        <f t="shared" si="118"/>
        <v>368689.08595132345</v>
      </c>
      <c r="M1691" s="24">
        <f t="shared" si="118"/>
        <v>368194.79128658917</v>
      </c>
      <c r="N1691" s="24">
        <f t="shared" si="118"/>
        <v>274236.74282519793</v>
      </c>
      <c r="O1691" s="24">
        <f t="shared" si="118"/>
        <v>324740.92220389907</v>
      </c>
      <c r="P1691" s="24">
        <f t="shared" si="118"/>
        <v>281071.69965184864</v>
      </c>
      <c r="Q1691" s="24">
        <f t="shared" si="118"/>
        <v>298887.32869444351</v>
      </c>
      <c r="R1691" s="24">
        <f t="shared" si="118"/>
        <v>400837.90699999995</v>
      </c>
      <c r="S1691" s="24"/>
      <c r="T1691" s="25">
        <v>22</v>
      </c>
      <c r="U1691" s="23" t="s">
        <v>64</v>
      </c>
      <c r="V1691" s="23" t="s">
        <v>184</v>
      </c>
    </row>
    <row r="1692" spans="1:22" ht="15.75">
      <c r="A1692" s="26">
        <v>23</v>
      </c>
      <c r="B1692" s="27" t="s">
        <v>65</v>
      </c>
      <c r="C1692" s="28" t="s">
        <v>183</v>
      </c>
      <c r="D1692" s="29">
        <f t="shared" si="117"/>
        <v>0</v>
      </c>
      <c r="E1692" s="29">
        <f t="shared" si="117"/>
        <v>0</v>
      </c>
      <c r="F1692" s="29">
        <f t="shared" si="117"/>
        <v>0</v>
      </c>
      <c r="G1692" s="29">
        <f t="shared" si="117"/>
        <v>0</v>
      </c>
      <c r="H1692" s="29">
        <f t="shared" si="117"/>
        <v>0</v>
      </c>
      <c r="I1692" s="29">
        <f t="shared" si="117"/>
        <v>0</v>
      </c>
      <c r="J1692" s="29">
        <f t="shared" si="117"/>
        <v>0</v>
      </c>
      <c r="L1692" s="29">
        <f t="shared" si="118"/>
        <v>0</v>
      </c>
      <c r="M1692" s="29">
        <f t="shared" si="118"/>
        <v>0</v>
      </c>
      <c r="N1692" s="29">
        <f t="shared" si="118"/>
        <v>0</v>
      </c>
      <c r="O1692" s="29">
        <f t="shared" si="118"/>
        <v>0</v>
      </c>
      <c r="P1692" s="29">
        <f t="shared" si="118"/>
        <v>0</v>
      </c>
      <c r="Q1692" s="29">
        <f t="shared" si="118"/>
        <v>0</v>
      </c>
      <c r="R1692" s="29">
        <f t="shared" si="118"/>
        <v>0</v>
      </c>
      <c r="S1692" s="29"/>
      <c r="T1692" s="30">
        <v>23</v>
      </c>
      <c r="U1692" s="28" t="s">
        <v>66</v>
      </c>
      <c r="V1692" s="28" t="s">
        <v>184</v>
      </c>
    </row>
    <row r="1693" spans="1:22" ht="15.75">
      <c r="A1693" s="21">
        <v>24</v>
      </c>
      <c r="B1693" s="22" t="s">
        <v>67</v>
      </c>
      <c r="C1693" s="23" t="s">
        <v>183</v>
      </c>
      <c r="D1693" s="24">
        <f t="shared" si="117"/>
        <v>61174.554059999995</v>
      </c>
      <c r="E1693" s="24">
        <f t="shared" si="117"/>
        <v>99745.8</v>
      </c>
      <c r="F1693" s="24">
        <f t="shared" si="117"/>
        <v>94601.491200000004</v>
      </c>
      <c r="G1693" s="24">
        <f t="shared" si="117"/>
        <v>132999.27900000001</v>
      </c>
      <c r="H1693" s="24">
        <f t="shared" si="117"/>
        <v>72076.132377600006</v>
      </c>
      <c r="I1693" s="24">
        <f t="shared" si="117"/>
        <v>91328.953800000003</v>
      </c>
      <c r="J1693" s="24">
        <f t="shared" si="117"/>
        <v>90906.089323376247</v>
      </c>
      <c r="L1693" s="24">
        <f t="shared" si="118"/>
        <v>61174.554059999995</v>
      </c>
      <c r="M1693" s="24">
        <f t="shared" si="118"/>
        <v>80113.350000000006</v>
      </c>
      <c r="N1693" s="24">
        <f t="shared" si="118"/>
        <v>65372.493600000002</v>
      </c>
      <c r="O1693" s="24">
        <f t="shared" si="118"/>
        <v>109915.51620000001</v>
      </c>
      <c r="P1693" s="24">
        <f t="shared" si="118"/>
        <v>52339.493595300002</v>
      </c>
      <c r="Q1693" s="24">
        <f t="shared" si="118"/>
        <v>57521.385300000002</v>
      </c>
      <c r="R1693" s="24">
        <f t="shared" si="118"/>
        <v>71408.814823376233</v>
      </c>
      <c r="S1693" s="24"/>
      <c r="T1693" s="25">
        <v>24</v>
      </c>
      <c r="U1693" s="23" t="s">
        <v>68</v>
      </c>
      <c r="V1693" s="23" t="s">
        <v>184</v>
      </c>
    </row>
    <row r="1694" spans="1:22" ht="15.75">
      <c r="A1694" s="26">
        <v>25</v>
      </c>
      <c r="B1694" s="31" t="s">
        <v>69</v>
      </c>
      <c r="C1694" s="28" t="s">
        <v>183</v>
      </c>
      <c r="D1694" s="29">
        <f t="shared" si="117"/>
        <v>762118.07205400011</v>
      </c>
      <c r="E1694" s="29">
        <f t="shared" si="117"/>
        <v>947499.9351039998</v>
      </c>
      <c r="F1694" s="29">
        <f t="shared" si="117"/>
        <v>1263919.5494605422</v>
      </c>
      <c r="G1694" s="29">
        <f t="shared" si="117"/>
        <v>754930.08</v>
      </c>
      <c r="H1694" s="29">
        <f t="shared" si="117"/>
        <v>751583.75345423992</v>
      </c>
      <c r="I1694" s="29">
        <f t="shared" si="117"/>
        <v>794742.72435360018</v>
      </c>
      <c r="J1694" s="29">
        <f t="shared" si="117"/>
        <v>1169483.1266999999</v>
      </c>
      <c r="L1694" s="29">
        <f t="shared" si="118"/>
        <v>762118.07205400011</v>
      </c>
      <c r="M1694" s="29">
        <f t="shared" si="118"/>
        <v>975016.70105400006</v>
      </c>
      <c r="N1694" s="29">
        <f t="shared" si="118"/>
        <v>1053402.0159536179</v>
      </c>
      <c r="O1694" s="29">
        <f t="shared" si="118"/>
        <v>721855.54</v>
      </c>
      <c r="P1694" s="29">
        <f t="shared" si="118"/>
        <v>709114.19853119995</v>
      </c>
      <c r="Q1694" s="29">
        <f t="shared" si="118"/>
        <v>654281.14387680008</v>
      </c>
      <c r="R1694" s="29">
        <f t="shared" si="118"/>
        <v>986814.14699999988</v>
      </c>
      <c r="S1694" s="29"/>
      <c r="T1694" s="30">
        <v>25</v>
      </c>
      <c r="U1694" s="28" t="s">
        <v>70</v>
      </c>
      <c r="V1694" s="28" t="s">
        <v>184</v>
      </c>
    </row>
    <row r="1695" spans="1:22" ht="15.75">
      <c r="A1695" s="21">
        <v>26</v>
      </c>
      <c r="B1695" s="22" t="s">
        <v>71</v>
      </c>
      <c r="C1695" s="23" t="s">
        <v>183</v>
      </c>
      <c r="D1695" s="24">
        <f t="shared" si="117"/>
        <v>581.6292704</v>
      </c>
      <c r="E1695" s="24">
        <f t="shared" si="117"/>
        <v>626.06115679999994</v>
      </c>
      <c r="F1695" s="24">
        <f t="shared" si="117"/>
        <v>748.28312499999993</v>
      </c>
      <c r="G1695" s="24">
        <f t="shared" si="117"/>
        <v>687.34756500000015</v>
      </c>
      <c r="H1695" s="24">
        <f t="shared" si="117"/>
        <v>918.12</v>
      </c>
      <c r="I1695" s="24">
        <f t="shared" si="117"/>
        <v>1081.0906963081966</v>
      </c>
      <c r="J1695" s="24">
        <f t="shared" si="117"/>
        <v>984.83115000000009</v>
      </c>
      <c r="L1695" s="24">
        <f t="shared" si="118"/>
        <v>581.6292704</v>
      </c>
      <c r="M1695" s="24">
        <f t="shared" si="118"/>
        <v>574.47450679999997</v>
      </c>
      <c r="N1695" s="24">
        <f t="shared" si="118"/>
        <v>677.23875039999984</v>
      </c>
      <c r="O1695" s="24">
        <f t="shared" si="118"/>
        <v>579.46154560000002</v>
      </c>
      <c r="P1695" s="24">
        <f t="shared" si="118"/>
        <v>599.93611999999996</v>
      </c>
      <c r="Q1695" s="24">
        <f t="shared" si="118"/>
        <v>605.61492999999996</v>
      </c>
      <c r="R1695" s="24">
        <f t="shared" si="118"/>
        <v>552.29065000000003</v>
      </c>
      <c r="S1695" s="24"/>
      <c r="T1695" s="25">
        <v>26</v>
      </c>
      <c r="U1695" s="23" t="s">
        <v>72</v>
      </c>
      <c r="V1695" s="23" t="s">
        <v>184</v>
      </c>
    </row>
    <row r="1696" spans="1:22" ht="15.75">
      <c r="A1696" s="26">
        <v>27</v>
      </c>
      <c r="B1696" s="27" t="s">
        <v>73</v>
      </c>
      <c r="C1696" s="28" t="s">
        <v>183</v>
      </c>
      <c r="D1696" s="29">
        <f t="shared" si="117"/>
        <v>2248.4030494285712</v>
      </c>
      <c r="E1696" s="29">
        <f t="shared" si="117"/>
        <v>3134.1882818181821</v>
      </c>
      <c r="F1696" s="29">
        <f t="shared" si="117"/>
        <v>2568.3378550909088</v>
      </c>
      <c r="G1696" s="29">
        <f t="shared" si="117"/>
        <v>2408.6204556675061</v>
      </c>
      <c r="H1696" s="29">
        <f t="shared" si="117"/>
        <v>2370.0422799999997</v>
      </c>
      <c r="I1696" s="29">
        <f t="shared" si="117"/>
        <v>1444.0820999999999</v>
      </c>
      <c r="J1696" s="29">
        <f t="shared" si="117"/>
        <v>1321.7567428571429</v>
      </c>
      <c r="L1696" s="29">
        <f t="shared" si="118"/>
        <v>2248.4030494285712</v>
      </c>
      <c r="M1696" s="29">
        <f t="shared" si="118"/>
        <v>2727.9624818181819</v>
      </c>
      <c r="N1696" s="29">
        <f t="shared" si="118"/>
        <v>2246.0653870909086</v>
      </c>
      <c r="O1696" s="29">
        <f t="shared" si="118"/>
        <v>2102.6570999999999</v>
      </c>
      <c r="P1696" s="29">
        <f t="shared" si="118"/>
        <v>2063.6570999999999</v>
      </c>
      <c r="Q1696" s="29">
        <f t="shared" si="118"/>
        <v>1270.8211799999999</v>
      </c>
      <c r="R1696" s="29">
        <f t="shared" si="118"/>
        <v>1154.7497514285712</v>
      </c>
      <c r="S1696" s="29"/>
      <c r="T1696" s="30">
        <v>27</v>
      </c>
      <c r="U1696" s="28" t="s">
        <v>74</v>
      </c>
      <c r="V1696" s="28" t="s">
        <v>184</v>
      </c>
    </row>
    <row r="1697" spans="1:22" ht="15.75">
      <c r="A1697" s="21">
        <v>28</v>
      </c>
      <c r="B1697" s="22" t="s">
        <v>75</v>
      </c>
      <c r="C1697" s="23" t="s">
        <v>183</v>
      </c>
      <c r="D1697" s="24">
        <f t="shared" si="117"/>
        <v>0</v>
      </c>
      <c r="E1697" s="24">
        <f t="shared" si="117"/>
        <v>0</v>
      </c>
      <c r="F1697" s="24">
        <f t="shared" si="117"/>
        <v>0</v>
      </c>
      <c r="G1697" s="24">
        <f t="shared" si="117"/>
        <v>0</v>
      </c>
      <c r="H1697" s="24">
        <f t="shared" si="117"/>
        <v>0</v>
      </c>
      <c r="I1697" s="24">
        <f t="shared" si="117"/>
        <v>0</v>
      </c>
      <c r="J1697" s="24">
        <f t="shared" si="117"/>
        <v>0</v>
      </c>
      <c r="L1697" s="24">
        <f t="shared" si="118"/>
        <v>0</v>
      </c>
      <c r="M1697" s="24">
        <f t="shared" si="118"/>
        <v>0</v>
      </c>
      <c r="N1697" s="24">
        <f t="shared" si="118"/>
        <v>0</v>
      </c>
      <c r="O1697" s="24">
        <f t="shared" si="118"/>
        <v>0</v>
      </c>
      <c r="P1697" s="24">
        <f t="shared" si="118"/>
        <v>0</v>
      </c>
      <c r="Q1697" s="24">
        <f t="shared" si="118"/>
        <v>0</v>
      </c>
      <c r="R1697" s="24">
        <f t="shared" si="118"/>
        <v>0</v>
      </c>
      <c r="S1697" s="24"/>
      <c r="T1697" s="25">
        <v>28</v>
      </c>
      <c r="U1697" s="23" t="s">
        <v>76</v>
      </c>
      <c r="V1697" s="23" t="s">
        <v>184</v>
      </c>
    </row>
    <row r="1698" spans="1:22" ht="15.75">
      <c r="A1698" s="26">
        <v>29</v>
      </c>
      <c r="B1698" s="27" t="s">
        <v>77</v>
      </c>
      <c r="C1698" s="28" t="s">
        <v>183</v>
      </c>
      <c r="D1698" s="29">
        <f t="shared" si="117"/>
        <v>357884.72645899997</v>
      </c>
      <c r="E1698" s="29">
        <f t="shared" si="117"/>
        <v>353340.71719865192</v>
      </c>
      <c r="F1698" s="29">
        <f t="shared" si="117"/>
        <v>421131.46536735795</v>
      </c>
      <c r="G1698" s="29">
        <f t="shared" si="117"/>
        <v>445530.28515275987</v>
      </c>
      <c r="H1698" s="29">
        <f t="shared" si="117"/>
        <v>623857.42299619189</v>
      </c>
      <c r="I1698" s="29">
        <f t="shared" si="117"/>
        <v>661857.39282335807</v>
      </c>
      <c r="J1698" s="29">
        <f t="shared" si="117"/>
        <v>568907.3741290553</v>
      </c>
      <c r="L1698" s="29">
        <f t="shared" si="118"/>
        <v>357884.72645899997</v>
      </c>
      <c r="M1698" s="29">
        <f t="shared" si="118"/>
        <v>345183.46205166</v>
      </c>
      <c r="N1698" s="29">
        <f t="shared" si="118"/>
        <v>368583.00484452001</v>
      </c>
      <c r="O1698" s="29">
        <f t="shared" si="118"/>
        <v>350301.00662081997</v>
      </c>
      <c r="P1698" s="29">
        <f t="shared" si="118"/>
        <v>322679.10620832397</v>
      </c>
      <c r="Q1698" s="29">
        <f t="shared" si="118"/>
        <v>345814.14154691802</v>
      </c>
      <c r="R1698" s="29">
        <f t="shared" si="118"/>
        <v>316606.6352587</v>
      </c>
      <c r="S1698" s="29"/>
      <c r="T1698" s="30">
        <v>29</v>
      </c>
      <c r="U1698" s="28" t="s">
        <v>78</v>
      </c>
      <c r="V1698" s="28" t="s">
        <v>184</v>
      </c>
    </row>
    <row r="1699" spans="1:22" ht="15.75">
      <c r="A1699" s="21">
        <v>30</v>
      </c>
      <c r="B1699" s="22" t="s">
        <v>79</v>
      </c>
      <c r="C1699" s="23" t="s">
        <v>183</v>
      </c>
      <c r="D1699" s="24">
        <f t="shared" si="117"/>
        <v>0</v>
      </c>
      <c r="E1699" s="24">
        <f t="shared" si="117"/>
        <v>0</v>
      </c>
      <c r="F1699" s="24">
        <f t="shared" si="117"/>
        <v>0</v>
      </c>
      <c r="G1699" s="24">
        <f t="shared" si="117"/>
        <v>0</v>
      </c>
      <c r="H1699" s="24">
        <f t="shared" si="117"/>
        <v>0</v>
      </c>
      <c r="I1699" s="24">
        <f t="shared" si="117"/>
        <v>0</v>
      </c>
      <c r="J1699" s="24">
        <f t="shared" si="117"/>
        <v>0</v>
      </c>
      <c r="L1699" s="24">
        <f t="shared" si="118"/>
        <v>0</v>
      </c>
      <c r="M1699" s="24">
        <f t="shared" si="118"/>
        <v>0</v>
      </c>
      <c r="N1699" s="24">
        <f t="shared" si="118"/>
        <v>0</v>
      </c>
      <c r="O1699" s="24">
        <f t="shared" si="118"/>
        <v>0</v>
      </c>
      <c r="P1699" s="24">
        <f t="shared" si="118"/>
        <v>0</v>
      </c>
      <c r="Q1699" s="24">
        <f t="shared" si="118"/>
        <v>0</v>
      </c>
      <c r="R1699" s="24">
        <f t="shared" si="118"/>
        <v>0</v>
      </c>
      <c r="S1699" s="24"/>
      <c r="T1699" s="25">
        <v>30</v>
      </c>
      <c r="U1699" s="23" t="s">
        <v>80</v>
      </c>
      <c r="V1699" s="23" t="s">
        <v>184</v>
      </c>
    </row>
    <row r="1700" spans="1:22" ht="15.75">
      <c r="A1700" s="26">
        <v>31</v>
      </c>
      <c r="B1700" s="27" t="s">
        <v>81</v>
      </c>
      <c r="C1700" s="28" t="s">
        <v>183</v>
      </c>
      <c r="D1700" s="29">
        <f t="shared" si="117"/>
        <v>0</v>
      </c>
      <c r="E1700" s="29">
        <f t="shared" si="117"/>
        <v>0</v>
      </c>
      <c r="F1700" s="29">
        <f t="shared" si="117"/>
        <v>0</v>
      </c>
      <c r="G1700" s="29">
        <f t="shared" si="117"/>
        <v>0</v>
      </c>
      <c r="H1700" s="29">
        <f t="shared" si="117"/>
        <v>0</v>
      </c>
      <c r="I1700" s="29">
        <f t="shared" si="117"/>
        <v>0</v>
      </c>
      <c r="J1700" s="29">
        <f t="shared" si="117"/>
        <v>0</v>
      </c>
      <c r="L1700" s="29">
        <f t="shared" si="118"/>
        <v>0</v>
      </c>
      <c r="M1700" s="29">
        <f t="shared" si="118"/>
        <v>0</v>
      </c>
      <c r="N1700" s="29">
        <f t="shared" si="118"/>
        <v>0</v>
      </c>
      <c r="O1700" s="29">
        <f t="shared" si="118"/>
        <v>0</v>
      </c>
      <c r="P1700" s="29">
        <f t="shared" si="118"/>
        <v>0</v>
      </c>
      <c r="Q1700" s="29">
        <f t="shared" si="118"/>
        <v>0</v>
      </c>
      <c r="R1700" s="29">
        <f t="shared" si="118"/>
        <v>0</v>
      </c>
      <c r="S1700" s="29"/>
      <c r="T1700" s="30">
        <v>31</v>
      </c>
      <c r="U1700" s="28" t="s">
        <v>82</v>
      </c>
      <c r="V1700" s="28" t="s">
        <v>184</v>
      </c>
    </row>
    <row r="1701" spans="1:22" ht="15.75">
      <c r="A1701" s="21">
        <v>32</v>
      </c>
      <c r="B1701" s="22" t="s">
        <v>83</v>
      </c>
      <c r="C1701" s="23" t="s">
        <v>183</v>
      </c>
      <c r="D1701" s="24">
        <f t="shared" si="117"/>
        <v>0</v>
      </c>
      <c r="E1701" s="24">
        <f t="shared" si="117"/>
        <v>0</v>
      </c>
      <c r="F1701" s="24">
        <f t="shared" si="117"/>
        <v>0</v>
      </c>
      <c r="G1701" s="24">
        <f t="shared" si="117"/>
        <v>0</v>
      </c>
      <c r="H1701" s="24">
        <f t="shared" si="117"/>
        <v>0</v>
      </c>
      <c r="I1701" s="24">
        <f t="shared" si="117"/>
        <v>0</v>
      </c>
      <c r="J1701" s="24">
        <f t="shared" si="117"/>
        <v>0</v>
      </c>
      <c r="L1701" s="24">
        <f t="shared" si="118"/>
        <v>0</v>
      </c>
      <c r="M1701" s="24">
        <f t="shared" si="118"/>
        <v>0</v>
      </c>
      <c r="N1701" s="24">
        <f t="shared" si="118"/>
        <v>0</v>
      </c>
      <c r="O1701" s="24">
        <f t="shared" si="118"/>
        <v>0</v>
      </c>
      <c r="P1701" s="24">
        <f t="shared" si="118"/>
        <v>0</v>
      </c>
      <c r="Q1701" s="24">
        <f t="shared" si="118"/>
        <v>0</v>
      </c>
      <c r="R1701" s="24">
        <f t="shared" si="118"/>
        <v>0</v>
      </c>
      <c r="S1701" s="24"/>
      <c r="T1701" s="25">
        <v>32</v>
      </c>
      <c r="U1701" s="23" t="s">
        <v>84</v>
      </c>
      <c r="V1701" s="23" t="s">
        <v>184</v>
      </c>
    </row>
    <row r="1702" spans="1:22" ht="15.75">
      <c r="A1702" s="26">
        <v>33</v>
      </c>
      <c r="B1702" s="27" t="s">
        <v>85</v>
      </c>
      <c r="C1702" s="28" t="s">
        <v>183</v>
      </c>
      <c r="D1702" s="29">
        <f t="shared" ref="D1702:J1705" si="119">+D1739+D1776+D1813+D1850+D1887</f>
        <v>0</v>
      </c>
      <c r="E1702" s="29">
        <f t="shared" si="119"/>
        <v>0</v>
      </c>
      <c r="F1702" s="29">
        <f t="shared" si="119"/>
        <v>0</v>
      </c>
      <c r="G1702" s="29">
        <f t="shared" si="119"/>
        <v>0</v>
      </c>
      <c r="H1702" s="29">
        <f t="shared" si="119"/>
        <v>0</v>
      </c>
      <c r="I1702" s="29">
        <f t="shared" si="119"/>
        <v>0</v>
      </c>
      <c r="J1702" s="29">
        <f t="shared" si="119"/>
        <v>0</v>
      </c>
      <c r="L1702" s="29">
        <f t="shared" ref="L1702:R1705" si="120">+L1739+L1776+L1813+L1850+L1887</f>
        <v>0</v>
      </c>
      <c r="M1702" s="29">
        <f t="shared" si="120"/>
        <v>0</v>
      </c>
      <c r="N1702" s="29">
        <f t="shared" si="120"/>
        <v>0</v>
      </c>
      <c r="O1702" s="29">
        <f t="shared" si="120"/>
        <v>0</v>
      </c>
      <c r="P1702" s="29">
        <f t="shared" si="120"/>
        <v>0</v>
      </c>
      <c r="Q1702" s="29">
        <f t="shared" si="120"/>
        <v>0</v>
      </c>
      <c r="R1702" s="29">
        <f t="shared" si="120"/>
        <v>0</v>
      </c>
      <c r="S1702" s="29"/>
      <c r="T1702" s="30">
        <v>33</v>
      </c>
      <c r="U1702" s="28" t="s">
        <v>86</v>
      </c>
      <c r="V1702" s="28" t="s">
        <v>184</v>
      </c>
    </row>
    <row r="1703" spans="1:22" ht="15.75">
      <c r="A1703" s="21">
        <v>34</v>
      </c>
      <c r="B1703" s="22" t="s">
        <v>87</v>
      </c>
      <c r="C1703" s="23" t="s">
        <v>183</v>
      </c>
      <c r="D1703" s="24">
        <f t="shared" si="119"/>
        <v>0</v>
      </c>
      <c r="E1703" s="24">
        <f t="shared" si="119"/>
        <v>0</v>
      </c>
      <c r="F1703" s="24">
        <f t="shared" si="119"/>
        <v>0</v>
      </c>
      <c r="G1703" s="24">
        <f t="shared" si="119"/>
        <v>0</v>
      </c>
      <c r="H1703" s="24">
        <f t="shared" si="119"/>
        <v>0</v>
      </c>
      <c r="I1703" s="24">
        <f t="shared" si="119"/>
        <v>0</v>
      </c>
      <c r="J1703" s="24">
        <f t="shared" si="119"/>
        <v>0</v>
      </c>
      <c r="L1703" s="24">
        <f t="shared" si="120"/>
        <v>0</v>
      </c>
      <c r="M1703" s="24">
        <f t="shared" si="120"/>
        <v>0</v>
      </c>
      <c r="N1703" s="24">
        <f t="shared" si="120"/>
        <v>0</v>
      </c>
      <c r="O1703" s="24">
        <f t="shared" si="120"/>
        <v>0</v>
      </c>
      <c r="P1703" s="24">
        <f t="shared" si="120"/>
        <v>0</v>
      </c>
      <c r="Q1703" s="24">
        <f t="shared" si="120"/>
        <v>0</v>
      </c>
      <c r="R1703" s="24">
        <f t="shared" si="120"/>
        <v>0</v>
      </c>
      <c r="S1703" s="24"/>
      <c r="T1703" s="25">
        <v>34</v>
      </c>
      <c r="U1703" s="23" t="s">
        <v>88</v>
      </c>
      <c r="V1703" s="23" t="s">
        <v>184</v>
      </c>
    </row>
    <row r="1704" spans="1:22" ht="15.75">
      <c r="A1704" s="26">
        <v>35</v>
      </c>
      <c r="B1704" s="27" t="s">
        <v>89</v>
      </c>
      <c r="C1704" s="28" t="s">
        <v>183</v>
      </c>
      <c r="D1704" s="29">
        <f t="shared" si="119"/>
        <v>0</v>
      </c>
      <c r="E1704" s="29">
        <f t="shared" si="119"/>
        <v>0</v>
      </c>
      <c r="F1704" s="29">
        <f t="shared" si="119"/>
        <v>0</v>
      </c>
      <c r="G1704" s="29">
        <f t="shared" si="119"/>
        <v>0</v>
      </c>
      <c r="H1704" s="29">
        <f t="shared" si="119"/>
        <v>0</v>
      </c>
      <c r="I1704" s="29">
        <f t="shared" si="119"/>
        <v>0</v>
      </c>
      <c r="J1704" s="29">
        <f t="shared" si="119"/>
        <v>0</v>
      </c>
      <c r="L1704" s="29">
        <f t="shared" si="120"/>
        <v>0</v>
      </c>
      <c r="M1704" s="29">
        <f t="shared" si="120"/>
        <v>0</v>
      </c>
      <c r="N1704" s="29">
        <f t="shared" si="120"/>
        <v>0</v>
      </c>
      <c r="O1704" s="29">
        <f t="shared" si="120"/>
        <v>0</v>
      </c>
      <c r="P1704" s="29">
        <f t="shared" si="120"/>
        <v>0</v>
      </c>
      <c r="Q1704" s="29">
        <f t="shared" si="120"/>
        <v>0</v>
      </c>
      <c r="R1704" s="29">
        <f t="shared" si="120"/>
        <v>0</v>
      </c>
      <c r="S1704" s="29"/>
      <c r="T1704" s="30">
        <v>35</v>
      </c>
      <c r="U1704" s="28" t="s">
        <v>90</v>
      </c>
      <c r="V1704" s="28" t="s">
        <v>184</v>
      </c>
    </row>
    <row r="1705" spans="1:22" ht="15.75">
      <c r="A1705" s="21">
        <v>36</v>
      </c>
      <c r="B1705" s="22" t="s">
        <v>91</v>
      </c>
      <c r="C1705" s="23" t="s">
        <v>183</v>
      </c>
      <c r="D1705" s="24">
        <f t="shared" si="119"/>
        <v>1.2933600000000001</v>
      </c>
      <c r="E1705" s="24">
        <f t="shared" si="119"/>
        <v>1.6320000000000001</v>
      </c>
      <c r="F1705" s="24">
        <f t="shared" si="119"/>
        <v>23.198013</v>
      </c>
      <c r="G1705" s="24">
        <f t="shared" si="119"/>
        <v>36.674100000000003</v>
      </c>
      <c r="H1705" s="24">
        <f t="shared" si="119"/>
        <v>138.21</v>
      </c>
      <c r="I1705" s="24">
        <f t="shared" si="119"/>
        <v>280.27999999999997</v>
      </c>
      <c r="J1705" s="24">
        <f t="shared" si="119"/>
        <v>301.84000000000003</v>
      </c>
      <c r="L1705" s="24">
        <f t="shared" si="120"/>
        <v>1.2933600000000001</v>
      </c>
      <c r="M1705" s="24">
        <f t="shared" si="120"/>
        <v>1.2933600000000001</v>
      </c>
      <c r="N1705" s="24">
        <f t="shared" si="120"/>
        <v>15.8145594</v>
      </c>
      <c r="O1705" s="24">
        <f t="shared" si="120"/>
        <v>22.795470000000002</v>
      </c>
      <c r="P1705" s="24">
        <f t="shared" si="120"/>
        <v>85.907000000000011</v>
      </c>
      <c r="Q1705" s="24">
        <f t="shared" si="120"/>
        <v>170.86300000000003</v>
      </c>
      <c r="R1705" s="24">
        <f t="shared" si="120"/>
        <v>170.86300000000003</v>
      </c>
      <c r="S1705" s="24"/>
      <c r="T1705" s="25">
        <v>36</v>
      </c>
      <c r="U1705" s="23" t="s">
        <v>92</v>
      </c>
      <c r="V1705" s="23" t="s">
        <v>184</v>
      </c>
    </row>
    <row r="1706" spans="1:22" s="36" customFormat="1" ht="15.75">
      <c r="A1706" s="32"/>
      <c r="B1706" s="33" t="s">
        <v>93</v>
      </c>
      <c r="C1706" s="34" t="s">
        <v>183</v>
      </c>
      <c r="D1706" s="35">
        <f>SUM(D1670:D1705)</f>
        <v>8194382.9073824855</v>
      </c>
      <c r="E1706" s="35">
        <f t="shared" ref="E1706:J1706" si="121">SUM(E1670:E1705)</f>
        <v>7298791.4461430488</v>
      </c>
      <c r="F1706" s="35">
        <f t="shared" si="121"/>
        <v>8784728.4001712706</v>
      </c>
      <c r="G1706" s="35">
        <f t="shared" si="121"/>
        <v>7630244.9209951069</v>
      </c>
      <c r="H1706" s="35">
        <f t="shared" si="121"/>
        <v>7084468.1102770288</v>
      </c>
      <c r="I1706" s="35">
        <f t="shared" si="121"/>
        <v>9040235.5703260247</v>
      </c>
      <c r="J1706" s="35">
        <f t="shared" si="121"/>
        <v>8838955.7332400046</v>
      </c>
      <c r="K1706" s="8"/>
      <c r="L1706" s="35">
        <f>SUM(L1670:L1705)</f>
        <v>8194382.9073824855</v>
      </c>
      <c r="M1706" s="35">
        <f t="shared" ref="M1706:R1706" si="122">SUM(M1670:M1705)</f>
        <v>7799869.3413720755</v>
      </c>
      <c r="N1706" s="35">
        <f t="shared" si="122"/>
        <v>8250288.2884555692</v>
      </c>
      <c r="O1706" s="35">
        <f t="shared" si="122"/>
        <v>8016279.3119812785</v>
      </c>
      <c r="P1706" s="35">
        <f t="shared" si="122"/>
        <v>6811778.2177050617</v>
      </c>
      <c r="Q1706" s="35">
        <f t="shared" si="122"/>
        <v>7438573.2391243326</v>
      </c>
      <c r="R1706" s="35">
        <f t="shared" si="122"/>
        <v>7550502.1306399321</v>
      </c>
      <c r="S1706" s="35"/>
      <c r="T1706" s="35"/>
      <c r="U1706" s="34" t="s">
        <v>94</v>
      </c>
      <c r="V1706" s="34" t="s">
        <v>184</v>
      </c>
    </row>
    <row r="1707" spans="1:22" ht="15.75">
      <c r="A1707" s="16">
        <v>1</v>
      </c>
      <c r="B1707" s="17" t="s">
        <v>19</v>
      </c>
      <c r="C1707" s="18" t="s">
        <v>185</v>
      </c>
      <c r="D1707" s="19">
        <v>161296.18722999998</v>
      </c>
      <c r="E1707" s="19">
        <v>367039.53366800002</v>
      </c>
      <c r="F1707" s="19">
        <v>313522.18576859997</v>
      </c>
      <c r="G1707" s="19">
        <v>544254.06330000004</v>
      </c>
      <c r="H1707" s="19">
        <v>373809.98472737393</v>
      </c>
      <c r="I1707" s="19">
        <v>358690.57207200007</v>
      </c>
      <c r="J1707" s="19">
        <v>477499.37239199993</v>
      </c>
      <c r="L1707" s="19">
        <v>161296.18722999998</v>
      </c>
      <c r="M1707" s="19">
        <v>367042.00789999997</v>
      </c>
      <c r="N1707" s="19">
        <v>256220.90582999995</v>
      </c>
      <c r="O1707" s="19">
        <v>515855.42730000004</v>
      </c>
      <c r="P1707" s="19">
        <v>329973.70590989996</v>
      </c>
      <c r="Q1707" s="19">
        <v>283983.76919999998</v>
      </c>
      <c r="R1707" s="19">
        <v>378947.65110000002</v>
      </c>
      <c r="S1707" s="19"/>
      <c r="T1707" s="20">
        <v>1</v>
      </c>
      <c r="U1707" s="18" t="s">
        <v>21</v>
      </c>
      <c r="V1707" s="18" t="s">
        <v>186</v>
      </c>
    </row>
    <row r="1708" spans="1:22" ht="15.75">
      <c r="A1708" s="21">
        <v>2</v>
      </c>
      <c r="B1708" s="22" t="s">
        <v>23</v>
      </c>
      <c r="C1708" s="23" t="s">
        <v>185</v>
      </c>
      <c r="D1708" s="24">
        <v>0</v>
      </c>
      <c r="E1708" s="24">
        <v>0</v>
      </c>
      <c r="F1708" s="24">
        <v>0</v>
      </c>
      <c r="G1708" s="24">
        <v>0</v>
      </c>
      <c r="H1708" s="24">
        <v>0</v>
      </c>
      <c r="I1708" s="24">
        <v>0</v>
      </c>
      <c r="J1708" s="24">
        <v>0</v>
      </c>
      <c r="L1708" s="24">
        <v>0</v>
      </c>
      <c r="M1708" s="24">
        <v>0</v>
      </c>
      <c r="N1708" s="24">
        <v>0</v>
      </c>
      <c r="O1708" s="24">
        <v>0</v>
      </c>
      <c r="P1708" s="24">
        <v>0</v>
      </c>
      <c r="Q1708" s="24">
        <v>0</v>
      </c>
      <c r="R1708" s="24">
        <v>0</v>
      </c>
      <c r="S1708" s="24"/>
      <c r="T1708" s="25">
        <v>2</v>
      </c>
      <c r="U1708" s="23" t="s">
        <v>24</v>
      </c>
      <c r="V1708" s="23" t="s">
        <v>186</v>
      </c>
    </row>
    <row r="1709" spans="1:22" ht="15.75">
      <c r="A1709" s="26">
        <v>3</v>
      </c>
      <c r="B1709" s="27" t="s">
        <v>25</v>
      </c>
      <c r="C1709" s="28" t="s">
        <v>185</v>
      </c>
      <c r="D1709" s="29">
        <v>43.817830139999998</v>
      </c>
      <c r="E1709" s="29">
        <v>97.281479999999988</v>
      </c>
      <c r="F1709" s="29">
        <v>135.77811599999998</v>
      </c>
      <c r="G1709" s="29">
        <v>101.47280000000001</v>
      </c>
      <c r="H1709" s="29">
        <v>103.2482</v>
      </c>
      <c r="I1709" s="29">
        <v>103.26398399999999</v>
      </c>
      <c r="J1709" s="29">
        <v>91.479220199999986</v>
      </c>
      <c r="L1709" s="29">
        <v>43.817830139999998</v>
      </c>
      <c r="M1709" s="29">
        <v>64.971265379999991</v>
      </c>
      <c r="N1709" s="29">
        <v>43.817830139999998</v>
      </c>
      <c r="O1709" s="29">
        <v>32.589326000000007</v>
      </c>
      <c r="P1709" s="29">
        <v>32.589326</v>
      </c>
      <c r="Q1709" s="29">
        <v>32.485632689999996</v>
      </c>
      <c r="R1709" s="29">
        <v>28.708233539999995</v>
      </c>
      <c r="S1709" s="29"/>
      <c r="T1709" s="30">
        <v>3</v>
      </c>
      <c r="U1709" s="28" t="s">
        <v>26</v>
      </c>
      <c r="V1709" s="28" t="s">
        <v>186</v>
      </c>
    </row>
    <row r="1710" spans="1:22" ht="15.75">
      <c r="A1710" s="21">
        <v>4</v>
      </c>
      <c r="B1710" s="22" t="s">
        <v>27</v>
      </c>
      <c r="C1710" s="23" t="s">
        <v>185</v>
      </c>
      <c r="D1710" s="24">
        <v>0</v>
      </c>
      <c r="E1710" s="24">
        <v>0</v>
      </c>
      <c r="F1710" s="24">
        <v>0</v>
      </c>
      <c r="G1710" s="24">
        <v>0</v>
      </c>
      <c r="H1710" s="24">
        <v>0</v>
      </c>
      <c r="I1710" s="24">
        <v>0</v>
      </c>
      <c r="J1710" s="24">
        <v>0</v>
      </c>
      <c r="L1710" s="24">
        <v>0</v>
      </c>
      <c r="M1710" s="24">
        <v>0</v>
      </c>
      <c r="N1710" s="24">
        <v>0</v>
      </c>
      <c r="O1710" s="24">
        <v>0</v>
      </c>
      <c r="P1710" s="24">
        <v>0</v>
      </c>
      <c r="Q1710" s="24">
        <v>0</v>
      </c>
      <c r="R1710" s="24">
        <v>0</v>
      </c>
      <c r="S1710" s="24"/>
      <c r="T1710" s="25">
        <v>4</v>
      </c>
      <c r="U1710" s="23" t="s">
        <v>28</v>
      </c>
      <c r="V1710" s="23" t="s">
        <v>186</v>
      </c>
    </row>
    <row r="1711" spans="1:22" ht="15.75">
      <c r="A1711" s="26">
        <v>5</v>
      </c>
      <c r="B1711" s="27" t="s">
        <v>29</v>
      </c>
      <c r="C1711" s="28" t="s">
        <v>185</v>
      </c>
      <c r="D1711" s="29">
        <v>35.4</v>
      </c>
      <c r="E1711" s="29">
        <v>42.6</v>
      </c>
      <c r="F1711" s="29">
        <v>4.4925899999999999</v>
      </c>
      <c r="G1711" s="29">
        <v>0</v>
      </c>
      <c r="H1711" s="29">
        <v>0</v>
      </c>
      <c r="I1711" s="29">
        <v>0</v>
      </c>
      <c r="J1711" s="29">
        <v>0</v>
      </c>
      <c r="L1711" s="29">
        <v>35.4</v>
      </c>
      <c r="M1711" s="29">
        <v>35.4</v>
      </c>
      <c r="N1711" s="29">
        <v>3.0089999999999999</v>
      </c>
      <c r="O1711" s="29">
        <v>0</v>
      </c>
      <c r="P1711" s="29">
        <v>0</v>
      </c>
      <c r="Q1711" s="29">
        <v>0</v>
      </c>
      <c r="R1711" s="29">
        <v>0</v>
      </c>
      <c r="S1711" s="29"/>
      <c r="T1711" s="30">
        <v>5</v>
      </c>
      <c r="U1711" s="28" t="s">
        <v>30</v>
      </c>
      <c r="V1711" s="28" t="s">
        <v>186</v>
      </c>
    </row>
    <row r="1712" spans="1:22" ht="15.75">
      <c r="A1712" s="21">
        <v>6</v>
      </c>
      <c r="B1712" s="22" t="s">
        <v>31</v>
      </c>
      <c r="C1712" s="23" t="s">
        <v>185</v>
      </c>
      <c r="D1712" s="24">
        <v>0</v>
      </c>
      <c r="E1712" s="24">
        <v>0</v>
      </c>
      <c r="F1712" s="24">
        <v>0</v>
      </c>
      <c r="G1712" s="24">
        <v>0</v>
      </c>
      <c r="H1712" s="24">
        <v>0</v>
      </c>
      <c r="I1712" s="24">
        <v>0</v>
      </c>
      <c r="J1712" s="24">
        <v>0</v>
      </c>
      <c r="L1712" s="24">
        <v>0</v>
      </c>
      <c r="M1712" s="24">
        <v>0</v>
      </c>
      <c r="N1712" s="24">
        <v>0</v>
      </c>
      <c r="O1712" s="24">
        <v>0</v>
      </c>
      <c r="P1712" s="24">
        <v>0</v>
      </c>
      <c r="Q1712" s="24">
        <v>0</v>
      </c>
      <c r="R1712" s="24">
        <v>0</v>
      </c>
      <c r="S1712" s="24"/>
      <c r="T1712" s="25">
        <v>6</v>
      </c>
      <c r="U1712" s="23" t="s">
        <v>32</v>
      </c>
      <c r="V1712" s="23" t="s">
        <v>186</v>
      </c>
    </row>
    <row r="1713" spans="1:22" ht="15.75">
      <c r="A1713" s="26">
        <v>7</v>
      </c>
      <c r="B1713" s="27" t="s">
        <v>33</v>
      </c>
      <c r="C1713" s="28" t="s">
        <v>185</v>
      </c>
      <c r="D1713" s="29">
        <v>3299108.4</v>
      </c>
      <c r="E1713" s="29">
        <v>1906457.2649999999</v>
      </c>
      <c r="F1713" s="29">
        <v>2413284.2999999998</v>
      </c>
      <c r="G1713" s="29">
        <v>2126256.2999999998</v>
      </c>
      <c r="H1713" s="29">
        <v>2195528.0699999998</v>
      </c>
      <c r="I1713" s="29">
        <v>2316058.9319664808</v>
      </c>
      <c r="J1713" s="29">
        <v>2769502.1203439999</v>
      </c>
      <c r="L1713" s="29">
        <v>3299108.4</v>
      </c>
      <c r="M1713" s="29">
        <v>2433092.4449999998</v>
      </c>
      <c r="N1713" s="29">
        <v>2790495.855</v>
      </c>
      <c r="O1713" s="29">
        <v>2886719.85</v>
      </c>
      <c r="P1713" s="29">
        <v>2666779.29</v>
      </c>
      <c r="Q1713" s="29">
        <v>2357487.8774999999</v>
      </c>
      <c r="R1713" s="29">
        <v>2800668.1058999998</v>
      </c>
      <c r="S1713" s="29"/>
      <c r="T1713" s="30">
        <v>7</v>
      </c>
      <c r="U1713" s="28" t="s">
        <v>34</v>
      </c>
      <c r="V1713" s="28" t="s">
        <v>186</v>
      </c>
    </row>
    <row r="1714" spans="1:22" ht="15.75">
      <c r="A1714" s="21">
        <v>8</v>
      </c>
      <c r="B1714" s="22" t="s">
        <v>35</v>
      </c>
      <c r="C1714" s="23" t="s">
        <v>185</v>
      </c>
      <c r="D1714" s="24">
        <v>583118.18999999994</v>
      </c>
      <c r="E1714" s="24">
        <v>530384.69999999995</v>
      </c>
      <c r="F1714" s="24">
        <v>601010.26948061376</v>
      </c>
      <c r="G1714" s="24">
        <v>482131.152</v>
      </c>
      <c r="H1714" s="24">
        <v>302766.33165829146</v>
      </c>
      <c r="I1714" s="24">
        <v>543202.00000000012</v>
      </c>
      <c r="J1714" s="24">
        <v>402571.43173431733</v>
      </c>
      <c r="L1714" s="24">
        <v>583118.18999999994</v>
      </c>
      <c r="M1714" s="24">
        <v>550111.5</v>
      </c>
      <c r="N1714" s="24">
        <v>506542.6692</v>
      </c>
      <c r="O1714" s="24">
        <v>506102.58</v>
      </c>
      <c r="P1714" s="24">
        <v>297060.21000000002</v>
      </c>
      <c r="Q1714" s="24">
        <v>449111.02860000008</v>
      </c>
      <c r="R1714" s="24">
        <v>358012.56420000002</v>
      </c>
      <c r="S1714" s="24"/>
      <c r="T1714" s="25">
        <v>8</v>
      </c>
      <c r="U1714" s="23" t="s">
        <v>36</v>
      </c>
      <c r="V1714" s="23" t="s">
        <v>186</v>
      </c>
    </row>
    <row r="1715" spans="1:22" ht="15.75">
      <c r="A1715" s="26">
        <v>9</v>
      </c>
      <c r="B1715" s="27" t="s">
        <v>37</v>
      </c>
      <c r="C1715" s="28" t="s">
        <v>185</v>
      </c>
      <c r="D1715" s="29">
        <v>27.539999999999996</v>
      </c>
      <c r="E1715" s="29">
        <v>6.5407499999999992</v>
      </c>
      <c r="F1715" s="29">
        <v>18.512286000000003</v>
      </c>
      <c r="G1715" s="29">
        <v>0</v>
      </c>
      <c r="H1715" s="29">
        <v>0</v>
      </c>
      <c r="I1715" s="29">
        <v>85.787099999999995</v>
      </c>
      <c r="J1715" s="29">
        <v>88.08798182999999</v>
      </c>
      <c r="L1715" s="29">
        <v>27.539999999999996</v>
      </c>
      <c r="M1715" s="29">
        <v>6.8849999999999989</v>
      </c>
      <c r="N1715" s="29">
        <v>15.835500000000001</v>
      </c>
      <c r="O1715" s="29">
        <v>0</v>
      </c>
      <c r="P1715" s="29">
        <v>0</v>
      </c>
      <c r="Q1715" s="29">
        <v>68.849999999999994</v>
      </c>
      <c r="R1715" s="29">
        <v>68.849999999999994</v>
      </c>
      <c r="S1715" s="29"/>
      <c r="T1715" s="30">
        <v>9</v>
      </c>
      <c r="U1715" s="28" t="s">
        <v>38</v>
      </c>
      <c r="V1715" s="28" t="s">
        <v>186</v>
      </c>
    </row>
    <row r="1716" spans="1:22" ht="15.75">
      <c r="A1716" s="21">
        <v>10</v>
      </c>
      <c r="B1716" s="22" t="s">
        <v>39</v>
      </c>
      <c r="C1716" s="23" t="s">
        <v>185</v>
      </c>
      <c r="D1716" s="24">
        <v>5.5263600000000004</v>
      </c>
      <c r="E1716" s="24">
        <v>5.7362760000000002</v>
      </c>
      <c r="F1716" s="24">
        <v>5.962257000000001</v>
      </c>
      <c r="G1716" s="24">
        <v>0</v>
      </c>
      <c r="H1716" s="24">
        <v>0</v>
      </c>
      <c r="I1716" s="24">
        <v>1.3</v>
      </c>
      <c r="J1716" s="24">
        <v>1.72</v>
      </c>
      <c r="L1716" s="24">
        <v>5.5263600000000004</v>
      </c>
      <c r="M1716" s="24">
        <v>5.5263600000000004</v>
      </c>
      <c r="N1716" s="24">
        <v>5.5263600000000004</v>
      </c>
      <c r="O1716" s="24">
        <v>0</v>
      </c>
      <c r="P1716" s="24">
        <v>0</v>
      </c>
      <c r="Q1716" s="24">
        <v>1.032</v>
      </c>
      <c r="R1716" s="24">
        <v>1.032</v>
      </c>
      <c r="S1716" s="24"/>
      <c r="T1716" s="25">
        <v>10</v>
      </c>
      <c r="U1716" s="23" t="s">
        <v>40</v>
      </c>
      <c r="V1716" s="23" t="s">
        <v>186</v>
      </c>
    </row>
    <row r="1717" spans="1:22" ht="15.75">
      <c r="A1717" s="26">
        <v>11</v>
      </c>
      <c r="B1717" s="27" t="s">
        <v>41</v>
      </c>
      <c r="C1717" s="28" t="s">
        <v>185</v>
      </c>
      <c r="D1717" s="29">
        <v>0</v>
      </c>
      <c r="E1717" s="29">
        <v>0</v>
      </c>
      <c r="F1717" s="29">
        <v>0</v>
      </c>
      <c r="G1717" s="29">
        <v>0</v>
      </c>
      <c r="H1717" s="29">
        <v>0</v>
      </c>
      <c r="I1717" s="29">
        <v>0</v>
      </c>
      <c r="J1717" s="29">
        <v>0</v>
      </c>
      <c r="L1717" s="29">
        <v>0</v>
      </c>
      <c r="M1717" s="29">
        <v>0</v>
      </c>
      <c r="N1717" s="29">
        <v>0</v>
      </c>
      <c r="O1717" s="29">
        <v>0</v>
      </c>
      <c r="P1717" s="29">
        <v>0</v>
      </c>
      <c r="Q1717" s="29">
        <v>0</v>
      </c>
      <c r="R1717" s="29">
        <v>0</v>
      </c>
      <c r="S1717" s="29"/>
      <c r="T1717" s="30">
        <v>11</v>
      </c>
      <c r="U1717" s="28" t="s">
        <v>42</v>
      </c>
      <c r="V1717" s="28" t="s">
        <v>186</v>
      </c>
    </row>
    <row r="1718" spans="1:22" ht="15.75">
      <c r="A1718" s="21">
        <v>12</v>
      </c>
      <c r="B1718" s="22" t="s">
        <v>43</v>
      </c>
      <c r="C1718" s="23" t="s">
        <v>185</v>
      </c>
      <c r="D1718" s="24">
        <v>249927.25790000003</v>
      </c>
      <c r="E1718" s="24">
        <v>265307.12549999997</v>
      </c>
      <c r="F1718" s="24">
        <v>459994.5</v>
      </c>
      <c r="G1718" s="24">
        <v>467319.72271800006</v>
      </c>
      <c r="H1718" s="24">
        <v>261586.32632339999</v>
      </c>
      <c r="I1718" s="24">
        <v>276840.495</v>
      </c>
      <c r="J1718" s="24">
        <v>425060.07120000006</v>
      </c>
      <c r="L1718" s="24">
        <v>249927.25790000003</v>
      </c>
      <c r="M1718" s="24">
        <v>245555.1825</v>
      </c>
      <c r="N1718" s="24">
        <v>366865.3125</v>
      </c>
      <c r="O1718" s="24">
        <v>452631.18308700004</v>
      </c>
      <c r="P1718" s="24">
        <v>225411.2440905</v>
      </c>
      <c r="Q1718" s="24">
        <v>197618.11499999999</v>
      </c>
      <c r="R1718" s="24">
        <v>360799.80600000004</v>
      </c>
      <c r="S1718" s="24"/>
      <c r="T1718" s="25">
        <v>12</v>
      </c>
      <c r="U1718" s="23" t="s">
        <v>44</v>
      </c>
      <c r="V1718" s="23" t="s">
        <v>186</v>
      </c>
    </row>
    <row r="1719" spans="1:22" ht="15.75">
      <c r="A1719" s="26">
        <v>13</v>
      </c>
      <c r="B1719" s="27" t="s">
        <v>45</v>
      </c>
      <c r="C1719" s="28" t="s">
        <v>185</v>
      </c>
      <c r="D1719" s="29">
        <v>138.71999999999997</v>
      </c>
      <c r="E1719" s="29">
        <v>138.71999999999997</v>
      </c>
      <c r="F1719" s="29">
        <v>48.96</v>
      </c>
      <c r="G1719" s="29">
        <v>59.500000000000007</v>
      </c>
      <c r="H1719" s="29">
        <v>42.5</v>
      </c>
      <c r="I1719" s="29">
        <v>30.936201117318436</v>
      </c>
      <c r="J1719" s="29">
        <v>33.979050000000001</v>
      </c>
      <c r="L1719" s="29">
        <v>138.71999999999997</v>
      </c>
      <c r="M1719" s="29">
        <v>138.71999999999997</v>
      </c>
      <c r="N1719" s="29">
        <v>46.24</v>
      </c>
      <c r="O1719" s="29">
        <v>59.500000000000007</v>
      </c>
      <c r="P1719" s="29">
        <v>42.5</v>
      </c>
      <c r="Q1719" s="29">
        <v>25.925000000000001</v>
      </c>
      <c r="R1719" s="29">
        <v>28.475000000000001</v>
      </c>
      <c r="S1719" s="29"/>
      <c r="T1719" s="30">
        <v>13</v>
      </c>
      <c r="U1719" s="28" t="s">
        <v>46</v>
      </c>
      <c r="V1719" s="28" t="s">
        <v>186</v>
      </c>
    </row>
    <row r="1720" spans="1:22" ht="15.75">
      <c r="A1720" s="21">
        <v>14</v>
      </c>
      <c r="B1720" s="22" t="s">
        <v>47</v>
      </c>
      <c r="C1720" s="23" t="s">
        <v>185</v>
      </c>
      <c r="D1720" s="24">
        <v>345981.04199999996</v>
      </c>
      <c r="E1720" s="24">
        <v>395089.86</v>
      </c>
      <c r="F1720" s="24">
        <v>321763.69301999995</v>
      </c>
      <c r="G1720" s="24">
        <v>319773.82500000001</v>
      </c>
      <c r="H1720" s="24">
        <v>416907.00719999999</v>
      </c>
      <c r="I1720" s="24">
        <v>564029.06219999993</v>
      </c>
      <c r="J1720" s="24">
        <v>414050.13</v>
      </c>
      <c r="L1720" s="24">
        <v>345981.04199999996</v>
      </c>
      <c r="M1720" s="24">
        <v>380579.14619999996</v>
      </c>
      <c r="N1720" s="24">
        <v>299273.60132999998</v>
      </c>
      <c r="O1720" s="24">
        <v>302733.41175000003</v>
      </c>
      <c r="P1720" s="24">
        <v>362934.11305799999</v>
      </c>
      <c r="Q1720" s="24">
        <v>354750.64382339991</v>
      </c>
      <c r="R1720" s="24">
        <v>280244.64402000001</v>
      </c>
      <c r="S1720" s="24"/>
      <c r="T1720" s="25">
        <v>14</v>
      </c>
      <c r="U1720" s="23" t="s">
        <v>48</v>
      </c>
      <c r="V1720" s="23" t="s">
        <v>186</v>
      </c>
    </row>
    <row r="1721" spans="1:22" ht="15.75">
      <c r="A1721" s="26">
        <v>15</v>
      </c>
      <c r="B1721" s="27" t="s">
        <v>49</v>
      </c>
      <c r="C1721" s="28" t="s">
        <v>185</v>
      </c>
      <c r="D1721" s="29">
        <v>1415757.96</v>
      </c>
      <c r="E1721" s="29">
        <v>1516176.858</v>
      </c>
      <c r="F1721" s="29">
        <v>1977046.3642860001</v>
      </c>
      <c r="G1721" s="29">
        <v>1477460.5649999999</v>
      </c>
      <c r="H1721" s="29">
        <v>1410287.19</v>
      </c>
      <c r="I1721" s="29">
        <v>2603023.5061349999</v>
      </c>
      <c r="J1721" s="29">
        <v>1491240.2714219999</v>
      </c>
      <c r="L1721" s="29">
        <v>1415757.96</v>
      </c>
      <c r="M1721" s="29">
        <v>1505225.9977500001</v>
      </c>
      <c r="N1721" s="29">
        <v>1737056.3637000001</v>
      </c>
      <c r="O1721" s="29">
        <v>1376431.35</v>
      </c>
      <c r="P1721" s="29">
        <v>1278114.825</v>
      </c>
      <c r="Q1721" s="29">
        <v>2088000.0913499999</v>
      </c>
      <c r="R1721" s="29">
        <v>1198281.8067000001</v>
      </c>
      <c r="S1721" s="29"/>
      <c r="T1721" s="30">
        <v>15</v>
      </c>
      <c r="U1721" s="28" t="s">
        <v>50</v>
      </c>
      <c r="V1721" s="28" t="s">
        <v>186</v>
      </c>
    </row>
    <row r="1722" spans="1:22" ht="15.75">
      <c r="A1722" s="21">
        <v>16</v>
      </c>
      <c r="B1722" s="22" t="s">
        <v>51</v>
      </c>
      <c r="C1722" s="23" t="s">
        <v>185</v>
      </c>
      <c r="D1722" s="24">
        <v>0</v>
      </c>
      <c r="E1722" s="24">
        <v>0</v>
      </c>
      <c r="F1722" s="24">
        <v>0</v>
      </c>
      <c r="G1722" s="24">
        <v>0</v>
      </c>
      <c r="H1722" s="24">
        <v>0</v>
      </c>
      <c r="I1722" s="24">
        <v>0</v>
      </c>
      <c r="J1722" s="24">
        <v>0</v>
      </c>
      <c r="L1722" s="24">
        <v>0</v>
      </c>
      <c r="M1722" s="24">
        <v>0</v>
      </c>
      <c r="N1722" s="24">
        <v>0</v>
      </c>
      <c r="O1722" s="24">
        <v>0</v>
      </c>
      <c r="P1722" s="24">
        <v>0</v>
      </c>
      <c r="Q1722" s="24">
        <v>0</v>
      </c>
      <c r="R1722" s="24">
        <v>0</v>
      </c>
      <c r="S1722" s="24"/>
      <c r="T1722" s="25">
        <v>16</v>
      </c>
      <c r="U1722" s="23" t="s">
        <v>52</v>
      </c>
      <c r="V1722" s="23" t="s">
        <v>186</v>
      </c>
    </row>
    <row r="1723" spans="1:22" ht="15.75">
      <c r="A1723" s="26">
        <v>17</v>
      </c>
      <c r="B1723" s="27" t="s">
        <v>53</v>
      </c>
      <c r="C1723" s="28" t="s">
        <v>185</v>
      </c>
      <c r="D1723" s="29">
        <v>185.00055909300002</v>
      </c>
      <c r="E1723" s="29">
        <v>247.99971873300001</v>
      </c>
      <c r="F1723" s="29">
        <v>269.99984123399997</v>
      </c>
      <c r="G1723" s="29">
        <v>285.13638144000004</v>
      </c>
      <c r="H1723" s="29">
        <v>317.74752000000007</v>
      </c>
      <c r="I1723" s="29">
        <v>362.47680000000003</v>
      </c>
      <c r="J1723" s="29">
        <v>378.89209999999997</v>
      </c>
      <c r="L1723" s="29">
        <v>185.00055909300002</v>
      </c>
      <c r="M1723" s="29">
        <v>277.58385809700002</v>
      </c>
      <c r="N1723" s="29">
        <v>291.63075030599998</v>
      </c>
      <c r="O1723" s="29">
        <v>299.66703379199998</v>
      </c>
      <c r="P1723" s="29">
        <v>581.33154239999999</v>
      </c>
      <c r="Q1723" s="29">
        <v>581.33154239999999</v>
      </c>
      <c r="R1723" s="29">
        <v>572.41102030000002</v>
      </c>
      <c r="S1723" s="29"/>
      <c r="T1723" s="30">
        <v>17</v>
      </c>
      <c r="U1723" s="28" t="s">
        <v>54</v>
      </c>
      <c r="V1723" s="28" t="s">
        <v>186</v>
      </c>
    </row>
    <row r="1724" spans="1:22" ht="15.75">
      <c r="A1724" s="21">
        <v>18</v>
      </c>
      <c r="B1724" s="22" t="s">
        <v>55</v>
      </c>
      <c r="C1724" s="23" t="s">
        <v>185</v>
      </c>
      <c r="D1724" s="24">
        <v>37.7194</v>
      </c>
      <c r="E1724" s="24">
        <v>40.017142000000007</v>
      </c>
      <c r="F1724" s="24">
        <v>32</v>
      </c>
      <c r="G1724" s="24">
        <v>23.2</v>
      </c>
      <c r="H1724" s="24">
        <v>34.804000000000002</v>
      </c>
      <c r="I1724" s="24">
        <v>12.258240000000001</v>
      </c>
      <c r="J1724" s="24">
        <v>19.623440000000002</v>
      </c>
      <c r="L1724" s="24">
        <v>37.7194</v>
      </c>
      <c r="M1724" s="24">
        <v>37.7194</v>
      </c>
      <c r="N1724" s="24">
        <v>26.704000000000001</v>
      </c>
      <c r="O1724" s="24">
        <v>19.360400000000002</v>
      </c>
      <c r="P1724" s="24">
        <v>25.702599999999997</v>
      </c>
      <c r="Q1724" s="24">
        <v>8.0112000000000005</v>
      </c>
      <c r="R1724" s="24">
        <v>11.349200000000002</v>
      </c>
      <c r="S1724" s="24"/>
      <c r="T1724" s="25">
        <v>18</v>
      </c>
      <c r="U1724" s="23" t="s">
        <v>56</v>
      </c>
      <c r="V1724" s="23" t="s">
        <v>186</v>
      </c>
    </row>
    <row r="1725" spans="1:22" ht="15.75">
      <c r="A1725" s="26">
        <v>19</v>
      </c>
      <c r="B1725" s="27" t="s">
        <v>57</v>
      </c>
      <c r="C1725" s="28" t="s">
        <v>185</v>
      </c>
      <c r="D1725" s="29">
        <v>9.7154999999999987</v>
      </c>
      <c r="E1725" s="29">
        <v>10.1439</v>
      </c>
      <c r="F1725" s="29">
        <v>24.990000000000006</v>
      </c>
      <c r="G1725" s="29">
        <v>26.418000000000003</v>
      </c>
      <c r="H1725" s="29">
        <v>31.6</v>
      </c>
      <c r="I1725" s="29">
        <v>33.08</v>
      </c>
      <c r="J1725" s="29">
        <v>35.200000000000003</v>
      </c>
      <c r="L1725" s="29">
        <v>9.7154999999999987</v>
      </c>
      <c r="M1725" s="29">
        <v>9.7154999999999987</v>
      </c>
      <c r="N1725" s="29">
        <v>22.225000000000001</v>
      </c>
      <c r="O1725" s="29">
        <v>22.225000000000001</v>
      </c>
      <c r="P1725" s="29">
        <v>25.4</v>
      </c>
      <c r="Q1725" s="29">
        <v>25.4</v>
      </c>
      <c r="R1725" s="29">
        <v>25.4</v>
      </c>
      <c r="S1725" s="29"/>
      <c r="T1725" s="30">
        <v>19</v>
      </c>
      <c r="U1725" s="28" t="s">
        <v>58</v>
      </c>
      <c r="V1725" s="28" t="s">
        <v>186</v>
      </c>
    </row>
    <row r="1726" spans="1:22" ht="15.75">
      <c r="A1726" s="21">
        <v>20</v>
      </c>
      <c r="B1726" s="22" t="s">
        <v>59</v>
      </c>
      <c r="C1726" s="23" t="s">
        <v>185</v>
      </c>
      <c r="D1726" s="24">
        <v>36695.950199999999</v>
      </c>
      <c r="E1726" s="24">
        <v>63488.88</v>
      </c>
      <c r="F1726" s="24">
        <v>55044.315300000002</v>
      </c>
      <c r="G1726" s="24">
        <v>79951.679999999993</v>
      </c>
      <c r="H1726" s="24">
        <v>62057.993399999999</v>
      </c>
      <c r="I1726" s="24">
        <v>86262.39959999999</v>
      </c>
      <c r="J1726" s="24">
        <v>99004.464000000007</v>
      </c>
      <c r="L1726" s="24">
        <v>36695.950199999999</v>
      </c>
      <c r="M1726" s="24">
        <v>63488.88</v>
      </c>
      <c r="N1726" s="24">
        <v>47457.9378</v>
      </c>
      <c r="O1726" s="24">
        <v>63488.88</v>
      </c>
      <c r="P1726" s="24">
        <v>47299.215599999996</v>
      </c>
      <c r="Q1726" s="24">
        <v>60631.880400000002</v>
      </c>
      <c r="R1726" s="24">
        <v>64758.657600000006</v>
      </c>
      <c r="S1726" s="24"/>
      <c r="T1726" s="25">
        <v>20</v>
      </c>
      <c r="U1726" s="23" t="s">
        <v>60</v>
      </c>
      <c r="V1726" s="23" t="s">
        <v>186</v>
      </c>
    </row>
    <row r="1727" spans="1:22" ht="15.75">
      <c r="A1727" s="26">
        <v>21</v>
      </c>
      <c r="B1727" s="27" t="s">
        <v>61</v>
      </c>
      <c r="C1727" s="28" t="s">
        <v>185</v>
      </c>
      <c r="D1727" s="29">
        <v>458079.96</v>
      </c>
      <c r="E1727" s="29">
        <v>399492.57529194822</v>
      </c>
      <c r="F1727" s="29">
        <v>410404.75199999998</v>
      </c>
      <c r="G1727" s="29">
        <v>335819.97000000009</v>
      </c>
      <c r="H1727" s="29">
        <v>156825</v>
      </c>
      <c r="I1727" s="29">
        <v>218743.20000000004</v>
      </c>
      <c r="J1727" s="29">
        <v>282670.56</v>
      </c>
      <c r="L1727" s="29">
        <v>458079.96</v>
      </c>
      <c r="M1727" s="29">
        <v>398330.4</v>
      </c>
      <c r="N1727" s="29">
        <v>391957.11359999998</v>
      </c>
      <c r="O1727" s="29">
        <v>318664.32000000001</v>
      </c>
      <c r="P1727" s="29">
        <v>149373.9</v>
      </c>
      <c r="Q1727" s="29">
        <v>205345.17900000003</v>
      </c>
      <c r="R1727" s="29">
        <v>255528.9516</v>
      </c>
      <c r="S1727" s="29"/>
      <c r="T1727" s="30">
        <v>21</v>
      </c>
      <c r="U1727" s="28" t="s">
        <v>62</v>
      </c>
      <c r="V1727" s="28" t="s">
        <v>186</v>
      </c>
    </row>
    <row r="1728" spans="1:22" ht="15.75">
      <c r="A1728" s="21">
        <v>22</v>
      </c>
      <c r="B1728" s="22" t="s">
        <v>63</v>
      </c>
      <c r="C1728" s="23" t="s">
        <v>185</v>
      </c>
      <c r="D1728" s="24">
        <v>366418.12159999995</v>
      </c>
      <c r="E1728" s="24">
        <v>356514.45199999993</v>
      </c>
      <c r="F1728" s="24">
        <v>339263.60668199998</v>
      </c>
      <c r="G1728" s="24">
        <v>350937.1251</v>
      </c>
      <c r="H1728" s="24">
        <v>309954.74400000001</v>
      </c>
      <c r="I1728" s="24">
        <v>365661.19853999995</v>
      </c>
      <c r="J1728" s="24">
        <v>496192.40279999992</v>
      </c>
      <c r="L1728" s="24">
        <v>366418.12159999995</v>
      </c>
      <c r="M1728" s="24">
        <v>366418.12159999995</v>
      </c>
      <c r="N1728" s="24">
        <v>272472.31440000003</v>
      </c>
      <c r="O1728" s="24">
        <v>323283.0024</v>
      </c>
      <c r="P1728" s="24">
        <v>279458.78400000004</v>
      </c>
      <c r="Q1728" s="24">
        <v>296801.66735999996</v>
      </c>
      <c r="R1728" s="24">
        <v>400769.30159999995</v>
      </c>
      <c r="S1728" s="24"/>
      <c r="T1728" s="25">
        <v>22</v>
      </c>
      <c r="U1728" s="23" t="s">
        <v>64</v>
      </c>
      <c r="V1728" s="23" t="s">
        <v>186</v>
      </c>
    </row>
    <row r="1729" spans="1:22" ht="15.75">
      <c r="A1729" s="26">
        <v>23</v>
      </c>
      <c r="B1729" s="27" t="s">
        <v>65</v>
      </c>
      <c r="C1729" s="28" t="s">
        <v>185</v>
      </c>
      <c r="D1729" s="29">
        <v>0</v>
      </c>
      <c r="E1729" s="29">
        <v>0</v>
      </c>
      <c r="F1729" s="29">
        <v>0</v>
      </c>
      <c r="G1729" s="29">
        <v>0</v>
      </c>
      <c r="H1729" s="29">
        <v>0</v>
      </c>
      <c r="I1729" s="29">
        <v>0</v>
      </c>
      <c r="J1729" s="29">
        <v>0</v>
      </c>
      <c r="L1729" s="29">
        <v>0</v>
      </c>
      <c r="M1729" s="29">
        <v>0</v>
      </c>
      <c r="N1729" s="29">
        <v>0</v>
      </c>
      <c r="O1729" s="29">
        <v>0</v>
      </c>
      <c r="P1729" s="29">
        <v>0</v>
      </c>
      <c r="Q1729" s="29">
        <v>0</v>
      </c>
      <c r="R1729" s="29">
        <v>0</v>
      </c>
      <c r="S1729" s="29"/>
      <c r="T1729" s="30">
        <v>23</v>
      </c>
      <c r="U1729" s="28" t="s">
        <v>66</v>
      </c>
      <c r="V1729" s="28" t="s">
        <v>186</v>
      </c>
    </row>
    <row r="1730" spans="1:22" ht="15.75">
      <c r="A1730" s="21">
        <v>24</v>
      </c>
      <c r="B1730" s="22" t="s">
        <v>67</v>
      </c>
      <c r="C1730" s="23" t="s">
        <v>185</v>
      </c>
      <c r="D1730" s="24">
        <v>61174.554059999995</v>
      </c>
      <c r="E1730" s="24">
        <v>99745.8</v>
      </c>
      <c r="F1730" s="24">
        <v>94601.491200000004</v>
      </c>
      <c r="G1730" s="24">
        <v>132999.27900000001</v>
      </c>
      <c r="H1730" s="24">
        <v>72076.132377600006</v>
      </c>
      <c r="I1730" s="24">
        <v>91328.953800000003</v>
      </c>
      <c r="J1730" s="24">
        <v>90798.156000000003</v>
      </c>
      <c r="L1730" s="24">
        <v>61174.554059999995</v>
      </c>
      <c r="M1730" s="24">
        <v>80113.350000000006</v>
      </c>
      <c r="N1730" s="24">
        <v>65372.493600000002</v>
      </c>
      <c r="O1730" s="24">
        <v>109915.51620000001</v>
      </c>
      <c r="P1730" s="24">
        <v>52339.493595300002</v>
      </c>
      <c r="Q1730" s="24">
        <v>57521.385300000002</v>
      </c>
      <c r="R1730" s="24">
        <v>71300.881499999989</v>
      </c>
      <c r="S1730" s="24"/>
      <c r="T1730" s="25">
        <v>24</v>
      </c>
      <c r="U1730" s="23" t="s">
        <v>68</v>
      </c>
      <c r="V1730" s="23" t="s">
        <v>186</v>
      </c>
    </row>
    <row r="1731" spans="1:22" ht="15.75">
      <c r="A1731" s="26">
        <v>25</v>
      </c>
      <c r="B1731" s="31" t="s">
        <v>69</v>
      </c>
      <c r="C1731" s="28" t="s">
        <v>185</v>
      </c>
      <c r="D1731" s="29">
        <v>762037.8891400001</v>
      </c>
      <c r="E1731" s="29">
        <v>947419.37919999985</v>
      </c>
      <c r="F1731" s="29">
        <v>1263759.7841099997</v>
      </c>
      <c r="G1731" s="29">
        <v>754889.76</v>
      </c>
      <c r="H1731" s="29">
        <v>751583.75345423992</v>
      </c>
      <c r="I1731" s="29">
        <v>794742.72435360018</v>
      </c>
      <c r="J1731" s="29">
        <v>1169483.1266999999</v>
      </c>
      <c r="L1731" s="29">
        <v>762037.8891400001</v>
      </c>
      <c r="M1731" s="29">
        <v>974951.29599999997</v>
      </c>
      <c r="N1731" s="29">
        <v>1053279.2615399999</v>
      </c>
      <c r="O1731" s="29">
        <v>721827.48</v>
      </c>
      <c r="P1731" s="29">
        <v>709114.19853119995</v>
      </c>
      <c r="Q1731" s="29">
        <v>654281.14387680008</v>
      </c>
      <c r="R1731" s="29">
        <v>986814.14699999988</v>
      </c>
      <c r="S1731" s="29"/>
      <c r="T1731" s="30">
        <v>25</v>
      </c>
      <c r="U1731" s="28" t="s">
        <v>70</v>
      </c>
      <c r="V1731" s="28" t="s">
        <v>186</v>
      </c>
    </row>
    <row r="1732" spans="1:22" ht="15.75">
      <c r="A1732" s="21">
        <v>26</v>
      </c>
      <c r="B1732" s="22" t="s">
        <v>71</v>
      </c>
      <c r="C1732" s="23" t="s">
        <v>185</v>
      </c>
      <c r="D1732" s="24">
        <v>437.56727039999998</v>
      </c>
      <c r="E1732" s="24">
        <v>435.29503679999999</v>
      </c>
      <c r="F1732" s="24">
        <v>519.44392499999992</v>
      </c>
      <c r="G1732" s="24">
        <v>472.97884500000009</v>
      </c>
      <c r="H1732" s="24">
        <v>682.44</v>
      </c>
      <c r="I1732" s="24">
        <v>846.69608044692734</v>
      </c>
      <c r="J1732" s="24">
        <v>758.90727000000004</v>
      </c>
      <c r="L1732" s="24">
        <v>437.56727039999998</v>
      </c>
      <c r="M1732" s="24">
        <v>435.29503679999999</v>
      </c>
      <c r="N1732" s="24">
        <v>510.6033503999999</v>
      </c>
      <c r="O1732" s="24">
        <v>437.24266560000001</v>
      </c>
      <c r="P1732" s="24">
        <v>448.71839999999997</v>
      </c>
      <c r="Q1732" s="24">
        <v>466.53983999999997</v>
      </c>
      <c r="R1732" s="24">
        <v>418.16736000000003</v>
      </c>
      <c r="S1732" s="24"/>
      <c r="T1732" s="25">
        <v>26</v>
      </c>
      <c r="U1732" s="23" t="s">
        <v>72</v>
      </c>
      <c r="V1732" s="23" t="s">
        <v>186</v>
      </c>
    </row>
    <row r="1733" spans="1:22" ht="15.75">
      <c r="A1733" s="26">
        <v>27</v>
      </c>
      <c r="B1733" s="27" t="s">
        <v>73</v>
      </c>
      <c r="C1733" s="28" t="s">
        <v>185</v>
      </c>
      <c r="D1733" s="29">
        <v>1896.9744779999996</v>
      </c>
      <c r="E1733" s="29">
        <v>2797.3701000000001</v>
      </c>
      <c r="F1733" s="29">
        <v>2219.2469459999998</v>
      </c>
      <c r="G1733" s="29">
        <v>1968.5197000000001</v>
      </c>
      <c r="H1733" s="29">
        <v>1968.5139999999999</v>
      </c>
      <c r="I1733" s="29">
        <v>1056.7811999999999</v>
      </c>
      <c r="J1733" s="29">
        <v>1056.7811999999999</v>
      </c>
      <c r="L1733" s="29">
        <v>1896.9744779999996</v>
      </c>
      <c r="M1733" s="29">
        <v>2391.1442999999999</v>
      </c>
      <c r="N1733" s="29">
        <v>1896.9744779999996</v>
      </c>
      <c r="O1733" s="29">
        <v>1682.6570999999999</v>
      </c>
      <c r="P1733" s="29">
        <v>1682.6570999999999</v>
      </c>
      <c r="Q1733" s="29">
        <v>903.32118000000003</v>
      </c>
      <c r="R1733" s="29">
        <v>903.32118000000003</v>
      </c>
      <c r="S1733" s="29"/>
      <c r="T1733" s="30">
        <v>27</v>
      </c>
      <c r="U1733" s="28" t="s">
        <v>74</v>
      </c>
      <c r="V1733" s="28" t="s">
        <v>186</v>
      </c>
    </row>
    <row r="1734" spans="1:22" ht="15.75">
      <c r="A1734" s="21">
        <v>28</v>
      </c>
      <c r="B1734" s="22" t="s">
        <v>75</v>
      </c>
      <c r="C1734" s="23" t="s">
        <v>185</v>
      </c>
      <c r="D1734" s="24">
        <v>0</v>
      </c>
      <c r="E1734" s="24">
        <v>0</v>
      </c>
      <c r="F1734" s="24">
        <v>0</v>
      </c>
      <c r="G1734" s="24">
        <v>0</v>
      </c>
      <c r="H1734" s="24">
        <v>0</v>
      </c>
      <c r="I1734" s="24">
        <v>0</v>
      </c>
      <c r="J1734" s="24">
        <v>0</v>
      </c>
      <c r="L1734" s="24">
        <v>0</v>
      </c>
      <c r="M1734" s="24">
        <v>0</v>
      </c>
      <c r="N1734" s="24">
        <v>0</v>
      </c>
      <c r="O1734" s="24">
        <v>0</v>
      </c>
      <c r="P1734" s="24">
        <v>0</v>
      </c>
      <c r="Q1734" s="24">
        <v>0</v>
      </c>
      <c r="R1734" s="24">
        <v>0</v>
      </c>
      <c r="S1734" s="24"/>
      <c r="T1734" s="25">
        <v>28</v>
      </c>
      <c r="U1734" s="23" t="s">
        <v>76</v>
      </c>
      <c r="V1734" s="23" t="s">
        <v>186</v>
      </c>
    </row>
    <row r="1735" spans="1:22" ht="15.75">
      <c r="A1735" s="26">
        <v>29</v>
      </c>
      <c r="B1735" s="27" t="s">
        <v>77</v>
      </c>
      <c r="C1735" s="28" t="s">
        <v>185</v>
      </c>
      <c r="D1735" s="29">
        <v>147.97639999999998</v>
      </c>
      <c r="E1735" s="29">
        <v>588.35466865199999</v>
      </c>
      <c r="F1735" s="29">
        <v>502.90968307800017</v>
      </c>
      <c r="G1735" s="29">
        <v>0</v>
      </c>
      <c r="H1735" s="29">
        <v>575.06410000000005</v>
      </c>
      <c r="I1735" s="29">
        <v>344.39165200000002</v>
      </c>
      <c r="J1735" s="29">
        <v>346.64890065543068</v>
      </c>
      <c r="L1735" s="29">
        <v>147.97639999999998</v>
      </c>
      <c r="M1735" s="29">
        <v>533.76432720000003</v>
      </c>
      <c r="N1735" s="29">
        <v>452.12171160000003</v>
      </c>
      <c r="O1735" s="29">
        <v>0</v>
      </c>
      <c r="P1735" s="29">
        <v>457.38160000000005</v>
      </c>
      <c r="Q1735" s="29">
        <v>295.95279999999997</v>
      </c>
      <c r="R1735" s="29">
        <v>295.95279999999997</v>
      </c>
      <c r="S1735" s="29"/>
      <c r="T1735" s="30">
        <v>29</v>
      </c>
      <c r="U1735" s="28" t="s">
        <v>78</v>
      </c>
      <c r="V1735" s="28" t="s">
        <v>186</v>
      </c>
    </row>
    <row r="1736" spans="1:22" ht="15.75">
      <c r="A1736" s="21">
        <v>30</v>
      </c>
      <c r="B1736" s="22" t="s">
        <v>79</v>
      </c>
      <c r="C1736" s="23" t="s">
        <v>185</v>
      </c>
      <c r="D1736" s="24">
        <v>0</v>
      </c>
      <c r="E1736" s="24">
        <v>0</v>
      </c>
      <c r="F1736" s="24">
        <v>0</v>
      </c>
      <c r="G1736" s="24">
        <v>0</v>
      </c>
      <c r="H1736" s="24">
        <v>0</v>
      </c>
      <c r="I1736" s="24">
        <v>0</v>
      </c>
      <c r="J1736" s="24">
        <v>0</v>
      </c>
      <c r="L1736" s="24">
        <v>0</v>
      </c>
      <c r="M1736" s="24">
        <v>0</v>
      </c>
      <c r="N1736" s="24">
        <v>0</v>
      </c>
      <c r="O1736" s="24">
        <v>0</v>
      </c>
      <c r="P1736" s="24">
        <v>0</v>
      </c>
      <c r="Q1736" s="24">
        <v>0</v>
      </c>
      <c r="R1736" s="24">
        <v>0</v>
      </c>
      <c r="S1736" s="24"/>
      <c r="T1736" s="25">
        <v>30</v>
      </c>
      <c r="U1736" s="23" t="s">
        <v>80</v>
      </c>
      <c r="V1736" s="23" t="s">
        <v>186</v>
      </c>
    </row>
    <row r="1737" spans="1:22" ht="15.75">
      <c r="A1737" s="26">
        <v>31</v>
      </c>
      <c r="B1737" s="27" t="s">
        <v>81</v>
      </c>
      <c r="C1737" s="28" t="s">
        <v>185</v>
      </c>
      <c r="D1737" s="29">
        <v>0</v>
      </c>
      <c r="E1737" s="29">
        <v>0</v>
      </c>
      <c r="F1737" s="29">
        <v>0</v>
      </c>
      <c r="G1737" s="29">
        <v>0</v>
      </c>
      <c r="H1737" s="29">
        <v>0</v>
      </c>
      <c r="I1737" s="29">
        <v>0</v>
      </c>
      <c r="J1737" s="29">
        <v>0</v>
      </c>
      <c r="L1737" s="29">
        <v>0</v>
      </c>
      <c r="M1737" s="29">
        <v>0</v>
      </c>
      <c r="N1737" s="29">
        <v>0</v>
      </c>
      <c r="O1737" s="29">
        <v>0</v>
      </c>
      <c r="P1737" s="29">
        <v>0</v>
      </c>
      <c r="Q1737" s="29">
        <v>0</v>
      </c>
      <c r="R1737" s="29">
        <v>0</v>
      </c>
      <c r="S1737" s="29"/>
      <c r="T1737" s="30">
        <v>31</v>
      </c>
      <c r="U1737" s="28" t="s">
        <v>82</v>
      </c>
      <c r="V1737" s="28" t="s">
        <v>186</v>
      </c>
    </row>
    <row r="1738" spans="1:22" ht="15.75">
      <c r="A1738" s="21">
        <v>32</v>
      </c>
      <c r="B1738" s="22" t="s">
        <v>83</v>
      </c>
      <c r="C1738" s="23" t="s">
        <v>185</v>
      </c>
      <c r="D1738" s="24">
        <v>0</v>
      </c>
      <c r="E1738" s="24">
        <v>0</v>
      </c>
      <c r="F1738" s="24">
        <v>0</v>
      </c>
      <c r="G1738" s="24">
        <v>0</v>
      </c>
      <c r="H1738" s="24">
        <v>0</v>
      </c>
      <c r="I1738" s="24">
        <v>0</v>
      </c>
      <c r="J1738" s="24">
        <v>0</v>
      </c>
      <c r="L1738" s="24">
        <v>0</v>
      </c>
      <c r="M1738" s="24">
        <v>0</v>
      </c>
      <c r="N1738" s="24">
        <v>0</v>
      </c>
      <c r="O1738" s="24">
        <v>0</v>
      </c>
      <c r="P1738" s="24">
        <v>0</v>
      </c>
      <c r="Q1738" s="24">
        <v>0</v>
      </c>
      <c r="R1738" s="24">
        <v>0</v>
      </c>
      <c r="S1738" s="24"/>
      <c r="T1738" s="25">
        <v>32</v>
      </c>
      <c r="U1738" s="23" t="s">
        <v>84</v>
      </c>
      <c r="V1738" s="23" t="s">
        <v>186</v>
      </c>
    </row>
    <row r="1739" spans="1:22" ht="15.75">
      <c r="A1739" s="26">
        <v>33</v>
      </c>
      <c r="B1739" s="27" t="s">
        <v>85</v>
      </c>
      <c r="C1739" s="28" t="s">
        <v>185</v>
      </c>
      <c r="D1739" s="29">
        <v>0</v>
      </c>
      <c r="E1739" s="29">
        <v>0</v>
      </c>
      <c r="F1739" s="29">
        <v>0</v>
      </c>
      <c r="G1739" s="29">
        <v>0</v>
      </c>
      <c r="H1739" s="29">
        <v>0</v>
      </c>
      <c r="I1739" s="29">
        <v>0</v>
      </c>
      <c r="J1739" s="29">
        <v>0</v>
      </c>
      <c r="L1739" s="29">
        <v>0</v>
      </c>
      <c r="M1739" s="29">
        <v>0</v>
      </c>
      <c r="N1739" s="29">
        <v>0</v>
      </c>
      <c r="O1739" s="29">
        <v>0</v>
      </c>
      <c r="P1739" s="29">
        <v>0</v>
      </c>
      <c r="Q1739" s="29">
        <v>0</v>
      </c>
      <c r="R1739" s="29">
        <v>0</v>
      </c>
      <c r="S1739" s="29"/>
      <c r="T1739" s="30">
        <v>33</v>
      </c>
      <c r="U1739" s="28" t="s">
        <v>86</v>
      </c>
      <c r="V1739" s="28" t="s">
        <v>186</v>
      </c>
    </row>
    <row r="1740" spans="1:22" ht="15.75">
      <c r="A1740" s="21">
        <v>34</v>
      </c>
      <c r="B1740" s="22" t="s">
        <v>87</v>
      </c>
      <c r="C1740" s="23" t="s">
        <v>185</v>
      </c>
      <c r="D1740" s="24">
        <v>0</v>
      </c>
      <c r="E1740" s="24">
        <v>0</v>
      </c>
      <c r="F1740" s="24">
        <v>0</v>
      </c>
      <c r="G1740" s="24">
        <v>0</v>
      </c>
      <c r="H1740" s="24">
        <v>0</v>
      </c>
      <c r="I1740" s="24">
        <v>0</v>
      </c>
      <c r="J1740" s="24">
        <v>0</v>
      </c>
      <c r="L1740" s="24">
        <v>0</v>
      </c>
      <c r="M1740" s="24">
        <v>0</v>
      </c>
      <c r="N1740" s="24">
        <v>0</v>
      </c>
      <c r="O1740" s="24">
        <v>0</v>
      </c>
      <c r="P1740" s="24">
        <v>0</v>
      </c>
      <c r="Q1740" s="24">
        <v>0</v>
      </c>
      <c r="R1740" s="24">
        <v>0</v>
      </c>
      <c r="S1740" s="24"/>
      <c r="T1740" s="25">
        <v>34</v>
      </c>
      <c r="U1740" s="23" t="s">
        <v>88</v>
      </c>
      <c r="V1740" s="23" t="s">
        <v>186</v>
      </c>
    </row>
    <row r="1741" spans="1:22" ht="15.75">
      <c r="A1741" s="26">
        <v>35</v>
      </c>
      <c r="B1741" s="27" t="s">
        <v>89</v>
      </c>
      <c r="C1741" s="28" t="s">
        <v>185</v>
      </c>
      <c r="D1741" s="29">
        <v>0</v>
      </c>
      <c r="E1741" s="29">
        <v>0</v>
      </c>
      <c r="F1741" s="29">
        <v>0</v>
      </c>
      <c r="G1741" s="29">
        <v>0</v>
      </c>
      <c r="H1741" s="29">
        <v>0</v>
      </c>
      <c r="I1741" s="29">
        <v>0</v>
      </c>
      <c r="J1741" s="29">
        <v>0</v>
      </c>
      <c r="L1741" s="29">
        <v>0</v>
      </c>
      <c r="M1741" s="29">
        <v>0</v>
      </c>
      <c r="N1741" s="29">
        <v>0</v>
      </c>
      <c r="O1741" s="29">
        <v>0</v>
      </c>
      <c r="P1741" s="29">
        <v>0</v>
      </c>
      <c r="Q1741" s="29">
        <v>0</v>
      </c>
      <c r="R1741" s="29">
        <v>0</v>
      </c>
      <c r="S1741" s="29"/>
      <c r="T1741" s="30">
        <v>35</v>
      </c>
      <c r="U1741" s="28" t="s">
        <v>90</v>
      </c>
      <c r="V1741" s="28" t="s">
        <v>186</v>
      </c>
    </row>
    <row r="1742" spans="1:22" ht="15.75">
      <c r="A1742" s="21">
        <v>36</v>
      </c>
      <c r="B1742" s="22" t="s">
        <v>91</v>
      </c>
      <c r="C1742" s="23" t="s">
        <v>185</v>
      </c>
      <c r="D1742" s="24">
        <v>1.2933600000000001</v>
      </c>
      <c r="E1742" s="24">
        <v>1.6320000000000001</v>
      </c>
      <c r="F1742" s="24">
        <v>23.198013</v>
      </c>
      <c r="G1742" s="24">
        <v>36.674100000000003</v>
      </c>
      <c r="H1742" s="24">
        <v>138.21</v>
      </c>
      <c r="I1742" s="24">
        <v>280.27999999999997</v>
      </c>
      <c r="J1742" s="24">
        <v>301.84000000000003</v>
      </c>
      <c r="L1742" s="24">
        <v>1.2933600000000001</v>
      </c>
      <c r="M1742" s="24">
        <v>1.2933600000000001</v>
      </c>
      <c r="N1742" s="24">
        <v>15.8145594</v>
      </c>
      <c r="O1742" s="24">
        <v>22.795470000000002</v>
      </c>
      <c r="P1742" s="24">
        <v>85.907000000000011</v>
      </c>
      <c r="Q1742" s="24">
        <v>170.86300000000003</v>
      </c>
      <c r="R1742" s="24">
        <v>170.86300000000003</v>
      </c>
      <c r="S1742" s="24"/>
      <c r="T1742" s="25">
        <v>36</v>
      </c>
      <c r="U1742" s="23" t="s">
        <v>92</v>
      </c>
      <c r="V1742" s="23" t="s">
        <v>186</v>
      </c>
    </row>
    <row r="1743" spans="1:22" s="36" customFormat="1" ht="15.75">
      <c r="A1743" s="32"/>
      <c r="B1743" s="33" t="s">
        <v>93</v>
      </c>
      <c r="C1743" s="34" t="s">
        <v>185</v>
      </c>
      <c r="D1743" s="35">
        <f t="shared" ref="D1743:J1743" si="123">SUM(D1707:D1742)</f>
        <v>7742562.7632876327</v>
      </c>
      <c r="E1743" s="35">
        <f t="shared" si="123"/>
        <v>6851528.1197321331</v>
      </c>
      <c r="F1743" s="35">
        <f t="shared" si="123"/>
        <v>8253500.7555045243</v>
      </c>
      <c r="G1743" s="35">
        <f t="shared" si="123"/>
        <v>7074767.3419444393</v>
      </c>
      <c r="H1743" s="35">
        <f t="shared" si="123"/>
        <v>6317276.6609609053</v>
      </c>
      <c r="I1743" s="35">
        <f t="shared" si="123"/>
        <v>8221740.2949246475</v>
      </c>
      <c r="J1743" s="35">
        <f t="shared" si="123"/>
        <v>8121185.2657550033</v>
      </c>
      <c r="K1743" s="8"/>
      <c r="L1743" s="35">
        <f t="shared" ref="L1743:R1743" si="124">SUM(L1707:L1742)</f>
        <v>7742562.7632876327</v>
      </c>
      <c r="M1743" s="35">
        <f t="shared" si="124"/>
        <v>7368846.3453574758</v>
      </c>
      <c r="N1743" s="35">
        <f t="shared" si="124"/>
        <v>7790324.331039845</v>
      </c>
      <c r="O1743" s="35">
        <f t="shared" si="124"/>
        <v>7580229.0377323925</v>
      </c>
      <c r="P1743" s="35">
        <f t="shared" si="124"/>
        <v>6401241.1673533004</v>
      </c>
      <c r="Q1743" s="35">
        <f t="shared" si="124"/>
        <v>7008112.4936052915</v>
      </c>
      <c r="R1743" s="35">
        <f t="shared" si="124"/>
        <v>7158651.0470138406</v>
      </c>
      <c r="S1743" s="35"/>
      <c r="T1743" s="35"/>
      <c r="U1743" s="34" t="s">
        <v>94</v>
      </c>
      <c r="V1743" s="34" t="s">
        <v>186</v>
      </c>
    </row>
    <row r="1744" spans="1:22" ht="15.75">
      <c r="A1744" s="16">
        <v>1</v>
      </c>
      <c r="B1744" s="17" t="s">
        <v>19</v>
      </c>
      <c r="C1744" s="18" t="s">
        <v>187</v>
      </c>
      <c r="D1744" s="19">
        <v>0</v>
      </c>
      <c r="E1744" s="19">
        <v>0</v>
      </c>
      <c r="F1744" s="19">
        <v>0</v>
      </c>
      <c r="G1744" s="19">
        <v>0</v>
      </c>
      <c r="H1744" s="19">
        <v>0</v>
      </c>
      <c r="I1744" s="19">
        <v>0</v>
      </c>
      <c r="J1744" s="19">
        <v>0</v>
      </c>
      <c r="L1744" s="19">
        <v>0</v>
      </c>
      <c r="M1744" s="19">
        <v>0</v>
      </c>
      <c r="N1744" s="19">
        <v>0</v>
      </c>
      <c r="O1744" s="19">
        <v>0</v>
      </c>
      <c r="P1744" s="19">
        <v>0</v>
      </c>
      <c r="Q1744" s="19">
        <v>0</v>
      </c>
      <c r="R1744" s="19">
        <v>0</v>
      </c>
      <c r="S1744" s="19"/>
      <c r="T1744" s="20">
        <v>1</v>
      </c>
      <c r="U1744" s="18" t="s">
        <v>21</v>
      </c>
      <c r="V1744" s="18" t="s">
        <v>188</v>
      </c>
    </row>
    <row r="1745" spans="1:22" ht="15.75">
      <c r="A1745" s="21">
        <v>2</v>
      </c>
      <c r="B1745" s="22" t="s">
        <v>23</v>
      </c>
      <c r="C1745" s="23" t="s">
        <v>187</v>
      </c>
      <c r="D1745" s="24">
        <v>0</v>
      </c>
      <c r="E1745" s="24">
        <v>0</v>
      </c>
      <c r="F1745" s="24">
        <v>0</v>
      </c>
      <c r="G1745" s="24">
        <v>0</v>
      </c>
      <c r="H1745" s="24">
        <v>0</v>
      </c>
      <c r="I1745" s="24">
        <v>0</v>
      </c>
      <c r="J1745" s="24">
        <v>0</v>
      </c>
      <c r="L1745" s="24">
        <v>0</v>
      </c>
      <c r="M1745" s="24">
        <v>0</v>
      </c>
      <c r="N1745" s="24">
        <v>0</v>
      </c>
      <c r="O1745" s="24">
        <v>0</v>
      </c>
      <c r="P1745" s="24">
        <v>0</v>
      </c>
      <c r="Q1745" s="24">
        <v>0</v>
      </c>
      <c r="R1745" s="24">
        <v>0</v>
      </c>
      <c r="S1745" s="24"/>
      <c r="T1745" s="25">
        <v>2</v>
      </c>
      <c r="U1745" s="23" t="s">
        <v>24</v>
      </c>
      <c r="V1745" s="23" t="s">
        <v>188</v>
      </c>
    </row>
    <row r="1746" spans="1:22" ht="15.75">
      <c r="A1746" s="26">
        <v>3</v>
      </c>
      <c r="B1746" s="27" t="s">
        <v>25</v>
      </c>
      <c r="C1746" s="28" t="s">
        <v>187</v>
      </c>
      <c r="D1746" s="29">
        <v>15933.606110000001</v>
      </c>
      <c r="E1746" s="29">
        <v>16241.929199999999</v>
      </c>
      <c r="F1746" s="29">
        <v>21941.203799999999</v>
      </c>
      <c r="G1746" s="29">
        <v>23487.03</v>
      </c>
      <c r="H1746" s="29">
        <v>29454.686099999999</v>
      </c>
      <c r="I1746" s="29">
        <v>30046.820209999998</v>
      </c>
      <c r="J1746" s="29">
        <v>31683.167607777781</v>
      </c>
      <c r="L1746" s="29">
        <v>15933.606110000001</v>
      </c>
      <c r="M1746" s="29">
        <v>14625.682199999999</v>
      </c>
      <c r="N1746" s="29">
        <v>18793.2153</v>
      </c>
      <c r="O1746" s="29">
        <v>20118.176295000001</v>
      </c>
      <c r="P1746" s="29">
        <v>22693.5282745</v>
      </c>
      <c r="Q1746" s="29">
        <v>21040.721342299999</v>
      </c>
      <c r="R1746" s="29">
        <v>22051.097659338891</v>
      </c>
      <c r="S1746" s="29"/>
      <c r="T1746" s="30">
        <v>3</v>
      </c>
      <c r="U1746" s="28" t="s">
        <v>26</v>
      </c>
      <c r="V1746" s="28" t="s">
        <v>188</v>
      </c>
    </row>
    <row r="1747" spans="1:22" ht="15.75">
      <c r="A1747" s="21">
        <v>4</v>
      </c>
      <c r="B1747" s="22" t="s">
        <v>27</v>
      </c>
      <c r="C1747" s="23" t="s">
        <v>187</v>
      </c>
      <c r="D1747" s="24">
        <v>47702.400000000001</v>
      </c>
      <c r="E1747" s="24">
        <v>51934.864000000001</v>
      </c>
      <c r="F1747" s="24">
        <v>58227.26</v>
      </c>
      <c r="G1747" s="24">
        <v>60657.939146999997</v>
      </c>
      <c r="H1747" s="24">
        <v>78336.512399999992</v>
      </c>
      <c r="I1747" s="24">
        <v>93061.059599999993</v>
      </c>
      <c r="J1747" s="24">
        <v>91039.150079146668</v>
      </c>
      <c r="L1747" s="24">
        <v>47702.400000000001</v>
      </c>
      <c r="M1747" s="24">
        <v>47687.68</v>
      </c>
      <c r="N1747" s="24">
        <v>47936</v>
      </c>
      <c r="O1747" s="24">
        <v>45398.720000000001</v>
      </c>
      <c r="P1747" s="24">
        <v>41856</v>
      </c>
      <c r="Q1747" s="24">
        <v>43392</v>
      </c>
      <c r="R1747" s="24">
        <v>35510.843733333328</v>
      </c>
      <c r="S1747" s="24"/>
      <c r="T1747" s="25">
        <v>4</v>
      </c>
      <c r="U1747" s="23" t="s">
        <v>28</v>
      </c>
      <c r="V1747" s="23" t="s">
        <v>188</v>
      </c>
    </row>
    <row r="1748" spans="1:22" ht="15.75">
      <c r="A1748" s="26">
        <v>5</v>
      </c>
      <c r="B1748" s="27" t="s">
        <v>29</v>
      </c>
      <c r="C1748" s="28" t="s">
        <v>187</v>
      </c>
      <c r="D1748" s="29">
        <v>0</v>
      </c>
      <c r="E1748" s="29">
        <v>0</v>
      </c>
      <c r="F1748" s="29">
        <v>0</v>
      </c>
      <c r="G1748" s="29">
        <v>0</v>
      </c>
      <c r="H1748" s="29">
        <v>0</v>
      </c>
      <c r="I1748" s="29">
        <v>0</v>
      </c>
      <c r="J1748" s="29">
        <v>0</v>
      </c>
      <c r="L1748" s="29">
        <v>0</v>
      </c>
      <c r="M1748" s="29">
        <v>0</v>
      </c>
      <c r="N1748" s="29">
        <v>0</v>
      </c>
      <c r="O1748" s="29">
        <v>0</v>
      </c>
      <c r="P1748" s="29">
        <v>0</v>
      </c>
      <c r="Q1748" s="29">
        <v>0</v>
      </c>
      <c r="R1748" s="29">
        <v>0</v>
      </c>
      <c r="S1748" s="29"/>
      <c r="T1748" s="30">
        <v>5</v>
      </c>
      <c r="U1748" s="28" t="s">
        <v>30</v>
      </c>
      <c r="V1748" s="28" t="s">
        <v>188</v>
      </c>
    </row>
    <row r="1749" spans="1:22" ht="15.75">
      <c r="A1749" s="21">
        <v>6</v>
      </c>
      <c r="B1749" s="22" t="s">
        <v>31</v>
      </c>
      <c r="C1749" s="23" t="s">
        <v>187</v>
      </c>
      <c r="D1749" s="24">
        <v>0</v>
      </c>
      <c r="E1749" s="24">
        <v>0</v>
      </c>
      <c r="F1749" s="24">
        <v>0</v>
      </c>
      <c r="G1749" s="24">
        <v>0</v>
      </c>
      <c r="H1749" s="24">
        <v>0</v>
      </c>
      <c r="I1749" s="24">
        <v>0</v>
      </c>
      <c r="J1749" s="24">
        <v>0</v>
      </c>
      <c r="L1749" s="24">
        <v>0</v>
      </c>
      <c r="M1749" s="24">
        <v>0</v>
      </c>
      <c r="N1749" s="24">
        <v>0</v>
      </c>
      <c r="O1749" s="24">
        <v>0</v>
      </c>
      <c r="P1749" s="24">
        <v>0</v>
      </c>
      <c r="Q1749" s="24">
        <v>0</v>
      </c>
      <c r="R1749" s="24">
        <v>0</v>
      </c>
      <c r="S1749" s="24"/>
      <c r="T1749" s="25">
        <v>6</v>
      </c>
      <c r="U1749" s="23" t="s">
        <v>32</v>
      </c>
      <c r="V1749" s="23" t="s">
        <v>188</v>
      </c>
    </row>
    <row r="1750" spans="1:22" ht="15.75">
      <c r="A1750" s="26">
        <v>7</v>
      </c>
      <c r="B1750" s="27" t="s">
        <v>33</v>
      </c>
      <c r="C1750" s="28" t="s">
        <v>187</v>
      </c>
      <c r="D1750" s="29">
        <v>0</v>
      </c>
      <c r="E1750" s="29">
        <v>0</v>
      </c>
      <c r="F1750" s="29">
        <v>0</v>
      </c>
      <c r="G1750" s="29">
        <v>0</v>
      </c>
      <c r="H1750" s="29">
        <v>0</v>
      </c>
      <c r="I1750" s="29">
        <v>0</v>
      </c>
      <c r="J1750" s="29">
        <v>0</v>
      </c>
      <c r="L1750" s="29">
        <v>0</v>
      </c>
      <c r="M1750" s="29">
        <v>0</v>
      </c>
      <c r="N1750" s="29">
        <v>0</v>
      </c>
      <c r="O1750" s="29">
        <v>0</v>
      </c>
      <c r="P1750" s="29">
        <v>0</v>
      </c>
      <c r="Q1750" s="29">
        <v>0</v>
      </c>
      <c r="R1750" s="29">
        <v>0</v>
      </c>
      <c r="S1750" s="29"/>
      <c r="T1750" s="30">
        <v>7</v>
      </c>
      <c r="U1750" s="28" t="s">
        <v>34</v>
      </c>
      <c r="V1750" s="28" t="s">
        <v>188</v>
      </c>
    </row>
    <row r="1751" spans="1:22" ht="15.75">
      <c r="A1751" s="21">
        <v>8</v>
      </c>
      <c r="B1751" s="22" t="s">
        <v>35</v>
      </c>
      <c r="C1751" s="23" t="s">
        <v>187</v>
      </c>
      <c r="D1751" s="24">
        <v>0</v>
      </c>
      <c r="E1751" s="24">
        <v>0</v>
      </c>
      <c r="F1751" s="24">
        <v>0</v>
      </c>
      <c r="G1751" s="24">
        <v>0</v>
      </c>
      <c r="H1751" s="24">
        <v>0</v>
      </c>
      <c r="I1751" s="24">
        <v>0</v>
      </c>
      <c r="J1751" s="24">
        <v>0</v>
      </c>
      <c r="L1751" s="24">
        <v>0</v>
      </c>
      <c r="M1751" s="24">
        <v>0</v>
      </c>
      <c r="N1751" s="24">
        <v>0</v>
      </c>
      <c r="O1751" s="24">
        <v>0</v>
      </c>
      <c r="P1751" s="24">
        <v>0</v>
      </c>
      <c r="Q1751" s="24">
        <v>0</v>
      </c>
      <c r="R1751" s="24">
        <v>0</v>
      </c>
      <c r="S1751" s="24"/>
      <c r="T1751" s="25">
        <v>8</v>
      </c>
      <c r="U1751" s="23" t="s">
        <v>36</v>
      </c>
      <c r="V1751" s="23" t="s">
        <v>188</v>
      </c>
    </row>
    <row r="1752" spans="1:22" ht="15.75">
      <c r="A1752" s="26">
        <v>9</v>
      </c>
      <c r="B1752" s="27" t="s">
        <v>37</v>
      </c>
      <c r="C1752" s="28" t="s">
        <v>187</v>
      </c>
      <c r="D1752" s="29">
        <v>0</v>
      </c>
      <c r="E1752" s="29">
        <v>0</v>
      </c>
      <c r="F1752" s="29">
        <v>0</v>
      </c>
      <c r="G1752" s="29">
        <v>0</v>
      </c>
      <c r="H1752" s="29">
        <v>0</v>
      </c>
      <c r="I1752" s="29">
        <v>0</v>
      </c>
      <c r="J1752" s="29">
        <v>0</v>
      </c>
      <c r="L1752" s="29">
        <v>0</v>
      </c>
      <c r="M1752" s="29">
        <v>0</v>
      </c>
      <c r="N1752" s="29">
        <v>0</v>
      </c>
      <c r="O1752" s="29">
        <v>0</v>
      </c>
      <c r="P1752" s="29">
        <v>0</v>
      </c>
      <c r="Q1752" s="29">
        <v>0</v>
      </c>
      <c r="R1752" s="29">
        <v>0</v>
      </c>
      <c r="S1752" s="29"/>
      <c r="T1752" s="30">
        <v>9</v>
      </c>
      <c r="U1752" s="28" t="s">
        <v>38</v>
      </c>
      <c r="V1752" s="28" t="s">
        <v>188</v>
      </c>
    </row>
    <row r="1753" spans="1:22" ht="15.75">
      <c r="A1753" s="21">
        <v>10</v>
      </c>
      <c r="B1753" s="22" t="s">
        <v>39</v>
      </c>
      <c r="C1753" s="23" t="s">
        <v>187</v>
      </c>
      <c r="D1753" s="24">
        <v>0</v>
      </c>
      <c r="E1753" s="24">
        <v>0</v>
      </c>
      <c r="F1753" s="24">
        <v>0</v>
      </c>
      <c r="G1753" s="24">
        <v>0</v>
      </c>
      <c r="H1753" s="24">
        <v>0</v>
      </c>
      <c r="I1753" s="24">
        <v>0</v>
      </c>
      <c r="J1753" s="24">
        <v>0</v>
      </c>
      <c r="L1753" s="24">
        <v>0</v>
      </c>
      <c r="M1753" s="24">
        <v>0</v>
      </c>
      <c r="N1753" s="24">
        <v>0</v>
      </c>
      <c r="O1753" s="24">
        <v>0</v>
      </c>
      <c r="P1753" s="24">
        <v>0</v>
      </c>
      <c r="Q1753" s="24">
        <v>0</v>
      </c>
      <c r="R1753" s="24">
        <v>0</v>
      </c>
      <c r="S1753" s="24"/>
      <c r="T1753" s="25">
        <v>10</v>
      </c>
      <c r="U1753" s="23" t="s">
        <v>40</v>
      </c>
      <c r="V1753" s="23" t="s">
        <v>188</v>
      </c>
    </row>
    <row r="1754" spans="1:22" ht="15.75">
      <c r="A1754" s="26">
        <v>11</v>
      </c>
      <c r="B1754" s="27" t="s">
        <v>41</v>
      </c>
      <c r="C1754" s="28" t="s">
        <v>187</v>
      </c>
      <c r="D1754" s="29">
        <v>0</v>
      </c>
      <c r="E1754" s="29">
        <v>0</v>
      </c>
      <c r="F1754" s="29">
        <v>0</v>
      </c>
      <c r="G1754" s="29">
        <v>0</v>
      </c>
      <c r="H1754" s="29">
        <v>0</v>
      </c>
      <c r="I1754" s="29">
        <v>0</v>
      </c>
      <c r="J1754" s="29">
        <v>0</v>
      </c>
      <c r="L1754" s="29">
        <v>0</v>
      </c>
      <c r="M1754" s="29">
        <v>0</v>
      </c>
      <c r="N1754" s="29">
        <v>0</v>
      </c>
      <c r="O1754" s="29">
        <v>0</v>
      </c>
      <c r="P1754" s="29">
        <v>0</v>
      </c>
      <c r="Q1754" s="29">
        <v>0</v>
      </c>
      <c r="R1754" s="29">
        <v>0</v>
      </c>
      <c r="S1754" s="29"/>
      <c r="T1754" s="30">
        <v>11</v>
      </c>
      <c r="U1754" s="28" t="s">
        <v>42</v>
      </c>
      <c r="V1754" s="28" t="s">
        <v>188</v>
      </c>
    </row>
    <row r="1755" spans="1:22" ht="15.75">
      <c r="A1755" s="21">
        <v>12</v>
      </c>
      <c r="B1755" s="22" t="s">
        <v>43</v>
      </c>
      <c r="C1755" s="23" t="s">
        <v>187</v>
      </c>
      <c r="D1755" s="24">
        <v>0</v>
      </c>
      <c r="E1755" s="24">
        <v>0</v>
      </c>
      <c r="F1755" s="24">
        <v>0</v>
      </c>
      <c r="G1755" s="24">
        <v>0</v>
      </c>
      <c r="H1755" s="24">
        <v>0</v>
      </c>
      <c r="I1755" s="24">
        <v>0</v>
      </c>
      <c r="J1755" s="24">
        <v>0</v>
      </c>
      <c r="L1755" s="24">
        <v>0</v>
      </c>
      <c r="M1755" s="24">
        <v>0</v>
      </c>
      <c r="N1755" s="24">
        <v>0</v>
      </c>
      <c r="O1755" s="24">
        <v>0</v>
      </c>
      <c r="P1755" s="24">
        <v>0</v>
      </c>
      <c r="Q1755" s="24">
        <v>0</v>
      </c>
      <c r="R1755" s="24">
        <v>0</v>
      </c>
      <c r="S1755" s="24"/>
      <c r="T1755" s="25">
        <v>12</v>
      </c>
      <c r="U1755" s="23" t="s">
        <v>44</v>
      </c>
      <c r="V1755" s="23" t="s">
        <v>188</v>
      </c>
    </row>
    <row r="1756" spans="1:22" ht="15.75">
      <c r="A1756" s="26">
        <v>13</v>
      </c>
      <c r="B1756" s="27" t="s">
        <v>45</v>
      </c>
      <c r="C1756" s="28" t="s">
        <v>187</v>
      </c>
      <c r="D1756" s="29">
        <v>0</v>
      </c>
      <c r="E1756" s="29">
        <v>0</v>
      </c>
      <c r="F1756" s="29">
        <v>0</v>
      </c>
      <c r="G1756" s="29">
        <v>0</v>
      </c>
      <c r="H1756" s="29">
        <v>0</v>
      </c>
      <c r="I1756" s="29">
        <v>0</v>
      </c>
      <c r="J1756" s="29">
        <v>0</v>
      </c>
      <c r="L1756" s="29">
        <v>0</v>
      </c>
      <c r="M1756" s="29">
        <v>0</v>
      </c>
      <c r="N1756" s="29">
        <v>0</v>
      </c>
      <c r="O1756" s="29">
        <v>0</v>
      </c>
      <c r="P1756" s="29">
        <v>0</v>
      </c>
      <c r="Q1756" s="29">
        <v>0</v>
      </c>
      <c r="R1756" s="29">
        <v>0</v>
      </c>
      <c r="S1756" s="29"/>
      <c r="T1756" s="30">
        <v>13</v>
      </c>
      <c r="U1756" s="28" t="s">
        <v>46</v>
      </c>
      <c r="V1756" s="28" t="s">
        <v>188</v>
      </c>
    </row>
    <row r="1757" spans="1:22" ht="15.75">
      <c r="A1757" s="21">
        <v>14</v>
      </c>
      <c r="B1757" s="22" t="s">
        <v>47</v>
      </c>
      <c r="C1757" s="23" t="s">
        <v>187</v>
      </c>
      <c r="D1757" s="24">
        <v>0</v>
      </c>
      <c r="E1757" s="24">
        <v>0</v>
      </c>
      <c r="F1757" s="24">
        <v>0</v>
      </c>
      <c r="G1757" s="24">
        <v>0</v>
      </c>
      <c r="H1757" s="24">
        <v>0</v>
      </c>
      <c r="I1757" s="24">
        <v>0</v>
      </c>
      <c r="J1757" s="24">
        <v>0</v>
      </c>
      <c r="L1757" s="24">
        <v>0</v>
      </c>
      <c r="M1757" s="24">
        <v>0</v>
      </c>
      <c r="N1757" s="24">
        <v>0</v>
      </c>
      <c r="O1757" s="24">
        <v>0</v>
      </c>
      <c r="P1757" s="24">
        <v>0</v>
      </c>
      <c r="Q1757" s="24">
        <v>0</v>
      </c>
      <c r="R1757" s="24">
        <v>0</v>
      </c>
      <c r="S1757" s="24"/>
      <c r="T1757" s="25">
        <v>14</v>
      </c>
      <c r="U1757" s="23" t="s">
        <v>48</v>
      </c>
      <c r="V1757" s="23" t="s">
        <v>188</v>
      </c>
    </row>
    <row r="1758" spans="1:22" ht="15.75">
      <c r="A1758" s="26">
        <v>15</v>
      </c>
      <c r="B1758" s="27" t="s">
        <v>49</v>
      </c>
      <c r="C1758" s="28" t="s">
        <v>187</v>
      </c>
      <c r="D1758" s="29">
        <v>0</v>
      </c>
      <c r="E1758" s="29">
        <v>0</v>
      </c>
      <c r="F1758" s="29">
        <v>0</v>
      </c>
      <c r="G1758" s="29">
        <v>0</v>
      </c>
      <c r="H1758" s="29">
        <v>0</v>
      </c>
      <c r="I1758" s="29">
        <v>0</v>
      </c>
      <c r="J1758" s="29">
        <v>0</v>
      </c>
      <c r="L1758" s="29">
        <v>0</v>
      </c>
      <c r="M1758" s="29">
        <v>0</v>
      </c>
      <c r="N1758" s="29">
        <v>0</v>
      </c>
      <c r="O1758" s="29">
        <v>0</v>
      </c>
      <c r="P1758" s="29">
        <v>0</v>
      </c>
      <c r="Q1758" s="29">
        <v>0</v>
      </c>
      <c r="R1758" s="29">
        <v>0</v>
      </c>
      <c r="S1758" s="29"/>
      <c r="T1758" s="30">
        <v>15</v>
      </c>
      <c r="U1758" s="28" t="s">
        <v>50</v>
      </c>
      <c r="V1758" s="28" t="s">
        <v>188</v>
      </c>
    </row>
    <row r="1759" spans="1:22" ht="15.75">
      <c r="A1759" s="21">
        <v>16</v>
      </c>
      <c r="B1759" s="22" t="s">
        <v>51</v>
      </c>
      <c r="C1759" s="23" t="s">
        <v>187</v>
      </c>
      <c r="D1759" s="24">
        <v>0</v>
      </c>
      <c r="E1759" s="24">
        <v>0</v>
      </c>
      <c r="F1759" s="24">
        <v>0</v>
      </c>
      <c r="G1759" s="24">
        <v>0</v>
      </c>
      <c r="H1759" s="24">
        <v>0</v>
      </c>
      <c r="I1759" s="24">
        <v>0</v>
      </c>
      <c r="J1759" s="24">
        <v>0</v>
      </c>
      <c r="L1759" s="24">
        <v>0</v>
      </c>
      <c r="M1759" s="24">
        <v>0</v>
      </c>
      <c r="N1759" s="24">
        <v>0</v>
      </c>
      <c r="O1759" s="24">
        <v>0</v>
      </c>
      <c r="P1759" s="24">
        <v>0</v>
      </c>
      <c r="Q1759" s="24">
        <v>0</v>
      </c>
      <c r="R1759" s="24">
        <v>0</v>
      </c>
      <c r="S1759" s="24"/>
      <c r="T1759" s="25">
        <v>16</v>
      </c>
      <c r="U1759" s="23" t="s">
        <v>52</v>
      </c>
      <c r="V1759" s="23" t="s">
        <v>188</v>
      </c>
    </row>
    <row r="1760" spans="1:22" ht="15.75">
      <c r="A1760" s="26">
        <v>17</v>
      </c>
      <c r="B1760" s="27" t="s">
        <v>53</v>
      </c>
      <c r="C1760" s="28" t="s">
        <v>187</v>
      </c>
      <c r="D1760" s="29">
        <v>1007.8570800000001</v>
      </c>
      <c r="E1760" s="29">
        <v>1127.29</v>
      </c>
      <c r="F1760" s="29">
        <v>2244.8135000000002</v>
      </c>
      <c r="G1760" s="29">
        <v>2500.7372799999998</v>
      </c>
      <c r="H1760" s="29">
        <v>2072.3283500000002</v>
      </c>
      <c r="I1760" s="29">
        <v>2075.7132000000001</v>
      </c>
      <c r="J1760" s="29">
        <v>2218.50558</v>
      </c>
      <c r="L1760" s="29">
        <v>1007.8570800000001</v>
      </c>
      <c r="M1760" s="29">
        <v>1013.31</v>
      </c>
      <c r="N1760" s="29">
        <v>1911.2047200000002</v>
      </c>
      <c r="O1760" s="29">
        <v>1964.4800399999999</v>
      </c>
      <c r="P1760" s="29">
        <v>1991.0739600000002</v>
      </c>
      <c r="Q1760" s="29">
        <v>1993.6692</v>
      </c>
      <c r="R1760" s="29">
        <v>1996.6550220000001</v>
      </c>
      <c r="S1760" s="29"/>
      <c r="T1760" s="30">
        <v>17</v>
      </c>
      <c r="U1760" s="28" t="s">
        <v>54</v>
      </c>
      <c r="V1760" s="28" t="s">
        <v>188</v>
      </c>
    </row>
    <row r="1761" spans="1:22" ht="15.75">
      <c r="A1761" s="21">
        <v>18</v>
      </c>
      <c r="B1761" s="22" t="s">
        <v>55</v>
      </c>
      <c r="C1761" s="23" t="s">
        <v>187</v>
      </c>
      <c r="D1761" s="24">
        <v>0</v>
      </c>
      <c r="E1761" s="24">
        <v>0</v>
      </c>
      <c r="F1761" s="24">
        <v>0</v>
      </c>
      <c r="G1761" s="24">
        <v>0</v>
      </c>
      <c r="H1761" s="24">
        <v>0</v>
      </c>
      <c r="I1761" s="24">
        <v>0</v>
      </c>
      <c r="J1761" s="24">
        <v>0</v>
      </c>
      <c r="L1761" s="24">
        <v>0</v>
      </c>
      <c r="M1761" s="24">
        <v>0</v>
      </c>
      <c r="N1761" s="24">
        <v>0</v>
      </c>
      <c r="O1761" s="24">
        <v>0</v>
      </c>
      <c r="P1761" s="24">
        <v>0</v>
      </c>
      <c r="Q1761" s="24">
        <v>0</v>
      </c>
      <c r="R1761" s="24">
        <v>0</v>
      </c>
      <c r="S1761" s="24"/>
      <c r="T1761" s="25">
        <v>18</v>
      </c>
      <c r="U1761" s="23" t="s">
        <v>56</v>
      </c>
      <c r="V1761" s="23" t="s">
        <v>188</v>
      </c>
    </row>
    <row r="1762" spans="1:22" ht="15.75">
      <c r="A1762" s="26">
        <v>19</v>
      </c>
      <c r="B1762" s="27" t="s">
        <v>57</v>
      </c>
      <c r="C1762" s="28" t="s">
        <v>187</v>
      </c>
      <c r="D1762" s="29">
        <v>181.5</v>
      </c>
      <c r="E1762" s="29">
        <v>360.99</v>
      </c>
      <c r="F1762" s="29">
        <v>398.4438712601995</v>
      </c>
      <c r="G1762" s="29">
        <v>432.04898550829989</v>
      </c>
      <c r="H1762" s="29">
        <v>483.89</v>
      </c>
      <c r="I1762" s="29">
        <v>595.53</v>
      </c>
      <c r="J1762" s="29">
        <v>774.84</v>
      </c>
      <c r="L1762" s="29">
        <v>181.5</v>
      </c>
      <c r="M1762" s="29">
        <v>189.09</v>
      </c>
      <c r="N1762" s="29">
        <v>190.41</v>
      </c>
      <c r="O1762" s="29">
        <v>191.07</v>
      </c>
      <c r="P1762" s="29">
        <v>192.39</v>
      </c>
      <c r="Q1762" s="29">
        <v>193.05</v>
      </c>
      <c r="R1762" s="29">
        <v>193.71</v>
      </c>
      <c r="S1762" s="29"/>
      <c r="T1762" s="30">
        <v>19</v>
      </c>
      <c r="U1762" s="28" t="s">
        <v>58</v>
      </c>
      <c r="V1762" s="28" t="s">
        <v>188</v>
      </c>
    </row>
    <row r="1763" spans="1:22" ht="15.75">
      <c r="A1763" s="21">
        <v>20</v>
      </c>
      <c r="B1763" s="22" t="s">
        <v>59</v>
      </c>
      <c r="C1763" s="23" t="s">
        <v>187</v>
      </c>
      <c r="D1763" s="24">
        <v>1601.0260200000002</v>
      </c>
      <c r="E1763" s="24">
        <v>864.10232999999994</v>
      </c>
      <c r="F1763" s="24">
        <v>1024.4268</v>
      </c>
      <c r="G1763" s="24">
        <v>537.16445999999996</v>
      </c>
      <c r="H1763" s="24">
        <v>809.15972399999998</v>
      </c>
      <c r="I1763" s="24">
        <v>415.98900000000003</v>
      </c>
      <c r="J1763" s="24">
        <v>855.95714399999997</v>
      </c>
      <c r="L1763" s="24">
        <v>1601.0260200000002</v>
      </c>
      <c r="M1763" s="24">
        <v>862.35949799999992</v>
      </c>
      <c r="N1763" s="24">
        <v>997.52399999999989</v>
      </c>
      <c r="O1763" s="24">
        <v>503.74961999999999</v>
      </c>
      <c r="P1763" s="24">
        <v>725.19994799999995</v>
      </c>
      <c r="Q1763" s="24">
        <v>349.13339999999994</v>
      </c>
      <c r="R1763" s="24">
        <v>655.98286600000006</v>
      </c>
      <c r="S1763" s="24"/>
      <c r="T1763" s="25">
        <v>20</v>
      </c>
      <c r="U1763" s="23" t="s">
        <v>60</v>
      </c>
      <c r="V1763" s="23" t="s">
        <v>188</v>
      </c>
    </row>
    <row r="1764" spans="1:22" ht="15.75">
      <c r="A1764" s="26">
        <v>21</v>
      </c>
      <c r="B1764" s="27" t="s">
        <v>61</v>
      </c>
      <c r="C1764" s="28" t="s">
        <v>187</v>
      </c>
      <c r="D1764" s="29">
        <v>0</v>
      </c>
      <c r="E1764" s="29">
        <v>0</v>
      </c>
      <c r="F1764" s="29">
        <v>0</v>
      </c>
      <c r="G1764" s="29">
        <v>0</v>
      </c>
      <c r="H1764" s="29">
        <v>0</v>
      </c>
      <c r="I1764" s="29">
        <v>0</v>
      </c>
      <c r="J1764" s="29">
        <v>0</v>
      </c>
      <c r="L1764" s="29">
        <v>0</v>
      </c>
      <c r="M1764" s="29">
        <v>0</v>
      </c>
      <c r="N1764" s="29">
        <v>0</v>
      </c>
      <c r="O1764" s="29">
        <v>0</v>
      </c>
      <c r="P1764" s="29">
        <v>0</v>
      </c>
      <c r="Q1764" s="29">
        <v>0</v>
      </c>
      <c r="R1764" s="29">
        <v>0</v>
      </c>
      <c r="S1764" s="29"/>
      <c r="T1764" s="30">
        <v>21</v>
      </c>
      <c r="U1764" s="28" t="s">
        <v>62</v>
      </c>
      <c r="V1764" s="28" t="s">
        <v>188</v>
      </c>
    </row>
    <row r="1765" spans="1:22" ht="15.75">
      <c r="A1765" s="21">
        <v>22</v>
      </c>
      <c r="B1765" s="22" t="s">
        <v>63</v>
      </c>
      <c r="C1765" s="23" t="s">
        <v>187</v>
      </c>
      <c r="D1765" s="24">
        <v>0</v>
      </c>
      <c r="E1765" s="24">
        <v>0</v>
      </c>
      <c r="F1765" s="24">
        <v>0</v>
      </c>
      <c r="G1765" s="24">
        <v>0</v>
      </c>
      <c r="H1765" s="24">
        <v>0</v>
      </c>
      <c r="I1765" s="24">
        <v>0</v>
      </c>
      <c r="J1765" s="24">
        <v>0</v>
      </c>
      <c r="L1765" s="24">
        <v>0</v>
      </c>
      <c r="M1765" s="24">
        <v>0</v>
      </c>
      <c r="N1765" s="24">
        <v>0</v>
      </c>
      <c r="O1765" s="24">
        <v>0</v>
      </c>
      <c r="P1765" s="24">
        <v>0</v>
      </c>
      <c r="Q1765" s="24">
        <v>0</v>
      </c>
      <c r="R1765" s="24">
        <v>0</v>
      </c>
      <c r="S1765" s="24"/>
      <c r="T1765" s="25">
        <v>22</v>
      </c>
      <c r="U1765" s="23" t="s">
        <v>64</v>
      </c>
      <c r="V1765" s="23" t="s">
        <v>188</v>
      </c>
    </row>
    <row r="1766" spans="1:22" ht="15.75">
      <c r="A1766" s="26">
        <v>23</v>
      </c>
      <c r="B1766" s="27" t="s">
        <v>65</v>
      </c>
      <c r="C1766" s="28" t="s">
        <v>187</v>
      </c>
      <c r="D1766" s="29">
        <v>0</v>
      </c>
      <c r="E1766" s="29">
        <v>0</v>
      </c>
      <c r="F1766" s="29">
        <v>0</v>
      </c>
      <c r="G1766" s="29">
        <v>0</v>
      </c>
      <c r="H1766" s="29">
        <v>0</v>
      </c>
      <c r="I1766" s="29">
        <v>0</v>
      </c>
      <c r="J1766" s="29">
        <v>0</v>
      </c>
      <c r="L1766" s="29">
        <v>0</v>
      </c>
      <c r="M1766" s="29">
        <v>0</v>
      </c>
      <c r="N1766" s="29">
        <v>0</v>
      </c>
      <c r="O1766" s="29">
        <v>0</v>
      </c>
      <c r="P1766" s="29">
        <v>0</v>
      </c>
      <c r="Q1766" s="29">
        <v>0</v>
      </c>
      <c r="R1766" s="29">
        <v>0</v>
      </c>
      <c r="S1766" s="29"/>
      <c r="T1766" s="30">
        <v>23</v>
      </c>
      <c r="U1766" s="28" t="s">
        <v>66</v>
      </c>
      <c r="V1766" s="28" t="s">
        <v>188</v>
      </c>
    </row>
    <row r="1767" spans="1:22" ht="15.75">
      <c r="A1767" s="21">
        <v>24</v>
      </c>
      <c r="B1767" s="22" t="s">
        <v>67</v>
      </c>
      <c r="C1767" s="23" t="s">
        <v>187</v>
      </c>
      <c r="D1767" s="24">
        <v>0</v>
      </c>
      <c r="E1767" s="24">
        <v>0</v>
      </c>
      <c r="F1767" s="24">
        <v>0</v>
      </c>
      <c r="G1767" s="24">
        <v>0</v>
      </c>
      <c r="H1767" s="24">
        <v>0</v>
      </c>
      <c r="I1767" s="24">
        <v>0</v>
      </c>
      <c r="J1767" s="24">
        <v>0</v>
      </c>
      <c r="L1767" s="24">
        <v>0</v>
      </c>
      <c r="M1767" s="24">
        <v>0</v>
      </c>
      <c r="N1767" s="24">
        <v>0</v>
      </c>
      <c r="O1767" s="24">
        <v>0</v>
      </c>
      <c r="P1767" s="24">
        <v>0</v>
      </c>
      <c r="Q1767" s="24">
        <v>0</v>
      </c>
      <c r="R1767" s="24">
        <v>0</v>
      </c>
      <c r="S1767" s="24"/>
      <c r="T1767" s="25">
        <v>24</v>
      </c>
      <c r="U1767" s="23" t="s">
        <v>68</v>
      </c>
      <c r="V1767" s="23" t="s">
        <v>188</v>
      </c>
    </row>
    <row r="1768" spans="1:22" ht="15.75">
      <c r="A1768" s="26">
        <v>25</v>
      </c>
      <c r="B1768" s="31" t="s">
        <v>69</v>
      </c>
      <c r="C1768" s="28" t="s">
        <v>187</v>
      </c>
      <c r="D1768" s="29">
        <v>0</v>
      </c>
      <c r="E1768" s="29">
        <v>0</v>
      </c>
      <c r="F1768" s="29">
        <v>0</v>
      </c>
      <c r="G1768" s="29">
        <v>0</v>
      </c>
      <c r="H1768" s="29">
        <v>0</v>
      </c>
      <c r="I1768" s="29">
        <v>0</v>
      </c>
      <c r="J1768" s="29">
        <v>0</v>
      </c>
      <c r="L1768" s="29">
        <v>0</v>
      </c>
      <c r="M1768" s="29">
        <v>0</v>
      </c>
      <c r="N1768" s="29">
        <v>0</v>
      </c>
      <c r="O1768" s="29">
        <v>0</v>
      </c>
      <c r="P1768" s="29">
        <v>0</v>
      </c>
      <c r="Q1768" s="29">
        <v>0</v>
      </c>
      <c r="R1768" s="29">
        <v>0</v>
      </c>
      <c r="S1768" s="29"/>
      <c r="T1768" s="30">
        <v>25</v>
      </c>
      <c r="U1768" s="28" t="s">
        <v>70</v>
      </c>
      <c r="V1768" s="28" t="s">
        <v>188</v>
      </c>
    </row>
    <row r="1769" spans="1:22" ht="15.75">
      <c r="A1769" s="21">
        <v>26</v>
      </c>
      <c r="B1769" s="22" t="s">
        <v>71</v>
      </c>
      <c r="C1769" s="23" t="s">
        <v>187</v>
      </c>
      <c r="D1769" s="24">
        <v>73.81</v>
      </c>
      <c r="E1769" s="24">
        <v>95.521599999999992</v>
      </c>
      <c r="F1769" s="24">
        <v>97.519199999999998</v>
      </c>
      <c r="G1769" s="24">
        <v>111.16871999999999</v>
      </c>
      <c r="H1769" s="24">
        <v>114.02</v>
      </c>
      <c r="I1769" s="24">
        <v>123.05807162534434</v>
      </c>
      <c r="J1769" s="24">
        <v>114.55416000000001</v>
      </c>
      <c r="L1769" s="24">
        <v>73.81</v>
      </c>
      <c r="M1769" s="24">
        <v>70.589200000000005</v>
      </c>
      <c r="N1769" s="24">
        <v>72.065399999999997</v>
      </c>
      <c r="O1769" s="24">
        <v>74.668880000000001</v>
      </c>
      <c r="P1769" s="24">
        <v>76.507419999999996</v>
      </c>
      <c r="Q1769" s="24">
        <v>72.05198</v>
      </c>
      <c r="R1769" s="24">
        <v>67.073160000000001</v>
      </c>
      <c r="S1769" s="24"/>
      <c r="T1769" s="25">
        <v>26</v>
      </c>
      <c r="U1769" s="23" t="s">
        <v>72</v>
      </c>
      <c r="V1769" s="23" t="s">
        <v>188</v>
      </c>
    </row>
    <row r="1770" spans="1:22" ht="15.75">
      <c r="A1770" s="26">
        <v>27</v>
      </c>
      <c r="B1770" s="27" t="s">
        <v>73</v>
      </c>
      <c r="C1770" s="28" t="s">
        <v>187</v>
      </c>
      <c r="D1770" s="29">
        <v>0</v>
      </c>
      <c r="E1770" s="29">
        <v>0</v>
      </c>
      <c r="F1770" s="29">
        <v>0</v>
      </c>
      <c r="G1770" s="29">
        <v>0</v>
      </c>
      <c r="H1770" s="29">
        <v>0</v>
      </c>
      <c r="I1770" s="29">
        <v>0</v>
      </c>
      <c r="J1770" s="29">
        <v>0</v>
      </c>
      <c r="L1770" s="29">
        <v>0</v>
      </c>
      <c r="M1770" s="29">
        <v>0</v>
      </c>
      <c r="N1770" s="29">
        <v>0</v>
      </c>
      <c r="O1770" s="29">
        <v>0</v>
      </c>
      <c r="P1770" s="29">
        <v>0</v>
      </c>
      <c r="Q1770" s="29">
        <v>0</v>
      </c>
      <c r="R1770" s="29">
        <v>0</v>
      </c>
      <c r="S1770" s="29"/>
      <c r="T1770" s="30">
        <v>27</v>
      </c>
      <c r="U1770" s="28" t="s">
        <v>74</v>
      </c>
      <c r="V1770" s="28" t="s">
        <v>188</v>
      </c>
    </row>
    <row r="1771" spans="1:22" ht="15.75">
      <c r="A1771" s="21">
        <v>28</v>
      </c>
      <c r="B1771" s="22" t="s">
        <v>75</v>
      </c>
      <c r="C1771" s="23" t="s">
        <v>187</v>
      </c>
      <c r="D1771" s="24">
        <v>0</v>
      </c>
      <c r="E1771" s="24">
        <v>0</v>
      </c>
      <c r="F1771" s="24">
        <v>0</v>
      </c>
      <c r="G1771" s="24">
        <v>0</v>
      </c>
      <c r="H1771" s="24">
        <v>0</v>
      </c>
      <c r="I1771" s="24">
        <v>0</v>
      </c>
      <c r="J1771" s="24">
        <v>0</v>
      </c>
      <c r="L1771" s="24">
        <v>0</v>
      </c>
      <c r="M1771" s="24">
        <v>0</v>
      </c>
      <c r="N1771" s="24">
        <v>0</v>
      </c>
      <c r="O1771" s="24">
        <v>0</v>
      </c>
      <c r="P1771" s="24">
        <v>0</v>
      </c>
      <c r="Q1771" s="24">
        <v>0</v>
      </c>
      <c r="R1771" s="24">
        <v>0</v>
      </c>
      <c r="S1771" s="24"/>
      <c r="T1771" s="25">
        <v>28</v>
      </c>
      <c r="U1771" s="23" t="s">
        <v>76</v>
      </c>
      <c r="V1771" s="23" t="s">
        <v>188</v>
      </c>
    </row>
    <row r="1772" spans="1:22" ht="15.75">
      <c r="A1772" s="26">
        <v>29</v>
      </c>
      <c r="B1772" s="27" t="s">
        <v>77</v>
      </c>
      <c r="C1772" s="28" t="s">
        <v>187</v>
      </c>
      <c r="D1772" s="29">
        <v>355468.97256119997</v>
      </c>
      <c r="E1772" s="29">
        <v>349884.40204799996</v>
      </c>
      <c r="F1772" s="29">
        <v>416114.99648927996</v>
      </c>
      <c r="G1772" s="29">
        <v>440124.41275775991</v>
      </c>
      <c r="H1772" s="29">
        <v>615629.91661855194</v>
      </c>
      <c r="I1772" s="29">
        <v>650468.03130115208</v>
      </c>
      <c r="J1772" s="29">
        <v>562393.93037399987</v>
      </c>
      <c r="L1772" s="29">
        <v>355468.97256119997</v>
      </c>
      <c r="M1772" s="29">
        <v>341744.62894272001</v>
      </c>
      <c r="N1772" s="29">
        <v>364322.26237392001</v>
      </c>
      <c r="O1772" s="29">
        <v>346439.99586581998</v>
      </c>
      <c r="P1772" s="29">
        <v>318440.40772777196</v>
      </c>
      <c r="Q1772" s="29">
        <v>340062.43742463598</v>
      </c>
      <c r="R1772" s="29">
        <v>311985.43076429999</v>
      </c>
      <c r="S1772" s="29"/>
      <c r="T1772" s="30">
        <v>29</v>
      </c>
      <c r="U1772" s="28" t="s">
        <v>78</v>
      </c>
      <c r="V1772" s="28" t="s">
        <v>188</v>
      </c>
    </row>
    <row r="1773" spans="1:22" ht="15.75">
      <c r="A1773" s="21">
        <v>30</v>
      </c>
      <c r="B1773" s="22" t="s">
        <v>79</v>
      </c>
      <c r="C1773" s="23" t="s">
        <v>187</v>
      </c>
      <c r="D1773" s="24">
        <v>0</v>
      </c>
      <c r="E1773" s="24">
        <v>0</v>
      </c>
      <c r="F1773" s="24">
        <v>0</v>
      </c>
      <c r="G1773" s="24">
        <v>0</v>
      </c>
      <c r="H1773" s="24">
        <v>0</v>
      </c>
      <c r="I1773" s="24">
        <v>0</v>
      </c>
      <c r="J1773" s="24">
        <v>0</v>
      </c>
      <c r="L1773" s="24">
        <v>0</v>
      </c>
      <c r="M1773" s="24">
        <v>0</v>
      </c>
      <c r="N1773" s="24">
        <v>0</v>
      </c>
      <c r="O1773" s="24">
        <v>0</v>
      </c>
      <c r="P1773" s="24">
        <v>0</v>
      </c>
      <c r="Q1773" s="24">
        <v>0</v>
      </c>
      <c r="R1773" s="24">
        <v>0</v>
      </c>
      <c r="S1773" s="24"/>
      <c r="T1773" s="25">
        <v>30</v>
      </c>
      <c r="U1773" s="23" t="s">
        <v>80</v>
      </c>
      <c r="V1773" s="23" t="s">
        <v>188</v>
      </c>
    </row>
    <row r="1774" spans="1:22" ht="15.75">
      <c r="A1774" s="26">
        <v>31</v>
      </c>
      <c r="B1774" s="27" t="s">
        <v>81</v>
      </c>
      <c r="C1774" s="28" t="s">
        <v>187</v>
      </c>
      <c r="D1774" s="29">
        <v>0</v>
      </c>
      <c r="E1774" s="29">
        <v>0</v>
      </c>
      <c r="F1774" s="29">
        <v>0</v>
      </c>
      <c r="G1774" s="29">
        <v>0</v>
      </c>
      <c r="H1774" s="29">
        <v>0</v>
      </c>
      <c r="I1774" s="29">
        <v>0</v>
      </c>
      <c r="J1774" s="29">
        <v>0</v>
      </c>
      <c r="L1774" s="29">
        <v>0</v>
      </c>
      <c r="M1774" s="29">
        <v>0</v>
      </c>
      <c r="N1774" s="29">
        <v>0</v>
      </c>
      <c r="O1774" s="29">
        <v>0</v>
      </c>
      <c r="P1774" s="29">
        <v>0</v>
      </c>
      <c r="Q1774" s="29">
        <v>0</v>
      </c>
      <c r="R1774" s="29">
        <v>0</v>
      </c>
      <c r="S1774" s="29"/>
      <c r="T1774" s="30">
        <v>31</v>
      </c>
      <c r="U1774" s="28" t="s">
        <v>82</v>
      </c>
      <c r="V1774" s="28" t="s">
        <v>188</v>
      </c>
    </row>
    <row r="1775" spans="1:22" ht="15.75">
      <c r="A1775" s="21">
        <v>32</v>
      </c>
      <c r="B1775" s="22" t="s">
        <v>83</v>
      </c>
      <c r="C1775" s="23" t="s">
        <v>187</v>
      </c>
      <c r="D1775" s="24">
        <v>0</v>
      </c>
      <c r="E1775" s="24">
        <v>0</v>
      </c>
      <c r="F1775" s="24">
        <v>0</v>
      </c>
      <c r="G1775" s="24">
        <v>0</v>
      </c>
      <c r="H1775" s="24">
        <v>0</v>
      </c>
      <c r="I1775" s="24">
        <v>0</v>
      </c>
      <c r="J1775" s="24">
        <v>0</v>
      </c>
      <c r="L1775" s="24">
        <v>0</v>
      </c>
      <c r="M1775" s="24">
        <v>0</v>
      </c>
      <c r="N1775" s="24">
        <v>0</v>
      </c>
      <c r="O1775" s="24">
        <v>0</v>
      </c>
      <c r="P1775" s="24">
        <v>0</v>
      </c>
      <c r="Q1775" s="24">
        <v>0</v>
      </c>
      <c r="R1775" s="24">
        <v>0</v>
      </c>
      <c r="S1775" s="24"/>
      <c r="T1775" s="25">
        <v>32</v>
      </c>
      <c r="U1775" s="23" t="s">
        <v>84</v>
      </c>
      <c r="V1775" s="23" t="s">
        <v>188</v>
      </c>
    </row>
    <row r="1776" spans="1:22" ht="15.75">
      <c r="A1776" s="26">
        <v>33</v>
      </c>
      <c r="B1776" s="27" t="s">
        <v>85</v>
      </c>
      <c r="C1776" s="28" t="s">
        <v>187</v>
      </c>
      <c r="D1776" s="29">
        <v>0</v>
      </c>
      <c r="E1776" s="29">
        <v>0</v>
      </c>
      <c r="F1776" s="29">
        <v>0</v>
      </c>
      <c r="G1776" s="29">
        <v>0</v>
      </c>
      <c r="H1776" s="29">
        <v>0</v>
      </c>
      <c r="I1776" s="29">
        <v>0</v>
      </c>
      <c r="J1776" s="29">
        <v>0</v>
      </c>
      <c r="L1776" s="29">
        <v>0</v>
      </c>
      <c r="M1776" s="29">
        <v>0</v>
      </c>
      <c r="N1776" s="29">
        <v>0</v>
      </c>
      <c r="O1776" s="29">
        <v>0</v>
      </c>
      <c r="P1776" s="29">
        <v>0</v>
      </c>
      <c r="Q1776" s="29">
        <v>0</v>
      </c>
      <c r="R1776" s="29">
        <v>0</v>
      </c>
      <c r="S1776" s="29"/>
      <c r="T1776" s="30">
        <v>33</v>
      </c>
      <c r="U1776" s="28" t="s">
        <v>86</v>
      </c>
      <c r="V1776" s="28" t="s">
        <v>188</v>
      </c>
    </row>
    <row r="1777" spans="1:22" ht="15.75">
      <c r="A1777" s="21">
        <v>34</v>
      </c>
      <c r="B1777" s="22" t="s">
        <v>87</v>
      </c>
      <c r="C1777" s="23" t="s">
        <v>187</v>
      </c>
      <c r="D1777" s="24">
        <v>0</v>
      </c>
      <c r="E1777" s="24">
        <v>0</v>
      </c>
      <c r="F1777" s="24">
        <v>0</v>
      </c>
      <c r="G1777" s="24">
        <v>0</v>
      </c>
      <c r="H1777" s="24">
        <v>0</v>
      </c>
      <c r="I1777" s="24">
        <v>0</v>
      </c>
      <c r="J1777" s="24">
        <v>0</v>
      </c>
      <c r="L1777" s="24">
        <v>0</v>
      </c>
      <c r="M1777" s="24">
        <v>0</v>
      </c>
      <c r="N1777" s="24">
        <v>0</v>
      </c>
      <c r="O1777" s="24">
        <v>0</v>
      </c>
      <c r="P1777" s="24">
        <v>0</v>
      </c>
      <c r="Q1777" s="24">
        <v>0</v>
      </c>
      <c r="R1777" s="24">
        <v>0</v>
      </c>
      <c r="S1777" s="24"/>
      <c r="T1777" s="25">
        <v>34</v>
      </c>
      <c r="U1777" s="23" t="s">
        <v>88</v>
      </c>
      <c r="V1777" s="23" t="s">
        <v>188</v>
      </c>
    </row>
    <row r="1778" spans="1:22" ht="15.75">
      <c r="A1778" s="26">
        <v>35</v>
      </c>
      <c r="B1778" s="27" t="s">
        <v>89</v>
      </c>
      <c r="C1778" s="28" t="s">
        <v>187</v>
      </c>
      <c r="D1778" s="29">
        <v>0</v>
      </c>
      <c r="E1778" s="29">
        <v>0</v>
      </c>
      <c r="F1778" s="29">
        <v>0</v>
      </c>
      <c r="G1778" s="29">
        <v>0</v>
      </c>
      <c r="H1778" s="29">
        <v>0</v>
      </c>
      <c r="I1778" s="29">
        <v>0</v>
      </c>
      <c r="J1778" s="29">
        <v>0</v>
      </c>
      <c r="L1778" s="29">
        <v>0</v>
      </c>
      <c r="M1778" s="29">
        <v>0</v>
      </c>
      <c r="N1778" s="29">
        <v>0</v>
      </c>
      <c r="O1778" s="29">
        <v>0</v>
      </c>
      <c r="P1778" s="29">
        <v>0</v>
      </c>
      <c r="Q1778" s="29">
        <v>0</v>
      </c>
      <c r="R1778" s="29">
        <v>0</v>
      </c>
      <c r="S1778" s="29"/>
      <c r="T1778" s="30">
        <v>35</v>
      </c>
      <c r="U1778" s="28" t="s">
        <v>90</v>
      </c>
      <c r="V1778" s="28" t="s">
        <v>188</v>
      </c>
    </row>
    <row r="1779" spans="1:22" ht="15.75">
      <c r="A1779" s="21">
        <v>36</v>
      </c>
      <c r="B1779" s="22" t="s">
        <v>91</v>
      </c>
      <c r="C1779" s="23" t="s">
        <v>187</v>
      </c>
      <c r="D1779" s="24">
        <v>0</v>
      </c>
      <c r="E1779" s="24">
        <v>0</v>
      </c>
      <c r="F1779" s="24">
        <v>0</v>
      </c>
      <c r="G1779" s="24">
        <v>0</v>
      </c>
      <c r="H1779" s="24">
        <v>0</v>
      </c>
      <c r="I1779" s="24">
        <v>0</v>
      </c>
      <c r="J1779" s="24">
        <v>0</v>
      </c>
      <c r="L1779" s="24">
        <v>0</v>
      </c>
      <c r="M1779" s="24">
        <v>0</v>
      </c>
      <c r="N1779" s="24">
        <v>0</v>
      </c>
      <c r="O1779" s="24">
        <v>0</v>
      </c>
      <c r="P1779" s="24">
        <v>0</v>
      </c>
      <c r="Q1779" s="24">
        <v>0</v>
      </c>
      <c r="R1779" s="24">
        <v>0</v>
      </c>
      <c r="S1779" s="24"/>
      <c r="T1779" s="25">
        <v>36</v>
      </c>
      <c r="U1779" s="23" t="s">
        <v>92</v>
      </c>
      <c r="V1779" s="23" t="s">
        <v>188</v>
      </c>
    </row>
    <row r="1780" spans="1:22" s="36" customFormat="1" ht="15.75">
      <c r="A1780" s="32"/>
      <c r="B1780" s="33" t="s">
        <v>93</v>
      </c>
      <c r="C1780" s="34" t="s">
        <v>187</v>
      </c>
      <c r="D1780" s="35">
        <f t="shared" ref="D1780:J1780" si="125">SUM(D1744:D1779)</f>
        <v>421969.17177119997</v>
      </c>
      <c r="E1780" s="35">
        <f t="shared" si="125"/>
        <v>420509.09917799995</v>
      </c>
      <c r="F1780" s="35">
        <f t="shared" si="125"/>
        <v>500048.66366054013</v>
      </c>
      <c r="G1780" s="35">
        <f t="shared" si="125"/>
        <v>527850.50135026826</v>
      </c>
      <c r="H1780" s="35">
        <f t="shared" si="125"/>
        <v>726900.51319255191</v>
      </c>
      <c r="I1780" s="35">
        <f t="shared" si="125"/>
        <v>776786.20138277742</v>
      </c>
      <c r="J1780" s="35">
        <f t="shared" si="125"/>
        <v>689080.10494492436</v>
      </c>
      <c r="K1780" s="8"/>
      <c r="L1780" s="35">
        <f t="shared" ref="L1780:R1780" si="126">SUM(L1744:L1779)</f>
        <v>421969.17177119997</v>
      </c>
      <c r="M1780" s="35">
        <f t="shared" si="126"/>
        <v>406193.33984072</v>
      </c>
      <c r="N1780" s="35">
        <f t="shared" si="126"/>
        <v>434222.68179392</v>
      </c>
      <c r="O1780" s="35">
        <f t="shared" si="126"/>
        <v>414690.86070081999</v>
      </c>
      <c r="P1780" s="35">
        <f t="shared" si="126"/>
        <v>385975.10733027197</v>
      </c>
      <c r="Q1780" s="35">
        <f t="shared" si="126"/>
        <v>407103.06334693602</v>
      </c>
      <c r="R1780" s="35">
        <f t="shared" si="126"/>
        <v>372460.79320497223</v>
      </c>
      <c r="S1780" s="35"/>
      <c r="T1780" s="35"/>
      <c r="U1780" s="34" t="s">
        <v>94</v>
      </c>
      <c r="V1780" s="34" t="s">
        <v>188</v>
      </c>
    </row>
    <row r="1781" spans="1:22" ht="15.75">
      <c r="A1781" s="16">
        <v>1</v>
      </c>
      <c r="B1781" s="17" t="s">
        <v>19</v>
      </c>
      <c r="C1781" s="18" t="s">
        <v>189</v>
      </c>
      <c r="D1781" s="19">
        <v>0</v>
      </c>
      <c r="E1781" s="19">
        <v>0</v>
      </c>
      <c r="F1781" s="19">
        <v>0</v>
      </c>
      <c r="G1781" s="19">
        <v>0</v>
      </c>
      <c r="H1781" s="19">
        <v>0</v>
      </c>
      <c r="I1781" s="19">
        <v>0</v>
      </c>
      <c r="J1781" s="19">
        <v>0</v>
      </c>
      <c r="L1781" s="19">
        <v>0</v>
      </c>
      <c r="M1781" s="19">
        <v>0</v>
      </c>
      <c r="N1781" s="19">
        <v>0</v>
      </c>
      <c r="O1781" s="19">
        <v>0</v>
      </c>
      <c r="P1781" s="19">
        <v>0</v>
      </c>
      <c r="Q1781" s="19">
        <v>0</v>
      </c>
      <c r="R1781" s="19">
        <v>0</v>
      </c>
      <c r="S1781" s="19"/>
      <c r="T1781" s="20">
        <v>1</v>
      </c>
      <c r="U1781" s="18" t="s">
        <v>21</v>
      </c>
      <c r="V1781" s="18" t="s">
        <v>190</v>
      </c>
    </row>
    <row r="1782" spans="1:22" ht="15.75">
      <c r="A1782" s="21">
        <v>2</v>
      </c>
      <c r="B1782" s="22" t="s">
        <v>23</v>
      </c>
      <c r="C1782" s="23" t="s">
        <v>189</v>
      </c>
      <c r="D1782" s="24">
        <v>0</v>
      </c>
      <c r="E1782" s="24">
        <v>0</v>
      </c>
      <c r="F1782" s="24">
        <v>0</v>
      </c>
      <c r="G1782" s="24">
        <v>0</v>
      </c>
      <c r="H1782" s="24">
        <v>0</v>
      </c>
      <c r="I1782" s="24">
        <v>0</v>
      </c>
      <c r="J1782" s="24">
        <v>0</v>
      </c>
      <c r="L1782" s="24">
        <v>0</v>
      </c>
      <c r="M1782" s="24">
        <v>0</v>
      </c>
      <c r="N1782" s="24">
        <v>0</v>
      </c>
      <c r="O1782" s="24">
        <v>0</v>
      </c>
      <c r="P1782" s="24">
        <v>0</v>
      </c>
      <c r="Q1782" s="24">
        <v>0</v>
      </c>
      <c r="R1782" s="24">
        <v>0</v>
      </c>
      <c r="S1782" s="24"/>
      <c r="T1782" s="25">
        <v>2</v>
      </c>
      <c r="U1782" s="23" t="s">
        <v>24</v>
      </c>
      <c r="V1782" s="23" t="s">
        <v>190</v>
      </c>
    </row>
    <row r="1783" spans="1:22" ht="15.75">
      <c r="A1783" s="26">
        <v>3</v>
      </c>
      <c r="B1783" s="27" t="s">
        <v>25</v>
      </c>
      <c r="C1783" s="28" t="s">
        <v>189</v>
      </c>
      <c r="D1783" s="29">
        <v>0</v>
      </c>
      <c r="E1783" s="29">
        <v>0</v>
      </c>
      <c r="F1783" s="29">
        <v>0</v>
      </c>
      <c r="G1783" s="29">
        <v>0</v>
      </c>
      <c r="H1783" s="29">
        <v>0</v>
      </c>
      <c r="I1783" s="29">
        <v>0</v>
      </c>
      <c r="J1783" s="29">
        <v>0</v>
      </c>
      <c r="L1783" s="29">
        <v>0</v>
      </c>
      <c r="M1783" s="29">
        <v>0</v>
      </c>
      <c r="N1783" s="29">
        <v>0</v>
      </c>
      <c r="O1783" s="29">
        <v>0</v>
      </c>
      <c r="P1783" s="29">
        <v>0</v>
      </c>
      <c r="Q1783" s="29">
        <v>0</v>
      </c>
      <c r="R1783" s="29">
        <v>0</v>
      </c>
      <c r="S1783" s="29"/>
      <c r="T1783" s="30">
        <v>3</v>
      </c>
      <c r="U1783" s="28" t="s">
        <v>26</v>
      </c>
      <c r="V1783" s="28" t="s">
        <v>190</v>
      </c>
    </row>
    <row r="1784" spans="1:22" ht="15.75">
      <c r="A1784" s="21">
        <v>4</v>
      </c>
      <c r="B1784" s="22" t="s">
        <v>27</v>
      </c>
      <c r="C1784" s="23" t="s">
        <v>189</v>
      </c>
      <c r="D1784" s="24">
        <v>391.11320000000001</v>
      </c>
      <c r="E1784" s="24">
        <v>266.92380000000003</v>
      </c>
      <c r="F1784" s="24">
        <v>336.80640000000005</v>
      </c>
      <c r="G1784" s="24">
        <v>362.4947664</v>
      </c>
      <c r="H1784" s="24">
        <v>463.291</v>
      </c>
      <c r="I1784" s="24">
        <v>432.37643299999996</v>
      </c>
      <c r="J1784" s="24">
        <v>339.73604999999998</v>
      </c>
      <c r="L1784" s="24">
        <v>391.11320000000001</v>
      </c>
      <c r="M1784" s="24">
        <v>245.06459999999998</v>
      </c>
      <c r="N1784" s="24">
        <v>277.24480000000005</v>
      </c>
      <c r="O1784" s="24">
        <v>271.30384000000004</v>
      </c>
      <c r="P1784" s="24">
        <v>247.54</v>
      </c>
      <c r="Q1784" s="24">
        <v>240.1138</v>
      </c>
      <c r="R1784" s="24">
        <v>185.655</v>
      </c>
      <c r="S1784" s="24"/>
      <c r="T1784" s="25">
        <v>4</v>
      </c>
      <c r="U1784" s="23" t="s">
        <v>28</v>
      </c>
      <c r="V1784" s="23" t="s">
        <v>190</v>
      </c>
    </row>
    <row r="1785" spans="1:22" ht="15.75">
      <c r="A1785" s="26">
        <v>5</v>
      </c>
      <c r="B1785" s="27" t="s">
        <v>29</v>
      </c>
      <c r="C1785" s="28" t="s">
        <v>189</v>
      </c>
      <c r="D1785" s="29">
        <v>411.22323770000003</v>
      </c>
      <c r="E1785" s="29">
        <v>60.198599999999999</v>
      </c>
      <c r="F1785" s="29">
        <v>84</v>
      </c>
      <c r="G1785" s="29">
        <v>69.274799999999999</v>
      </c>
      <c r="H1785" s="29">
        <v>122.45367634615384</v>
      </c>
      <c r="I1785" s="29">
        <v>213.28749999999997</v>
      </c>
      <c r="J1785" s="29">
        <v>282.33150000000001</v>
      </c>
      <c r="L1785" s="29">
        <v>411.22323770000003</v>
      </c>
      <c r="M1785" s="29">
        <v>60.199985999999996</v>
      </c>
      <c r="N1785" s="29">
        <v>60.199985999999996</v>
      </c>
      <c r="O1785" s="29">
        <v>60.199985999999996</v>
      </c>
      <c r="P1785" s="29">
        <v>89.009979299999998</v>
      </c>
      <c r="Q1785" s="29">
        <v>80.983314499999992</v>
      </c>
      <c r="R1785" s="29">
        <v>78.833314999999999</v>
      </c>
      <c r="S1785" s="29"/>
      <c r="T1785" s="30">
        <v>5</v>
      </c>
      <c r="U1785" s="28" t="s">
        <v>30</v>
      </c>
      <c r="V1785" s="28" t="s">
        <v>190</v>
      </c>
    </row>
    <row r="1786" spans="1:22" ht="15.75">
      <c r="A1786" s="21">
        <v>6</v>
      </c>
      <c r="B1786" s="22" t="s">
        <v>31</v>
      </c>
      <c r="C1786" s="23" t="s">
        <v>189</v>
      </c>
      <c r="D1786" s="24">
        <v>0</v>
      </c>
      <c r="E1786" s="24">
        <v>0</v>
      </c>
      <c r="F1786" s="24">
        <v>0</v>
      </c>
      <c r="G1786" s="24">
        <v>0</v>
      </c>
      <c r="H1786" s="24">
        <v>0</v>
      </c>
      <c r="I1786" s="24">
        <v>0</v>
      </c>
      <c r="J1786" s="24">
        <v>0</v>
      </c>
      <c r="L1786" s="24">
        <v>0</v>
      </c>
      <c r="M1786" s="24">
        <v>0</v>
      </c>
      <c r="N1786" s="24">
        <v>0</v>
      </c>
      <c r="O1786" s="24">
        <v>0</v>
      </c>
      <c r="P1786" s="24">
        <v>0</v>
      </c>
      <c r="Q1786" s="24">
        <v>0</v>
      </c>
      <c r="R1786" s="24">
        <v>0</v>
      </c>
      <c r="S1786" s="24"/>
      <c r="T1786" s="25">
        <v>6</v>
      </c>
      <c r="U1786" s="23" t="s">
        <v>32</v>
      </c>
      <c r="V1786" s="23" t="s">
        <v>190</v>
      </c>
    </row>
    <row r="1787" spans="1:22" ht="15.75">
      <c r="A1787" s="26">
        <v>7</v>
      </c>
      <c r="B1787" s="27" t="s">
        <v>33</v>
      </c>
      <c r="C1787" s="28" t="s">
        <v>189</v>
      </c>
      <c r="D1787" s="29">
        <v>319.22500000000002</v>
      </c>
      <c r="E1787" s="29">
        <v>319.22500000000002</v>
      </c>
      <c r="F1787" s="29">
        <v>319.22500000000002</v>
      </c>
      <c r="G1787" s="29">
        <v>334.50277078085645</v>
      </c>
      <c r="H1787" s="29">
        <v>319.22500000000002</v>
      </c>
      <c r="I1787" s="29">
        <v>319.22500000000002</v>
      </c>
      <c r="J1787" s="29">
        <v>520.97520000000009</v>
      </c>
      <c r="L1787" s="29">
        <v>319.22500000000002</v>
      </c>
      <c r="M1787" s="29">
        <v>319.22500000000002</v>
      </c>
      <c r="N1787" s="29">
        <v>319.22500000000002</v>
      </c>
      <c r="O1787" s="29">
        <v>319.22500000000002</v>
      </c>
      <c r="P1787" s="29">
        <v>319.22500000000002</v>
      </c>
      <c r="Q1787" s="29">
        <v>319.22500000000002</v>
      </c>
      <c r="R1787" s="29">
        <v>520.97520000000009</v>
      </c>
      <c r="S1787" s="29"/>
      <c r="T1787" s="30">
        <v>7</v>
      </c>
      <c r="U1787" s="28" t="s">
        <v>34</v>
      </c>
      <c r="V1787" s="28" t="s">
        <v>190</v>
      </c>
    </row>
    <row r="1788" spans="1:22" ht="15.75">
      <c r="A1788" s="21">
        <v>8</v>
      </c>
      <c r="B1788" s="22" t="s">
        <v>35</v>
      </c>
      <c r="C1788" s="23" t="s">
        <v>189</v>
      </c>
      <c r="D1788" s="24">
        <v>14.243460000000001</v>
      </c>
      <c r="E1788" s="24">
        <v>21.718000000000004</v>
      </c>
      <c r="F1788" s="24">
        <v>24.448145557655952</v>
      </c>
      <c r="G1788" s="24">
        <v>26.18870786660321</v>
      </c>
      <c r="H1788" s="24">
        <v>0.61253792060491485</v>
      </c>
      <c r="I1788" s="24">
        <v>3.1242718336483928</v>
      </c>
      <c r="J1788" s="24">
        <v>2.5453988657844988</v>
      </c>
      <c r="L1788" s="24">
        <v>14.243460000000001</v>
      </c>
      <c r="M1788" s="24">
        <v>14.243460000000001</v>
      </c>
      <c r="N1788" s="24">
        <v>14.243460000000001</v>
      </c>
      <c r="O1788" s="24">
        <v>14.243460000000001</v>
      </c>
      <c r="P1788" s="24">
        <v>0.28486919999999999</v>
      </c>
      <c r="Q1788" s="24">
        <v>1.4243459999999999</v>
      </c>
      <c r="R1788" s="24">
        <v>1.4243459999999999</v>
      </c>
      <c r="S1788" s="24"/>
      <c r="T1788" s="25">
        <v>8</v>
      </c>
      <c r="U1788" s="23" t="s">
        <v>36</v>
      </c>
      <c r="V1788" s="23" t="s">
        <v>190</v>
      </c>
    </row>
    <row r="1789" spans="1:22" ht="15.75">
      <c r="A1789" s="26">
        <v>9</v>
      </c>
      <c r="B1789" s="27" t="s">
        <v>37</v>
      </c>
      <c r="C1789" s="28" t="s">
        <v>189</v>
      </c>
      <c r="D1789" s="29">
        <v>4.5713597999999998</v>
      </c>
      <c r="E1789" s="29">
        <v>4.5256462020000008</v>
      </c>
      <c r="F1789" s="29">
        <v>5.5920000000000005</v>
      </c>
      <c r="G1789" s="29">
        <v>5.8596272040302271</v>
      </c>
      <c r="H1789" s="29">
        <v>7.0052594458438282</v>
      </c>
      <c r="I1789" s="29">
        <v>3.7873800000000002</v>
      </c>
      <c r="J1789" s="29">
        <v>3.7873716000000002</v>
      </c>
      <c r="L1789" s="29">
        <v>4.5713597999999998</v>
      </c>
      <c r="M1789" s="29">
        <v>4.5713597999999998</v>
      </c>
      <c r="N1789" s="29">
        <v>4.5713597999999998</v>
      </c>
      <c r="O1789" s="29">
        <v>4.5713597999999998</v>
      </c>
      <c r="P1789" s="29">
        <v>4.5713597999999998</v>
      </c>
      <c r="Q1789" s="29">
        <v>4.5713597999999998</v>
      </c>
      <c r="R1789" s="29">
        <v>4.5713597999999998</v>
      </c>
      <c r="S1789" s="29"/>
      <c r="T1789" s="30">
        <v>9</v>
      </c>
      <c r="U1789" s="28" t="s">
        <v>38</v>
      </c>
      <c r="V1789" s="28" t="s">
        <v>190</v>
      </c>
    </row>
    <row r="1790" spans="1:22" ht="15.75">
      <c r="A1790" s="21">
        <v>10</v>
      </c>
      <c r="B1790" s="22" t="s">
        <v>39</v>
      </c>
      <c r="C1790" s="23" t="s">
        <v>189</v>
      </c>
      <c r="D1790" s="24">
        <v>7.5</v>
      </c>
      <c r="E1790" s="24">
        <v>7.5</v>
      </c>
      <c r="F1790" s="24">
        <v>7.5</v>
      </c>
      <c r="G1790" s="24">
        <v>2.4100755667506295</v>
      </c>
      <c r="H1790" s="24">
        <v>0.81427371956339201</v>
      </c>
      <c r="I1790" s="24">
        <v>3.5781696053736352</v>
      </c>
      <c r="J1790" s="24">
        <v>4.9838786399999995</v>
      </c>
      <c r="L1790" s="24">
        <v>7.5</v>
      </c>
      <c r="M1790" s="24">
        <v>7.5</v>
      </c>
      <c r="N1790" s="24">
        <v>7.5</v>
      </c>
      <c r="O1790" s="24">
        <v>2.2999999999999998</v>
      </c>
      <c r="P1790" s="24">
        <v>0.65</v>
      </c>
      <c r="Q1790" s="24">
        <v>2.8</v>
      </c>
      <c r="R1790" s="24">
        <v>3.9</v>
      </c>
      <c r="S1790" s="24"/>
      <c r="T1790" s="25">
        <v>10</v>
      </c>
      <c r="U1790" s="23" t="s">
        <v>40</v>
      </c>
      <c r="V1790" s="23" t="s">
        <v>190</v>
      </c>
    </row>
    <row r="1791" spans="1:22" ht="15.75">
      <c r="A1791" s="26">
        <v>11</v>
      </c>
      <c r="B1791" s="27" t="s">
        <v>41</v>
      </c>
      <c r="C1791" s="28" t="s">
        <v>189</v>
      </c>
      <c r="D1791" s="29">
        <v>0</v>
      </c>
      <c r="E1791" s="29">
        <v>0</v>
      </c>
      <c r="F1791" s="29">
        <v>0</v>
      </c>
      <c r="G1791" s="29">
        <v>0</v>
      </c>
      <c r="H1791" s="29">
        <v>0</v>
      </c>
      <c r="I1791" s="29">
        <v>0</v>
      </c>
      <c r="J1791" s="29">
        <v>0</v>
      </c>
      <c r="L1791" s="29">
        <v>0</v>
      </c>
      <c r="M1791" s="29">
        <v>0</v>
      </c>
      <c r="N1791" s="29">
        <v>0</v>
      </c>
      <c r="O1791" s="29">
        <v>0</v>
      </c>
      <c r="P1791" s="29">
        <v>0</v>
      </c>
      <c r="Q1791" s="29">
        <v>0</v>
      </c>
      <c r="R1791" s="29">
        <v>0</v>
      </c>
      <c r="S1791" s="29"/>
      <c r="T1791" s="30">
        <v>11</v>
      </c>
      <c r="U1791" s="28" t="s">
        <v>42</v>
      </c>
      <c r="V1791" s="28" t="s">
        <v>190</v>
      </c>
    </row>
    <row r="1792" spans="1:22" ht="15.75">
      <c r="A1792" s="21">
        <v>12</v>
      </c>
      <c r="B1792" s="22" t="s">
        <v>43</v>
      </c>
      <c r="C1792" s="23" t="s">
        <v>189</v>
      </c>
      <c r="D1792" s="24">
        <v>9.4307499999999997</v>
      </c>
      <c r="E1792" s="24">
        <v>9.4307499999999997</v>
      </c>
      <c r="F1792" s="24">
        <v>10.261200000000001</v>
      </c>
      <c r="G1792" s="24">
        <v>9.6694800000000001</v>
      </c>
      <c r="H1792" s="24">
        <v>11.559987307692307</v>
      </c>
      <c r="I1792" s="24">
        <v>1.97743</v>
      </c>
      <c r="J1792" s="24">
        <v>13.23357</v>
      </c>
      <c r="L1792" s="24">
        <v>9.4307499999999997</v>
      </c>
      <c r="M1792" s="24">
        <v>9.4307499999999997</v>
      </c>
      <c r="N1792" s="24">
        <v>9.4307499999999997</v>
      </c>
      <c r="O1792" s="24">
        <v>8.4321999999999999</v>
      </c>
      <c r="P1792" s="24">
        <v>8.4321999999999999</v>
      </c>
      <c r="Q1792" s="24">
        <v>1.4423499999999998</v>
      </c>
      <c r="R1792" s="24">
        <v>9.6526499999999995</v>
      </c>
      <c r="S1792" s="24"/>
      <c r="T1792" s="25">
        <v>12</v>
      </c>
      <c r="U1792" s="23" t="s">
        <v>44</v>
      </c>
      <c r="V1792" s="23" t="s">
        <v>190</v>
      </c>
    </row>
    <row r="1793" spans="1:22" ht="15.75">
      <c r="A1793" s="26">
        <v>13</v>
      </c>
      <c r="B1793" s="27" t="s">
        <v>45</v>
      </c>
      <c r="C1793" s="28" t="s">
        <v>189</v>
      </c>
      <c r="D1793" s="29">
        <v>0</v>
      </c>
      <c r="E1793" s="29">
        <v>0</v>
      </c>
      <c r="F1793" s="29">
        <v>0</v>
      </c>
      <c r="G1793" s="29">
        <v>0</v>
      </c>
      <c r="H1793" s="29">
        <v>0</v>
      </c>
      <c r="I1793" s="29">
        <v>0</v>
      </c>
      <c r="J1793" s="29">
        <v>0</v>
      </c>
      <c r="L1793" s="29">
        <v>0</v>
      </c>
      <c r="M1793" s="29">
        <v>0</v>
      </c>
      <c r="N1793" s="29">
        <v>0</v>
      </c>
      <c r="O1793" s="29">
        <v>0</v>
      </c>
      <c r="P1793" s="29">
        <v>0</v>
      </c>
      <c r="Q1793" s="29">
        <v>0</v>
      </c>
      <c r="R1793" s="29">
        <v>0</v>
      </c>
      <c r="S1793" s="29"/>
      <c r="T1793" s="30">
        <v>13</v>
      </c>
      <c r="U1793" s="28" t="s">
        <v>46</v>
      </c>
      <c r="V1793" s="28" t="s">
        <v>190</v>
      </c>
    </row>
    <row r="1794" spans="1:22" ht="15.75">
      <c r="A1794" s="21">
        <v>14</v>
      </c>
      <c r="B1794" s="22" t="s">
        <v>47</v>
      </c>
      <c r="C1794" s="23" t="s">
        <v>189</v>
      </c>
      <c r="D1794" s="24">
        <v>148.54124999999999</v>
      </c>
      <c r="E1794" s="24">
        <v>175.29225</v>
      </c>
      <c r="F1794" s="24">
        <v>377.5</v>
      </c>
      <c r="G1794" s="24">
        <v>382.5</v>
      </c>
      <c r="H1794" s="24">
        <v>480</v>
      </c>
      <c r="I1794" s="24">
        <v>540</v>
      </c>
      <c r="J1794" s="24">
        <v>460</v>
      </c>
      <c r="L1794" s="24">
        <v>148.54124999999999</v>
      </c>
      <c r="M1794" s="24">
        <v>167.06562500000001</v>
      </c>
      <c r="N1794" s="24">
        <v>173.125</v>
      </c>
      <c r="O1794" s="24">
        <v>173.125</v>
      </c>
      <c r="P1794" s="24">
        <v>173.125</v>
      </c>
      <c r="Q1794" s="24">
        <v>173.125</v>
      </c>
      <c r="R1794" s="24">
        <v>173.125</v>
      </c>
      <c r="S1794" s="24"/>
      <c r="T1794" s="25">
        <v>14</v>
      </c>
      <c r="U1794" s="23" t="s">
        <v>48</v>
      </c>
      <c r="V1794" s="23" t="s">
        <v>190</v>
      </c>
    </row>
    <row r="1795" spans="1:22" ht="15.75">
      <c r="A1795" s="26">
        <v>15</v>
      </c>
      <c r="B1795" s="27" t="s">
        <v>49</v>
      </c>
      <c r="C1795" s="28" t="s">
        <v>189</v>
      </c>
      <c r="D1795" s="29">
        <v>714.11399999999992</v>
      </c>
      <c r="E1795" s="29">
        <v>681.18719999999996</v>
      </c>
      <c r="F1795" s="29">
        <v>783.89490000000001</v>
      </c>
      <c r="G1795" s="29">
        <v>703.94579999999996</v>
      </c>
      <c r="H1795" s="29">
        <v>677.36130000000003</v>
      </c>
      <c r="I1795" s="29">
        <v>800.39369999999997</v>
      </c>
      <c r="J1795" s="29">
        <v>813.38040000000012</v>
      </c>
      <c r="L1795" s="29">
        <v>714.11399999999992</v>
      </c>
      <c r="M1795" s="29">
        <v>714.11399999999992</v>
      </c>
      <c r="N1795" s="29">
        <v>714.11399999999992</v>
      </c>
      <c r="O1795" s="29">
        <v>714.11399999999992</v>
      </c>
      <c r="P1795" s="29">
        <v>714.11399999999992</v>
      </c>
      <c r="Q1795" s="29">
        <v>714.11399999999992</v>
      </c>
      <c r="R1795" s="29">
        <v>714.11399999999992</v>
      </c>
      <c r="S1795" s="29"/>
      <c r="T1795" s="30">
        <v>15</v>
      </c>
      <c r="U1795" s="28" t="s">
        <v>50</v>
      </c>
      <c r="V1795" s="28" t="s">
        <v>190</v>
      </c>
    </row>
    <row r="1796" spans="1:22" ht="15.75">
      <c r="A1796" s="21">
        <v>16</v>
      </c>
      <c r="B1796" s="22" t="s">
        <v>51</v>
      </c>
      <c r="C1796" s="23" t="s">
        <v>189</v>
      </c>
      <c r="D1796" s="24">
        <v>0</v>
      </c>
      <c r="E1796" s="24">
        <v>0</v>
      </c>
      <c r="F1796" s="24">
        <v>0</v>
      </c>
      <c r="G1796" s="24">
        <v>0</v>
      </c>
      <c r="H1796" s="24">
        <v>0</v>
      </c>
      <c r="I1796" s="24">
        <v>0</v>
      </c>
      <c r="J1796" s="24">
        <v>0</v>
      </c>
      <c r="L1796" s="24">
        <v>0</v>
      </c>
      <c r="M1796" s="24">
        <v>0</v>
      </c>
      <c r="N1796" s="24">
        <v>0</v>
      </c>
      <c r="O1796" s="24">
        <v>0</v>
      </c>
      <c r="P1796" s="24">
        <v>0</v>
      </c>
      <c r="Q1796" s="24">
        <v>0</v>
      </c>
      <c r="R1796" s="24">
        <v>0</v>
      </c>
      <c r="S1796" s="24"/>
      <c r="T1796" s="25">
        <v>16</v>
      </c>
      <c r="U1796" s="23" t="s">
        <v>52</v>
      </c>
      <c r="V1796" s="23" t="s">
        <v>190</v>
      </c>
    </row>
    <row r="1797" spans="1:22" ht="15.75">
      <c r="A1797" s="26">
        <v>17</v>
      </c>
      <c r="B1797" s="27" t="s">
        <v>53</v>
      </c>
      <c r="C1797" s="28" t="s">
        <v>189</v>
      </c>
      <c r="D1797" s="29">
        <v>0</v>
      </c>
      <c r="E1797" s="29">
        <v>0</v>
      </c>
      <c r="F1797" s="29">
        <v>0</v>
      </c>
      <c r="G1797" s="29">
        <v>0</v>
      </c>
      <c r="H1797" s="29">
        <v>0</v>
      </c>
      <c r="I1797" s="29">
        <v>0</v>
      </c>
      <c r="J1797" s="29">
        <v>0</v>
      </c>
      <c r="L1797" s="29">
        <v>0</v>
      </c>
      <c r="M1797" s="29">
        <v>0</v>
      </c>
      <c r="N1797" s="29">
        <v>0</v>
      </c>
      <c r="O1797" s="29">
        <v>0</v>
      </c>
      <c r="P1797" s="29">
        <v>0</v>
      </c>
      <c r="Q1797" s="29">
        <v>0</v>
      </c>
      <c r="R1797" s="29">
        <v>0</v>
      </c>
      <c r="S1797" s="29"/>
      <c r="T1797" s="30">
        <v>17</v>
      </c>
      <c r="U1797" s="28" t="s">
        <v>54</v>
      </c>
      <c r="V1797" s="28" t="s">
        <v>190</v>
      </c>
    </row>
    <row r="1798" spans="1:22" ht="15.75">
      <c r="A1798" s="21">
        <v>18</v>
      </c>
      <c r="B1798" s="22" t="s">
        <v>55</v>
      </c>
      <c r="C1798" s="23" t="s">
        <v>189</v>
      </c>
      <c r="D1798" s="24">
        <v>0</v>
      </c>
      <c r="E1798" s="24">
        <v>0</v>
      </c>
      <c r="F1798" s="24">
        <v>0</v>
      </c>
      <c r="G1798" s="24">
        <v>0</v>
      </c>
      <c r="H1798" s="24">
        <v>0</v>
      </c>
      <c r="I1798" s="24">
        <v>0</v>
      </c>
      <c r="J1798" s="24">
        <v>0</v>
      </c>
      <c r="L1798" s="24">
        <v>0</v>
      </c>
      <c r="M1798" s="24">
        <v>0</v>
      </c>
      <c r="N1798" s="24">
        <v>0</v>
      </c>
      <c r="O1798" s="24">
        <v>0</v>
      </c>
      <c r="P1798" s="24">
        <v>0</v>
      </c>
      <c r="Q1798" s="24">
        <v>0</v>
      </c>
      <c r="R1798" s="24">
        <v>0</v>
      </c>
      <c r="S1798" s="24"/>
      <c r="T1798" s="25">
        <v>18</v>
      </c>
      <c r="U1798" s="23" t="s">
        <v>56</v>
      </c>
      <c r="V1798" s="23" t="s">
        <v>190</v>
      </c>
    </row>
    <row r="1799" spans="1:22" ht="15.75">
      <c r="A1799" s="26">
        <v>19</v>
      </c>
      <c r="B1799" s="27" t="s">
        <v>57</v>
      </c>
      <c r="C1799" s="28" t="s">
        <v>189</v>
      </c>
      <c r="D1799" s="29">
        <v>0</v>
      </c>
      <c r="E1799" s="29">
        <v>0</v>
      </c>
      <c r="F1799" s="29">
        <v>0</v>
      </c>
      <c r="G1799" s="29">
        <v>0</v>
      </c>
      <c r="H1799" s="29">
        <v>0</v>
      </c>
      <c r="I1799" s="29">
        <v>0</v>
      </c>
      <c r="J1799" s="29">
        <v>0</v>
      </c>
      <c r="L1799" s="29">
        <v>0</v>
      </c>
      <c r="M1799" s="29">
        <v>0</v>
      </c>
      <c r="N1799" s="29">
        <v>0</v>
      </c>
      <c r="O1799" s="29">
        <v>0</v>
      </c>
      <c r="P1799" s="29">
        <v>0</v>
      </c>
      <c r="Q1799" s="29">
        <v>0</v>
      </c>
      <c r="R1799" s="29">
        <v>0</v>
      </c>
      <c r="S1799" s="29"/>
      <c r="T1799" s="30">
        <v>19</v>
      </c>
      <c r="U1799" s="28" t="s">
        <v>58</v>
      </c>
      <c r="V1799" s="28" t="s">
        <v>190</v>
      </c>
    </row>
    <row r="1800" spans="1:22" ht="15.75">
      <c r="A1800" s="21">
        <v>20</v>
      </c>
      <c r="B1800" s="22" t="s">
        <v>59</v>
      </c>
      <c r="C1800" s="23" t="s">
        <v>189</v>
      </c>
      <c r="D1800" s="24">
        <v>1349.1426000000001</v>
      </c>
      <c r="E1800" s="24">
        <v>867.66420000000016</v>
      </c>
      <c r="F1800" s="24">
        <v>867.66420000000016</v>
      </c>
      <c r="G1800" s="24">
        <v>846.1245098236775</v>
      </c>
      <c r="H1800" s="24">
        <v>1515.5</v>
      </c>
      <c r="I1800" s="24">
        <v>1526</v>
      </c>
      <c r="J1800" s="24">
        <v>1627.5</v>
      </c>
      <c r="L1800" s="24">
        <v>1349.1426000000001</v>
      </c>
      <c r="M1800" s="24">
        <v>867.66420000000016</v>
      </c>
      <c r="N1800" s="24">
        <v>867.66420000000016</v>
      </c>
      <c r="O1800" s="24">
        <v>807.47940000000006</v>
      </c>
      <c r="P1800" s="24">
        <v>723.88940000000002</v>
      </c>
      <c r="Q1800" s="24">
        <v>728.90480000000014</v>
      </c>
      <c r="R1800" s="24">
        <v>777.38700000000017</v>
      </c>
      <c r="S1800" s="24"/>
      <c r="T1800" s="25">
        <v>20</v>
      </c>
      <c r="U1800" s="23" t="s">
        <v>60</v>
      </c>
      <c r="V1800" s="23" t="s">
        <v>190</v>
      </c>
    </row>
    <row r="1801" spans="1:22" ht="15.75">
      <c r="A1801" s="26">
        <v>21</v>
      </c>
      <c r="B1801" s="27" t="s">
        <v>61</v>
      </c>
      <c r="C1801" s="28" t="s">
        <v>189</v>
      </c>
      <c r="D1801" s="29">
        <v>0.22203000000000001</v>
      </c>
      <c r="E1801" s="29">
        <v>0.22203000000000001</v>
      </c>
      <c r="F1801" s="29">
        <v>0.222</v>
      </c>
      <c r="G1801" s="29">
        <v>0.23262468513853904</v>
      </c>
      <c r="H1801" s="29">
        <v>1.3905289672544081</v>
      </c>
      <c r="I1801" s="29">
        <v>4.6520000000000001</v>
      </c>
      <c r="J1801" s="29">
        <v>4.6500000000000004</v>
      </c>
      <c r="L1801" s="29">
        <v>0.22203000000000001</v>
      </c>
      <c r="M1801" s="29">
        <v>0.22203000000000001</v>
      </c>
      <c r="N1801" s="29">
        <v>0.22203000000000001</v>
      </c>
      <c r="O1801" s="29">
        <v>0.22203000000000001</v>
      </c>
      <c r="P1801" s="29">
        <v>1.11015</v>
      </c>
      <c r="Q1801" s="29">
        <v>1.11015</v>
      </c>
      <c r="R1801" s="29">
        <v>1.11015</v>
      </c>
      <c r="S1801" s="29"/>
      <c r="T1801" s="30">
        <v>21</v>
      </c>
      <c r="U1801" s="28" t="s">
        <v>62</v>
      </c>
      <c r="V1801" s="28" t="s">
        <v>190</v>
      </c>
    </row>
    <row r="1802" spans="1:22" ht="15.75">
      <c r="A1802" s="21">
        <v>22</v>
      </c>
      <c r="B1802" s="22" t="s">
        <v>63</v>
      </c>
      <c r="C1802" s="23" t="s">
        <v>189</v>
      </c>
      <c r="D1802" s="24">
        <v>125.74524000000001</v>
      </c>
      <c r="E1802" s="24">
        <v>94.355920000000012</v>
      </c>
      <c r="F1802" s="24">
        <v>124.57363959999999</v>
      </c>
      <c r="G1802" s="24">
        <v>77.000241799999998</v>
      </c>
      <c r="H1802" s="24">
        <v>92.054776254487166</v>
      </c>
      <c r="I1802" s="24">
        <v>121.14156000000001</v>
      </c>
      <c r="J1802" s="24">
        <v>107.00704999999999</v>
      </c>
      <c r="L1802" s="24">
        <v>125.74524000000001</v>
      </c>
      <c r="M1802" s="24">
        <v>94.355920000000012</v>
      </c>
      <c r="N1802" s="24">
        <v>95.483680000000007</v>
      </c>
      <c r="O1802" s="24">
        <v>59.019440000000003</v>
      </c>
      <c r="P1802" s="24">
        <v>59.019440000000003</v>
      </c>
      <c r="Q1802" s="24">
        <v>85.897720000000007</v>
      </c>
      <c r="R1802" s="24">
        <v>68.605400000000003</v>
      </c>
      <c r="S1802" s="24"/>
      <c r="T1802" s="25">
        <v>22</v>
      </c>
      <c r="U1802" s="23" t="s">
        <v>64</v>
      </c>
      <c r="V1802" s="23" t="s">
        <v>190</v>
      </c>
    </row>
    <row r="1803" spans="1:22" ht="15.75">
      <c r="A1803" s="26">
        <v>23</v>
      </c>
      <c r="B1803" s="27" t="s">
        <v>65</v>
      </c>
      <c r="C1803" s="28" t="s">
        <v>189</v>
      </c>
      <c r="D1803" s="29">
        <v>0</v>
      </c>
      <c r="E1803" s="29">
        <v>0</v>
      </c>
      <c r="F1803" s="29">
        <v>0</v>
      </c>
      <c r="G1803" s="29">
        <v>0</v>
      </c>
      <c r="H1803" s="29">
        <v>0</v>
      </c>
      <c r="I1803" s="29">
        <v>0</v>
      </c>
      <c r="J1803" s="29">
        <v>0</v>
      </c>
      <c r="L1803" s="29">
        <v>0</v>
      </c>
      <c r="M1803" s="29">
        <v>0</v>
      </c>
      <c r="N1803" s="29">
        <v>0</v>
      </c>
      <c r="O1803" s="29">
        <v>0</v>
      </c>
      <c r="P1803" s="29">
        <v>0</v>
      </c>
      <c r="Q1803" s="29">
        <v>0</v>
      </c>
      <c r="R1803" s="29">
        <v>0</v>
      </c>
      <c r="S1803" s="29"/>
      <c r="T1803" s="30">
        <v>23</v>
      </c>
      <c r="U1803" s="28" t="s">
        <v>66</v>
      </c>
      <c r="V1803" s="28" t="s">
        <v>190</v>
      </c>
    </row>
    <row r="1804" spans="1:22" ht="15.75">
      <c r="A1804" s="21">
        <v>24</v>
      </c>
      <c r="B1804" s="22" t="s">
        <v>67</v>
      </c>
      <c r="C1804" s="23" t="s">
        <v>189</v>
      </c>
      <c r="D1804" s="24">
        <v>0</v>
      </c>
      <c r="E1804" s="24">
        <v>0</v>
      </c>
      <c r="F1804" s="24">
        <v>0</v>
      </c>
      <c r="G1804" s="24">
        <v>0</v>
      </c>
      <c r="H1804" s="24">
        <v>0</v>
      </c>
      <c r="I1804" s="24">
        <v>0</v>
      </c>
      <c r="J1804" s="24">
        <v>107.72761999999999</v>
      </c>
      <c r="L1804" s="24">
        <v>0</v>
      </c>
      <c r="M1804" s="24">
        <v>0</v>
      </c>
      <c r="N1804" s="24">
        <v>0</v>
      </c>
      <c r="O1804" s="24">
        <v>0</v>
      </c>
      <c r="P1804" s="24">
        <v>0</v>
      </c>
      <c r="Q1804" s="24">
        <v>0</v>
      </c>
      <c r="R1804" s="24">
        <v>107.72761999999999</v>
      </c>
      <c r="S1804" s="24"/>
      <c r="T1804" s="25">
        <v>24</v>
      </c>
      <c r="U1804" s="23" t="s">
        <v>68</v>
      </c>
      <c r="V1804" s="23" t="s">
        <v>190</v>
      </c>
    </row>
    <row r="1805" spans="1:22" ht="15.75">
      <c r="A1805" s="26">
        <v>25</v>
      </c>
      <c r="B1805" s="31" t="s">
        <v>69</v>
      </c>
      <c r="C1805" s="28" t="s">
        <v>189</v>
      </c>
      <c r="D1805" s="29">
        <v>0</v>
      </c>
      <c r="E1805" s="29">
        <v>0</v>
      </c>
      <c r="F1805" s="29">
        <v>0</v>
      </c>
      <c r="G1805" s="29">
        <v>0</v>
      </c>
      <c r="H1805" s="29">
        <v>0</v>
      </c>
      <c r="I1805" s="29">
        <v>0</v>
      </c>
      <c r="J1805" s="29">
        <v>0</v>
      </c>
      <c r="L1805" s="29">
        <v>0</v>
      </c>
      <c r="M1805" s="29">
        <v>0</v>
      </c>
      <c r="N1805" s="29">
        <v>0</v>
      </c>
      <c r="O1805" s="29">
        <v>0</v>
      </c>
      <c r="P1805" s="29">
        <v>0</v>
      </c>
      <c r="Q1805" s="29">
        <v>0</v>
      </c>
      <c r="R1805" s="29">
        <v>0</v>
      </c>
      <c r="S1805" s="29"/>
      <c r="T1805" s="30">
        <v>25</v>
      </c>
      <c r="U1805" s="28" t="s">
        <v>70</v>
      </c>
      <c r="V1805" s="28" t="s">
        <v>190</v>
      </c>
    </row>
    <row r="1806" spans="1:22" ht="15.75">
      <c r="A1806" s="21">
        <v>26</v>
      </c>
      <c r="B1806" s="22" t="s">
        <v>71</v>
      </c>
      <c r="C1806" s="23" t="s">
        <v>189</v>
      </c>
      <c r="D1806" s="24">
        <v>0</v>
      </c>
      <c r="E1806" s="24">
        <v>0</v>
      </c>
      <c r="F1806" s="24">
        <v>0</v>
      </c>
      <c r="G1806" s="24">
        <v>0</v>
      </c>
      <c r="H1806" s="24">
        <v>0</v>
      </c>
      <c r="I1806" s="24">
        <v>0</v>
      </c>
      <c r="J1806" s="24">
        <v>0</v>
      </c>
      <c r="L1806" s="24">
        <v>0</v>
      </c>
      <c r="M1806" s="24">
        <v>0</v>
      </c>
      <c r="N1806" s="24">
        <v>0</v>
      </c>
      <c r="O1806" s="24">
        <v>0</v>
      </c>
      <c r="P1806" s="24">
        <v>0</v>
      </c>
      <c r="Q1806" s="24">
        <v>0</v>
      </c>
      <c r="R1806" s="24">
        <v>0</v>
      </c>
      <c r="S1806" s="24"/>
      <c r="T1806" s="25">
        <v>26</v>
      </c>
      <c r="U1806" s="23" t="s">
        <v>72</v>
      </c>
      <c r="V1806" s="23" t="s">
        <v>190</v>
      </c>
    </row>
    <row r="1807" spans="1:22" ht="15.75">
      <c r="A1807" s="26">
        <v>27</v>
      </c>
      <c r="B1807" s="27" t="s">
        <v>73</v>
      </c>
      <c r="C1807" s="28" t="s">
        <v>189</v>
      </c>
      <c r="D1807" s="29">
        <v>300</v>
      </c>
      <c r="E1807" s="29">
        <v>300</v>
      </c>
      <c r="F1807" s="29">
        <v>300</v>
      </c>
      <c r="G1807" s="29">
        <v>366.75062972292187</v>
      </c>
      <c r="H1807" s="29">
        <v>316.16399999999999</v>
      </c>
      <c r="I1807" s="29">
        <v>316.16399999999999</v>
      </c>
      <c r="J1807" s="29">
        <v>210.77600000000001</v>
      </c>
      <c r="L1807" s="29">
        <v>300</v>
      </c>
      <c r="M1807" s="29">
        <v>300</v>
      </c>
      <c r="N1807" s="29">
        <v>300</v>
      </c>
      <c r="O1807" s="29">
        <v>350</v>
      </c>
      <c r="P1807" s="29">
        <v>300</v>
      </c>
      <c r="Q1807" s="29">
        <v>300</v>
      </c>
      <c r="R1807" s="29">
        <v>200</v>
      </c>
      <c r="S1807" s="29"/>
      <c r="T1807" s="30">
        <v>27</v>
      </c>
      <c r="U1807" s="28" t="s">
        <v>74</v>
      </c>
      <c r="V1807" s="28" t="s">
        <v>190</v>
      </c>
    </row>
    <row r="1808" spans="1:22" ht="15.75">
      <c r="A1808" s="21">
        <v>28</v>
      </c>
      <c r="B1808" s="22" t="s">
        <v>75</v>
      </c>
      <c r="C1808" s="23" t="s">
        <v>189</v>
      </c>
      <c r="D1808" s="24">
        <v>0</v>
      </c>
      <c r="E1808" s="24">
        <v>0</v>
      </c>
      <c r="F1808" s="24">
        <v>0</v>
      </c>
      <c r="G1808" s="24">
        <v>0</v>
      </c>
      <c r="H1808" s="24">
        <v>0</v>
      </c>
      <c r="I1808" s="24">
        <v>0</v>
      </c>
      <c r="J1808" s="24">
        <v>0</v>
      </c>
      <c r="L1808" s="24">
        <v>0</v>
      </c>
      <c r="M1808" s="24">
        <v>0</v>
      </c>
      <c r="N1808" s="24">
        <v>0</v>
      </c>
      <c r="O1808" s="24">
        <v>0</v>
      </c>
      <c r="P1808" s="24">
        <v>0</v>
      </c>
      <c r="Q1808" s="24">
        <v>0</v>
      </c>
      <c r="R1808" s="24">
        <v>0</v>
      </c>
      <c r="S1808" s="24"/>
      <c r="T1808" s="25">
        <v>28</v>
      </c>
      <c r="U1808" s="23" t="s">
        <v>76</v>
      </c>
      <c r="V1808" s="23" t="s">
        <v>190</v>
      </c>
    </row>
    <row r="1809" spans="1:22" ht="15.75">
      <c r="A1809" s="26">
        <v>29</v>
      </c>
      <c r="B1809" s="27" t="s">
        <v>77</v>
      </c>
      <c r="C1809" s="28" t="s">
        <v>189</v>
      </c>
      <c r="D1809" s="29">
        <v>213.81536099999997</v>
      </c>
      <c r="E1809" s="29">
        <v>270.76669399999997</v>
      </c>
      <c r="F1809" s="29">
        <v>279.97901299999995</v>
      </c>
      <c r="G1809" s="29">
        <v>298.63001999999994</v>
      </c>
      <c r="H1809" s="29">
        <v>511.928606</v>
      </c>
      <c r="I1809" s="29">
        <v>605.59795199999996</v>
      </c>
      <c r="J1809" s="29">
        <v>634.65606600000001</v>
      </c>
      <c r="L1809" s="29">
        <v>213.81536099999997</v>
      </c>
      <c r="M1809" s="29">
        <v>268.40651700000001</v>
      </c>
      <c r="N1809" s="29">
        <v>268.40651700000001</v>
      </c>
      <c r="O1809" s="29">
        <v>272.95578</v>
      </c>
      <c r="P1809" s="29">
        <v>282.054306</v>
      </c>
      <c r="Q1809" s="29">
        <v>291.15283199999999</v>
      </c>
      <c r="R1809" s="29">
        <v>300.25135799999998</v>
      </c>
      <c r="S1809" s="29"/>
      <c r="T1809" s="30">
        <v>29</v>
      </c>
      <c r="U1809" s="28" t="s">
        <v>78</v>
      </c>
      <c r="V1809" s="28" t="s">
        <v>190</v>
      </c>
    </row>
    <row r="1810" spans="1:22" ht="15.75">
      <c r="A1810" s="21">
        <v>30</v>
      </c>
      <c r="B1810" s="22" t="s">
        <v>79</v>
      </c>
      <c r="C1810" s="23" t="s">
        <v>189</v>
      </c>
      <c r="D1810" s="24">
        <v>0</v>
      </c>
      <c r="E1810" s="24">
        <v>0</v>
      </c>
      <c r="F1810" s="24">
        <v>0</v>
      </c>
      <c r="G1810" s="24">
        <v>0</v>
      </c>
      <c r="H1810" s="24">
        <v>0</v>
      </c>
      <c r="I1810" s="24">
        <v>0</v>
      </c>
      <c r="J1810" s="24">
        <v>0</v>
      </c>
      <c r="L1810" s="24">
        <v>0</v>
      </c>
      <c r="M1810" s="24">
        <v>0</v>
      </c>
      <c r="N1810" s="24">
        <v>0</v>
      </c>
      <c r="O1810" s="24">
        <v>0</v>
      </c>
      <c r="P1810" s="24">
        <v>0</v>
      </c>
      <c r="Q1810" s="24">
        <v>0</v>
      </c>
      <c r="R1810" s="24">
        <v>0</v>
      </c>
      <c r="S1810" s="24"/>
      <c r="T1810" s="25">
        <v>30</v>
      </c>
      <c r="U1810" s="23" t="s">
        <v>80</v>
      </c>
      <c r="V1810" s="23" t="s">
        <v>190</v>
      </c>
    </row>
    <row r="1811" spans="1:22" ht="15.75">
      <c r="A1811" s="26">
        <v>31</v>
      </c>
      <c r="B1811" s="27" t="s">
        <v>81</v>
      </c>
      <c r="C1811" s="28" t="s">
        <v>189</v>
      </c>
      <c r="D1811" s="29">
        <v>0</v>
      </c>
      <c r="E1811" s="29">
        <v>0</v>
      </c>
      <c r="F1811" s="29">
        <v>0</v>
      </c>
      <c r="G1811" s="29">
        <v>0</v>
      </c>
      <c r="H1811" s="29">
        <v>0</v>
      </c>
      <c r="I1811" s="29">
        <v>0</v>
      </c>
      <c r="J1811" s="29">
        <v>0</v>
      </c>
      <c r="L1811" s="29">
        <v>0</v>
      </c>
      <c r="M1811" s="29">
        <v>0</v>
      </c>
      <c r="N1811" s="29">
        <v>0</v>
      </c>
      <c r="O1811" s="29">
        <v>0</v>
      </c>
      <c r="P1811" s="29">
        <v>0</v>
      </c>
      <c r="Q1811" s="29">
        <v>0</v>
      </c>
      <c r="R1811" s="29">
        <v>0</v>
      </c>
      <c r="S1811" s="29"/>
      <c r="T1811" s="30">
        <v>31</v>
      </c>
      <c r="U1811" s="28" t="s">
        <v>82</v>
      </c>
      <c r="V1811" s="28" t="s">
        <v>190</v>
      </c>
    </row>
    <row r="1812" spans="1:22" ht="15.75">
      <c r="A1812" s="21">
        <v>32</v>
      </c>
      <c r="B1812" s="22" t="s">
        <v>83</v>
      </c>
      <c r="C1812" s="23" t="s">
        <v>189</v>
      </c>
      <c r="D1812" s="24">
        <v>0</v>
      </c>
      <c r="E1812" s="24">
        <v>0</v>
      </c>
      <c r="F1812" s="24">
        <v>0</v>
      </c>
      <c r="G1812" s="24">
        <v>0</v>
      </c>
      <c r="H1812" s="24">
        <v>0</v>
      </c>
      <c r="I1812" s="24">
        <v>0</v>
      </c>
      <c r="J1812" s="24">
        <v>0</v>
      </c>
      <c r="L1812" s="24">
        <v>0</v>
      </c>
      <c r="M1812" s="24">
        <v>0</v>
      </c>
      <c r="N1812" s="24">
        <v>0</v>
      </c>
      <c r="O1812" s="24">
        <v>0</v>
      </c>
      <c r="P1812" s="24">
        <v>0</v>
      </c>
      <c r="Q1812" s="24">
        <v>0</v>
      </c>
      <c r="R1812" s="24">
        <v>0</v>
      </c>
      <c r="S1812" s="24"/>
      <c r="T1812" s="25">
        <v>32</v>
      </c>
      <c r="U1812" s="23" t="s">
        <v>84</v>
      </c>
      <c r="V1812" s="23" t="s">
        <v>184</v>
      </c>
    </row>
    <row r="1813" spans="1:22" ht="15.75">
      <c r="A1813" s="26">
        <v>33</v>
      </c>
      <c r="B1813" s="27" t="s">
        <v>85</v>
      </c>
      <c r="C1813" s="28" t="s">
        <v>189</v>
      </c>
      <c r="D1813" s="29">
        <v>0</v>
      </c>
      <c r="E1813" s="29">
        <v>0</v>
      </c>
      <c r="F1813" s="29">
        <v>0</v>
      </c>
      <c r="G1813" s="29">
        <v>0</v>
      </c>
      <c r="H1813" s="29">
        <v>0</v>
      </c>
      <c r="I1813" s="29">
        <v>0</v>
      </c>
      <c r="J1813" s="29">
        <v>0</v>
      </c>
      <c r="L1813" s="29">
        <v>0</v>
      </c>
      <c r="M1813" s="29">
        <v>0</v>
      </c>
      <c r="N1813" s="29">
        <v>0</v>
      </c>
      <c r="O1813" s="29">
        <v>0</v>
      </c>
      <c r="P1813" s="29">
        <v>0</v>
      </c>
      <c r="Q1813" s="29">
        <v>0</v>
      </c>
      <c r="R1813" s="29">
        <v>0</v>
      </c>
      <c r="S1813" s="29"/>
      <c r="T1813" s="30">
        <v>33</v>
      </c>
      <c r="U1813" s="28" t="s">
        <v>86</v>
      </c>
      <c r="V1813" s="28" t="s">
        <v>190</v>
      </c>
    </row>
    <row r="1814" spans="1:22" ht="15.75">
      <c r="A1814" s="21">
        <v>34</v>
      </c>
      <c r="B1814" s="22" t="s">
        <v>87</v>
      </c>
      <c r="C1814" s="23" t="s">
        <v>189</v>
      </c>
      <c r="D1814" s="24">
        <v>0</v>
      </c>
      <c r="E1814" s="24">
        <v>0</v>
      </c>
      <c r="F1814" s="24">
        <v>0</v>
      </c>
      <c r="G1814" s="24">
        <v>0</v>
      </c>
      <c r="H1814" s="24">
        <v>0</v>
      </c>
      <c r="I1814" s="24">
        <v>0</v>
      </c>
      <c r="J1814" s="24">
        <v>0</v>
      </c>
      <c r="L1814" s="24">
        <v>0</v>
      </c>
      <c r="M1814" s="24">
        <v>0</v>
      </c>
      <c r="N1814" s="24">
        <v>0</v>
      </c>
      <c r="O1814" s="24">
        <v>0</v>
      </c>
      <c r="P1814" s="24">
        <v>0</v>
      </c>
      <c r="Q1814" s="24">
        <v>0</v>
      </c>
      <c r="R1814" s="24">
        <v>0</v>
      </c>
      <c r="S1814" s="24"/>
      <c r="T1814" s="25">
        <v>34</v>
      </c>
      <c r="U1814" s="23" t="s">
        <v>88</v>
      </c>
      <c r="V1814" s="23" t="s">
        <v>190</v>
      </c>
    </row>
    <row r="1815" spans="1:22" ht="15.75">
      <c r="A1815" s="26">
        <v>35</v>
      </c>
      <c r="B1815" s="27" t="s">
        <v>89</v>
      </c>
      <c r="C1815" s="28" t="s">
        <v>189</v>
      </c>
      <c r="D1815" s="29">
        <v>0</v>
      </c>
      <c r="E1815" s="29">
        <v>0</v>
      </c>
      <c r="F1815" s="29">
        <v>0</v>
      </c>
      <c r="G1815" s="29">
        <v>0</v>
      </c>
      <c r="H1815" s="29">
        <v>0</v>
      </c>
      <c r="I1815" s="29">
        <v>0</v>
      </c>
      <c r="J1815" s="29">
        <v>0</v>
      </c>
      <c r="L1815" s="29">
        <v>0</v>
      </c>
      <c r="M1815" s="29">
        <v>0</v>
      </c>
      <c r="N1815" s="29">
        <v>0</v>
      </c>
      <c r="O1815" s="29">
        <v>0</v>
      </c>
      <c r="P1815" s="29">
        <v>0</v>
      </c>
      <c r="Q1815" s="29">
        <v>0</v>
      </c>
      <c r="R1815" s="29">
        <v>0</v>
      </c>
      <c r="S1815" s="29"/>
      <c r="T1815" s="30">
        <v>35</v>
      </c>
      <c r="U1815" s="28" t="s">
        <v>90</v>
      </c>
      <c r="V1815" s="28" t="s">
        <v>190</v>
      </c>
    </row>
    <row r="1816" spans="1:22" ht="15.75">
      <c r="A1816" s="21">
        <v>36</v>
      </c>
      <c r="B1816" s="22" t="s">
        <v>91</v>
      </c>
      <c r="C1816" s="23" t="s">
        <v>189</v>
      </c>
      <c r="D1816" s="24">
        <v>0</v>
      </c>
      <c r="E1816" s="24">
        <v>0</v>
      </c>
      <c r="F1816" s="24">
        <v>0</v>
      </c>
      <c r="G1816" s="24">
        <v>0</v>
      </c>
      <c r="H1816" s="24">
        <v>0</v>
      </c>
      <c r="I1816" s="24">
        <v>0</v>
      </c>
      <c r="J1816" s="24">
        <v>0</v>
      </c>
      <c r="L1816" s="24">
        <v>0</v>
      </c>
      <c r="M1816" s="24">
        <v>0</v>
      </c>
      <c r="N1816" s="24">
        <v>0</v>
      </c>
      <c r="O1816" s="24">
        <v>0</v>
      </c>
      <c r="P1816" s="24">
        <v>0</v>
      </c>
      <c r="Q1816" s="24">
        <v>0</v>
      </c>
      <c r="R1816" s="24">
        <v>0</v>
      </c>
      <c r="S1816" s="24"/>
      <c r="T1816" s="25">
        <v>36</v>
      </c>
      <c r="U1816" s="23" t="s">
        <v>92</v>
      </c>
      <c r="V1816" s="23" t="s">
        <v>190</v>
      </c>
    </row>
    <row r="1817" spans="1:22" s="36" customFormat="1" ht="15.75">
      <c r="A1817" s="32"/>
      <c r="B1817" s="33" t="s">
        <v>93</v>
      </c>
      <c r="C1817" s="34" t="s">
        <v>189</v>
      </c>
      <c r="D1817" s="35">
        <f t="shared" ref="D1817:J1817" si="127">SUM(D1781:D1816)</f>
        <v>4008.8874885</v>
      </c>
      <c r="E1817" s="35">
        <f t="shared" si="127"/>
        <v>3079.0100902019999</v>
      </c>
      <c r="F1817" s="35">
        <f t="shared" si="127"/>
        <v>3521.6664981576564</v>
      </c>
      <c r="G1817" s="35">
        <f t="shared" si="127"/>
        <v>3485.5840538499783</v>
      </c>
      <c r="H1817" s="35">
        <f t="shared" si="127"/>
        <v>4519.3609459616</v>
      </c>
      <c r="I1817" s="35">
        <f t="shared" si="127"/>
        <v>4891.3053964390219</v>
      </c>
      <c r="J1817" s="35">
        <f t="shared" si="127"/>
        <v>5133.2901051057852</v>
      </c>
      <c r="K1817" s="8"/>
      <c r="L1817" s="35">
        <f t="shared" ref="L1817:R1817" si="128">SUM(L1781:L1816)</f>
        <v>4008.8874885</v>
      </c>
      <c r="M1817" s="35">
        <f t="shared" si="128"/>
        <v>3072.0634477999997</v>
      </c>
      <c r="N1817" s="35">
        <f t="shared" si="128"/>
        <v>3111.4307827999996</v>
      </c>
      <c r="O1817" s="35">
        <f t="shared" si="128"/>
        <v>3057.1914957999998</v>
      </c>
      <c r="P1817" s="35">
        <f t="shared" si="128"/>
        <v>2923.0257042999997</v>
      </c>
      <c r="Q1817" s="35">
        <f t="shared" si="128"/>
        <v>2944.8646723000002</v>
      </c>
      <c r="R1817" s="35">
        <f t="shared" si="128"/>
        <v>3147.3323988000002</v>
      </c>
      <c r="S1817" s="35"/>
      <c r="T1817" s="35"/>
      <c r="U1817" s="34" t="s">
        <v>94</v>
      </c>
      <c r="V1817" s="34" t="s">
        <v>190</v>
      </c>
    </row>
    <row r="1818" spans="1:22" ht="15.75">
      <c r="A1818" s="16">
        <v>1</v>
      </c>
      <c r="B1818" s="17" t="s">
        <v>19</v>
      </c>
      <c r="C1818" s="18" t="s">
        <v>191</v>
      </c>
      <c r="D1818" s="19">
        <v>4902.4629122000006</v>
      </c>
      <c r="E1818" s="19">
        <v>4312.5276599999997</v>
      </c>
      <c r="F1818" s="19">
        <v>3072.7640690999997</v>
      </c>
      <c r="G1818" s="19">
        <v>2101.59</v>
      </c>
      <c r="H1818" s="19">
        <v>2685.6567122000001</v>
      </c>
      <c r="I1818" s="19">
        <v>3069.7403407999996</v>
      </c>
      <c r="J1818" s="19">
        <v>1721.8308333333334</v>
      </c>
      <c r="L1818" s="19">
        <v>4902.4629122000006</v>
      </c>
      <c r="M1818" s="19">
        <v>3108.6016849999996</v>
      </c>
      <c r="N1818" s="19">
        <v>2067.3738899</v>
      </c>
      <c r="O1818" s="19">
        <v>1230.155</v>
      </c>
      <c r="P1818" s="19">
        <v>1094.9855686000001</v>
      </c>
      <c r="Q1818" s="19">
        <v>1559.6889213999998</v>
      </c>
      <c r="R1818" s="19">
        <v>1161.8130555555554</v>
      </c>
      <c r="S1818" s="19"/>
      <c r="T1818" s="20">
        <v>1</v>
      </c>
      <c r="U1818" s="18" t="s">
        <v>21</v>
      </c>
      <c r="V1818" s="18" t="s">
        <v>192</v>
      </c>
    </row>
    <row r="1819" spans="1:22" ht="15.75">
      <c r="A1819" s="21">
        <v>2</v>
      </c>
      <c r="B1819" s="22" t="s">
        <v>23</v>
      </c>
      <c r="C1819" s="23" t="s">
        <v>191</v>
      </c>
      <c r="D1819" s="24">
        <v>0</v>
      </c>
      <c r="E1819" s="24">
        <v>0</v>
      </c>
      <c r="F1819" s="24">
        <v>0</v>
      </c>
      <c r="G1819" s="24">
        <v>0</v>
      </c>
      <c r="H1819" s="24">
        <v>0</v>
      </c>
      <c r="I1819" s="24">
        <v>0</v>
      </c>
      <c r="J1819" s="24">
        <v>0</v>
      </c>
      <c r="L1819" s="24">
        <v>0</v>
      </c>
      <c r="M1819" s="24">
        <v>0</v>
      </c>
      <c r="N1819" s="24">
        <v>0</v>
      </c>
      <c r="O1819" s="24">
        <v>0</v>
      </c>
      <c r="P1819" s="24">
        <v>0</v>
      </c>
      <c r="Q1819" s="24">
        <v>0</v>
      </c>
      <c r="R1819" s="24">
        <v>0</v>
      </c>
      <c r="S1819" s="24"/>
      <c r="T1819" s="25">
        <v>2</v>
      </c>
      <c r="U1819" s="23" t="s">
        <v>24</v>
      </c>
      <c r="V1819" s="23" t="s">
        <v>192</v>
      </c>
    </row>
    <row r="1820" spans="1:22" ht="15.75">
      <c r="A1820" s="26">
        <v>3</v>
      </c>
      <c r="B1820" s="27" t="s">
        <v>25</v>
      </c>
      <c r="C1820" s="28" t="s">
        <v>191</v>
      </c>
      <c r="D1820" s="29">
        <v>616.21559999999999</v>
      </c>
      <c r="E1820" s="29">
        <v>568.14297799999997</v>
      </c>
      <c r="F1820" s="29">
        <v>672.08660000000009</v>
      </c>
      <c r="G1820" s="29">
        <v>595.2373</v>
      </c>
      <c r="H1820" s="29">
        <v>774.29660000000001</v>
      </c>
      <c r="I1820" s="29">
        <v>587.99945279999997</v>
      </c>
      <c r="J1820" s="29">
        <v>556.58712000000003</v>
      </c>
      <c r="L1820" s="29">
        <v>616.21559999999999</v>
      </c>
      <c r="M1820" s="29">
        <v>557.75070000000005</v>
      </c>
      <c r="N1820" s="29">
        <v>644.66999999999996</v>
      </c>
      <c r="O1820" s="29">
        <v>571.08870000000002</v>
      </c>
      <c r="P1820" s="29">
        <v>628.19756999999993</v>
      </c>
      <c r="Q1820" s="29">
        <v>474.47712000000001</v>
      </c>
      <c r="R1820" s="29">
        <v>448.29462599999999</v>
      </c>
      <c r="S1820" s="29"/>
      <c r="T1820" s="30">
        <v>3</v>
      </c>
      <c r="U1820" s="28" t="s">
        <v>26</v>
      </c>
      <c r="V1820" s="28" t="s">
        <v>192</v>
      </c>
    </row>
    <row r="1821" spans="1:22" ht="15.75">
      <c r="A1821" s="21">
        <v>4</v>
      </c>
      <c r="B1821" s="22" t="s">
        <v>27</v>
      </c>
      <c r="C1821" s="23" t="s">
        <v>191</v>
      </c>
      <c r="D1821" s="24">
        <v>7914.39</v>
      </c>
      <c r="E1821" s="24">
        <v>7677.8329980000008</v>
      </c>
      <c r="F1821" s="24">
        <v>9504.56</v>
      </c>
      <c r="G1821" s="24">
        <v>8856.7875920000006</v>
      </c>
      <c r="H1821" s="24">
        <v>16128.529199999999</v>
      </c>
      <c r="I1821" s="24">
        <v>12864.342645000001</v>
      </c>
      <c r="J1821" s="24">
        <v>8308.675920802234</v>
      </c>
      <c r="L1821" s="24">
        <v>7914.39</v>
      </c>
      <c r="M1821" s="24">
        <v>7256.9309999999996</v>
      </c>
      <c r="N1821" s="24">
        <v>7879.3</v>
      </c>
      <c r="O1821" s="24">
        <v>6967.2790000000005</v>
      </c>
      <c r="P1821" s="24">
        <v>10271.799999999999</v>
      </c>
      <c r="Q1821" s="24">
        <v>6853.0770000000011</v>
      </c>
      <c r="R1821" s="24">
        <v>5432.7885150000002</v>
      </c>
      <c r="S1821" s="24"/>
      <c r="T1821" s="25">
        <v>4</v>
      </c>
      <c r="U1821" s="23" t="s">
        <v>28</v>
      </c>
      <c r="V1821" s="23" t="s">
        <v>192</v>
      </c>
    </row>
    <row r="1822" spans="1:22" ht="15.75">
      <c r="A1822" s="26">
        <v>5</v>
      </c>
      <c r="B1822" s="27" t="s">
        <v>29</v>
      </c>
      <c r="C1822" s="28" t="s">
        <v>191</v>
      </c>
      <c r="D1822" s="29">
        <v>166.05</v>
      </c>
      <c r="E1822" s="29">
        <v>143.91</v>
      </c>
      <c r="F1822" s="29">
        <v>124.61597353497163</v>
      </c>
      <c r="G1822" s="29">
        <v>138.92511213392166</v>
      </c>
      <c r="H1822" s="29">
        <v>145.19899999999998</v>
      </c>
      <c r="I1822" s="29">
        <v>141.208</v>
      </c>
      <c r="J1822" s="29">
        <v>154.73424000000003</v>
      </c>
      <c r="L1822" s="29">
        <v>166.05</v>
      </c>
      <c r="M1822" s="29">
        <v>143.91</v>
      </c>
      <c r="N1822" s="29">
        <v>110.7</v>
      </c>
      <c r="O1822" s="29">
        <v>116.235</v>
      </c>
      <c r="P1822" s="29">
        <v>127.30499999999998</v>
      </c>
      <c r="Q1822" s="29">
        <v>105.16500000000001</v>
      </c>
      <c r="R1822" s="29">
        <v>115.23870000000001</v>
      </c>
      <c r="S1822" s="29"/>
      <c r="T1822" s="30">
        <v>5</v>
      </c>
      <c r="U1822" s="28" t="s">
        <v>30</v>
      </c>
      <c r="V1822" s="28" t="s">
        <v>192</v>
      </c>
    </row>
    <row r="1823" spans="1:22" ht="15.75">
      <c r="A1823" s="21">
        <v>6</v>
      </c>
      <c r="B1823" s="22" t="s">
        <v>31</v>
      </c>
      <c r="C1823" s="23" t="s">
        <v>191</v>
      </c>
      <c r="D1823" s="24">
        <v>0</v>
      </c>
      <c r="E1823" s="24">
        <v>0</v>
      </c>
      <c r="F1823" s="24">
        <v>0</v>
      </c>
      <c r="G1823" s="24">
        <v>0</v>
      </c>
      <c r="H1823" s="24">
        <v>0</v>
      </c>
      <c r="I1823" s="24">
        <v>0</v>
      </c>
      <c r="J1823" s="24">
        <v>0</v>
      </c>
      <c r="L1823" s="24">
        <v>0</v>
      </c>
      <c r="M1823" s="24">
        <v>0</v>
      </c>
      <c r="N1823" s="24">
        <v>0</v>
      </c>
      <c r="O1823" s="24">
        <v>0</v>
      </c>
      <c r="P1823" s="24">
        <v>0</v>
      </c>
      <c r="Q1823" s="24">
        <v>0</v>
      </c>
      <c r="R1823" s="24">
        <v>0</v>
      </c>
      <c r="S1823" s="24"/>
      <c r="T1823" s="25">
        <v>6</v>
      </c>
      <c r="U1823" s="23" t="s">
        <v>32</v>
      </c>
      <c r="V1823" s="23" t="s">
        <v>192</v>
      </c>
    </row>
    <row r="1824" spans="1:22" ht="15.75">
      <c r="A1824" s="26">
        <v>7</v>
      </c>
      <c r="B1824" s="27" t="s">
        <v>33</v>
      </c>
      <c r="C1824" s="28" t="s">
        <v>191</v>
      </c>
      <c r="D1824" s="29">
        <v>0</v>
      </c>
      <c r="E1824" s="29">
        <v>0</v>
      </c>
      <c r="F1824" s="29">
        <v>0</v>
      </c>
      <c r="G1824" s="29">
        <v>0</v>
      </c>
      <c r="H1824" s="29">
        <v>0</v>
      </c>
      <c r="I1824" s="29">
        <v>0</v>
      </c>
      <c r="J1824" s="29">
        <v>0</v>
      </c>
      <c r="L1824" s="29">
        <v>0</v>
      </c>
      <c r="M1824" s="29">
        <v>0</v>
      </c>
      <c r="N1824" s="29">
        <v>0</v>
      </c>
      <c r="O1824" s="29">
        <v>0</v>
      </c>
      <c r="P1824" s="29">
        <v>0</v>
      </c>
      <c r="Q1824" s="29">
        <v>0</v>
      </c>
      <c r="R1824" s="29">
        <v>0</v>
      </c>
      <c r="S1824" s="29"/>
      <c r="T1824" s="30">
        <v>7</v>
      </c>
      <c r="U1824" s="28" t="s">
        <v>34</v>
      </c>
      <c r="V1824" s="28" t="s">
        <v>192</v>
      </c>
    </row>
    <row r="1825" spans="1:22" ht="15.75">
      <c r="A1825" s="21">
        <v>8</v>
      </c>
      <c r="B1825" s="22" t="s">
        <v>35</v>
      </c>
      <c r="C1825" s="23" t="s">
        <v>191</v>
      </c>
      <c r="D1825" s="24">
        <v>0</v>
      </c>
      <c r="E1825" s="24">
        <v>0</v>
      </c>
      <c r="F1825" s="24">
        <v>0</v>
      </c>
      <c r="G1825" s="24">
        <v>0</v>
      </c>
      <c r="H1825" s="24">
        <v>0</v>
      </c>
      <c r="I1825" s="24">
        <v>0</v>
      </c>
      <c r="J1825" s="24">
        <v>0</v>
      </c>
      <c r="L1825" s="24">
        <v>0</v>
      </c>
      <c r="M1825" s="24">
        <v>0</v>
      </c>
      <c r="N1825" s="24">
        <v>0</v>
      </c>
      <c r="O1825" s="24">
        <v>0</v>
      </c>
      <c r="P1825" s="24">
        <v>0</v>
      </c>
      <c r="Q1825" s="24">
        <v>0</v>
      </c>
      <c r="R1825" s="24">
        <v>0</v>
      </c>
      <c r="S1825" s="24"/>
      <c r="T1825" s="25">
        <v>8</v>
      </c>
      <c r="U1825" s="23" t="s">
        <v>36</v>
      </c>
      <c r="V1825" s="23" t="s">
        <v>192</v>
      </c>
    </row>
    <row r="1826" spans="1:22" ht="15.75">
      <c r="A1826" s="26">
        <v>9</v>
      </c>
      <c r="B1826" s="27" t="s">
        <v>37</v>
      </c>
      <c r="C1826" s="28" t="s">
        <v>191</v>
      </c>
      <c r="D1826" s="29">
        <v>0</v>
      </c>
      <c r="E1826" s="29">
        <v>0</v>
      </c>
      <c r="F1826" s="29">
        <v>0</v>
      </c>
      <c r="G1826" s="29">
        <v>0</v>
      </c>
      <c r="H1826" s="29">
        <v>0</v>
      </c>
      <c r="I1826" s="29">
        <v>0</v>
      </c>
      <c r="J1826" s="29">
        <v>0</v>
      </c>
      <c r="L1826" s="29">
        <v>0</v>
      </c>
      <c r="M1826" s="29">
        <v>0</v>
      </c>
      <c r="N1826" s="29">
        <v>0</v>
      </c>
      <c r="O1826" s="29">
        <v>0</v>
      </c>
      <c r="P1826" s="29">
        <v>0</v>
      </c>
      <c r="Q1826" s="29">
        <v>0</v>
      </c>
      <c r="R1826" s="29">
        <v>0</v>
      </c>
      <c r="S1826" s="29"/>
      <c r="T1826" s="30">
        <v>9</v>
      </c>
      <c r="U1826" s="28" t="s">
        <v>38</v>
      </c>
      <c r="V1826" s="28" t="s">
        <v>192</v>
      </c>
    </row>
    <row r="1827" spans="1:22" ht="15.75">
      <c r="A1827" s="21">
        <v>10</v>
      </c>
      <c r="B1827" s="22" t="s">
        <v>39</v>
      </c>
      <c r="C1827" s="23" t="s">
        <v>191</v>
      </c>
      <c r="D1827" s="24">
        <v>0</v>
      </c>
      <c r="E1827" s="24">
        <v>0</v>
      </c>
      <c r="F1827" s="24">
        <v>0</v>
      </c>
      <c r="G1827" s="24">
        <v>0</v>
      </c>
      <c r="H1827" s="24">
        <v>0</v>
      </c>
      <c r="I1827" s="24">
        <v>0</v>
      </c>
      <c r="J1827" s="24">
        <v>0</v>
      </c>
      <c r="L1827" s="24">
        <v>0</v>
      </c>
      <c r="M1827" s="24">
        <v>0</v>
      </c>
      <c r="N1827" s="24">
        <v>0</v>
      </c>
      <c r="O1827" s="24">
        <v>0</v>
      </c>
      <c r="P1827" s="24">
        <v>0</v>
      </c>
      <c r="Q1827" s="24">
        <v>0</v>
      </c>
      <c r="R1827" s="24">
        <v>0</v>
      </c>
      <c r="S1827" s="24"/>
      <c r="T1827" s="25">
        <v>10</v>
      </c>
      <c r="U1827" s="23" t="s">
        <v>40</v>
      </c>
      <c r="V1827" s="23" t="s">
        <v>192</v>
      </c>
    </row>
    <row r="1828" spans="1:22" ht="15.75">
      <c r="A1828" s="26">
        <v>11</v>
      </c>
      <c r="B1828" s="27" t="s">
        <v>41</v>
      </c>
      <c r="C1828" s="28" t="s">
        <v>191</v>
      </c>
      <c r="D1828" s="29">
        <v>0</v>
      </c>
      <c r="E1828" s="29">
        <v>14.5145</v>
      </c>
      <c r="F1828" s="29">
        <v>0</v>
      </c>
      <c r="G1828" s="29">
        <v>0</v>
      </c>
      <c r="H1828" s="29">
        <v>0</v>
      </c>
      <c r="I1828" s="29">
        <v>0</v>
      </c>
      <c r="J1828" s="29">
        <v>0</v>
      </c>
      <c r="L1828" s="29">
        <v>0</v>
      </c>
      <c r="M1828" s="29">
        <v>14.5145</v>
      </c>
      <c r="N1828" s="29">
        <v>0</v>
      </c>
      <c r="O1828" s="29">
        <v>0</v>
      </c>
      <c r="P1828" s="29">
        <v>0</v>
      </c>
      <c r="Q1828" s="29">
        <v>0</v>
      </c>
      <c r="R1828" s="29">
        <v>0</v>
      </c>
      <c r="S1828" s="29"/>
      <c r="T1828" s="30">
        <v>11</v>
      </c>
      <c r="U1828" s="28" t="s">
        <v>42</v>
      </c>
      <c r="V1828" s="28" t="s">
        <v>192</v>
      </c>
    </row>
    <row r="1829" spans="1:22" ht="15.75">
      <c r="A1829" s="21">
        <v>12</v>
      </c>
      <c r="B1829" s="22" t="s">
        <v>43</v>
      </c>
      <c r="C1829" s="23" t="s">
        <v>191</v>
      </c>
      <c r="D1829" s="24">
        <v>18.241199999999999</v>
      </c>
      <c r="E1829" s="24">
        <v>0</v>
      </c>
      <c r="F1829" s="24">
        <v>0</v>
      </c>
      <c r="G1829" s="24">
        <v>13.058009999999999</v>
      </c>
      <c r="H1829" s="24">
        <v>15.225561121794872</v>
      </c>
      <c r="I1829" s="24">
        <v>2.808626602564102</v>
      </c>
      <c r="J1829" s="24">
        <v>0</v>
      </c>
      <c r="L1829" s="24">
        <v>18.241199999999999</v>
      </c>
      <c r="M1829" s="24">
        <v>0</v>
      </c>
      <c r="N1829" s="24">
        <v>0</v>
      </c>
      <c r="O1829" s="24">
        <v>10.342760399999998</v>
      </c>
      <c r="P1829" s="24">
        <v>10.087383600000001</v>
      </c>
      <c r="Q1829" s="24">
        <v>1.82412</v>
      </c>
      <c r="R1829" s="24">
        <v>0</v>
      </c>
      <c r="S1829" s="24"/>
      <c r="T1829" s="25">
        <v>12</v>
      </c>
      <c r="U1829" s="23" t="s">
        <v>44</v>
      </c>
      <c r="V1829" s="23" t="s">
        <v>192</v>
      </c>
    </row>
    <row r="1830" spans="1:22" ht="15.75">
      <c r="A1830" s="26">
        <v>13</v>
      </c>
      <c r="B1830" s="27" t="s">
        <v>45</v>
      </c>
      <c r="C1830" s="28" t="s">
        <v>191</v>
      </c>
      <c r="D1830" s="29">
        <v>0</v>
      </c>
      <c r="E1830" s="29">
        <v>0</v>
      </c>
      <c r="F1830" s="29">
        <v>0</v>
      </c>
      <c r="G1830" s="29">
        <v>0</v>
      </c>
      <c r="H1830" s="29">
        <v>0</v>
      </c>
      <c r="I1830" s="29">
        <v>0</v>
      </c>
      <c r="J1830" s="29">
        <v>0</v>
      </c>
      <c r="L1830" s="29">
        <v>0</v>
      </c>
      <c r="M1830" s="29">
        <v>0</v>
      </c>
      <c r="N1830" s="29">
        <v>0</v>
      </c>
      <c r="O1830" s="29">
        <v>0</v>
      </c>
      <c r="P1830" s="29">
        <v>0</v>
      </c>
      <c r="Q1830" s="29">
        <v>0</v>
      </c>
      <c r="R1830" s="29">
        <v>0</v>
      </c>
      <c r="S1830" s="29"/>
      <c r="T1830" s="30">
        <v>13</v>
      </c>
      <c r="U1830" s="28" t="s">
        <v>46</v>
      </c>
      <c r="V1830" s="28" t="s">
        <v>192</v>
      </c>
    </row>
    <row r="1831" spans="1:22" ht="15.75">
      <c r="A1831" s="21">
        <v>14</v>
      </c>
      <c r="B1831" s="22" t="s">
        <v>47</v>
      </c>
      <c r="C1831" s="23" t="s">
        <v>191</v>
      </c>
      <c r="D1831" s="24">
        <v>16.087500000000002</v>
      </c>
      <c r="E1831" s="24">
        <v>13.527000000000001</v>
      </c>
      <c r="F1831" s="24">
        <v>16.11</v>
      </c>
      <c r="G1831" s="24">
        <v>91.172879999999992</v>
      </c>
      <c r="H1831" s="24">
        <v>20.255399999999998</v>
      </c>
      <c r="I1831" s="24">
        <v>41.325360321715813</v>
      </c>
      <c r="J1831" s="24">
        <v>33.668493297587133</v>
      </c>
      <c r="L1831" s="24">
        <v>16.087500000000002</v>
      </c>
      <c r="M1831" s="24">
        <v>13.1625</v>
      </c>
      <c r="N1831" s="24">
        <v>14.625</v>
      </c>
      <c r="O1831" s="24">
        <v>81.314999999999998</v>
      </c>
      <c r="P1831" s="24">
        <v>14.625</v>
      </c>
      <c r="Q1831" s="24">
        <v>29.25</v>
      </c>
      <c r="R1831" s="24">
        <v>29.25</v>
      </c>
      <c r="S1831" s="24"/>
      <c r="T1831" s="25">
        <v>14</v>
      </c>
      <c r="U1831" s="23" t="s">
        <v>48</v>
      </c>
      <c r="V1831" s="23" t="s">
        <v>192</v>
      </c>
    </row>
    <row r="1832" spans="1:22" ht="15.75">
      <c r="A1832" s="26">
        <v>15</v>
      </c>
      <c r="B1832" s="27" t="s">
        <v>49</v>
      </c>
      <c r="C1832" s="28" t="s">
        <v>191</v>
      </c>
      <c r="D1832" s="29">
        <v>1347.556</v>
      </c>
      <c r="E1832" s="29">
        <v>2308.2941000000001</v>
      </c>
      <c r="F1832" s="29">
        <v>2753.8384999999998</v>
      </c>
      <c r="G1832" s="29">
        <v>0</v>
      </c>
      <c r="H1832" s="29">
        <v>0</v>
      </c>
      <c r="I1832" s="29">
        <v>0</v>
      </c>
      <c r="J1832" s="29">
        <v>0</v>
      </c>
      <c r="L1832" s="29">
        <v>1347.556</v>
      </c>
      <c r="M1832" s="29">
        <v>2198.6439999999998</v>
      </c>
      <c r="N1832" s="29">
        <v>2482.34</v>
      </c>
      <c r="O1832" s="29">
        <v>0</v>
      </c>
      <c r="P1832" s="29">
        <v>0</v>
      </c>
      <c r="Q1832" s="29">
        <v>0</v>
      </c>
      <c r="R1832" s="29">
        <v>0</v>
      </c>
      <c r="S1832" s="29"/>
      <c r="T1832" s="30">
        <v>15</v>
      </c>
      <c r="U1832" s="28" t="s">
        <v>50</v>
      </c>
      <c r="V1832" s="28" t="s">
        <v>192</v>
      </c>
    </row>
    <row r="1833" spans="1:22" ht="15.75">
      <c r="A1833" s="21">
        <v>16</v>
      </c>
      <c r="B1833" s="22" t="s">
        <v>51</v>
      </c>
      <c r="C1833" s="23" t="s">
        <v>191</v>
      </c>
      <c r="D1833" s="24">
        <v>0</v>
      </c>
      <c r="E1833" s="24">
        <v>0</v>
      </c>
      <c r="F1833" s="24">
        <v>0</v>
      </c>
      <c r="G1833" s="24">
        <v>0</v>
      </c>
      <c r="H1833" s="24">
        <v>0</v>
      </c>
      <c r="I1833" s="24">
        <v>0</v>
      </c>
      <c r="J1833" s="24">
        <v>0</v>
      </c>
      <c r="L1833" s="24">
        <v>0</v>
      </c>
      <c r="M1833" s="24">
        <v>0</v>
      </c>
      <c r="N1833" s="24">
        <v>0</v>
      </c>
      <c r="O1833" s="24">
        <v>0</v>
      </c>
      <c r="P1833" s="24">
        <v>0</v>
      </c>
      <c r="Q1833" s="24">
        <v>0</v>
      </c>
      <c r="R1833" s="24">
        <v>0</v>
      </c>
      <c r="S1833" s="24"/>
      <c r="T1833" s="25">
        <v>16</v>
      </c>
      <c r="U1833" s="23" t="s">
        <v>52</v>
      </c>
      <c r="V1833" s="23" t="s">
        <v>192</v>
      </c>
    </row>
    <row r="1834" spans="1:22" ht="15.75">
      <c r="A1834" s="26">
        <v>17</v>
      </c>
      <c r="B1834" s="27" t="s">
        <v>53</v>
      </c>
      <c r="C1834" s="28" t="s">
        <v>191</v>
      </c>
      <c r="D1834" s="29">
        <v>396.86248999999998</v>
      </c>
      <c r="E1834" s="29">
        <v>412.21179999999998</v>
      </c>
      <c r="F1834" s="29">
        <v>600.6576</v>
      </c>
      <c r="G1834" s="29">
        <v>628.32825000000003</v>
      </c>
      <c r="H1834" s="29">
        <v>705.42418000000009</v>
      </c>
      <c r="I1834" s="29">
        <v>791.10400000000004</v>
      </c>
      <c r="J1834" s="29">
        <v>842.08740666666665</v>
      </c>
      <c r="L1834" s="29">
        <v>396.86248999999998</v>
      </c>
      <c r="M1834" s="29">
        <v>397.44380000000007</v>
      </c>
      <c r="N1834" s="29">
        <v>559.34940000000006</v>
      </c>
      <c r="O1834" s="29">
        <v>564.83955000000003</v>
      </c>
      <c r="P1834" s="29">
        <v>565.44239000000005</v>
      </c>
      <c r="Q1834" s="29">
        <v>566.23900000000003</v>
      </c>
      <c r="R1834" s="29">
        <v>567.27602833333333</v>
      </c>
      <c r="S1834" s="29"/>
      <c r="T1834" s="30">
        <v>17</v>
      </c>
      <c r="U1834" s="28" t="s">
        <v>54</v>
      </c>
      <c r="V1834" s="28" t="s">
        <v>192</v>
      </c>
    </row>
    <row r="1835" spans="1:22" ht="15.75">
      <c r="A1835" s="21">
        <v>18</v>
      </c>
      <c r="B1835" s="22" t="s">
        <v>55</v>
      </c>
      <c r="C1835" s="23" t="s">
        <v>191</v>
      </c>
      <c r="D1835" s="24">
        <v>0</v>
      </c>
      <c r="E1835" s="24">
        <v>0</v>
      </c>
      <c r="F1835" s="24">
        <v>0</v>
      </c>
      <c r="G1835" s="24">
        <v>0</v>
      </c>
      <c r="H1835" s="24">
        <v>0</v>
      </c>
      <c r="I1835" s="24">
        <v>0</v>
      </c>
      <c r="J1835" s="24">
        <v>0</v>
      </c>
      <c r="L1835" s="24">
        <v>0</v>
      </c>
      <c r="M1835" s="24">
        <v>0</v>
      </c>
      <c r="N1835" s="24">
        <v>0</v>
      </c>
      <c r="O1835" s="24">
        <v>0</v>
      </c>
      <c r="P1835" s="24">
        <v>0</v>
      </c>
      <c r="Q1835" s="24">
        <v>0</v>
      </c>
      <c r="R1835" s="24">
        <v>0</v>
      </c>
      <c r="S1835" s="24"/>
      <c r="T1835" s="25">
        <v>18</v>
      </c>
      <c r="U1835" s="23" t="s">
        <v>56</v>
      </c>
      <c r="V1835" s="23" t="s">
        <v>192</v>
      </c>
    </row>
    <row r="1836" spans="1:22" ht="15.75">
      <c r="A1836" s="26">
        <v>19</v>
      </c>
      <c r="B1836" s="27" t="s">
        <v>57</v>
      </c>
      <c r="C1836" s="28" t="s">
        <v>191</v>
      </c>
      <c r="D1836" s="29">
        <v>151.19999999999999</v>
      </c>
      <c r="E1836" s="29">
        <v>100.8</v>
      </c>
      <c r="F1836" s="29">
        <v>102.31199999999998</v>
      </c>
      <c r="G1836" s="29">
        <v>137.02499999999998</v>
      </c>
      <c r="H1836" s="29">
        <v>165.02500000000001</v>
      </c>
      <c r="I1836" s="29">
        <v>192.69799999999998</v>
      </c>
      <c r="J1836" s="29">
        <v>252</v>
      </c>
      <c r="L1836" s="29">
        <v>151.19999999999999</v>
      </c>
      <c r="M1836" s="29">
        <v>100.8</v>
      </c>
      <c r="N1836" s="29">
        <v>102.31199999999998</v>
      </c>
      <c r="O1836" s="29">
        <v>102.31199999999998</v>
      </c>
      <c r="P1836" s="29">
        <v>103.32</v>
      </c>
      <c r="Q1836" s="29">
        <v>105.33599999999998</v>
      </c>
      <c r="R1836" s="29">
        <v>105.84</v>
      </c>
      <c r="S1836" s="29"/>
      <c r="T1836" s="30">
        <v>19</v>
      </c>
      <c r="U1836" s="28" t="s">
        <v>58</v>
      </c>
      <c r="V1836" s="28" t="s">
        <v>192</v>
      </c>
    </row>
    <row r="1837" spans="1:22" ht="15.75">
      <c r="A1837" s="21">
        <v>20</v>
      </c>
      <c r="B1837" s="22" t="s">
        <v>59</v>
      </c>
      <c r="C1837" s="23" t="s">
        <v>191</v>
      </c>
      <c r="D1837" s="24">
        <v>1283.5907999999999</v>
      </c>
      <c r="E1837" s="24">
        <v>1233.3230099999998</v>
      </c>
      <c r="F1837" s="24">
        <v>1168.587</v>
      </c>
      <c r="G1837" s="24">
        <v>1132.1898438287153</v>
      </c>
      <c r="H1837" s="24">
        <v>842.35852800000009</v>
      </c>
      <c r="I1837" s="24">
        <v>628.57814400000007</v>
      </c>
      <c r="J1837" s="24">
        <v>620.0295875999999</v>
      </c>
      <c r="L1837" s="24">
        <v>1283.5907999999999</v>
      </c>
      <c r="M1837" s="24">
        <v>1233.3230099999998</v>
      </c>
      <c r="N1837" s="24">
        <v>1168.587</v>
      </c>
      <c r="O1837" s="24">
        <v>1080.4792499999999</v>
      </c>
      <c r="P1837" s="24">
        <v>783.50975999999991</v>
      </c>
      <c r="Q1837" s="24">
        <v>584.66447999999991</v>
      </c>
      <c r="R1837" s="24">
        <v>576.71314199999995</v>
      </c>
      <c r="S1837" s="24"/>
      <c r="T1837" s="25">
        <v>20</v>
      </c>
      <c r="U1837" s="23" t="s">
        <v>60</v>
      </c>
      <c r="V1837" s="23" t="s">
        <v>192</v>
      </c>
    </row>
    <row r="1838" spans="1:22" ht="15.75">
      <c r="A1838" s="26">
        <v>21</v>
      </c>
      <c r="B1838" s="27" t="s">
        <v>61</v>
      </c>
      <c r="C1838" s="28" t="s">
        <v>191</v>
      </c>
      <c r="D1838" s="29">
        <v>0</v>
      </c>
      <c r="E1838" s="29">
        <v>0</v>
      </c>
      <c r="F1838" s="29">
        <v>0</v>
      </c>
      <c r="G1838" s="29">
        <v>0</v>
      </c>
      <c r="H1838" s="29">
        <v>0</v>
      </c>
      <c r="I1838" s="29">
        <v>0</v>
      </c>
      <c r="J1838" s="29">
        <v>0</v>
      </c>
      <c r="L1838" s="29">
        <v>0</v>
      </c>
      <c r="M1838" s="29">
        <v>0</v>
      </c>
      <c r="N1838" s="29">
        <v>0</v>
      </c>
      <c r="O1838" s="29">
        <v>0</v>
      </c>
      <c r="P1838" s="29">
        <v>0</v>
      </c>
      <c r="Q1838" s="29">
        <v>0</v>
      </c>
      <c r="R1838" s="29">
        <v>0</v>
      </c>
      <c r="S1838" s="29"/>
      <c r="T1838" s="30">
        <v>21</v>
      </c>
      <c r="U1838" s="28" t="s">
        <v>62</v>
      </c>
      <c r="V1838" s="28" t="s">
        <v>192</v>
      </c>
    </row>
    <row r="1839" spans="1:22" ht="15.75">
      <c r="A1839" s="21">
        <v>22</v>
      </c>
      <c r="B1839" s="22" t="s">
        <v>63</v>
      </c>
      <c r="C1839" s="23" t="s">
        <v>191</v>
      </c>
      <c r="D1839" s="24">
        <v>0</v>
      </c>
      <c r="E1839" s="24">
        <v>83.1952845</v>
      </c>
      <c r="F1839" s="24">
        <v>0</v>
      </c>
      <c r="G1839" s="24">
        <v>0</v>
      </c>
      <c r="H1839" s="24">
        <v>0</v>
      </c>
      <c r="I1839" s="24">
        <v>0</v>
      </c>
      <c r="J1839" s="24">
        <v>0</v>
      </c>
      <c r="L1839" s="24">
        <v>0</v>
      </c>
      <c r="M1839" s="24">
        <v>130.76841000000002</v>
      </c>
      <c r="N1839" s="24">
        <v>0</v>
      </c>
      <c r="O1839" s="24">
        <v>0</v>
      </c>
      <c r="P1839" s="24">
        <v>0</v>
      </c>
      <c r="Q1839" s="24">
        <v>0</v>
      </c>
      <c r="R1839" s="24">
        <v>0</v>
      </c>
      <c r="S1839" s="24"/>
      <c r="T1839" s="25">
        <v>22</v>
      </c>
      <c r="U1839" s="23" t="s">
        <v>64</v>
      </c>
      <c r="V1839" s="23" t="s">
        <v>192</v>
      </c>
    </row>
    <row r="1840" spans="1:22" ht="15.75">
      <c r="A1840" s="26">
        <v>23</v>
      </c>
      <c r="B1840" s="27" t="s">
        <v>65</v>
      </c>
      <c r="C1840" s="28" t="s">
        <v>191</v>
      </c>
      <c r="D1840" s="29">
        <v>0</v>
      </c>
      <c r="E1840" s="29">
        <v>0</v>
      </c>
      <c r="F1840" s="29">
        <v>0</v>
      </c>
      <c r="G1840" s="29">
        <v>0</v>
      </c>
      <c r="H1840" s="29">
        <v>0</v>
      </c>
      <c r="I1840" s="29">
        <v>0</v>
      </c>
      <c r="J1840" s="29">
        <v>0</v>
      </c>
      <c r="L1840" s="29">
        <v>0</v>
      </c>
      <c r="M1840" s="29">
        <v>0</v>
      </c>
      <c r="N1840" s="29">
        <v>0</v>
      </c>
      <c r="O1840" s="29">
        <v>0</v>
      </c>
      <c r="P1840" s="29">
        <v>0</v>
      </c>
      <c r="Q1840" s="29">
        <v>0</v>
      </c>
      <c r="R1840" s="29">
        <v>0</v>
      </c>
      <c r="S1840" s="29"/>
      <c r="T1840" s="30">
        <v>23</v>
      </c>
      <c r="U1840" s="28" t="s">
        <v>66</v>
      </c>
      <c r="V1840" s="28" t="s">
        <v>192</v>
      </c>
    </row>
    <row r="1841" spans="1:22" ht="15.75">
      <c r="A1841" s="21">
        <v>24</v>
      </c>
      <c r="B1841" s="22" t="s">
        <v>67</v>
      </c>
      <c r="C1841" s="23" t="s">
        <v>191</v>
      </c>
      <c r="D1841" s="24">
        <v>0</v>
      </c>
      <c r="E1841" s="24">
        <v>0</v>
      </c>
      <c r="F1841" s="24">
        <v>0</v>
      </c>
      <c r="G1841" s="24">
        <v>0</v>
      </c>
      <c r="H1841" s="24">
        <v>0</v>
      </c>
      <c r="I1841" s="24">
        <v>0</v>
      </c>
      <c r="J1841" s="24">
        <v>0</v>
      </c>
      <c r="L1841" s="24">
        <v>0</v>
      </c>
      <c r="M1841" s="24">
        <v>0</v>
      </c>
      <c r="N1841" s="24">
        <v>0</v>
      </c>
      <c r="O1841" s="24">
        <v>0</v>
      </c>
      <c r="P1841" s="24">
        <v>0</v>
      </c>
      <c r="Q1841" s="24">
        <v>0</v>
      </c>
      <c r="R1841" s="24">
        <v>0</v>
      </c>
      <c r="S1841" s="24"/>
      <c r="T1841" s="25">
        <v>24</v>
      </c>
      <c r="U1841" s="23" t="s">
        <v>68</v>
      </c>
      <c r="V1841" s="23" t="s">
        <v>192</v>
      </c>
    </row>
    <row r="1842" spans="1:22" ht="15.75">
      <c r="A1842" s="26">
        <v>25</v>
      </c>
      <c r="B1842" s="31" t="s">
        <v>69</v>
      </c>
      <c r="C1842" s="28" t="s">
        <v>191</v>
      </c>
      <c r="D1842" s="29">
        <v>10.01742</v>
      </c>
      <c r="E1842" s="29">
        <v>38.016000000000005</v>
      </c>
      <c r="F1842" s="29">
        <v>36.483679800000004</v>
      </c>
      <c r="G1842" s="29">
        <v>40.32</v>
      </c>
      <c r="H1842" s="29">
        <v>0</v>
      </c>
      <c r="I1842" s="29">
        <v>0</v>
      </c>
      <c r="J1842" s="29">
        <v>0</v>
      </c>
      <c r="L1842" s="29">
        <v>10.01742</v>
      </c>
      <c r="M1842" s="29">
        <v>30.866000000000003</v>
      </c>
      <c r="N1842" s="29">
        <v>28.031939999999999</v>
      </c>
      <c r="O1842" s="29">
        <v>28.06</v>
      </c>
      <c r="P1842" s="29">
        <v>0</v>
      </c>
      <c r="Q1842" s="29">
        <v>0</v>
      </c>
      <c r="R1842" s="29">
        <v>0</v>
      </c>
      <c r="S1842" s="29"/>
      <c r="T1842" s="30">
        <v>25</v>
      </c>
      <c r="U1842" s="28" t="s">
        <v>70</v>
      </c>
      <c r="V1842" s="28" t="s">
        <v>192</v>
      </c>
    </row>
    <row r="1843" spans="1:22" ht="15.75">
      <c r="A1843" s="21">
        <v>26</v>
      </c>
      <c r="B1843" s="22" t="s">
        <v>71</v>
      </c>
      <c r="C1843" s="23" t="s">
        <v>191</v>
      </c>
      <c r="D1843" s="24">
        <v>70.251999999999995</v>
      </c>
      <c r="E1843" s="24">
        <v>95.244519999999994</v>
      </c>
      <c r="F1843" s="24">
        <v>131.32</v>
      </c>
      <c r="G1843" s="24">
        <v>103.2</v>
      </c>
      <c r="H1843" s="24">
        <v>121.66</v>
      </c>
      <c r="I1843" s="24">
        <v>111.33654423592492</v>
      </c>
      <c r="J1843" s="24">
        <v>111.36972</v>
      </c>
      <c r="L1843" s="24">
        <v>70.251999999999995</v>
      </c>
      <c r="M1843" s="24">
        <v>68.590270000000004</v>
      </c>
      <c r="N1843" s="24">
        <v>94.57</v>
      </c>
      <c r="O1843" s="24">
        <v>67.55</v>
      </c>
      <c r="P1843" s="24">
        <v>74.710300000000004</v>
      </c>
      <c r="Q1843" s="24">
        <v>67.023110000000003</v>
      </c>
      <c r="R1843" s="24">
        <v>67.050129999999996</v>
      </c>
      <c r="S1843" s="24"/>
      <c r="T1843" s="25">
        <v>26</v>
      </c>
      <c r="U1843" s="23" t="s">
        <v>72</v>
      </c>
      <c r="V1843" s="23" t="s">
        <v>192</v>
      </c>
    </row>
    <row r="1844" spans="1:22" ht="15.75">
      <c r="A1844" s="26">
        <v>27</v>
      </c>
      <c r="B1844" s="27" t="s">
        <v>73</v>
      </c>
      <c r="C1844" s="28" t="s">
        <v>191</v>
      </c>
      <c r="D1844" s="29">
        <v>0</v>
      </c>
      <c r="E1844" s="29">
        <v>0</v>
      </c>
      <c r="F1844" s="29">
        <v>0</v>
      </c>
      <c r="G1844" s="29">
        <v>0</v>
      </c>
      <c r="H1844" s="29">
        <v>0</v>
      </c>
      <c r="I1844" s="29">
        <v>0</v>
      </c>
      <c r="J1844" s="29">
        <v>0</v>
      </c>
      <c r="L1844" s="29">
        <v>0</v>
      </c>
      <c r="M1844" s="29">
        <v>0</v>
      </c>
      <c r="N1844" s="29">
        <v>0</v>
      </c>
      <c r="O1844" s="29">
        <v>0</v>
      </c>
      <c r="P1844" s="29">
        <v>0</v>
      </c>
      <c r="Q1844" s="29">
        <v>0</v>
      </c>
      <c r="R1844" s="29">
        <v>0</v>
      </c>
      <c r="S1844" s="29"/>
      <c r="T1844" s="30">
        <v>27</v>
      </c>
      <c r="U1844" s="28" t="s">
        <v>74</v>
      </c>
      <c r="V1844" s="28" t="s">
        <v>192</v>
      </c>
    </row>
    <row r="1845" spans="1:22" ht="15.75">
      <c r="A1845" s="21">
        <v>28</v>
      </c>
      <c r="B1845" s="22" t="s">
        <v>75</v>
      </c>
      <c r="C1845" s="23" t="s">
        <v>191</v>
      </c>
      <c r="D1845" s="24">
        <v>0</v>
      </c>
      <c r="E1845" s="24">
        <v>0</v>
      </c>
      <c r="F1845" s="24">
        <v>0</v>
      </c>
      <c r="G1845" s="24">
        <v>0</v>
      </c>
      <c r="H1845" s="24">
        <v>0</v>
      </c>
      <c r="I1845" s="24">
        <v>0</v>
      </c>
      <c r="J1845" s="24">
        <v>0</v>
      </c>
      <c r="L1845" s="24">
        <v>0</v>
      </c>
      <c r="M1845" s="24">
        <v>0</v>
      </c>
      <c r="N1845" s="24">
        <v>0</v>
      </c>
      <c r="O1845" s="24">
        <v>0</v>
      </c>
      <c r="P1845" s="24">
        <v>0</v>
      </c>
      <c r="Q1845" s="24">
        <v>0</v>
      </c>
      <c r="R1845" s="24">
        <v>0</v>
      </c>
      <c r="S1845" s="24"/>
      <c r="T1845" s="25">
        <v>28</v>
      </c>
      <c r="U1845" s="23" t="s">
        <v>76</v>
      </c>
      <c r="V1845" s="23" t="s">
        <v>192</v>
      </c>
    </row>
    <row r="1846" spans="1:22" ht="15.75">
      <c r="A1846" s="26">
        <v>29</v>
      </c>
      <c r="B1846" s="27" t="s">
        <v>77</v>
      </c>
      <c r="C1846" s="28" t="s">
        <v>191</v>
      </c>
      <c r="D1846" s="29">
        <v>2053.9621368000003</v>
      </c>
      <c r="E1846" s="29">
        <v>2597.193788</v>
      </c>
      <c r="F1846" s="29">
        <v>4233.5801819999997</v>
      </c>
      <c r="G1846" s="29">
        <v>5107.2423749999998</v>
      </c>
      <c r="H1846" s="29">
        <v>7140.5136716400002</v>
      </c>
      <c r="I1846" s="29">
        <v>10439.371918206001</v>
      </c>
      <c r="J1846" s="29">
        <v>5532.1387884000014</v>
      </c>
      <c r="L1846" s="29">
        <v>2053.9621368000003</v>
      </c>
      <c r="M1846" s="29">
        <v>2636.6622647400004</v>
      </c>
      <c r="N1846" s="29">
        <v>3540.214242</v>
      </c>
      <c r="O1846" s="29">
        <v>3588.054975</v>
      </c>
      <c r="P1846" s="29">
        <v>3499.2625745519995</v>
      </c>
      <c r="Q1846" s="29">
        <v>5164.5984902820001</v>
      </c>
      <c r="R1846" s="29">
        <v>4025.0003364000004</v>
      </c>
      <c r="S1846" s="29"/>
      <c r="T1846" s="30">
        <v>29</v>
      </c>
      <c r="U1846" s="28" t="s">
        <v>78</v>
      </c>
      <c r="V1846" s="28" t="s">
        <v>192</v>
      </c>
    </row>
    <row r="1847" spans="1:22" ht="15.75">
      <c r="A1847" s="21">
        <v>30</v>
      </c>
      <c r="B1847" s="22" t="s">
        <v>79</v>
      </c>
      <c r="C1847" s="23" t="s">
        <v>191</v>
      </c>
      <c r="D1847" s="24">
        <v>0</v>
      </c>
      <c r="E1847" s="24">
        <v>0</v>
      </c>
      <c r="F1847" s="24">
        <v>0</v>
      </c>
      <c r="G1847" s="24">
        <v>0</v>
      </c>
      <c r="H1847" s="24">
        <v>0</v>
      </c>
      <c r="I1847" s="24">
        <v>0</v>
      </c>
      <c r="J1847" s="24">
        <v>0</v>
      </c>
      <c r="L1847" s="24">
        <v>0</v>
      </c>
      <c r="M1847" s="24">
        <v>0</v>
      </c>
      <c r="N1847" s="24">
        <v>0</v>
      </c>
      <c r="O1847" s="24">
        <v>0</v>
      </c>
      <c r="P1847" s="24">
        <v>0</v>
      </c>
      <c r="Q1847" s="24">
        <v>0</v>
      </c>
      <c r="R1847" s="24">
        <v>0</v>
      </c>
      <c r="S1847" s="24"/>
      <c r="T1847" s="25">
        <v>30</v>
      </c>
      <c r="U1847" s="23" t="s">
        <v>80</v>
      </c>
      <c r="V1847" s="23" t="s">
        <v>192</v>
      </c>
    </row>
    <row r="1848" spans="1:22" ht="15.75">
      <c r="A1848" s="26">
        <v>31</v>
      </c>
      <c r="B1848" s="27" t="s">
        <v>81</v>
      </c>
      <c r="C1848" s="28" t="s">
        <v>191</v>
      </c>
      <c r="D1848" s="29">
        <v>0</v>
      </c>
      <c r="E1848" s="29">
        <v>0</v>
      </c>
      <c r="F1848" s="29">
        <v>0</v>
      </c>
      <c r="G1848" s="29">
        <v>0</v>
      </c>
      <c r="H1848" s="29">
        <v>0</v>
      </c>
      <c r="I1848" s="29">
        <v>0</v>
      </c>
      <c r="J1848" s="29">
        <v>0</v>
      </c>
      <c r="L1848" s="29">
        <v>0</v>
      </c>
      <c r="M1848" s="29">
        <v>0</v>
      </c>
      <c r="N1848" s="29">
        <v>0</v>
      </c>
      <c r="O1848" s="29">
        <v>0</v>
      </c>
      <c r="P1848" s="29">
        <v>0</v>
      </c>
      <c r="Q1848" s="29">
        <v>0</v>
      </c>
      <c r="R1848" s="29">
        <v>0</v>
      </c>
      <c r="S1848" s="29"/>
      <c r="T1848" s="30">
        <v>31</v>
      </c>
      <c r="U1848" s="28" t="s">
        <v>82</v>
      </c>
      <c r="V1848" s="28" t="s">
        <v>192</v>
      </c>
    </row>
    <row r="1849" spans="1:22" ht="15.75">
      <c r="A1849" s="21">
        <v>32</v>
      </c>
      <c r="B1849" s="22" t="s">
        <v>83</v>
      </c>
      <c r="C1849" s="23" t="s">
        <v>191</v>
      </c>
      <c r="D1849" s="24">
        <v>0</v>
      </c>
      <c r="E1849" s="24">
        <v>0</v>
      </c>
      <c r="F1849" s="24">
        <v>0</v>
      </c>
      <c r="G1849" s="24">
        <v>0</v>
      </c>
      <c r="H1849" s="24">
        <v>0</v>
      </c>
      <c r="I1849" s="24">
        <v>0</v>
      </c>
      <c r="J1849" s="24">
        <v>0</v>
      </c>
      <c r="L1849" s="24">
        <v>0</v>
      </c>
      <c r="M1849" s="24">
        <v>0</v>
      </c>
      <c r="N1849" s="24">
        <v>0</v>
      </c>
      <c r="O1849" s="24">
        <v>0</v>
      </c>
      <c r="P1849" s="24">
        <v>0</v>
      </c>
      <c r="Q1849" s="24">
        <v>0</v>
      </c>
      <c r="R1849" s="24">
        <v>0</v>
      </c>
      <c r="S1849" s="24"/>
      <c r="T1849" s="25">
        <v>32</v>
      </c>
      <c r="U1849" s="23" t="s">
        <v>84</v>
      </c>
      <c r="V1849" s="23" t="s">
        <v>192</v>
      </c>
    </row>
    <row r="1850" spans="1:22" ht="15.75">
      <c r="A1850" s="26">
        <v>33</v>
      </c>
      <c r="B1850" s="27" t="s">
        <v>85</v>
      </c>
      <c r="C1850" s="28" t="s">
        <v>191</v>
      </c>
      <c r="D1850" s="29">
        <v>0</v>
      </c>
      <c r="E1850" s="29">
        <v>0</v>
      </c>
      <c r="F1850" s="29">
        <v>0</v>
      </c>
      <c r="G1850" s="29">
        <v>0</v>
      </c>
      <c r="H1850" s="29">
        <v>0</v>
      </c>
      <c r="I1850" s="29">
        <v>0</v>
      </c>
      <c r="J1850" s="29">
        <v>0</v>
      </c>
      <c r="L1850" s="29">
        <v>0</v>
      </c>
      <c r="M1850" s="29">
        <v>0</v>
      </c>
      <c r="N1850" s="29">
        <v>0</v>
      </c>
      <c r="O1850" s="29">
        <v>0</v>
      </c>
      <c r="P1850" s="29">
        <v>0</v>
      </c>
      <c r="Q1850" s="29">
        <v>0</v>
      </c>
      <c r="R1850" s="29">
        <v>0</v>
      </c>
      <c r="S1850" s="29"/>
      <c r="T1850" s="30">
        <v>33</v>
      </c>
      <c r="U1850" s="28" t="s">
        <v>86</v>
      </c>
      <c r="V1850" s="28" t="s">
        <v>192</v>
      </c>
    </row>
    <row r="1851" spans="1:22" ht="15.75">
      <c r="A1851" s="21">
        <v>34</v>
      </c>
      <c r="B1851" s="22" t="s">
        <v>87</v>
      </c>
      <c r="C1851" s="23" t="s">
        <v>191</v>
      </c>
      <c r="D1851" s="24">
        <v>0</v>
      </c>
      <c r="E1851" s="24">
        <v>0</v>
      </c>
      <c r="F1851" s="24">
        <v>0</v>
      </c>
      <c r="G1851" s="24">
        <v>0</v>
      </c>
      <c r="H1851" s="24">
        <v>0</v>
      </c>
      <c r="I1851" s="24">
        <v>0</v>
      </c>
      <c r="J1851" s="24">
        <v>0</v>
      </c>
      <c r="L1851" s="24">
        <v>0</v>
      </c>
      <c r="M1851" s="24">
        <v>0</v>
      </c>
      <c r="N1851" s="24">
        <v>0</v>
      </c>
      <c r="O1851" s="24">
        <v>0</v>
      </c>
      <c r="P1851" s="24">
        <v>0</v>
      </c>
      <c r="Q1851" s="24">
        <v>0</v>
      </c>
      <c r="R1851" s="24">
        <v>0</v>
      </c>
      <c r="S1851" s="24"/>
      <c r="T1851" s="25">
        <v>34</v>
      </c>
      <c r="U1851" s="23" t="s">
        <v>88</v>
      </c>
      <c r="V1851" s="23" t="s">
        <v>192</v>
      </c>
    </row>
    <row r="1852" spans="1:22" ht="15.75">
      <c r="A1852" s="26">
        <v>35</v>
      </c>
      <c r="B1852" s="27" t="s">
        <v>89</v>
      </c>
      <c r="C1852" s="28" t="s">
        <v>191</v>
      </c>
      <c r="D1852" s="29">
        <v>0</v>
      </c>
      <c r="E1852" s="29">
        <v>0</v>
      </c>
      <c r="F1852" s="29">
        <v>0</v>
      </c>
      <c r="G1852" s="29">
        <v>0</v>
      </c>
      <c r="H1852" s="29">
        <v>0</v>
      </c>
      <c r="I1852" s="29">
        <v>0</v>
      </c>
      <c r="J1852" s="29">
        <v>0</v>
      </c>
      <c r="L1852" s="29">
        <v>0</v>
      </c>
      <c r="M1852" s="29">
        <v>0</v>
      </c>
      <c r="N1852" s="29">
        <v>0</v>
      </c>
      <c r="O1852" s="29">
        <v>0</v>
      </c>
      <c r="P1852" s="29">
        <v>0</v>
      </c>
      <c r="Q1852" s="29">
        <v>0</v>
      </c>
      <c r="R1852" s="29">
        <v>0</v>
      </c>
      <c r="S1852" s="29"/>
      <c r="T1852" s="30">
        <v>35</v>
      </c>
      <c r="U1852" s="28" t="s">
        <v>90</v>
      </c>
      <c r="V1852" s="28" t="s">
        <v>192</v>
      </c>
    </row>
    <row r="1853" spans="1:22" ht="15.75">
      <c r="A1853" s="21">
        <v>36</v>
      </c>
      <c r="B1853" s="22" t="s">
        <v>91</v>
      </c>
      <c r="C1853" s="23" t="s">
        <v>191</v>
      </c>
      <c r="D1853" s="24">
        <v>0</v>
      </c>
      <c r="E1853" s="24">
        <v>0</v>
      </c>
      <c r="F1853" s="24">
        <v>0</v>
      </c>
      <c r="G1853" s="24">
        <v>0</v>
      </c>
      <c r="H1853" s="24">
        <v>0</v>
      </c>
      <c r="I1853" s="24">
        <v>0</v>
      </c>
      <c r="J1853" s="24">
        <v>0</v>
      </c>
      <c r="L1853" s="24">
        <v>0</v>
      </c>
      <c r="M1853" s="24">
        <v>0</v>
      </c>
      <c r="N1853" s="24">
        <v>0</v>
      </c>
      <c r="O1853" s="24">
        <v>0</v>
      </c>
      <c r="P1853" s="24">
        <v>0</v>
      </c>
      <c r="Q1853" s="24">
        <v>0</v>
      </c>
      <c r="R1853" s="24">
        <v>0</v>
      </c>
      <c r="S1853" s="24"/>
      <c r="T1853" s="25">
        <v>36</v>
      </c>
      <c r="U1853" s="23" t="s">
        <v>92</v>
      </c>
      <c r="V1853" s="23" t="s">
        <v>192</v>
      </c>
    </row>
    <row r="1854" spans="1:22" s="36" customFormat="1" ht="15.75">
      <c r="A1854" s="32"/>
      <c r="B1854" s="33" t="s">
        <v>93</v>
      </c>
      <c r="C1854" s="34" t="s">
        <v>191</v>
      </c>
      <c r="D1854" s="35">
        <f t="shared" ref="D1854:J1854" si="129">SUM(D1818:D1853)</f>
        <v>18946.888059000001</v>
      </c>
      <c r="E1854" s="35">
        <f t="shared" si="129"/>
        <v>19598.733638499998</v>
      </c>
      <c r="F1854" s="35">
        <f t="shared" si="129"/>
        <v>22416.915604434973</v>
      </c>
      <c r="G1854" s="35">
        <f t="shared" si="129"/>
        <v>18945.076362962638</v>
      </c>
      <c r="H1854" s="35">
        <f t="shared" si="129"/>
        <v>28744.143852961799</v>
      </c>
      <c r="I1854" s="35">
        <f t="shared" si="129"/>
        <v>28870.513031966206</v>
      </c>
      <c r="J1854" s="35">
        <f t="shared" si="129"/>
        <v>18133.122110099823</v>
      </c>
      <c r="K1854" s="8"/>
      <c r="L1854" s="35">
        <f t="shared" ref="L1854:R1854" si="130">SUM(L1818:L1853)</f>
        <v>18946.888059000001</v>
      </c>
      <c r="M1854" s="35">
        <f t="shared" si="130"/>
        <v>17891.968139740002</v>
      </c>
      <c r="N1854" s="35">
        <f t="shared" si="130"/>
        <v>18692.073471899999</v>
      </c>
      <c r="O1854" s="35">
        <f t="shared" si="130"/>
        <v>14407.711235400002</v>
      </c>
      <c r="P1854" s="35">
        <f t="shared" si="130"/>
        <v>17173.245546751998</v>
      </c>
      <c r="Q1854" s="35">
        <f t="shared" si="130"/>
        <v>15511.343241682</v>
      </c>
      <c r="R1854" s="35">
        <f t="shared" si="130"/>
        <v>12529.26453328889</v>
      </c>
      <c r="S1854" s="35"/>
      <c r="T1854" s="35"/>
      <c r="U1854" s="34" t="s">
        <v>94</v>
      </c>
      <c r="V1854" s="34" t="s">
        <v>192</v>
      </c>
    </row>
    <row r="1855" spans="1:22" ht="15.75">
      <c r="A1855" s="16">
        <v>1</v>
      </c>
      <c r="B1855" s="17" t="s">
        <v>19</v>
      </c>
      <c r="C1855" s="18" t="s">
        <v>193</v>
      </c>
      <c r="D1855" s="19">
        <v>3572.2928300607691</v>
      </c>
      <c r="E1855" s="19">
        <v>1762.5547993766795</v>
      </c>
      <c r="F1855" s="19">
        <v>1428.6139887393563</v>
      </c>
      <c r="G1855" s="19">
        <v>1166.4725181428576</v>
      </c>
      <c r="H1855" s="19">
        <v>1387.2392156983908</v>
      </c>
      <c r="I1855" s="19">
        <v>2628.3792855336796</v>
      </c>
      <c r="J1855" s="19">
        <v>3460.98328485</v>
      </c>
      <c r="L1855" s="19">
        <v>3572.2928300607691</v>
      </c>
      <c r="M1855" s="19">
        <v>1270.5033454202085</v>
      </c>
      <c r="N1855" s="19">
        <v>961.17996456874073</v>
      </c>
      <c r="O1855" s="19">
        <v>682.78874592857164</v>
      </c>
      <c r="P1855" s="19">
        <v>565.59980822768716</v>
      </c>
      <c r="Q1855" s="19">
        <v>1335.440003963259</v>
      </c>
      <c r="R1855" s="19">
        <v>2335.31395045</v>
      </c>
      <c r="S1855" s="19"/>
      <c r="T1855" s="20">
        <v>1</v>
      </c>
      <c r="U1855" s="18" t="s">
        <v>21</v>
      </c>
      <c r="V1855" s="18" t="s">
        <v>194</v>
      </c>
    </row>
    <row r="1856" spans="1:22" ht="15.75">
      <c r="A1856" s="21">
        <v>2</v>
      </c>
      <c r="B1856" s="22" t="s">
        <v>23</v>
      </c>
      <c r="C1856" s="23" t="s">
        <v>193</v>
      </c>
      <c r="D1856" s="24">
        <v>0</v>
      </c>
      <c r="E1856" s="24">
        <v>0</v>
      </c>
      <c r="F1856" s="24">
        <v>0</v>
      </c>
      <c r="G1856" s="24">
        <v>0</v>
      </c>
      <c r="H1856" s="24">
        <v>0</v>
      </c>
      <c r="I1856" s="24">
        <v>0</v>
      </c>
      <c r="J1856" s="24">
        <v>0</v>
      </c>
      <c r="L1856" s="24">
        <v>0</v>
      </c>
      <c r="M1856" s="24">
        <v>0</v>
      </c>
      <c r="N1856" s="24">
        <v>0</v>
      </c>
      <c r="O1856" s="24">
        <v>0</v>
      </c>
      <c r="P1856" s="24">
        <v>0</v>
      </c>
      <c r="Q1856" s="24">
        <v>0</v>
      </c>
      <c r="R1856" s="24">
        <v>0</v>
      </c>
      <c r="S1856" s="24"/>
      <c r="T1856" s="25">
        <v>2</v>
      </c>
      <c r="U1856" s="23" t="s">
        <v>24</v>
      </c>
      <c r="V1856" s="23" t="s">
        <v>194</v>
      </c>
    </row>
    <row r="1857" spans="1:22" ht="15.75">
      <c r="A1857" s="26">
        <v>3</v>
      </c>
      <c r="B1857" s="27" t="s">
        <v>25</v>
      </c>
      <c r="C1857" s="28" t="s">
        <v>193</v>
      </c>
      <c r="D1857" s="29">
        <v>0</v>
      </c>
      <c r="E1857" s="29">
        <v>0</v>
      </c>
      <c r="F1857" s="29">
        <v>0</v>
      </c>
      <c r="G1857" s="29">
        <v>0</v>
      </c>
      <c r="H1857" s="29">
        <v>0</v>
      </c>
      <c r="I1857" s="29">
        <v>0</v>
      </c>
      <c r="J1857" s="29">
        <v>0</v>
      </c>
      <c r="L1857" s="29">
        <v>0</v>
      </c>
      <c r="M1857" s="29">
        <v>0</v>
      </c>
      <c r="N1857" s="29">
        <v>0</v>
      </c>
      <c r="O1857" s="29">
        <v>0</v>
      </c>
      <c r="P1857" s="29">
        <v>0</v>
      </c>
      <c r="Q1857" s="29">
        <v>0</v>
      </c>
      <c r="R1857" s="29">
        <v>0</v>
      </c>
      <c r="S1857" s="29"/>
      <c r="T1857" s="30">
        <v>3</v>
      </c>
      <c r="U1857" s="28" t="s">
        <v>26</v>
      </c>
      <c r="V1857" s="28" t="s">
        <v>194</v>
      </c>
    </row>
    <row r="1858" spans="1:22" ht="15.75">
      <c r="A1858" s="21">
        <v>4</v>
      </c>
      <c r="B1858" s="22" t="s">
        <v>27</v>
      </c>
      <c r="C1858" s="23" t="s">
        <v>193</v>
      </c>
      <c r="D1858" s="24">
        <v>494.01466162260715</v>
      </c>
      <c r="E1858" s="24">
        <v>550.31356801433128</v>
      </c>
      <c r="F1858" s="24">
        <v>738.1024799999999</v>
      </c>
      <c r="G1858" s="24">
        <v>678.50008333588994</v>
      </c>
      <c r="H1858" s="24">
        <v>1222.1904132422669</v>
      </c>
      <c r="I1858" s="24">
        <v>990.25386045711366</v>
      </c>
      <c r="J1858" s="24">
        <v>521.13301112328179</v>
      </c>
      <c r="L1858" s="24">
        <v>494.01466162260715</v>
      </c>
      <c r="M1858" s="24">
        <v>519.64459968152869</v>
      </c>
      <c r="N1858" s="24">
        <v>611.74086</v>
      </c>
      <c r="O1858" s="24">
        <v>532.72899877058421</v>
      </c>
      <c r="P1858" s="24">
        <v>774.8780029351999</v>
      </c>
      <c r="Q1858" s="24">
        <v>528.2550929635338</v>
      </c>
      <c r="R1858" s="24">
        <v>338.55422205637899</v>
      </c>
      <c r="S1858" s="24"/>
      <c r="T1858" s="25">
        <v>4</v>
      </c>
      <c r="U1858" s="23" t="s">
        <v>28</v>
      </c>
      <c r="V1858" s="23" t="s">
        <v>194</v>
      </c>
    </row>
    <row r="1859" spans="1:22" ht="15.75">
      <c r="A1859" s="26">
        <v>5</v>
      </c>
      <c r="B1859" s="27" t="s">
        <v>29</v>
      </c>
      <c r="C1859" s="28" t="s">
        <v>193</v>
      </c>
      <c r="D1859" s="29">
        <v>190.87794771251433</v>
      </c>
      <c r="E1859" s="29">
        <v>42.149374224446035</v>
      </c>
      <c r="F1859" s="29">
        <v>39.148118469865409</v>
      </c>
      <c r="G1859" s="29">
        <v>66.235576530355289</v>
      </c>
      <c r="H1859" s="29">
        <v>63.002797581003506</v>
      </c>
      <c r="I1859" s="29">
        <v>57.00733663171691</v>
      </c>
      <c r="J1859" s="29">
        <v>63.773241231408775</v>
      </c>
      <c r="L1859" s="29">
        <v>190.87794771251433</v>
      </c>
      <c r="M1859" s="29">
        <v>42.149660439885629</v>
      </c>
      <c r="N1859" s="29">
        <v>32.070472768974149</v>
      </c>
      <c r="O1859" s="29">
        <v>56.130057395596467</v>
      </c>
      <c r="P1859" s="29">
        <v>50.918410533475317</v>
      </c>
      <c r="Q1859" s="29">
        <v>29.934991073591085</v>
      </c>
      <c r="R1859" s="29">
        <v>28.317482465819857</v>
      </c>
      <c r="S1859" s="29"/>
      <c r="T1859" s="30">
        <v>5</v>
      </c>
      <c r="U1859" s="28" t="s">
        <v>30</v>
      </c>
      <c r="V1859" s="28" t="s">
        <v>194</v>
      </c>
    </row>
    <row r="1860" spans="1:22" ht="15.75">
      <c r="A1860" s="21">
        <v>6</v>
      </c>
      <c r="B1860" s="22" t="s">
        <v>31</v>
      </c>
      <c r="C1860" s="23" t="s">
        <v>193</v>
      </c>
      <c r="D1860" s="24">
        <v>0</v>
      </c>
      <c r="E1860" s="24">
        <v>0</v>
      </c>
      <c r="F1860" s="24">
        <v>0</v>
      </c>
      <c r="G1860" s="24">
        <v>0</v>
      </c>
      <c r="H1860" s="24">
        <v>0</v>
      </c>
      <c r="I1860" s="24">
        <v>0</v>
      </c>
      <c r="J1860" s="24">
        <v>0</v>
      </c>
      <c r="L1860" s="24">
        <v>0</v>
      </c>
      <c r="M1860" s="24">
        <v>0</v>
      </c>
      <c r="N1860" s="24">
        <v>0</v>
      </c>
      <c r="O1860" s="24">
        <v>0</v>
      </c>
      <c r="P1860" s="24">
        <v>0</v>
      </c>
      <c r="Q1860" s="24">
        <v>0</v>
      </c>
      <c r="R1860" s="24">
        <v>0</v>
      </c>
      <c r="S1860" s="24"/>
      <c r="T1860" s="25">
        <v>6</v>
      </c>
      <c r="U1860" s="23" t="s">
        <v>32</v>
      </c>
      <c r="V1860" s="23" t="s">
        <v>194</v>
      </c>
    </row>
    <row r="1861" spans="1:22" ht="15.75">
      <c r="A1861" s="26">
        <v>7</v>
      </c>
      <c r="B1861" s="27" t="s">
        <v>33</v>
      </c>
      <c r="C1861" s="28" t="s">
        <v>193</v>
      </c>
      <c r="D1861" s="29">
        <v>64.874758064516129</v>
      </c>
      <c r="E1861" s="29">
        <v>64.874758064516129</v>
      </c>
      <c r="F1861" s="29">
        <v>64.874758064516129</v>
      </c>
      <c r="G1861" s="29">
        <v>70.245581863979865</v>
      </c>
      <c r="H1861" s="29">
        <v>67.03725</v>
      </c>
      <c r="I1861" s="29">
        <v>67.03725</v>
      </c>
      <c r="J1861" s="29">
        <v>114.82718693877553</v>
      </c>
      <c r="L1861" s="29">
        <v>64.874758064516129</v>
      </c>
      <c r="M1861" s="29">
        <v>64.874758064516129</v>
      </c>
      <c r="N1861" s="29">
        <v>64.874758064516129</v>
      </c>
      <c r="O1861" s="29">
        <v>67.03725</v>
      </c>
      <c r="P1861" s="29">
        <v>67.03725</v>
      </c>
      <c r="Q1861" s="29">
        <v>67.03725</v>
      </c>
      <c r="R1861" s="29">
        <v>114.82718693877553</v>
      </c>
      <c r="S1861" s="29"/>
      <c r="T1861" s="30">
        <v>7</v>
      </c>
      <c r="U1861" s="28" t="s">
        <v>34</v>
      </c>
      <c r="V1861" s="28" t="s">
        <v>194</v>
      </c>
    </row>
    <row r="1862" spans="1:22" ht="15.75">
      <c r="A1862" s="21">
        <v>8</v>
      </c>
      <c r="B1862" s="22" t="s">
        <v>35</v>
      </c>
      <c r="C1862" s="23" t="s">
        <v>193</v>
      </c>
      <c r="D1862" s="24">
        <v>185.87715299999999</v>
      </c>
      <c r="E1862" s="24">
        <v>0</v>
      </c>
      <c r="F1862" s="24">
        <v>0</v>
      </c>
      <c r="G1862" s="24">
        <v>0</v>
      </c>
      <c r="H1862" s="24">
        <v>9.2340091531190929</v>
      </c>
      <c r="I1862" s="24">
        <v>0</v>
      </c>
      <c r="J1862" s="24">
        <v>0</v>
      </c>
      <c r="L1862" s="24">
        <v>185.87715299999999</v>
      </c>
      <c r="M1862" s="24">
        <v>0</v>
      </c>
      <c r="N1862" s="24">
        <v>0</v>
      </c>
      <c r="O1862" s="24">
        <v>0</v>
      </c>
      <c r="P1862" s="24">
        <v>4.2944031899999997</v>
      </c>
      <c r="Q1862" s="24">
        <v>0</v>
      </c>
      <c r="R1862" s="24">
        <v>0</v>
      </c>
      <c r="S1862" s="24"/>
      <c r="T1862" s="25">
        <v>8</v>
      </c>
      <c r="U1862" s="23" t="s">
        <v>36</v>
      </c>
      <c r="V1862" s="23" t="s">
        <v>194</v>
      </c>
    </row>
    <row r="1863" spans="1:22" ht="15.75">
      <c r="A1863" s="26">
        <v>9</v>
      </c>
      <c r="B1863" s="27" t="s">
        <v>37</v>
      </c>
      <c r="C1863" s="28" t="s">
        <v>193</v>
      </c>
      <c r="D1863" s="29">
        <v>0</v>
      </c>
      <c r="E1863" s="29">
        <v>0</v>
      </c>
      <c r="F1863" s="29">
        <v>0</v>
      </c>
      <c r="G1863" s="29">
        <v>0</v>
      </c>
      <c r="H1863" s="29">
        <v>0</v>
      </c>
      <c r="I1863" s="29">
        <v>0</v>
      </c>
      <c r="J1863" s="29">
        <v>0</v>
      </c>
      <c r="L1863" s="29">
        <v>0</v>
      </c>
      <c r="M1863" s="29">
        <v>0</v>
      </c>
      <c r="N1863" s="29">
        <v>0</v>
      </c>
      <c r="O1863" s="29">
        <v>0</v>
      </c>
      <c r="P1863" s="29">
        <v>0</v>
      </c>
      <c r="Q1863" s="29">
        <v>0</v>
      </c>
      <c r="R1863" s="29">
        <v>0</v>
      </c>
      <c r="S1863" s="29"/>
      <c r="T1863" s="30">
        <v>9</v>
      </c>
      <c r="U1863" s="28" t="s">
        <v>38</v>
      </c>
      <c r="V1863" s="28" t="s">
        <v>194</v>
      </c>
    </row>
    <row r="1864" spans="1:22" ht="15.75">
      <c r="A1864" s="21">
        <v>10</v>
      </c>
      <c r="B1864" s="22" t="s">
        <v>39</v>
      </c>
      <c r="C1864" s="23" t="s">
        <v>193</v>
      </c>
      <c r="D1864" s="24">
        <v>1.2000000000000002</v>
      </c>
      <c r="E1864" s="24">
        <v>1.2000000000000002</v>
      </c>
      <c r="F1864" s="24">
        <v>1.2000000000000002</v>
      </c>
      <c r="G1864" s="24">
        <v>0</v>
      </c>
      <c r="H1864" s="24">
        <v>0</v>
      </c>
      <c r="I1864" s="24">
        <v>0</v>
      </c>
      <c r="J1864" s="24">
        <v>0</v>
      </c>
      <c r="L1864" s="24">
        <v>1.2000000000000002</v>
      </c>
      <c r="M1864" s="24">
        <v>1.2000000000000002</v>
      </c>
      <c r="N1864" s="24">
        <v>1.2000000000000002</v>
      </c>
      <c r="O1864" s="24">
        <v>0</v>
      </c>
      <c r="P1864" s="24">
        <v>0</v>
      </c>
      <c r="Q1864" s="24">
        <v>0</v>
      </c>
      <c r="R1864" s="24">
        <v>0</v>
      </c>
      <c r="S1864" s="24"/>
      <c r="T1864" s="25">
        <v>10</v>
      </c>
      <c r="U1864" s="23" t="s">
        <v>40</v>
      </c>
      <c r="V1864" s="23" t="s">
        <v>194</v>
      </c>
    </row>
    <row r="1865" spans="1:22" ht="15.75">
      <c r="A1865" s="26">
        <v>11</v>
      </c>
      <c r="B1865" s="27" t="s">
        <v>41</v>
      </c>
      <c r="C1865" s="28" t="s">
        <v>193</v>
      </c>
      <c r="D1865" s="29">
        <v>0</v>
      </c>
      <c r="E1865" s="29">
        <v>0</v>
      </c>
      <c r="F1865" s="29">
        <v>0</v>
      </c>
      <c r="G1865" s="29">
        <v>0</v>
      </c>
      <c r="H1865" s="29">
        <v>0</v>
      </c>
      <c r="I1865" s="29">
        <v>0</v>
      </c>
      <c r="J1865" s="29">
        <v>0</v>
      </c>
      <c r="L1865" s="29">
        <v>0</v>
      </c>
      <c r="M1865" s="29">
        <v>0</v>
      </c>
      <c r="N1865" s="29">
        <v>0</v>
      </c>
      <c r="O1865" s="29">
        <v>0</v>
      </c>
      <c r="P1865" s="29">
        <v>0</v>
      </c>
      <c r="Q1865" s="29">
        <v>0</v>
      </c>
      <c r="R1865" s="29">
        <v>0</v>
      </c>
      <c r="S1865" s="29"/>
      <c r="T1865" s="30">
        <v>11</v>
      </c>
      <c r="U1865" s="28" t="s">
        <v>42</v>
      </c>
      <c r="V1865" s="28" t="s">
        <v>194</v>
      </c>
    </row>
    <row r="1866" spans="1:22" ht="15.75">
      <c r="A1866" s="21">
        <v>12</v>
      </c>
      <c r="B1866" s="22" t="s">
        <v>43</v>
      </c>
      <c r="C1866" s="23" t="s">
        <v>193</v>
      </c>
      <c r="D1866" s="24">
        <v>0</v>
      </c>
      <c r="E1866" s="24">
        <v>0</v>
      </c>
      <c r="F1866" s="24">
        <v>1.0801263157894736</v>
      </c>
      <c r="G1866" s="24">
        <v>0.6561264153969526</v>
      </c>
      <c r="H1866" s="24">
        <v>0</v>
      </c>
      <c r="I1866" s="24">
        <v>0</v>
      </c>
      <c r="J1866" s="24">
        <v>0</v>
      </c>
      <c r="L1866" s="24">
        <v>0</v>
      </c>
      <c r="M1866" s="24">
        <v>0</v>
      </c>
      <c r="N1866" s="24">
        <v>0.99271052631578949</v>
      </c>
      <c r="O1866" s="24">
        <v>0.54201970681635914</v>
      </c>
      <c r="P1866" s="24">
        <v>0</v>
      </c>
      <c r="Q1866" s="24">
        <v>0</v>
      </c>
      <c r="R1866" s="24">
        <v>0</v>
      </c>
      <c r="S1866" s="24"/>
      <c r="T1866" s="25">
        <v>12</v>
      </c>
      <c r="U1866" s="23" t="s">
        <v>44</v>
      </c>
      <c r="V1866" s="23" t="s">
        <v>194</v>
      </c>
    </row>
    <row r="1867" spans="1:22" ht="15.75">
      <c r="A1867" s="26">
        <v>13</v>
      </c>
      <c r="B1867" s="27" t="s">
        <v>45</v>
      </c>
      <c r="C1867" s="28" t="s">
        <v>193</v>
      </c>
      <c r="D1867" s="29">
        <v>0</v>
      </c>
      <c r="E1867" s="29">
        <v>0</v>
      </c>
      <c r="F1867" s="29">
        <v>0</v>
      </c>
      <c r="G1867" s="29">
        <v>0</v>
      </c>
      <c r="H1867" s="29">
        <v>0</v>
      </c>
      <c r="I1867" s="29">
        <v>0</v>
      </c>
      <c r="J1867" s="29">
        <v>0</v>
      </c>
      <c r="L1867" s="29">
        <v>0</v>
      </c>
      <c r="M1867" s="29">
        <v>0</v>
      </c>
      <c r="N1867" s="29">
        <v>0</v>
      </c>
      <c r="O1867" s="29">
        <v>0</v>
      </c>
      <c r="P1867" s="29">
        <v>0</v>
      </c>
      <c r="Q1867" s="29">
        <v>0</v>
      </c>
      <c r="R1867" s="29">
        <v>0</v>
      </c>
      <c r="S1867" s="29"/>
      <c r="T1867" s="30">
        <v>13</v>
      </c>
      <c r="U1867" s="28" t="s">
        <v>46</v>
      </c>
      <c r="V1867" s="28" t="s">
        <v>194</v>
      </c>
    </row>
    <row r="1868" spans="1:22" ht="15.75">
      <c r="A1868" s="21">
        <v>14</v>
      </c>
      <c r="B1868" s="22" t="s">
        <v>47</v>
      </c>
      <c r="C1868" s="23" t="s">
        <v>193</v>
      </c>
      <c r="D1868" s="24">
        <v>7.1705339403973518</v>
      </c>
      <c r="E1868" s="24">
        <v>12.545373110294117</v>
      </c>
      <c r="F1868" s="24">
        <v>256.83052500000002</v>
      </c>
      <c r="G1868" s="24">
        <v>511.56671040000003</v>
      </c>
      <c r="H1868" s="24">
        <v>540.27583200000004</v>
      </c>
      <c r="I1868" s="24">
        <v>0</v>
      </c>
      <c r="J1868" s="24">
        <v>0</v>
      </c>
      <c r="L1868" s="24">
        <v>7.1705339403973518</v>
      </c>
      <c r="M1868" s="24">
        <v>11.974568658088236</v>
      </c>
      <c r="N1868" s="24">
        <v>122.50687499999999</v>
      </c>
      <c r="O1868" s="24">
        <v>274.79520000000002</v>
      </c>
      <c r="P1868" s="24">
        <v>202.76999999999995</v>
      </c>
      <c r="Q1868" s="24">
        <v>0</v>
      </c>
      <c r="R1868" s="24">
        <v>0</v>
      </c>
      <c r="S1868" s="24"/>
      <c r="T1868" s="25">
        <v>14</v>
      </c>
      <c r="U1868" s="23" t="s">
        <v>48</v>
      </c>
      <c r="V1868" s="23" t="s">
        <v>194</v>
      </c>
    </row>
    <row r="1869" spans="1:22" ht="15.75">
      <c r="A1869" s="26">
        <v>15</v>
      </c>
      <c r="B1869" s="27" t="s">
        <v>49</v>
      </c>
      <c r="C1869" s="28" t="s">
        <v>193</v>
      </c>
      <c r="D1869" s="29">
        <v>103.0835</v>
      </c>
      <c r="E1869" s="29">
        <v>289.84380058636367</v>
      </c>
      <c r="F1869" s="29">
        <v>314.41605592500002</v>
      </c>
      <c r="G1869" s="29">
        <v>750.7581957000001</v>
      </c>
      <c r="H1869" s="29">
        <v>722.40582645000018</v>
      </c>
      <c r="I1869" s="29">
        <v>853.61988105000012</v>
      </c>
      <c r="J1869" s="29">
        <v>867.47019660000001</v>
      </c>
      <c r="L1869" s="29">
        <v>103.0835</v>
      </c>
      <c r="M1869" s="29">
        <v>282.40512790909094</v>
      </c>
      <c r="N1869" s="29">
        <v>284.08484925000005</v>
      </c>
      <c r="O1869" s="29">
        <v>761.60258099999987</v>
      </c>
      <c r="P1869" s="29">
        <v>761.60258099999987</v>
      </c>
      <c r="Q1869" s="29">
        <v>761.60258099999987</v>
      </c>
      <c r="R1869" s="29">
        <v>761.60258099999987</v>
      </c>
      <c r="S1869" s="29"/>
      <c r="T1869" s="30">
        <v>15</v>
      </c>
      <c r="U1869" s="28" t="s">
        <v>50</v>
      </c>
      <c r="V1869" s="28" t="s">
        <v>194</v>
      </c>
    </row>
    <row r="1870" spans="1:22" ht="15.75">
      <c r="A1870" s="21">
        <v>16</v>
      </c>
      <c r="B1870" s="22" t="s">
        <v>51</v>
      </c>
      <c r="C1870" s="23" t="s">
        <v>193</v>
      </c>
      <c r="D1870" s="24">
        <v>0</v>
      </c>
      <c r="E1870" s="24">
        <v>0</v>
      </c>
      <c r="F1870" s="24">
        <v>0</v>
      </c>
      <c r="G1870" s="24">
        <v>0</v>
      </c>
      <c r="H1870" s="24">
        <v>0</v>
      </c>
      <c r="I1870" s="24">
        <v>0</v>
      </c>
      <c r="J1870" s="24">
        <v>0</v>
      </c>
      <c r="L1870" s="24">
        <v>0</v>
      </c>
      <c r="M1870" s="24">
        <v>0</v>
      </c>
      <c r="N1870" s="24">
        <v>0</v>
      </c>
      <c r="O1870" s="24">
        <v>0</v>
      </c>
      <c r="P1870" s="24">
        <v>0</v>
      </c>
      <c r="Q1870" s="24">
        <v>0</v>
      </c>
      <c r="R1870" s="24">
        <v>0</v>
      </c>
      <c r="S1870" s="24"/>
      <c r="T1870" s="25">
        <v>16</v>
      </c>
      <c r="U1870" s="23" t="s">
        <v>52</v>
      </c>
      <c r="V1870" s="23" t="s">
        <v>194</v>
      </c>
    </row>
    <row r="1871" spans="1:22" ht="15.75">
      <c r="A1871" s="26">
        <v>17</v>
      </c>
      <c r="B1871" s="27" t="s">
        <v>53</v>
      </c>
      <c r="C1871" s="28" t="s">
        <v>193</v>
      </c>
      <c r="D1871" s="29">
        <v>0</v>
      </c>
      <c r="E1871" s="29">
        <v>0</v>
      </c>
      <c r="F1871" s="29">
        <v>0</v>
      </c>
      <c r="G1871" s="29">
        <v>0</v>
      </c>
      <c r="H1871" s="29">
        <v>0</v>
      </c>
      <c r="I1871" s="29">
        <v>0</v>
      </c>
      <c r="J1871" s="29">
        <v>0</v>
      </c>
      <c r="L1871" s="29">
        <v>0</v>
      </c>
      <c r="M1871" s="29">
        <v>0</v>
      </c>
      <c r="N1871" s="29">
        <v>0</v>
      </c>
      <c r="O1871" s="29">
        <v>0</v>
      </c>
      <c r="P1871" s="29">
        <v>0</v>
      </c>
      <c r="Q1871" s="29">
        <v>0</v>
      </c>
      <c r="R1871" s="29">
        <v>0</v>
      </c>
      <c r="S1871" s="29"/>
      <c r="T1871" s="30">
        <v>17</v>
      </c>
      <c r="U1871" s="28" t="s">
        <v>54</v>
      </c>
      <c r="V1871" s="28" t="s">
        <v>194</v>
      </c>
    </row>
    <row r="1872" spans="1:22" ht="15.75">
      <c r="A1872" s="21">
        <v>18</v>
      </c>
      <c r="B1872" s="22" t="s">
        <v>55</v>
      </c>
      <c r="C1872" s="23" t="s">
        <v>193</v>
      </c>
      <c r="D1872" s="24">
        <v>0</v>
      </c>
      <c r="E1872" s="24">
        <v>0</v>
      </c>
      <c r="F1872" s="24">
        <v>0</v>
      </c>
      <c r="G1872" s="24">
        <v>0</v>
      </c>
      <c r="H1872" s="24">
        <v>0</v>
      </c>
      <c r="I1872" s="24">
        <v>0</v>
      </c>
      <c r="J1872" s="24">
        <v>0</v>
      </c>
      <c r="L1872" s="24">
        <v>0</v>
      </c>
      <c r="M1872" s="24">
        <v>0</v>
      </c>
      <c r="N1872" s="24">
        <v>0</v>
      </c>
      <c r="O1872" s="24">
        <v>0</v>
      </c>
      <c r="P1872" s="24">
        <v>0</v>
      </c>
      <c r="Q1872" s="24">
        <v>0</v>
      </c>
      <c r="R1872" s="24">
        <v>0</v>
      </c>
      <c r="S1872" s="24"/>
      <c r="T1872" s="25">
        <v>18</v>
      </c>
      <c r="U1872" s="23" t="s">
        <v>56</v>
      </c>
      <c r="V1872" s="23" t="s">
        <v>194</v>
      </c>
    </row>
    <row r="1873" spans="1:22" ht="15.75">
      <c r="A1873" s="26">
        <v>19</v>
      </c>
      <c r="B1873" s="27" t="s">
        <v>57</v>
      </c>
      <c r="C1873" s="28" t="s">
        <v>193</v>
      </c>
      <c r="D1873" s="29">
        <v>0</v>
      </c>
      <c r="E1873" s="29">
        <v>4.0097237569060775</v>
      </c>
      <c r="F1873" s="29">
        <v>0.40253901639344247</v>
      </c>
      <c r="G1873" s="29">
        <v>5.3911475409836056</v>
      </c>
      <c r="H1873" s="29">
        <v>6.4225945945945941</v>
      </c>
      <c r="I1873" s="29">
        <v>7.3799234042553188</v>
      </c>
      <c r="J1873" s="29">
        <v>10.743157894736845</v>
      </c>
      <c r="L1873" s="29">
        <v>0</v>
      </c>
      <c r="M1873" s="29">
        <v>4.0097237569060775</v>
      </c>
      <c r="N1873" s="29">
        <v>0.40253901639344247</v>
      </c>
      <c r="O1873" s="29">
        <v>4.0253901639344249</v>
      </c>
      <c r="P1873" s="29">
        <v>4.0211027027027022</v>
      </c>
      <c r="Q1873" s="29">
        <v>4.0341446808510639</v>
      </c>
      <c r="R1873" s="29">
        <v>4.512126315789474</v>
      </c>
      <c r="S1873" s="29"/>
      <c r="T1873" s="30">
        <v>19</v>
      </c>
      <c r="U1873" s="28" t="s">
        <v>58</v>
      </c>
      <c r="V1873" s="28" t="s">
        <v>194</v>
      </c>
    </row>
    <row r="1874" spans="1:22" ht="15.75">
      <c r="A1874" s="21">
        <v>20</v>
      </c>
      <c r="B1874" s="22" t="s">
        <v>59</v>
      </c>
      <c r="C1874" s="23" t="s">
        <v>193</v>
      </c>
      <c r="D1874" s="24">
        <v>0</v>
      </c>
      <c r="E1874" s="24">
        <v>0</v>
      </c>
      <c r="F1874" s="24">
        <v>0</v>
      </c>
      <c r="G1874" s="24">
        <v>0</v>
      </c>
      <c r="H1874" s="24">
        <v>0</v>
      </c>
      <c r="I1874" s="24">
        <v>0</v>
      </c>
      <c r="J1874" s="24">
        <v>0</v>
      </c>
      <c r="L1874" s="24">
        <v>0</v>
      </c>
      <c r="M1874" s="24">
        <v>0</v>
      </c>
      <c r="N1874" s="24">
        <v>0</v>
      </c>
      <c r="O1874" s="24">
        <v>0</v>
      </c>
      <c r="P1874" s="24">
        <v>0</v>
      </c>
      <c r="Q1874" s="24">
        <v>0</v>
      </c>
      <c r="R1874" s="24">
        <v>0</v>
      </c>
      <c r="S1874" s="24"/>
      <c r="T1874" s="25">
        <v>20</v>
      </c>
      <c r="U1874" s="23" t="s">
        <v>60</v>
      </c>
      <c r="V1874" s="23" t="s">
        <v>194</v>
      </c>
    </row>
    <row r="1875" spans="1:22" ht="15.75">
      <c r="A1875" s="26">
        <v>21</v>
      </c>
      <c r="B1875" s="27" t="s">
        <v>61</v>
      </c>
      <c r="C1875" s="28" t="s">
        <v>193</v>
      </c>
      <c r="D1875" s="29">
        <v>8.9922149999999998</v>
      </c>
      <c r="E1875" s="29">
        <v>45.960210000000004</v>
      </c>
      <c r="F1875" s="29">
        <v>45.954000000000008</v>
      </c>
      <c r="G1875" s="29">
        <v>48.153309823677581</v>
      </c>
      <c r="H1875" s="29">
        <v>500.59042821158693</v>
      </c>
      <c r="I1875" s="29">
        <v>452.17440000000005</v>
      </c>
      <c r="J1875" s="29">
        <v>330.61500000000001</v>
      </c>
      <c r="L1875" s="29">
        <v>8.9922149999999998</v>
      </c>
      <c r="M1875" s="29">
        <v>45.960210000000004</v>
      </c>
      <c r="N1875" s="29">
        <v>45.960210000000004</v>
      </c>
      <c r="O1875" s="29">
        <v>45.960210000000004</v>
      </c>
      <c r="P1875" s="29">
        <v>399.65399999999994</v>
      </c>
      <c r="Q1875" s="29">
        <v>107.90658000000002</v>
      </c>
      <c r="R1875" s="29">
        <v>78.93166500000001</v>
      </c>
      <c r="S1875" s="29"/>
      <c r="T1875" s="30">
        <v>21</v>
      </c>
      <c r="U1875" s="28" t="s">
        <v>62</v>
      </c>
      <c r="V1875" s="28" t="s">
        <v>194</v>
      </c>
    </row>
    <row r="1876" spans="1:22" ht="15.75">
      <c r="A1876" s="21">
        <v>22</v>
      </c>
      <c r="B1876" s="22" t="s">
        <v>63</v>
      </c>
      <c r="C1876" s="23" t="s">
        <v>193</v>
      </c>
      <c r="D1876" s="24">
        <v>2145.2191113234671</v>
      </c>
      <c r="E1876" s="24">
        <v>1223.6738112614989</v>
      </c>
      <c r="F1876" s="24">
        <v>2177.4037322461572</v>
      </c>
      <c r="G1876" s="24">
        <v>1825.0879078882333</v>
      </c>
      <c r="H1876" s="24">
        <v>2423.6686777173127</v>
      </c>
      <c r="I1876" s="24">
        <v>2820.2667531213392</v>
      </c>
      <c r="J1876" s="24">
        <v>0</v>
      </c>
      <c r="L1876" s="24">
        <v>2145.2191113234671</v>
      </c>
      <c r="M1876" s="24">
        <v>1551.545356589183</v>
      </c>
      <c r="N1876" s="24">
        <v>1668.9447451979058</v>
      </c>
      <c r="O1876" s="24">
        <v>1398.9003638990537</v>
      </c>
      <c r="P1876" s="24">
        <v>1553.8962118485808</v>
      </c>
      <c r="Q1876" s="24">
        <v>1999.7636144435153</v>
      </c>
      <c r="R1876" s="24">
        <v>0</v>
      </c>
      <c r="S1876" s="24"/>
      <c r="T1876" s="25">
        <v>22</v>
      </c>
      <c r="U1876" s="23" t="s">
        <v>64</v>
      </c>
      <c r="V1876" s="23" t="s">
        <v>194</v>
      </c>
    </row>
    <row r="1877" spans="1:22" ht="15.75">
      <c r="A1877" s="26">
        <v>23</v>
      </c>
      <c r="B1877" s="27" t="s">
        <v>65</v>
      </c>
      <c r="C1877" s="28" t="s">
        <v>193</v>
      </c>
      <c r="D1877" s="29">
        <v>0</v>
      </c>
      <c r="E1877" s="29">
        <v>0</v>
      </c>
      <c r="F1877" s="29">
        <v>0</v>
      </c>
      <c r="G1877" s="29">
        <v>0</v>
      </c>
      <c r="H1877" s="29">
        <v>0</v>
      </c>
      <c r="I1877" s="29">
        <v>0</v>
      </c>
      <c r="J1877" s="29">
        <v>0</v>
      </c>
      <c r="L1877" s="29">
        <v>0</v>
      </c>
      <c r="M1877" s="29">
        <v>0</v>
      </c>
      <c r="N1877" s="29">
        <v>0</v>
      </c>
      <c r="O1877" s="29">
        <v>0</v>
      </c>
      <c r="P1877" s="29">
        <v>0</v>
      </c>
      <c r="Q1877" s="29">
        <v>0</v>
      </c>
      <c r="R1877" s="29">
        <v>0</v>
      </c>
      <c r="S1877" s="29"/>
      <c r="T1877" s="30">
        <v>23</v>
      </c>
      <c r="U1877" s="28" t="s">
        <v>66</v>
      </c>
      <c r="V1877" s="28" t="s">
        <v>194</v>
      </c>
    </row>
    <row r="1878" spans="1:22" ht="15.75">
      <c r="A1878" s="21">
        <v>24</v>
      </c>
      <c r="B1878" s="22" t="s">
        <v>67</v>
      </c>
      <c r="C1878" s="23" t="s">
        <v>193</v>
      </c>
      <c r="D1878" s="24">
        <v>0</v>
      </c>
      <c r="E1878" s="24">
        <v>0</v>
      </c>
      <c r="F1878" s="24">
        <v>0</v>
      </c>
      <c r="G1878" s="24">
        <v>0</v>
      </c>
      <c r="H1878" s="24">
        <v>0</v>
      </c>
      <c r="I1878" s="24">
        <v>0</v>
      </c>
      <c r="J1878" s="24">
        <v>0.20570337623762378</v>
      </c>
      <c r="L1878" s="24">
        <v>0</v>
      </c>
      <c r="M1878" s="24">
        <v>0</v>
      </c>
      <c r="N1878" s="24">
        <v>0</v>
      </c>
      <c r="O1878" s="24">
        <v>0</v>
      </c>
      <c r="P1878" s="24">
        <v>0</v>
      </c>
      <c r="Q1878" s="24">
        <v>0</v>
      </c>
      <c r="R1878" s="24">
        <v>0.20570337623762378</v>
      </c>
      <c r="S1878" s="24"/>
      <c r="T1878" s="25">
        <v>24</v>
      </c>
      <c r="U1878" s="23" t="s">
        <v>68</v>
      </c>
      <c r="V1878" s="23" t="s">
        <v>194</v>
      </c>
    </row>
    <row r="1879" spans="1:22" ht="15.75">
      <c r="A1879" s="26">
        <v>25</v>
      </c>
      <c r="B1879" s="31" t="s">
        <v>69</v>
      </c>
      <c r="C1879" s="28" t="s">
        <v>193</v>
      </c>
      <c r="D1879" s="29">
        <v>70.165493999999995</v>
      </c>
      <c r="E1879" s="29">
        <v>42.539904000000014</v>
      </c>
      <c r="F1879" s="29">
        <v>123.28167074236366</v>
      </c>
      <c r="G1879" s="29">
        <v>0</v>
      </c>
      <c r="H1879" s="29">
        <v>0</v>
      </c>
      <c r="I1879" s="29">
        <v>0</v>
      </c>
      <c r="J1879" s="29">
        <v>0</v>
      </c>
      <c r="L1879" s="29">
        <v>70.165493999999995</v>
      </c>
      <c r="M1879" s="29">
        <v>34.539054000000007</v>
      </c>
      <c r="N1879" s="29">
        <v>94.722473618181809</v>
      </c>
      <c r="O1879" s="29">
        <v>0</v>
      </c>
      <c r="P1879" s="29">
        <v>0</v>
      </c>
      <c r="Q1879" s="29">
        <v>0</v>
      </c>
      <c r="R1879" s="29">
        <v>0</v>
      </c>
      <c r="S1879" s="29"/>
      <c r="T1879" s="30">
        <v>25</v>
      </c>
      <c r="U1879" s="28" t="s">
        <v>70</v>
      </c>
      <c r="V1879" s="28" t="s">
        <v>194</v>
      </c>
    </row>
    <row r="1880" spans="1:22" ht="15.75">
      <c r="A1880" s="21">
        <v>26</v>
      </c>
      <c r="B1880" s="22" t="s">
        <v>71</v>
      </c>
      <c r="C1880" s="23" t="s">
        <v>193</v>
      </c>
      <c r="D1880" s="24">
        <v>0</v>
      </c>
      <c r="E1880" s="24">
        <v>0</v>
      </c>
      <c r="F1880" s="24">
        <v>0</v>
      </c>
      <c r="G1880" s="24">
        <v>0</v>
      </c>
      <c r="H1880" s="24">
        <v>0</v>
      </c>
      <c r="I1880" s="24">
        <v>0</v>
      </c>
      <c r="J1880" s="24">
        <v>0</v>
      </c>
      <c r="L1880" s="24">
        <v>0</v>
      </c>
      <c r="M1880" s="24">
        <v>0</v>
      </c>
      <c r="N1880" s="24">
        <v>0</v>
      </c>
      <c r="O1880" s="24">
        <v>0</v>
      </c>
      <c r="P1880" s="24">
        <v>0</v>
      </c>
      <c r="Q1880" s="24">
        <v>0</v>
      </c>
      <c r="R1880" s="24">
        <v>0</v>
      </c>
      <c r="S1880" s="24"/>
      <c r="T1880" s="25">
        <v>26</v>
      </c>
      <c r="U1880" s="23" t="s">
        <v>72</v>
      </c>
      <c r="V1880" s="23" t="s">
        <v>194</v>
      </c>
    </row>
    <row r="1881" spans="1:22" ht="15.75">
      <c r="A1881" s="26">
        <v>27</v>
      </c>
      <c r="B1881" s="27" t="s">
        <v>73</v>
      </c>
      <c r="C1881" s="28" t="s">
        <v>193</v>
      </c>
      <c r="D1881" s="29">
        <v>51.428571428571438</v>
      </c>
      <c r="E1881" s="29">
        <v>36.818181818181813</v>
      </c>
      <c r="F1881" s="29">
        <v>49.090909090909079</v>
      </c>
      <c r="G1881" s="29">
        <v>73.350125944584377</v>
      </c>
      <c r="H1881" s="29">
        <v>85.364279999999994</v>
      </c>
      <c r="I1881" s="29">
        <v>71.136900000000011</v>
      </c>
      <c r="J1881" s="29">
        <v>54.199542857142866</v>
      </c>
      <c r="L1881" s="29">
        <v>51.428571428571438</v>
      </c>
      <c r="M1881" s="29">
        <v>36.818181818181813</v>
      </c>
      <c r="N1881" s="29">
        <v>49.090909090909079</v>
      </c>
      <c r="O1881" s="29">
        <v>69.999999999999986</v>
      </c>
      <c r="P1881" s="29">
        <v>81</v>
      </c>
      <c r="Q1881" s="29">
        <v>67.5</v>
      </c>
      <c r="R1881" s="29">
        <v>51.428571428571431</v>
      </c>
      <c r="S1881" s="29"/>
      <c r="T1881" s="30">
        <v>27</v>
      </c>
      <c r="U1881" s="28" t="s">
        <v>74</v>
      </c>
      <c r="V1881" s="28" t="s">
        <v>194</v>
      </c>
    </row>
    <row r="1882" spans="1:22" ht="15.75">
      <c r="A1882" s="21">
        <v>28</v>
      </c>
      <c r="B1882" s="22" t="s">
        <v>75</v>
      </c>
      <c r="C1882" s="23" t="s">
        <v>193</v>
      </c>
      <c r="D1882" s="24">
        <v>0</v>
      </c>
      <c r="E1882" s="24">
        <v>0</v>
      </c>
      <c r="F1882" s="24">
        <v>0</v>
      </c>
      <c r="G1882" s="24">
        <v>0</v>
      </c>
      <c r="H1882" s="24">
        <v>0</v>
      </c>
      <c r="I1882" s="24">
        <v>0</v>
      </c>
      <c r="J1882" s="24">
        <v>0</v>
      </c>
      <c r="L1882" s="24">
        <v>0</v>
      </c>
      <c r="M1882" s="24">
        <v>0</v>
      </c>
      <c r="N1882" s="24">
        <v>0</v>
      </c>
      <c r="O1882" s="24">
        <v>0</v>
      </c>
      <c r="P1882" s="24">
        <v>0</v>
      </c>
      <c r="Q1882" s="24">
        <v>0</v>
      </c>
      <c r="R1882" s="24">
        <v>0</v>
      </c>
      <c r="S1882" s="24"/>
      <c r="T1882" s="25">
        <v>28</v>
      </c>
      <c r="U1882" s="23" t="s">
        <v>76</v>
      </c>
      <c r="V1882" s="23" t="s">
        <v>194</v>
      </c>
    </row>
    <row r="1883" spans="1:22" ht="15.75">
      <c r="A1883" s="26">
        <v>29</v>
      </c>
      <c r="B1883" s="27" t="s">
        <v>77</v>
      </c>
      <c r="C1883" s="28" t="s">
        <v>193</v>
      </c>
      <c r="D1883" s="29">
        <v>0</v>
      </c>
      <c r="E1883" s="29">
        <v>0</v>
      </c>
      <c r="F1883" s="29">
        <v>0</v>
      </c>
      <c r="G1883" s="29">
        <v>0</v>
      </c>
      <c r="H1883" s="29">
        <v>0</v>
      </c>
      <c r="I1883" s="29">
        <v>0</v>
      </c>
      <c r="J1883" s="29">
        <v>0</v>
      </c>
      <c r="L1883" s="29">
        <v>0</v>
      </c>
      <c r="M1883" s="29">
        <v>0</v>
      </c>
      <c r="N1883" s="29">
        <v>0</v>
      </c>
      <c r="O1883" s="29">
        <v>0</v>
      </c>
      <c r="P1883" s="29">
        <v>0</v>
      </c>
      <c r="Q1883" s="29">
        <v>0</v>
      </c>
      <c r="R1883" s="29">
        <v>0</v>
      </c>
      <c r="S1883" s="29"/>
      <c r="T1883" s="30">
        <v>29</v>
      </c>
      <c r="U1883" s="28" t="s">
        <v>78</v>
      </c>
      <c r="V1883" s="28" t="s">
        <v>194</v>
      </c>
    </row>
    <row r="1884" spans="1:22" ht="15.75">
      <c r="A1884" s="21">
        <v>30</v>
      </c>
      <c r="B1884" s="22" t="s">
        <v>79</v>
      </c>
      <c r="C1884" s="23" t="s">
        <v>193</v>
      </c>
      <c r="D1884" s="24">
        <v>0</v>
      </c>
      <c r="E1884" s="24">
        <v>0</v>
      </c>
      <c r="F1884" s="24">
        <v>0</v>
      </c>
      <c r="G1884" s="24">
        <v>0</v>
      </c>
      <c r="H1884" s="24">
        <v>0</v>
      </c>
      <c r="I1884" s="24">
        <v>0</v>
      </c>
      <c r="J1884" s="24">
        <v>0</v>
      </c>
      <c r="L1884" s="24">
        <v>0</v>
      </c>
      <c r="M1884" s="24">
        <v>0</v>
      </c>
      <c r="N1884" s="24">
        <v>0</v>
      </c>
      <c r="O1884" s="24">
        <v>0</v>
      </c>
      <c r="P1884" s="24">
        <v>0</v>
      </c>
      <c r="Q1884" s="24">
        <v>0</v>
      </c>
      <c r="R1884" s="24">
        <v>0</v>
      </c>
      <c r="S1884" s="24"/>
      <c r="T1884" s="25">
        <v>30</v>
      </c>
      <c r="U1884" s="23" t="s">
        <v>80</v>
      </c>
      <c r="V1884" s="23" t="s">
        <v>194</v>
      </c>
    </row>
    <row r="1885" spans="1:22" ht="15.75">
      <c r="A1885" s="26">
        <v>31</v>
      </c>
      <c r="B1885" s="27" t="s">
        <v>81</v>
      </c>
      <c r="C1885" s="28" t="s">
        <v>193</v>
      </c>
      <c r="D1885" s="29">
        <v>0</v>
      </c>
      <c r="E1885" s="29">
        <v>0</v>
      </c>
      <c r="F1885" s="29">
        <v>0</v>
      </c>
      <c r="G1885" s="29">
        <v>0</v>
      </c>
      <c r="H1885" s="29">
        <v>0</v>
      </c>
      <c r="I1885" s="29">
        <v>0</v>
      </c>
      <c r="J1885" s="29">
        <v>0</v>
      </c>
      <c r="L1885" s="29">
        <v>0</v>
      </c>
      <c r="M1885" s="29">
        <v>0</v>
      </c>
      <c r="N1885" s="29">
        <v>0</v>
      </c>
      <c r="O1885" s="29">
        <v>0</v>
      </c>
      <c r="P1885" s="29">
        <v>0</v>
      </c>
      <c r="Q1885" s="29">
        <v>0</v>
      </c>
      <c r="R1885" s="29">
        <v>0</v>
      </c>
      <c r="S1885" s="29"/>
      <c r="T1885" s="30">
        <v>31</v>
      </c>
      <c r="U1885" s="28" t="s">
        <v>82</v>
      </c>
      <c r="V1885" s="28" t="s">
        <v>194</v>
      </c>
    </row>
    <row r="1886" spans="1:22" ht="15.75">
      <c r="A1886" s="21">
        <v>32</v>
      </c>
      <c r="B1886" s="22" t="s">
        <v>83</v>
      </c>
      <c r="C1886" s="23" t="s">
        <v>193</v>
      </c>
      <c r="D1886" s="24">
        <v>0</v>
      </c>
      <c r="E1886" s="24">
        <v>0</v>
      </c>
      <c r="F1886" s="24">
        <v>0</v>
      </c>
      <c r="G1886" s="24">
        <v>0</v>
      </c>
      <c r="H1886" s="24">
        <v>0</v>
      </c>
      <c r="I1886" s="24">
        <v>0</v>
      </c>
      <c r="J1886" s="24">
        <v>0</v>
      </c>
      <c r="L1886" s="24">
        <v>0</v>
      </c>
      <c r="M1886" s="24">
        <v>0</v>
      </c>
      <c r="N1886" s="24">
        <v>0</v>
      </c>
      <c r="O1886" s="24">
        <v>0</v>
      </c>
      <c r="P1886" s="24">
        <v>0</v>
      </c>
      <c r="Q1886" s="24">
        <v>0</v>
      </c>
      <c r="R1886" s="24">
        <v>0</v>
      </c>
      <c r="S1886" s="24"/>
      <c r="T1886" s="25">
        <v>32</v>
      </c>
      <c r="U1886" s="23" t="s">
        <v>84</v>
      </c>
      <c r="V1886" s="23" t="s">
        <v>194</v>
      </c>
    </row>
    <row r="1887" spans="1:22" ht="15.75">
      <c r="A1887" s="26">
        <v>33</v>
      </c>
      <c r="B1887" s="27" t="s">
        <v>85</v>
      </c>
      <c r="C1887" s="28" t="s">
        <v>193</v>
      </c>
      <c r="D1887" s="29">
        <v>0</v>
      </c>
      <c r="E1887" s="29">
        <v>0</v>
      </c>
      <c r="F1887" s="29">
        <v>0</v>
      </c>
      <c r="G1887" s="29">
        <v>0</v>
      </c>
      <c r="H1887" s="29">
        <v>0</v>
      </c>
      <c r="I1887" s="29">
        <v>0</v>
      </c>
      <c r="J1887" s="29">
        <v>0</v>
      </c>
      <c r="L1887" s="29">
        <v>0</v>
      </c>
      <c r="M1887" s="29">
        <v>0</v>
      </c>
      <c r="N1887" s="29">
        <v>0</v>
      </c>
      <c r="O1887" s="29">
        <v>0</v>
      </c>
      <c r="P1887" s="29">
        <v>0</v>
      </c>
      <c r="Q1887" s="29">
        <v>0</v>
      </c>
      <c r="R1887" s="29">
        <v>0</v>
      </c>
      <c r="S1887" s="29"/>
      <c r="T1887" s="30">
        <v>33</v>
      </c>
      <c r="U1887" s="28" t="s">
        <v>86</v>
      </c>
      <c r="V1887" s="28" t="s">
        <v>194</v>
      </c>
    </row>
    <row r="1888" spans="1:22" ht="15.75">
      <c r="A1888" s="21">
        <v>34</v>
      </c>
      <c r="B1888" s="22" t="s">
        <v>87</v>
      </c>
      <c r="C1888" s="23" t="s">
        <v>193</v>
      </c>
      <c r="D1888" s="24">
        <v>0</v>
      </c>
      <c r="E1888" s="24">
        <v>0</v>
      </c>
      <c r="F1888" s="24">
        <v>0</v>
      </c>
      <c r="G1888" s="24">
        <v>0</v>
      </c>
      <c r="H1888" s="24">
        <v>0</v>
      </c>
      <c r="I1888" s="24">
        <v>0</v>
      </c>
      <c r="J1888" s="24">
        <v>0</v>
      </c>
      <c r="L1888" s="24">
        <v>0</v>
      </c>
      <c r="M1888" s="24">
        <v>0</v>
      </c>
      <c r="N1888" s="24">
        <v>0</v>
      </c>
      <c r="O1888" s="24">
        <v>0</v>
      </c>
      <c r="P1888" s="24">
        <v>0</v>
      </c>
      <c r="Q1888" s="24">
        <v>0</v>
      </c>
      <c r="R1888" s="24">
        <v>0</v>
      </c>
      <c r="S1888" s="24"/>
      <c r="T1888" s="25">
        <v>34</v>
      </c>
      <c r="U1888" s="23" t="s">
        <v>88</v>
      </c>
      <c r="V1888" s="23" t="s">
        <v>194</v>
      </c>
    </row>
    <row r="1889" spans="1:22" ht="15.75">
      <c r="A1889" s="26">
        <v>35</v>
      </c>
      <c r="B1889" s="27" t="s">
        <v>89</v>
      </c>
      <c r="C1889" s="28" t="s">
        <v>193</v>
      </c>
      <c r="D1889" s="29">
        <v>0</v>
      </c>
      <c r="E1889" s="29">
        <v>0</v>
      </c>
      <c r="F1889" s="29">
        <v>0</v>
      </c>
      <c r="G1889" s="29">
        <v>0</v>
      </c>
      <c r="H1889" s="29">
        <v>0</v>
      </c>
      <c r="I1889" s="29">
        <v>0</v>
      </c>
      <c r="J1889" s="29">
        <v>0</v>
      </c>
      <c r="L1889" s="29">
        <v>0</v>
      </c>
      <c r="M1889" s="29">
        <v>0</v>
      </c>
      <c r="N1889" s="29">
        <v>0</v>
      </c>
      <c r="O1889" s="29">
        <v>0</v>
      </c>
      <c r="P1889" s="29">
        <v>0</v>
      </c>
      <c r="Q1889" s="29">
        <v>0</v>
      </c>
      <c r="R1889" s="29">
        <v>0</v>
      </c>
      <c r="S1889" s="29"/>
      <c r="T1889" s="30">
        <v>35</v>
      </c>
      <c r="U1889" s="28" t="s">
        <v>90</v>
      </c>
      <c r="V1889" s="28" t="s">
        <v>194</v>
      </c>
    </row>
    <row r="1890" spans="1:22" ht="15.75">
      <c r="A1890" s="21">
        <v>36</v>
      </c>
      <c r="B1890" s="22" t="s">
        <v>91</v>
      </c>
      <c r="C1890" s="23" t="s">
        <v>193</v>
      </c>
      <c r="D1890" s="24">
        <v>0</v>
      </c>
      <c r="E1890" s="24">
        <v>0</v>
      </c>
      <c r="F1890" s="24">
        <v>0</v>
      </c>
      <c r="G1890" s="24">
        <v>0</v>
      </c>
      <c r="H1890" s="24">
        <v>0</v>
      </c>
      <c r="I1890" s="24">
        <v>0</v>
      </c>
      <c r="J1890" s="24">
        <v>0</v>
      </c>
      <c r="L1890" s="24">
        <v>0</v>
      </c>
      <c r="M1890" s="24">
        <v>0</v>
      </c>
      <c r="N1890" s="24">
        <v>0</v>
      </c>
      <c r="O1890" s="24">
        <v>0</v>
      </c>
      <c r="P1890" s="24">
        <v>0</v>
      </c>
      <c r="Q1890" s="24">
        <v>0</v>
      </c>
      <c r="R1890" s="24">
        <v>0</v>
      </c>
      <c r="S1890" s="24"/>
      <c r="T1890" s="25">
        <v>36</v>
      </c>
      <c r="U1890" s="23" t="s">
        <v>92</v>
      </c>
      <c r="V1890" s="23" t="s">
        <v>194</v>
      </c>
    </row>
    <row r="1891" spans="1:22" s="36" customFormat="1" ht="15.75">
      <c r="A1891" s="32"/>
      <c r="B1891" s="33" t="s">
        <v>93</v>
      </c>
      <c r="C1891" s="34" t="s">
        <v>193</v>
      </c>
      <c r="D1891" s="35">
        <f t="shared" ref="D1891:J1891" si="131">SUM(D1855:D1890)</f>
        <v>6895.1967761528413</v>
      </c>
      <c r="E1891" s="35">
        <f t="shared" si="131"/>
        <v>4076.4835042132181</v>
      </c>
      <c r="F1891" s="35">
        <f t="shared" si="131"/>
        <v>5240.3989036103503</v>
      </c>
      <c r="G1891" s="35">
        <f t="shared" si="131"/>
        <v>5196.417283585959</v>
      </c>
      <c r="H1891" s="35">
        <f t="shared" si="131"/>
        <v>7027.4313246482743</v>
      </c>
      <c r="I1891" s="35">
        <f t="shared" si="131"/>
        <v>7947.255590198105</v>
      </c>
      <c r="J1891" s="35">
        <f t="shared" si="131"/>
        <v>5423.9503248715837</v>
      </c>
      <c r="K1891" s="8"/>
      <c r="L1891" s="35">
        <f t="shared" ref="L1891:R1891" si="132">SUM(L1855:L1890)</f>
        <v>6895.1967761528413</v>
      </c>
      <c r="M1891" s="35">
        <f t="shared" si="132"/>
        <v>3865.6245863375893</v>
      </c>
      <c r="N1891" s="35">
        <f t="shared" si="132"/>
        <v>3937.7713671019374</v>
      </c>
      <c r="O1891" s="35">
        <f t="shared" si="132"/>
        <v>3894.5108168645565</v>
      </c>
      <c r="P1891" s="35">
        <f t="shared" si="132"/>
        <v>4465.671770437646</v>
      </c>
      <c r="Q1891" s="35">
        <f t="shared" si="132"/>
        <v>4901.4742581247501</v>
      </c>
      <c r="R1891" s="35">
        <f t="shared" si="132"/>
        <v>3713.6934890315729</v>
      </c>
      <c r="S1891" s="35"/>
      <c r="T1891" s="35"/>
      <c r="U1891" s="34" t="s">
        <v>94</v>
      </c>
      <c r="V1891" s="34" t="s">
        <v>194</v>
      </c>
    </row>
    <row r="1892" spans="1:22" ht="15.75">
      <c r="A1892" s="16">
        <v>1</v>
      </c>
      <c r="B1892" s="17" t="s">
        <v>19</v>
      </c>
      <c r="C1892" s="18" t="s">
        <v>195</v>
      </c>
      <c r="D1892" s="19">
        <v>0</v>
      </c>
      <c r="E1892" s="19">
        <v>0</v>
      </c>
      <c r="F1892" s="19">
        <v>0</v>
      </c>
      <c r="G1892" s="19">
        <v>0</v>
      </c>
      <c r="H1892" s="19">
        <v>0</v>
      </c>
      <c r="I1892" s="19">
        <v>0</v>
      </c>
      <c r="J1892" s="19">
        <v>0</v>
      </c>
      <c r="L1892" s="19">
        <v>0</v>
      </c>
      <c r="M1892" s="19">
        <v>0</v>
      </c>
      <c r="N1892" s="19">
        <v>0</v>
      </c>
      <c r="O1892" s="19">
        <v>0</v>
      </c>
      <c r="P1892" s="19">
        <v>0</v>
      </c>
      <c r="Q1892" s="19">
        <v>0</v>
      </c>
      <c r="R1892" s="19">
        <v>0</v>
      </c>
      <c r="S1892" s="19"/>
      <c r="T1892" s="20">
        <v>1</v>
      </c>
      <c r="U1892" s="18" t="s">
        <v>21</v>
      </c>
      <c r="V1892" s="18" t="s">
        <v>196</v>
      </c>
    </row>
    <row r="1893" spans="1:22" ht="15.75">
      <c r="A1893" s="21">
        <v>2</v>
      </c>
      <c r="B1893" s="22" t="s">
        <v>23</v>
      </c>
      <c r="C1893" s="23" t="s">
        <v>195</v>
      </c>
      <c r="D1893" s="24">
        <v>0</v>
      </c>
      <c r="E1893" s="24">
        <v>0</v>
      </c>
      <c r="F1893" s="24">
        <v>0</v>
      </c>
      <c r="G1893" s="24">
        <v>0</v>
      </c>
      <c r="H1893" s="24">
        <v>0</v>
      </c>
      <c r="I1893" s="24">
        <v>0</v>
      </c>
      <c r="J1893" s="24">
        <v>0</v>
      </c>
      <c r="L1893" s="24">
        <v>0</v>
      </c>
      <c r="M1893" s="24">
        <v>0</v>
      </c>
      <c r="N1893" s="24">
        <v>0</v>
      </c>
      <c r="O1893" s="24">
        <v>0</v>
      </c>
      <c r="P1893" s="24">
        <v>0</v>
      </c>
      <c r="Q1893" s="24">
        <v>0</v>
      </c>
      <c r="R1893" s="24">
        <v>0</v>
      </c>
      <c r="S1893" s="24"/>
      <c r="T1893" s="25">
        <v>2</v>
      </c>
      <c r="U1893" s="23" t="s">
        <v>24</v>
      </c>
      <c r="V1893" s="23" t="s">
        <v>196</v>
      </c>
    </row>
    <row r="1894" spans="1:22" ht="15.75">
      <c r="A1894" s="26">
        <v>3</v>
      </c>
      <c r="B1894" s="27" t="s">
        <v>25</v>
      </c>
      <c r="C1894" s="28" t="s">
        <v>195</v>
      </c>
      <c r="D1894" s="29">
        <v>0</v>
      </c>
      <c r="E1894" s="29">
        <v>0</v>
      </c>
      <c r="F1894" s="29">
        <v>0</v>
      </c>
      <c r="G1894" s="29">
        <v>0</v>
      </c>
      <c r="H1894" s="29">
        <v>0</v>
      </c>
      <c r="I1894" s="29">
        <v>0</v>
      </c>
      <c r="J1894" s="29">
        <v>0</v>
      </c>
      <c r="L1894" s="29">
        <v>0</v>
      </c>
      <c r="M1894" s="29">
        <v>0</v>
      </c>
      <c r="N1894" s="29">
        <v>0</v>
      </c>
      <c r="O1894" s="29">
        <v>0</v>
      </c>
      <c r="P1894" s="29">
        <v>0</v>
      </c>
      <c r="Q1894" s="29">
        <v>0</v>
      </c>
      <c r="R1894" s="29">
        <v>0</v>
      </c>
      <c r="S1894" s="29"/>
      <c r="T1894" s="30">
        <v>3</v>
      </c>
      <c r="U1894" s="28" t="s">
        <v>26</v>
      </c>
      <c r="V1894" s="28" t="s">
        <v>196</v>
      </c>
    </row>
    <row r="1895" spans="1:22" ht="15.75">
      <c r="A1895" s="21">
        <v>4</v>
      </c>
      <c r="B1895" s="22" t="s">
        <v>27</v>
      </c>
      <c r="C1895" s="23" t="s">
        <v>195</v>
      </c>
      <c r="D1895" s="24">
        <v>0</v>
      </c>
      <c r="E1895" s="24">
        <v>0</v>
      </c>
      <c r="F1895" s="24">
        <v>0</v>
      </c>
      <c r="G1895" s="24">
        <v>0</v>
      </c>
      <c r="H1895" s="24">
        <v>0</v>
      </c>
      <c r="I1895" s="24">
        <v>0</v>
      </c>
      <c r="J1895" s="24">
        <v>0</v>
      </c>
      <c r="L1895" s="24">
        <v>0</v>
      </c>
      <c r="M1895" s="24">
        <v>0</v>
      </c>
      <c r="N1895" s="24">
        <v>0</v>
      </c>
      <c r="O1895" s="24">
        <v>0</v>
      </c>
      <c r="P1895" s="24">
        <v>0</v>
      </c>
      <c r="Q1895" s="24">
        <v>0</v>
      </c>
      <c r="R1895" s="24">
        <v>0</v>
      </c>
      <c r="S1895" s="24"/>
      <c r="T1895" s="25">
        <v>4</v>
      </c>
      <c r="U1895" s="23" t="s">
        <v>28</v>
      </c>
      <c r="V1895" s="23" t="s">
        <v>196</v>
      </c>
    </row>
    <row r="1896" spans="1:22" ht="15.75">
      <c r="A1896" s="26">
        <v>5</v>
      </c>
      <c r="B1896" s="27" t="s">
        <v>29</v>
      </c>
      <c r="C1896" s="28" t="s">
        <v>195</v>
      </c>
      <c r="D1896" s="29">
        <v>0</v>
      </c>
      <c r="E1896" s="29">
        <v>0</v>
      </c>
      <c r="F1896" s="29">
        <v>0</v>
      </c>
      <c r="G1896" s="29">
        <v>0</v>
      </c>
      <c r="H1896" s="29">
        <v>0</v>
      </c>
      <c r="I1896" s="29">
        <v>0</v>
      </c>
      <c r="J1896" s="29">
        <v>0</v>
      </c>
      <c r="L1896" s="29">
        <v>0</v>
      </c>
      <c r="M1896" s="29">
        <v>0</v>
      </c>
      <c r="N1896" s="29">
        <v>0</v>
      </c>
      <c r="O1896" s="29">
        <v>0</v>
      </c>
      <c r="P1896" s="29">
        <v>0</v>
      </c>
      <c r="Q1896" s="29">
        <v>0</v>
      </c>
      <c r="R1896" s="29">
        <v>0</v>
      </c>
      <c r="S1896" s="29"/>
      <c r="T1896" s="30">
        <v>5</v>
      </c>
      <c r="U1896" s="28" t="s">
        <v>30</v>
      </c>
      <c r="V1896" s="28" t="s">
        <v>196</v>
      </c>
    </row>
    <row r="1897" spans="1:22" ht="15.75">
      <c r="A1897" s="21">
        <v>6</v>
      </c>
      <c r="B1897" s="22" t="s">
        <v>31</v>
      </c>
      <c r="C1897" s="23" t="s">
        <v>195</v>
      </c>
      <c r="D1897" s="24">
        <v>0</v>
      </c>
      <c r="E1897" s="24">
        <v>0</v>
      </c>
      <c r="F1897" s="24">
        <v>0</v>
      </c>
      <c r="G1897" s="24">
        <v>0</v>
      </c>
      <c r="H1897" s="24">
        <v>0</v>
      </c>
      <c r="I1897" s="24">
        <v>0</v>
      </c>
      <c r="J1897" s="24">
        <v>0</v>
      </c>
      <c r="L1897" s="24">
        <v>0</v>
      </c>
      <c r="M1897" s="24">
        <v>0</v>
      </c>
      <c r="N1897" s="24">
        <v>0</v>
      </c>
      <c r="O1897" s="24">
        <v>0</v>
      </c>
      <c r="P1897" s="24">
        <v>0</v>
      </c>
      <c r="Q1897" s="24">
        <v>0</v>
      </c>
      <c r="R1897" s="24">
        <v>0</v>
      </c>
      <c r="S1897" s="24"/>
      <c r="T1897" s="25">
        <v>6</v>
      </c>
      <c r="U1897" s="23" t="s">
        <v>32</v>
      </c>
      <c r="V1897" s="23" t="s">
        <v>196</v>
      </c>
    </row>
    <row r="1898" spans="1:22" ht="15.75">
      <c r="A1898" s="26">
        <v>7</v>
      </c>
      <c r="B1898" s="27" t="s">
        <v>33</v>
      </c>
      <c r="C1898" s="28" t="s">
        <v>195</v>
      </c>
      <c r="D1898" s="29">
        <v>0</v>
      </c>
      <c r="E1898" s="29">
        <v>0</v>
      </c>
      <c r="F1898" s="29">
        <v>0</v>
      </c>
      <c r="G1898" s="29">
        <v>0</v>
      </c>
      <c r="H1898" s="29">
        <v>0</v>
      </c>
      <c r="I1898" s="29">
        <v>0</v>
      </c>
      <c r="J1898" s="29">
        <v>0</v>
      </c>
      <c r="L1898" s="29">
        <v>0</v>
      </c>
      <c r="M1898" s="29">
        <v>0</v>
      </c>
      <c r="N1898" s="29">
        <v>0</v>
      </c>
      <c r="O1898" s="29">
        <v>0</v>
      </c>
      <c r="P1898" s="29">
        <v>0</v>
      </c>
      <c r="Q1898" s="29">
        <v>0</v>
      </c>
      <c r="R1898" s="29">
        <v>0</v>
      </c>
      <c r="S1898" s="29"/>
      <c r="T1898" s="30">
        <v>7</v>
      </c>
      <c r="U1898" s="28" t="s">
        <v>34</v>
      </c>
      <c r="V1898" s="28" t="s">
        <v>196</v>
      </c>
    </row>
    <row r="1899" spans="1:22" ht="15.75">
      <c r="A1899" s="21">
        <v>8</v>
      </c>
      <c r="B1899" s="22" t="s">
        <v>35</v>
      </c>
      <c r="C1899" s="23" t="s">
        <v>195</v>
      </c>
      <c r="D1899" s="24">
        <v>1034</v>
      </c>
      <c r="E1899" s="24">
        <v>521.83177570093471</v>
      </c>
      <c r="F1899" s="24">
        <v>270.256596</v>
      </c>
      <c r="G1899" s="24">
        <v>821.44071600000007</v>
      </c>
      <c r="H1899" s="24">
        <v>762.56949999999995</v>
      </c>
      <c r="I1899" s="24">
        <v>1118.012324</v>
      </c>
      <c r="J1899" s="24">
        <v>1118.012324</v>
      </c>
      <c r="L1899" s="24">
        <v>1034</v>
      </c>
      <c r="M1899" s="24">
        <v>521.83177570093471</v>
      </c>
      <c r="N1899" s="24">
        <v>235.7906542056075</v>
      </c>
      <c r="O1899" s="24">
        <v>684.17943925233646</v>
      </c>
      <c r="P1899" s="24">
        <v>616.5345794392523</v>
      </c>
      <c r="Q1899" s="24">
        <v>882.28224299065437</v>
      </c>
      <c r="R1899" s="24">
        <v>882.28224299065437</v>
      </c>
      <c r="S1899" s="24"/>
      <c r="T1899" s="25">
        <v>8</v>
      </c>
      <c r="U1899" s="23" t="s">
        <v>36</v>
      </c>
      <c r="V1899" s="23" t="s">
        <v>196</v>
      </c>
    </row>
    <row r="1900" spans="1:22" ht="15.75">
      <c r="A1900" s="26">
        <v>9</v>
      </c>
      <c r="B1900" s="27" t="s">
        <v>37</v>
      </c>
      <c r="C1900" s="28" t="s">
        <v>195</v>
      </c>
      <c r="D1900" s="29">
        <v>300.76</v>
      </c>
      <c r="E1900" s="29">
        <v>300.76</v>
      </c>
      <c r="F1900" s="29">
        <v>300.76</v>
      </c>
      <c r="G1900" s="29">
        <v>300.76</v>
      </c>
      <c r="H1900" s="29">
        <v>300.76</v>
      </c>
      <c r="I1900" s="29">
        <v>316.56</v>
      </c>
      <c r="J1900" s="29">
        <v>326.39999999999998</v>
      </c>
      <c r="L1900" s="29">
        <v>300.76</v>
      </c>
      <c r="M1900" s="29">
        <v>300.76</v>
      </c>
      <c r="N1900" s="29">
        <v>300.76</v>
      </c>
      <c r="O1900" s="29">
        <v>300.76</v>
      </c>
      <c r="P1900" s="29">
        <v>300.76</v>
      </c>
      <c r="Q1900" s="29">
        <v>300.76</v>
      </c>
      <c r="R1900" s="29">
        <v>300.76</v>
      </c>
      <c r="S1900" s="29"/>
      <c r="T1900" s="30">
        <v>9</v>
      </c>
      <c r="U1900" s="28" t="s">
        <v>38</v>
      </c>
      <c r="V1900" s="28" t="s">
        <v>196</v>
      </c>
    </row>
    <row r="1901" spans="1:22" ht="15.75">
      <c r="A1901" s="21">
        <v>10</v>
      </c>
      <c r="B1901" s="22" t="s">
        <v>39</v>
      </c>
      <c r="C1901" s="23" t="s">
        <v>195</v>
      </c>
      <c r="D1901" s="24">
        <v>0</v>
      </c>
      <c r="E1901" s="24">
        <v>0</v>
      </c>
      <c r="F1901" s="24">
        <v>0</v>
      </c>
      <c r="G1901" s="24">
        <v>0</v>
      </c>
      <c r="H1901" s="24">
        <v>0</v>
      </c>
      <c r="I1901" s="24">
        <v>0</v>
      </c>
      <c r="J1901" s="24">
        <v>0</v>
      </c>
      <c r="L1901" s="24">
        <v>0</v>
      </c>
      <c r="M1901" s="24">
        <v>0</v>
      </c>
      <c r="N1901" s="24">
        <v>0</v>
      </c>
      <c r="O1901" s="24">
        <v>0</v>
      </c>
      <c r="P1901" s="24">
        <v>0</v>
      </c>
      <c r="Q1901" s="24">
        <v>0</v>
      </c>
      <c r="R1901" s="24">
        <v>0</v>
      </c>
      <c r="S1901" s="24"/>
      <c r="T1901" s="25">
        <v>10</v>
      </c>
      <c r="U1901" s="23" t="s">
        <v>40</v>
      </c>
      <c r="V1901" s="23" t="s">
        <v>196</v>
      </c>
    </row>
    <row r="1902" spans="1:22" ht="15.75">
      <c r="A1902" s="26">
        <v>11</v>
      </c>
      <c r="B1902" s="27" t="s">
        <v>41</v>
      </c>
      <c r="C1902" s="28" t="s">
        <v>195</v>
      </c>
      <c r="D1902" s="29">
        <v>0</v>
      </c>
      <c r="E1902" s="29">
        <v>0</v>
      </c>
      <c r="F1902" s="29">
        <v>0</v>
      </c>
      <c r="G1902" s="29">
        <v>0</v>
      </c>
      <c r="H1902" s="29">
        <v>0</v>
      </c>
      <c r="I1902" s="29">
        <v>0</v>
      </c>
      <c r="J1902" s="29">
        <v>0</v>
      </c>
      <c r="L1902" s="29">
        <v>0</v>
      </c>
      <c r="M1902" s="29">
        <v>0</v>
      </c>
      <c r="N1902" s="29">
        <v>0</v>
      </c>
      <c r="O1902" s="29">
        <v>0</v>
      </c>
      <c r="P1902" s="29">
        <v>0</v>
      </c>
      <c r="Q1902" s="29">
        <v>0</v>
      </c>
      <c r="R1902" s="29">
        <v>0</v>
      </c>
      <c r="S1902" s="29"/>
      <c r="T1902" s="30">
        <v>11</v>
      </c>
      <c r="U1902" s="28" t="s">
        <v>42</v>
      </c>
      <c r="V1902" s="28" t="s">
        <v>196</v>
      </c>
    </row>
    <row r="1903" spans="1:22" ht="15.75">
      <c r="A1903" s="21">
        <v>12</v>
      </c>
      <c r="B1903" s="22" t="s">
        <v>43</v>
      </c>
      <c r="C1903" s="23" t="s">
        <v>195</v>
      </c>
      <c r="D1903" s="24">
        <v>0</v>
      </c>
      <c r="E1903" s="24">
        <v>0</v>
      </c>
      <c r="F1903" s="24">
        <v>0</v>
      </c>
      <c r="G1903" s="24">
        <v>0</v>
      </c>
      <c r="H1903" s="24">
        <v>0</v>
      </c>
      <c r="I1903" s="24">
        <v>0</v>
      </c>
      <c r="J1903" s="24">
        <v>0</v>
      </c>
      <c r="L1903" s="24">
        <v>0</v>
      </c>
      <c r="M1903" s="24">
        <v>0</v>
      </c>
      <c r="N1903" s="24">
        <v>0</v>
      </c>
      <c r="O1903" s="24">
        <v>0</v>
      </c>
      <c r="P1903" s="24">
        <v>0</v>
      </c>
      <c r="Q1903" s="24">
        <v>0</v>
      </c>
      <c r="R1903" s="24">
        <v>0</v>
      </c>
      <c r="S1903" s="24"/>
      <c r="T1903" s="25">
        <v>12</v>
      </c>
      <c r="U1903" s="23" t="s">
        <v>44</v>
      </c>
      <c r="V1903" s="23" t="s">
        <v>196</v>
      </c>
    </row>
    <row r="1904" spans="1:22" ht="15.75">
      <c r="A1904" s="26">
        <v>13</v>
      </c>
      <c r="B1904" s="27" t="s">
        <v>45</v>
      </c>
      <c r="C1904" s="28" t="s">
        <v>195</v>
      </c>
      <c r="D1904" s="29">
        <v>0</v>
      </c>
      <c r="E1904" s="29">
        <v>0</v>
      </c>
      <c r="F1904" s="29">
        <v>0</v>
      </c>
      <c r="G1904" s="29">
        <v>0</v>
      </c>
      <c r="H1904" s="29">
        <v>0</v>
      </c>
      <c r="I1904" s="29">
        <v>0</v>
      </c>
      <c r="J1904" s="29">
        <v>0</v>
      </c>
      <c r="L1904" s="29">
        <v>0</v>
      </c>
      <c r="M1904" s="29">
        <v>0</v>
      </c>
      <c r="N1904" s="29">
        <v>0</v>
      </c>
      <c r="O1904" s="29">
        <v>0</v>
      </c>
      <c r="P1904" s="29">
        <v>0</v>
      </c>
      <c r="Q1904" s="29">
        <v>0</v>
      </c>
      <c r="R1904" s="29">
        <v>0</v>
      </c>
      <c r="S1904" s="29"/>
      <c r="T1904" s="30">
        <v>13</v>
      </c>
      <c r="U1904" s="28" t="s">
        <v>46</v>
      </c>
      <c r="V1904" s="28" t="s">
        <v>196</v>
      </c>
    </row>
    <row r="1905" spans="1:22" ht="15.75">
      <c r="A1905" s="21">
        <v>14</v>
      </c>
      <c r="B1905" s="22" t="s">
        <v>47</v>
      </c>
      <c r="C1905" s="23" t="s">
        <v>195</v>
      </c>
      <c r="D1905" s="24">
        <v>0</v>
      </c>
      <c r="E1905" s="24">
        <v>0</v>
      </c>
      <c r="F1905" s="24">
        <v>0</v>
      </c>
      <c r="G1905" s="24">
        <v>0</v>
      </c>
      <c r="H1905" s="24">
        <v>0</v>
      </c>
      <c r="I1905" s="24">
        <v>0</v>
      </c>
      <c r="J1905" s="24">
        <v>0</v>
      </c>
      <c r="L1905" s="24">
        <v>0</v>
      </c>
      <c r="M1905" s="24">
        <v>0</v>
      </c>
      <c r="N1905" s="24">
        <v>0</v>
      </c>
      <c r="O1905" s="24">
        <v>0</v>
      </c>
      <c r="P1905" s="24">
        <v>0</v>
      </c>
      <c r="Q1905" s="24">
        <v>0</v>
      </c>
      <c r="R1905" s="24">
        <v>0</v>
      </c>
      <c r="S1905" s="24"/>
      <c r="T1905" s="25">
        <v>14</v>
      </c>
      <c r="U1905" s="23" t="s">
        <v>48</v>
      </c>
      <c r="V1905" s="23" t="s">
        <v>196</v>
      </c>
    </row>
    <row r="1906" spans="1:22" ht="15.75">
      <c r="A1906" s="26">
        <v>15</v>
      </c>
      <c r="B1906" s="27" t="s">
        <v>49</v>
      </c>
      <c r="C1906" s="28" t="s">
        <v>195</v>
      </c>
      <c r="D1906" s="29">
        <v>0</v>
      </c>
      <c r="E1906" s="29">
        <v>0</v>
      </c>
      <c r="F1906" s="29">
        <v>0</v>
      </c>
      <c r="G1906" s="29">
        <v>0</v>
      </c>
      <c r="H1906" s="29">
        <v>0</v>
      </c>
      <c r="I1906" s="29">
        <v>0</v>
      </c>
      <c r="J1906" s="29">
        <v>0</v>
      </c>
      <c r="L1906" s="29">
        <v>0</v>
      </c>
      <c r="M1906" s="29">
        <v>0</v>
      </c>
      <c r="N1906" s="29">
        <v>0</v>
      </c>
      <c r="O1906" s="29">
        <v>0</v>
      </c>
      <c r="P1906" s="29">
        <v>0</v>
      </c>
      <c r="Q1906" s="29">
        <v>0</v>
      </c>
      <c r="R1906" s="29">
        <v>0</v>
      </c>
      <c r="S1906" s="29"/>
      <c r="T1906" s="30">
        <v>15</v>
      </c>
      <c r="U1906" s="28" t="s">
        <v>50</v>
      </c>
      <c r="V1906" s="28" t="s">
        <v>196</v>
      </c>
    </row>
    <row r="1907" spans="1:22" ht="15.75">
      <c r="A1907" s="21">
        <v>16</v>
      </c>
      <c r="B1907" s="22" t="s">
        <v>51</v>
      </c>
      <c r="C1907" s="23" t="s">
        <v>195</v>
      </c>
      <c r="D1907" s="24">
        <v>0</v>
      </c>
      <c r="E1907" s="24">
        <v>0</v>
      </c>
      <c r="F1907" s="24">
        <v>0</v>
      </c>
      <c r="G1907" s="24">
        <v>0</v>
      </c>
      <c r="H1907" s="24">
        <v>0</v>
      </c>
      <c r="I1907" s="24">
        <v>0</v>
      </c>
      <c r="J1907" s="24">
        <v>0</v>
      </c>
      <c r="L1907" s="24">
        <v>0</v>
      </c>
      <c r="M1907" s="24">
        <v>0</v>
      </c>
      <c r="N1907" s="24">
        <v>0</v>
      </c>
      <c r="O1907" s="24">
        <v>0</v>
      </c>
      <c r="P1907" s="24">
        <v>0</v>
      </c>
      <c r="Q1907" s="24">
        <v>0</v>
      </c>
      <c r="R1907" s="24">
        <v>0</v>
      </c>
      <c r="S1907" s="24"/>
      <c r="T1907" s="25">
        <v>16</v>
      </c>
      <c r="U1907" s="23" t="s">
        <v>52</v>
      </c>
      <c r="V1907" s="23" t="s">
        <v>196</v>
      </c>
    </row>
    <row r="1908" spans="1:22" ht="15.75">
      <c r="A1908" s="26">
        <v>17</v>
      </c>
      <c r="B1908" s="27" t="s">
        <v>53</v>
      </c>
      <c r="C1908" s="28" t="s">
        <v>195</v>
      </c>
      <c r="D1908" s="29">
        <v>0</v>
      </c>
      <c r="E1908" s="29">
        <v>0</v>
      </c>
      <c r="F1908" s="29">
        <v>0</v>
      </c>
      <c r="G1908" s="29">
        <v>0</v>
      </c>
      <c r="H1908" s="29">
        <v>0</v>
      </c>
      <c r="I1908" s="29">
        <v>0</v>
      </c>
      <c r="J1908" s="29">
        <v>0</v>
      </c>
      <c r="L1908" s="29">
        <v>0</v>
      </c>
      <c r="M1908" s="29">
        <v>0</v>
      </c>
      <c r="N1908" s="29">
        <v>0</v>
      </c>
      <c r="O1908" s="29">
        <v>0</v>
      </c>
      <c r="P1908" s="29">
        <v>0</v>
      </c>
      <c r="Q1908" s="29">
        <v>0</v>
      </c>
      <c r="R1908" s="29">
        <v>0</v>
      </c>
      <c r="S1908" s="29"/>
      <c r="T1908" s="30">
        <v>17</v>
      </c>
      <c r="U1908" s="28" t="s">
        <v>54</v>
      </c>
      <c r="V1908" s="28" t="s">
        <v>196</v>
      </c>
    </row>
    <row r="1909" spans="1:22" ht="15.75">
      <c r="A1909" s="21">
        <v>18</v>
      </c>
      <c r="B1909" s="22" t="s">
        <v>55</v>
      </c>
      <c r="C1909" s="23" t="s">
        <v>195</v>
      </c>
      <c r="D1909" s="24">
        <v>0</v>
      </c>
      <c r="E1909" s="24">
        <v>0</v>
      </c>
      <c r="F1909" s="24">
        <v>0</v>
      </c>
      <c r="G1909" s="24">
        <v>0</v>
      </c>
      <c r="H1909" s="24">
        <v>0</v>
      </c>
      <c r="I1909" s="24">
        <v>0</v>
      </c>
      <c r="J1909" s="24">
        <v>0</v>
      </c>
      <c r="L1909" s="24">
        <v>0</v>
      </c>
      <c r="M1909" s="24">
        <v>0</v>
      </c>
      <c r="N1909" s="24">
        <v>0</v>
      </c>
      <c r="O1909" s="24">
        <v>0</v>
      </c>
      <c r="P1909" s="24">
        <v>0</v>
      </c>
      <c r="Q1909" s="24">
        <v>0</v>
      </c>
      <c r="R1909" s="24">
        <v>0</v>
      </c>
      <c r="S1909" s="24"/>
      <c r="T1909" s="25">
        <v>18</v>
      </c>
      <c r="U1909" s="23" t="s">
        <v>56</v>
      </c>
      <c r="V1909" s="23" t="s">
        <v>196</v>
      </c>
    </row>
    <row r="1910" spans="1:22" ht="15.75">
      <c r="A1910" s="26">
        <v>19</v>
      </c>
      <c r="B1910" s="27" t="s">
        <v>57</v>
      </c>
      <c r="C1910" s="28" t="s">
        <v>195</v>
      </c>
      <c r="D1910" s="29">
        <v>0</v>
      </c>
      <c r="E1910" s="29">
        <v>0</v>
      </c>
      <c r="F1910" s="29">
        <v>0</v>
      </c>
      <c r="G1910" s="29">
        <v>0</v>
      </c>
      <c r="H1910" s="29">
        <v>0</v>
      </c>
      <c r="I1910" s="29">
        <v>0</v>
      </c>
      <c r="J1910" s="29">
        <v>0</v>
      </c>
      <c r="L1910" s="29">
        <v>0</v>
      </c>
      <c r="M1910" s="29">
        <v>0</v>
      </c>
      <c r="N1910" s="29">
        <v>0</v>
      </c>
      <c r="O1910" s="29">
        <v>0</v>
      </c>
      <c r="P1910" s="29">
        <v>0</v>
      </c>
      <c r="Q1910" s="29">
        <v>0</v>
      </c>
      <c r="R1910" s="29">
        <v>0</v>
      </c>
      <c r="S1910" s="29"/>
      <c r="T1910" s="30">
        <v>19</v>
      </c>
      <c r="U1910" s="28" t="s">
        <v>58</v>
      </c>
      <c r="V1910" s="28" t="s">
        <v>196</v>
      </c>
    </row>
    <row r="1911" spans="1:22" ht="15.75">
      <c r="A1911" s="21">
        <v>20</v>
      </c>
      <c r="B1911" s="22" t="s">
        <v>59</v>
      </c>
      <c r="C1911" s="23" t="s">
        <v>195</v>
      </c>
      <c r="D1911" s="24">
        <v>0</v>
      </c>
      <c r="E1911" s="24">
        <v>0</v>
      </c>
      <c r="F1911" s="24">
        <v>0</v>
      </c>
      <c r="G1911" s="24">
        <v>0</v>
      </c>
      <c r="H1911" s="24">
        <v>0</v>
      </c>
      <c r="I1911" s="24">
        <v>0</v>
      </c>
      <c r="J1911" s="24">
        <v>0</v>
      </c>
      <c r="L1911" s="24">
        <v>0</v>
      </c>
      <c r="M1911" s="24">
        <v>0</v>
      </c>
      <c r="N1911" s="24">
        <v>0</v>
      </c>
      <c r="O1911" s="24">
        <v>0</v>
      </c>
      <c r="P1911" s="24">
        <v>0</v>
      </c>
      <c r="Q1911" s="24">
        <v>0</v>
      </c>
      <c r="R1911" s="24">
        <v>0</v>
      </c>
      <c r="S1911" s="24"/>
      <c r="T1911" s="25">
        <v>20</v>
      </c>
      <c r="U1911" s="23" t="s">
        <v>60</v>
      </c>
      <c r="V1911" s="23" t="s">
        <v>196</v>
      </c>
    </row>
    <row r="1912" spans="1:22" ht="15.75">
      <c r="A1912" s="26">
        <v>21</v>
      </c>
      <c r="B1912" s="27" t="s">
        <v>61</v>
      </c>
      <c r="C1912" s="28" t="s">
        <v>195</v>
      </c>
      <c r="D1912" s="29">
        <v>0</v>
      </c>
      <c r="E1912" s="29">
        <v>0</v>
      </c>
      <c r="F1912" s="29">
        <v>0</v>
      </c>
      <c r="G1912" s="29">
        <v>0</v>
      </c>
      <c r="H1912" s="29">
        <v>0</v>
      </c>
      <c r="I1912" s="29">
        <v>0</v>
      </c>
      <c r="J1912" s="29">
        <v>0</v>
      </c>
      <c r="L1912" s="29">
        <v>0</v>
      </c>
      <c r="M1912" s="29">
        <v>0</v>
      </c>
      <c r="N1912" s="29">
        <v>0</v>
      </c>
      <c r="O1912" s="29">
        <v>0</v>
      </c>
      <c r="P1912" s="29">
        <v>0</v>
      </c>
      <c r="Q1912" s="29">
        <v>0</v>
      </c>
      <c r="R1912" s="29">
        <v>0</v>
      </c>
      <c r="S1912" s="29"/>
      <c r="T1912" s="30">
        <v>21</v>
      </c>
      <c r="U1912" s="28" t="s">
        <v>62</v>
      </c>
      <c r="V1912" s="28" t="s">
        <v>196</v>
      </c>
    </row>
    <row r="1913" spans="1:22" ht="15.75">
      <c r="A1913" s="21">
        <v>22</v>
      </c>
      <c r="B1913" s="22" t="s">
        <v>63</v>
      </c>
      <c r="C1913" s="23" t="s">
        <v>195</v>
      </c>
      <c r="D1913" s="24">
        <v>7218</v>
      </c>
      <c r="E1913" s="24">
        <v>7186.8549197142247</v>
      </c>
      <c r="F1913" s="24">
        <v>4291</v>
      </c>
      <c r="G1913" s="24">
        <v>8730.0000000000018</v>
      </c>
      <c r="H1913" s="24">
        <v>6979</v>
      </c>
      <c r="I1913" s="24">
        <v>9370.9999999999982</v>
      </c>
      <c r="J1913" s="24">
        <v>19229</v>
      </c>
      <c r="L1913" s="24">
        <v>7218</v>
      </c>
      <c r="M1913" s="24">
        <v>7186.8549197142247</v>
      </c>
      <c r="N1913" s="24">
        <v>7190.5991370163392</v>
      </c>
      <c r="O1913" s="24">
        <v>7115.544599278488</v>
      </c>
      <c r="P1913" s="24">
        <v>6960.8403480229181</v>
      </c>
      <c r="Q1913" s="24">
        <v>6900.2521044068744</v>
      </c>
      <c r="R1913" s="24">
        <v>6837.2811770531225</v>
      </c>
      <c r="S1913" s="24"/>
      <c r="T1913" s="25">
        <v>22</v>
      </c>
      <c r="U1913" s="23" t="s">
        <v>64</v>
      </c>
      <c r="V1913" s="23" t="s">
        <v>196</v>
      </c>
    </row>
    <row r="1914" spans="1:22" ht="15.75">
      <c r="A1914" s="26">
        <v>23</v>
      </c>
      <c r="B1914" s="27" t="s">
        <v>65</v>
      </c>
      <c r="C1914" s="28" t="s">
        <v>195</v>
      </c>
      <c r="D1914" s="29">
        <v>0</v>
      </c>
      <c r="E1914" s="29">
        <v>0</v>
      </c>
      <c r="F1914" s="29">
        <v>0</v>
      </c>
      <c r="G1914" s="29">
        <v>0</v>
      </c>
      <c r="H1914" s="29">
        <v>0</v>
      </c>
      <c r="I1914" s="29">
        <v>0</v>
      </c>
      <c r="J1914" s="29">
        <v>0</v>
      </c>
      <c r="L1914" s="29">
        <v>0</v>
      </c>
      <c r="M1914" s="29">
        <v>0</v>
      </c>
      <c r="N1914" s="29">
        <v>0</v>
      </c>
      <c r="O1914" s="29">
        <v>0</v>
      </c>
      <c r="P1914" s="29">
        <v>0</v>
      </c>
      <c r="Q1914" s="29">
        <v>0</v>
      </c>
      <c r="R1914" s="29">
        <v>0</v>
      </c>
      <c r="S1914" s="29"/>
      <c r="T1914" s="30">
        <v>23</v>
      </c>
      <c r="U1914" s="28" t="s">
        <v>66</v>
      </c>
      <c r="V1914" s="28" t="s">
        <v>196</v>
      </c>
    </row>
    <row r="1915" spans="1:22" ht="15.75">
      <c r="A1915" s="21">
        <v>24</v>
      </c>
      <c r="B1915" s="22" t="s">
        <v>67</v>
      </c>
      <c r="C1915" s="23" t="s">
        <v>195</v>
      </c>
      <c r="D1915" s="24">
        <v>0</v>
      </c>
      <c r="E1915" s="24">
        <v>0</v>
      </c>
      <c r="F1915" s="24">
        <v>0</v>
      </c>
      <c r="G1915" s="24">
        <v>0</v>
      </c>
      <c r="H1915" s="24">
        <v>0</v>
      </c>
      <c r="I1915" s="24">
        <v>0</v>
      </c>
      <c r="J1915" s="24">
        <v>0</v>
      </c>
      <c r="L1915" s="24">
        <v>0</v>
      </c>
      <c r="M1915" s="24">
        <v>0</v>
      </c>
      <c r="N1915" s="24">
        <v>0</v>
      </c>
      <c r="O1915" s="24">
        <v>0</v>
      </c>
      <c r="P1915" s="24">
        <v>0</v>
      </c>
      <c r="Q1915" s="24">
        <v>0</v>
      </c>
      <c r="R1915" s="24">
        <v>0</v>
      </c>
      <c r="S1915" s="24"/>
      <c r="T1915" s="25">
        <v>24</v>
      </c>
      <c r="U1915" s="23" t="s">
        <v>68</v>
      </c>
      <c r="V1915" s="23" t="s">
        <v>196</v>
      </c>
    </row>
    <row r="1916" spans="1:22" ht="15.75">
      <c r="A1916" s="26">
        <v>25</v>
      </c>
      <c r="B1916" s="31" t="s">
        <v>69</v>
      </c>
      <c r="C1916" s="28" t="s">
        <v>195</v>
      </c>
      <c r="D1916" s="29">
        <v>0</v>
      </c>
      <c r="E1916" s="29">
        <v>0</v>
      </c>
      <c r="F1916" s="29">
        <v>0</v>
      </c>
      <c r="G1916" s="29">
        <v>0</v>
      </c>
      <c r="H1916" s="29">
        <v>0</v>
      </c>
      <c r="I1916" s="29">
        <v>0</v>
      </c>
      <c r="J1916" s="29">
        <v>0</v>
      </c>
      <c r="L1916" s="29">
        <v>0</v>
      </c>
      <c r="M1916" s="29">
        <v>0</v>
      </c>
      <c r="N1916" s="29">
        <v>0</v>
      </c>
      <c r="O1916" s="29">
        <v>0</v>
      </c>
      <c r="P1916" s="29">
        <v>0</v>
      </c>
      <c r="Q1916" s="29">
        <v>0</v>
      </c>
      <c r="R1916" s="29">
        <v>0</v>
      </c>
      <c r="S1916" s="29"/>
      <c r="T1916" s="30">
        <v>25</v>
      </c>
      <c r="U1916" s="28" t="s">
        <v>70</v>
      </c>
      <c r="V1916" s="28" t="s">
        <v>196</v>
      </c>
    </row>
    <row r="1917" spans="1:22" ht="15.75">
      <c r="A1917" s="21">
        <v>26</v>
      </c>
      <c r="B1917" s="22" t="s">
        <v>71</v>
      </c>
      <c r="C1917" s="23" t="s">
        <v>195</v>
      </c>
      <c r="D1917" s="24">
        <v>0</v>
      </c>
      <c r="E1917" s="24">
        <v>0</v>
      </c>
      <c r="F1917" s="24">
        <v>0</v>
      </c>
      <c r="G1917" s="24">
        <v>0</v>
      </c>
      <c r="H1917" s="24">
        <v>0</v>
      </c>
      <c r="I1917" s="24">
        <v>0</v>
      </c>
      <c r="J1917" s="24">
        <v>0</v>
      </c>
      <c r="L1917" s="24">
        <v>0</v>
      </c>
      <c r="M1917" s="24">
        <v>0</v>
      </c>
      <c r="N1917" s="24">
        <v>0</v>
      </c>
      <c r="O1917" s="24">
        <v>0</v>
      </c>
      <c r="P1917" s="24">
        <v>0</v>
      </c>
      <c r="Q1917" s="24">
        <v>0</v>
      </c>
      <c r="R1917" s="24">
        <v>0</v>
      </c>
      <c r="S1917" s="24"/>
      <c r="T1917" s="25">
        <v>26</v>
      </c>
      <c r="U1917" s="23" t="s">
        <v>72</v>
      </c>
      <c r="V1917" s="23" t="s">
        <v>196</v>
      </c>
    </row>
    <row r="1918" spans="1:22" ht="15.75">
      <c r="A1918" s="26">
        <v>27</v>
      </c>
      <c r="B1918" s="27" t="s">
        <v>73</v>
      </c>
      <c r="C1918" s="28" t="s">
        <v>195</v>
      </c>
      <c r="D1918" s="29">
        <v>0</v>
      </c>
      <c r="E1918" s="29">
        <v>0</v>
      </c>
      <c r="F1918" s="29">
        <v>0</v>
      </c>
      <c r="G1918" s="29">
        <v>0</v>
      </c>
      <c r="H1918" s="29">
        <v>0</v>
      </c>
      <c r="I1918" s="29">
        <v>0</v>
      </c>
      <c r="J1918" s="29">
        <v>0</v>
      </c>
      <c r="L1918" s="29">
        <v>0</v>
      </c>
      <c r="M1918" s="29">
        <v>0</v>
      </c>
      <c r="N1918" s="29">
        <v>0</v>
      </c>
      <c r="O1918" s="29">
        <v>0</v>
      </c>
      <c r="P1918" s="29">
        <v>0</v>
      </c>
      <c r="Q1918" s="29">
        <v>0</v>
      </c>
      <c r="R1918" s="29">
        <v>0</v>
      </c>
      <c r="S1918" s="29"/>
      <c r="T1918" s="30">
        <v>27</v>
      </c>
      <c r="U1918" s="28" t="s">
        <v>74</v>
      </c>
      <c r="V1918" s="28" t="s">
        <v>196</v>
      </c>
    </row>
    <row r="1919" spans="1:22" ht="15.75">
      <c r="A1919" s="21">
        <v>28</v>
      </c>
      <c r="B1919" s="22" t="s">
        <v>75</v>
      </c>
      <c r="C1919" s="23" t="s">
        <v>195</v>
      </c>
      <c r="D1919" s="24">
        <v>0</v>
      </c>
      <c r="E1919" s="24">
        <v>0</v>
      </c>
      <c r="F1919" s="24">
        <v>0</v>
      </c>
      <c r="G1919" s="24">
        <v>0</v>
      </c>
      <c r="H1919" s="24">
        <v>0</v>
      </c>
      <c r="I1919" s="24">
        <v>0</v>
      </c>
      <c r="J1919" s="24">
        <v>0</v>
      </c>
      <c r="L1919" s="24">
        <v>0</v>
      </c>
      <c r="M1919" s="24">
        <v>0</v>
      </c>
      <c r="N1919" s="24">
        <v>0</v>
      </c>
      <c r="O1919" s="24">
        <v>0</v>
      </c>
      <c r="P1919" s="24">
        <v>0</v>
      </c>
      <c r="Q1919" s="24">
        <v>0</v>
      </c>
      <c r="R1919" s="24">
        <v>0</v>
      </c>
      <c r="S1919" s="24"/>
      <c r="T1919" s="25">
        <v>28</v>
      </c>
      <c r="U1919" s="23" t="s">
        <v>76</v>
      </c>
      <c r="V1919" s="23" t="s">
        <v>196</v>
      </c>
    </row>
    <row r="1920" spans="1:22" ht="15.75">
      <c r="A1920" s="26">
        <v>29</v>
      </c>
      <c r="B1920" s="27" t="s">
        <v>77</v>
      </c>
      <c r="C1920" s="28" t="s">
        <v>195</v>
      </c>
      <c r="D1920" s="29">
        <v>0</v>
      </c>
      <c r="E1920" s="29">
        <v>0</v>
      </c>
      <c r="F1920" s="29">
        <v>0</v>
      </c>
      <c r="G1920" s="29">
        <v>0</v>
      </c>
      <c r="H1920" s="29">
        <v>0</v>
      </c>
      <c r="I1920" s="29">
        <v>0</v>
      </c>
      <c r="J1920" s="29">
        <v>0</v>
      </c>
      <c r="L1920" s="29">
        <v>0</v>
      </c>
      <c r="M1920" s="29">
        <v>0</v>
      </c>
      <c r="N1920" s="29">
        <v>0</v>
      </c>
      <c r="O1920" s="29">
        <v>0</v>
      </c>
      <c r="P1920" s="29">
        <v>0</v>
      </c>
      <c r="Q1920" s="29">
        <v>0</v>
      </c>
      <c r="R1920" s="29">
        <v>0</v>
      </c>
      <c r="S1920" s="29"/>
      <c r="T1920" s="30">
        <v>29</v>
      </c>
      <c r="U1920" s="28" t="s">
        <v>78</v>
      </c>
      <c r="V1920" s="28" t="s">
        <v>196</v>
      </c>
    </row>
    <row r="1921" spans="1:22" ht="15.75">
      <c r="A1921" s="21">
        <v>30</v>
      </c>
      <c r="B1921" s="22" t="s">
        <v>79</v>
      </c>
      <c r="C1921" s="23" t="s">
        <v>195</v>
      </c>
      <c r="D1921" s="24">
        <v>0</v>
      </c>
      <c r="E1921" s="24">
        <v>0</v>
      </c>
      <c r="F1921" s="24">
        <v>0</v>
      </c>
      <c r="G1921" s="24">
        <v>0</v>
      </c>
      <c r="H1921" s="24">
        <v>0</v>
      </c>
      <c r="I1921" s="24">
        <v>0</v>
      </c>
      <c r="J1921" s="24">
        <v>0</v>
      </c>
      <c r="L1921" s="24">
        <v>0</v>
      </c>
      <c r="M1921" s="24">
        <v>0</v>
      </c>
      <c r="N1921" s="24">
        <v>0</v>
      </c>
      <c r="O1921" s="24">
        <v>0</v>
      </c>
      <c r="P1921" s="24">
        <v>0</v>
      </c>
      <c r="Q1921" s="24">
        <v>0</v>
      </c>
      <c r="R1921" s="24">
        <v>0</v>
      </c>
      <c r="S1921" s="24"/>
      <c r="T1921" s="25">
        <v>30</v>
      </c>
      <c r="U1921" s="23" t="s">
        <v>80</v>
      </c>
      <c r="V1921" s="23" t="s">
        <v>196</v>
      </c>
    </row>
    <row r="1922" spans="1:22" ht="15.75">
      <c r="A1922" s="26">
        <v>31</v>
      </c>
      <c r="B1922" s="27" t="s">
        <v>81</v>
      </c>
      <c r="C1922" s="28" t="s">
        <v>195</v>
      </c>
      <c r="D1922" s="29">
        <v>0</v>
      </c>
      <c r="E1922" s="29">
        <v>0</v>
      </c>
      <c r="F1922" s="29">
        <v>0</v>
      </c>
      <c r="G1922" s="29">
        <v>0</v>
      </c>
      <c r="H1922" s="29">
        <v>0</v>
      </c>
      <c r="I1922" s="29">
        <v>0</v>
      </c>
      <c r="J1922" s="29">
        <v>0</v>
      </c>
      <c r="L1922" s="29">
        <v>0</v>
      </c>
      <c r="M1922" s="29">
        <v>0</v>
      </c>
      <c r="N1922" s="29">
        <v>0</v>
      </c>
      <c r="O1922" s="29">
        <v>0</v>
      </c>
      <c r="P1922" s="29">
        <v>0</v>
      </c>
      <c r="Q1922" s="29">
        <v>0</v>
      </c>
      <c r="R1922" s="29">
        <v>0</v>
      </c>
      <c r="S1922" s="29"/>
      <c r="T1922" s="30">
        <v>31</v>
      </c>
      <c r="U1922" s="28" t="s">
        <v>82</v>
      </c>
      <c r="V1922" s="28" t="s">
        <v>196</v>
      </c>
    </row>
    <row r="1923" spans="1:22" ht="15.75">
      <c r="A1923" s="21">
        <v>32</v>
      </c>
      <c r="B1923" s="22" t="s">
        <v>83</v>
      </c>
      <c r="C1923" s="23" t="s">
        <v>195</v>
      </c>
      <c r="D1923" s="24">
        <v>0</v>
      </c>
      <c r="E1923" s="24">
        <v>0</v>
      </c>
      <c r="F1923" s="24">
        <v>0</v>
      </c>
      <c r="G1923" s="24">
        <v>0</v>
      </c>
      <c r="H1923" s="24">
        <v>0</v>
      </c>
      <c r="I1923" s="24">
        <v>0</v>
      </c>
      <c r="J1923" s="24">
        <v>0</v>
      </c>
      <c r="L1923" s="24">
        <v>0</v>
      </c>
      <c r="M1923" s="24">
        <v>0</v>
      </c>
      <c r="N1923" s="24">
        <v>0</v>
      </c>
      <c r="O1923" s="24">
        <v>0</v>
      </c>
      <c r="P1923" s="24">
        <v>0</v>
      </c>
      <c r="Q1923" s="24">
        <v>0</v>
      </c>
      <c r="R1923" s="24">
        <v>0</v>
      </c>
      <c r="S1923" s="24"/>
      <c r="T1923" s="25">
        <v>32</v>
      </c>
      <c r="U1923" s="23" t="s">
        <v>84</v>
      </c>
      <c r="V1923" s="23" t="s">
        <v>196</v>
      </c>
    </row>
    <row r="1924" spans="1:22" ht="15.75">
      <c r="A1924" s="26">
        <v>33</v>
      </c>
      <c r="B1924" s="27" t="s">
        <v>85</v>
      </c>
      <c r="C1924" s="28" t="s">
        <v>195</v>
      </c>
      <c r="D1924" s="29">
        <v>0</v>
      </c>
      <c r="E1924" s="29">
        <v>0</v>
      </c>
      <c r="F1924" s="29">
        <v>0</v>
      </c>
      <c r="G1924" s="29">
        <v>0</v>
      </c>
      <c r="H1924" s="29">
        <v>0</v>
      </c>
      <c r="I1924" s="29">
        <v>0</v>
      </c>
      <c r="J1924" s="29">
        <v>0</v>
      </c>
      <c r="L1924" s="29">
        <v>0</v>
      </c>
      <c r="M1924" s="29">
        <v>0</v>
      </c>
      <c r="N1924" s="29">
        <v>0</v>
      </c>
      <c r="O1924" s="29">
        <v>0</v>
      </c>
      <c r="P1924" s="29">
        <v>0</v>
      </c>
      <c r="Q1924" s="29">
        <v>0</v>
      </c>
      <c r="R1924" s="29">
        <v>0</v>
      </c>
      <c r="S1924" s="29"/>
      <c r="T1924" s="30">
        <v>33</v>
      </c>
      <c r="U1924" s="28" t="s">
        <v>86</v>
      </c>
      <c r="V1924" s="28" t="s">
        <v>196</v>
      </c>
    </row>
    <row r="1925" spans="1:22" ht="15.75">
      <c r="A1925" s="21">
        <v>34</v>
      </c>
      <c r="B1925" s="22" t="s">
        <v>87</v>
      </c>
      <c r="C1925" s="23" t="s">
        <v>195</v>
      </c>
      <c r="D1925" s="24">
        <v>0</v>
      </c>
      <c r="E1925" s="24">
        <v>0</v>
      </c>
      <c r="F1925" s="24">
        <v>0</v>
      </c>
      <c r="G1925" s="24">
        <v>0</v>
      </c>
      <c r="H1925" s="24">
        <v>0</v>
      </c>
      <c r="I1925" s="24">
        <v>0</v>
      </c>
      <c r="J1925" s="24">
        <v>0</v>
      </c>
      <c r="L1925" s="24">
        <v>0</v>
      </c>
      <c r="M1925" s="24">
        <v>0</v>
      </c>
      <c r="N1925" s="24">
        <v>0</v>
      </c>
      <c r="O1925" s="24">
        <v>0</v>
      </c>
      <c r="P1925" s="24">
        <v>0</v>
      </c>
      <c r="Q1925" s="24">
        <v>0</v>
      </c>
      <c r="R1925" s="24">
        <v>0</v>
      </c>
      <c r="S1925" s="24"/>
      <c r="T1925" s="25">
        <v>34</v>
      </c>
      <c r="U1925" s="23" t="s">
        <v>88</v>
      </c>
      <c r="V1925" s="23" t="s">
        <v>196</v>
      </c>
    </row>
    <row r="1926" spans="1:22" ht="15.75">
      <c r="A1926" s="26">
        <v>35</v>
      </c>
      <c r="B1926" s="27" t="s">
        <v>89</v>
      </c>
      <c r="C1926" s="28" t="s">
        <v>195</v>
      </c>
      <c r="D1926" s="29">
        <v>0</v>
      </c>
      <c r="E1926" s="29">
        <v>0</v>
      </c>
      <c r="F1926" s="29">
        <v>0</v>
      </c>
      <c r="G1926" s="29">
        <v>0</v>
      </c>
      <c r="H1926" s="29">
        <v>0</v>
      </c>
      <c r="I1926" s="29">
        <v>0</v>
      </c>
      <c r="J1926" s="29">
        <v>0</v>
      </c>
      <c r="L1926" s="29">
        <v>0</v>
      </c>
      <c r="M1926" s="29">
        <v>0</v>
      </c>
      <c r="N1926" s="29">
        <v>0</v>
      </c>
      <c r="O1926" s="29">
        <v>0</v>
      </c>
      <c r="P1926" s="29">
        <v>0</v>
      </c>
      <c r="Q1926" s="29">
        <v>0</v>
      </c>
      <c r="R1926" s="29">
        <v>0</v>
      </c>
      <c r="S1926" s="29"/>
      <c r="T1926" s="30">
        <v>35</v>
      </c>
      <c r="U1926" s="28" t="s">
        <v>90</v>
      </c>
      <c r="V1926" s="28" t="s">
        <v>196</v>
      </c>
    </row>
    <row r="1927" spans="1:22" ht="15.75">
      <c r="A1927" s="21">
        <v>36</v>
      </c>
      <c r="B1927" s="22" t="s">
        <v>91</v>
      </c>
      <c r="C1927" s="23" t="s">
        <v>195</v>
      </c>
      <c r="D1927" s="24">
        <v>0</v>
      </c>
      <c r="E1927" s="24">
        <v>0</v>
      </c>
      <c r="F1927" s="24">
        <v>0</v>
      </c>
      <c r="G1927" s="24">
        <v>0</v>
      </c>
      <c r="H1927" s="24">
        <v>0</v>
      </c>
      <c r="I1927" s="24">
        <v>0</v>
      </c>
      <c r="J1927" s="24">
        <v>0</v>
      </c>
      <c r="L1927" s="24">
        <v>0</v>
      </c>
      <c r="M1927" s="24">
        <v>0</v>
      </c>
      <c r="N1927" s="24">
        <v>0</v>
      </c>
      <c r="O1927" s="24">
        <v>0</v>
      </c>
      <c r="P1927" s="24">
        <v>0</v>
      </c>
      <c r="Q1927" s="24">
        <v>0</v>
      </c>
      <c r="R1927" s="24">
        <v>0</v>
      </c>
      <c r="S1927" s="24"/>
      <c r="T1927" s="25">
        <v>36</v>
      </c>
      <c r="U1927" s="23" t="s">
        <v>92</v>
      </c>
      <c r="V1927" s="23" t="s">
        <v>196</v>
      </c>
    </row>
    <row r="1928" spans="1:22" s="36" customFormat="1" ht="15.75">
      <c r="A1928" s="32"/>
      <c r="B1928" s="33" t="s">
        <v>93</v>
      </c>
      <c r="C1928" s="34" t="s">
        <v>195</v>
      </c>
      <c r="D1928" s="35">
        <f t="shared" ref="D1928:J1928" si="133">SUM(D1892:D1927)</f>
        <v>8552.76</v>
      </c>
      <c r="E1928" s="35">
        <f t="shared" si="133"/>
        <v>8009.4466954151594</v>
      </c>
      <c r="F1928" s="35">
        <f t="shared" si="133"/>
        <v>4862.0165959999995</v>
      </c>
      <c r="G1928" s="35">
        <f t="shared" si="133"/>
        <v>9852.2007160000012</v>
      </c>
      <c r="H1928" s="35">
        <f t="shared" si="133"/>
        <v>8042.3294999999998</v>
      </c>
      <c r="I1928" s="35">
        <f t="shared" si="133"/>
        <v>10805.572323999999</v>
      </c>
      <c r="J1928" s="35">
        <f t="shared" si="133"/>
        <v>20673.412324000001</v>
      </c>
      <c r="K1928" s="8"/>
      <c r="L1928" s="35">
        <f t="shared" ref="L1928:R1928" si="134">SUM(L1892:L1927)</f>
        <v>8552.76</v>
      </c>
      <c r="M1928" s="35">
        <f t="shared" si="134"/>
        <v>8009.4466954151594</v>
      </c>
      <c r="N1928" s="35">
        <f t="shared" si="134"/>
        <v>7727.1497912219465</v>
      </c>
      <c r="O1928" s="35">
        <f t="shared" si="134"/>
        <v>8100.4840385308244</v>
      </c>
      <c r="P1928" s="35">
        <f t="shared" si="134"/>
        <v>7878.1349274621707</v>
      </c>
      <c r="Q1928" s="35">
        <f t="shared" si="134"/>
        <v>8083.2943473975283</v>
      </c>
      <c r="R1928" s="35">
        <f t="shared" si="134"/>
        <v>8020.3234200437764</v>
      </c>
      <c r="S1928" s="35"/>
      <c r="T1928" s="35"/>
      <c r="U1928" s="34" t="s">
        <v>94</v>
      </c>
      <c r="V1928" s="34" t="s">
        <v>196</v>
      </c>
    </row>
    <row r="1929" spans="1:22" ht="15.75">
      <c r="A1929" s="16">
        <v>1</v>
      </c>
      <c r="B1929" s="17" t="s">
        <v>19</v>
      </c>
      <c r="C1929" s="18" t="s">
        <v>197</v>
      </c>
      <c r="D1929" s="19">
        <f t="shared" ref="D1929:J1944" si="135">+D1966+D2003+D2040+D2077+D2114+D2151+D2188+D2225+D2262+D2299</f>
        <v>494906.05681505508</v>
      </c>
      <c r="E1929" s="19">
        <f t="shared" si="135"/>
        <v>574165.39281381329</v>
      </c>
      <c r="F1929" s="19">
        <f t="shared" si="135"/>
        <v>655045.26233154803</v>
      </c>
      <c r="G1929" s="19">
        <f t="shared" si="135"/>
        <v>827788.91341544956</v>
      </c>
      <c r="H1929" s="19">
        <f t="shared" si="135"/>
        <v>583516.48416810378</v>
      </c>
      <c r="I1929" s="19">
        <f t="shared" si="135"/>
        <v>549979.04616571357</v>
      </c>
      <c r="J1929" s="19">
        <f t="shared" si="135"/>
        <v>581903.45442475728</v>
      </c>
      <c r="L1929" s="19">
        <f t="shared" ref="L1929:R1944" si="136">+L1966+L2003+L2040+L2077+L2114+L2151+L2188+L2225+L2262+L2299</f>
        <v>494906.05681505508</v>
      </c>
      <c r="M1929" s="19">
        <f t="shared" si="136"/>
        <v>525102.98039358563</v>
      </c>
      <c r="N1929" s="19">
        <f t="shared" si="136"/>
        <v>589954.6413909978</v>
      </c>
      <c r="O1929" s="19">
        <f t="shared" si="136"/>
        <v>734875.85746351758</v>
      </c>
      <c r="P1929" s="19">
        <f t="shared" si="136"/>
        <v>466552.63914959319</v>
      </c>
      <c r="Q1929" s="19">
        <f t="shared" si="136"/>
        <v>409349.18703945179</v>
      </c>
      <c r="R1929" s="19">
        <f t="shared" si="136"/>
        <v>413630.33540101594</v>
      </c>
      <c r="S1929" s="19"/>
      <c r="T1929" s="20">
        <v>1</v>
      </c>
      <c r="U1929" s="18" t="s">
        <v>21</v>
      </c>
      <c r="V1929" s="18" t="s">
        <v>198</v>
      </c>
    </row>
    <row r="1930" spans="1:22" ht="15.75">
      <c r="A1930" s="21">
        <v>2</v>
      </c>
      <c r="B1930" s="22" t="s">
        <v>23</v>
      </c>
      <c r="C1930" s="23" t="s">
        <v>197</v>
      </c>
      <c r="D1930" s="24">
        <f t="shared" si="135"/>
        <v>1643.1273333333331</v>
      </c>
      <c r="E1930" s="24">
        <f t="shared" si="135"/>
        <v>1805.384604837624</v>
      </c>
      <c r="F1930" s="24">
        <f t="shared" si="135"/>
        <v>2206.3353306781119</v>
      </c>
      <c r="G1930" s="24">
        <f t="shared" si="135"/>
        <v>2288.2922930780232</v>
      </c>
      <c r="H1930" s="24">
        <f t="shared" si="135"/>
        <v>2791.4832476928004</v>
      </c>
      <c r="I1930" s="24">
        <f t="shared" si="135"/>
        <v>6151.7069611668749</v>
      </c>
      <c r="J1930" s="24">
        <f t="shared" si="135"/>
        <v>5280.8174358439974</v>
      </c>
      <c r="L1930" s="24">
        <f t="shared" si="136"/>
        <v>1643.1273333333331</v>
      </c>
      <c r="M1930" s="24">
        <f t="shared" si="136"/>
        <v>1644.3173333333332</v>
      </c>
      <c r="N1930" s="24">
        <f t="shared" si="136"/>
        <v>1739.7693999999999</v>
      </c>
      <c r="O1930" s="24">
        <f t="shared" si="136"/>
        <v>1673.4807083170861</v>
      </c>
      <c r="P1930" s="24">
        <f t="shared" si="136"/>
        <v>1748.2622471682489</v>
      </c>
      <c r="Q1930" s="24">
        <f t="shared" si="136"/>
        <v>3376.3035472539182</v>
      </c>
      <c r="R1930" s="24">
        <f t="shared" si="136"/>
        <v>3109.0206354427587</v>
      </c>
      <c r="S1930" s="24"/>
      <c r="T1930" s="25">
        <v>2</v>
      </c>
      <c r="U1930" s="23" t="s">
        <v>24</v>
      </c>
      <c r="V1930" s="23" t="s">
        <v>198</v>
      </c>
    </row>
    <row r="1931" spans="1:22" ht="15.75">
      <c r="A1931" s="26">
        <v>3</v>
      </c>
      <c r="B1931" s="27" t="s">
        <v>25</v>
      </c>
      <c r="C1931" s="28" t="s">
        <v>197</v>
      </c>
      <c r="D1931" s="29">
        <f t="shared" si="135"/>
        <v>440885.10184666666</v>
      </c>
      <c r="E1931" s="29">
        <f t="shared" si="135"/>
        <v>645876.36291956005</v>
      </c>
      <c r="F1931" s="29">
        <f t="shared" si="135"/>
        <v>713151.2296789008</v>
      </c>
      <c r="G1931" s="29">
        <f t="shared" si="135"/>
        <v>730671.17704328685</v>
      </c>
      <c r="H1931" s="29">
        <f t="shared" si="135"/>
        <v>788482.5196491438</v>
      </c>
      <c r="I1931" s="29">
        <f t="shared" si="135"/>
        <v>913234.18024621333</v>
      </c>
      <c r="J1931" s="29">
        <f t="shared" si="135"/>
        <v>815998.59278532118</v>
      </c>
      <c r="L1931" s="29">
        <f t="shared" si="136"/>
        <v>440885.10184666666</v>
      </c>
      <c r="M1931" s="29">
        <f t="shared" si="136"/>
        <v>524513.86235186446</v>
      </c>
      <c r="N1931" s="29">
        <f t="shared" si="136"/>
        <v>531512.59132368118</v>
      </c>
      <c r="O1931" s="29">
        <f t="shared" si="136"/>
        <v>512550.91048543702</v>
      </c>
      <c r="P1931" s="29">
        <f t="shared" si="136"/>
        <v>511532.64920299943</v>
      </c>
      <c r="Q1931" s="29">
        <f t="shared" si="136"/>
        <v>503397.36454880331</v>
      </c>
      <c r="R1931" s="29">
        <f t="shared" si="136"/>
        <v>517084.8212717881</v>
      </c>
      <c r="S1931" s="29"/>
      <c r="T1931" s="30">
        <v>3</v>
      </c>
      <c r="U1931" s="28" t="s">
        <v>26</v>
      </c>
      <c r="V1931" s="28" t="s">
        <v>198</v>
      </c>
    </row>
    <row r="1932" spans="1:22" ht="15.75">
      <c r="A1932" s="21">
        <v>4</v>
      </c>
      <c r="B1932" s="22" t="s">
        <v>27</v>
      </c>
      <c r="C1932" s="23" t="s">
        <v>197</v>
      </c>
      <c r="D1932" s="24">
        <f t="shared" si="135"/>
        <v>66392.852822030909</v>
      </c>
      <c r="E1932" s="24">
        <f t="shared" si="135"/>
        <v>71574.053804830241</v>
      </c>
      <c r="F1932" s="24">
        <f t="shared" si="135"/>
        <v>77758.414379801368</v>
      </c>
      <c r="G1932" s="24">
        <f t="shared" si="135"/>
        <v>74876.769294555939</v>
      </c>
      <c r="H1932" s="24">
        <f t="shared" si="135"/>
        <v>67639.736089153404</v>
      </c>
      <c r="I1932" s="24">
        <f t="shared" si="135"/>
        <v>72256.515880642139</v>
      </c>
      <c r="J1932" s="24">
        <f t="shared" si="135"/>
        <v>75960.637361081783</v>
      </c>
      <c r="L1932" s="24">
        <f t="shared" si="136"/>
        <v>66392.852822030909</v>
      </c>
      <c r="M1932" s="24">
        <f t="shared" si="136"/>
        <v>70216.372156097408</v>
      </c>
      <c r="N1932" s="24">
        <f t="shared" si="136"/>
        <v>74880.024080683885</v>
      </c>
      <c r="O1932" s="24">
        <f t="shared" si="136"/>
        <v>67770.526408573758</v>
      </c>
      <c r="P1932" s="24">
        <f t="shared" si="136"/>
        <v>63194.436030721161</v>
      </c>
      <c r="Q1932" s="24">
        <f t="shared" si="136"/>
        <v>67018.938817282105</v>
      </c>
      <c r="R1932" s="24">
        <f t="shared" si="136"/>
        <v>67937.070873599165</v>
      </c>
      <c r="S1932" s="24"/>
      <c r="T1932" s="25">
        <v>4</v>
      </c>
      <c r="U1932" s="23" t="s">
        <v>28</v>
      </c>
      <c r="V1932" s="23" t="s">
        <v>198</v>
      </c>
    </row>
    <row r="1933" spans="1:22" ht="15.75">
      <c r="A1933" s="26">
        <v>5</v>
      </c>
      <c r="B1933" s="27" t="s">
        <v>29</v>
      </c>
      <c r="C1933" s="28" t="s">
        <v>197</v>
      </c>
      <c r="D1933" s="29">
        <f t="shared" si="135"/>
        <v>3088.2188571428569</v>
      </c>
      <c r="E1933" s="29">
        <f t="shared" si="135"/>
        <v>3012.412643223407</v>
      </c>
      <c r="F1933" s="29">
        <f t="shared" si="135"/>
        <v>3178.8729898388383</v>
      </c>
      <c r="G1933" s="29">
        <f t="shared" si="135"/>
        <v>3409.5570548674632</v>
      </c>
      <c r="H1933" s="29">
        <f t="shared" si="135"/>
        <v>3263.9326029314243</v>
      </c>
      <c r="I1933" s="29">
        <f t="shared" si="135"/>
        <v>3205.5910457602586</v>
      </c>
      <c r="J1933" s="29">
        <f t="shared" si="135"/>
        <v>3276.9908517594245</v>
      </c>
      <c r="L1933" s="29">
        <f t="shared" si="136"/>
        <v>3088.2188571428569</v>
      </c>
      <c r="M1933" s="29">
        <f t="shared" si="136"/>
        <v>2906.0412148071432</v>
      </c>
      <c r="N1933" s="29">
        <f t="shared" si="136"/>
        <v>2944.5612148071436</v>
      </c>
      <c r="O1933" s="29">
        <f t="shared" si="136"/>
        <v>2982.2365227321457</v>
      </c>
      <c r="P1933" s="29">
        <f t="shared" si="136"/>
        <v>3039.3927816908799</v>
      </c>
      <c r="Q1933" s="29">
        <f t="shared" si="136"/>
        <v>3036.9705626079758</v>
      </c>
      <c r="R1933" s="29">
        <f t="shared" si="136"/>
        <v>3081.059866731378</v>
      </c>
      <c r="S1933" s="29"/>
      <c r="T1933" s="30">
        <v>5</v>
      </c>
      <c r="U1933" s="28" t="s">
        <v>30</v>
      </c>
      <c r="V1933" s="28" t="s">
        <v>198</v>
      </c>
    </row>
    <row r="1934" spans="1:22" ht="15.75">
      <c r="A1934" s="21">
        <v>6</v>
      </c>
      <c r="B1934" s="22" t="s">
        <v>31</v>
      </c>
      <c r="C1934" s="23" t="s">
        <v>197</v>
      </c>
      <c r="D1934" s="24">
        <f t="shared" si="135"/>
        <v>15.472800000000001</v>
      </c>
      <c r="E1934" s="24">
        <f t="shared" si="135"/>
        <v>16.449136199143542</v>
      </c>
      <c r="F1934" s="24">
        <f t="shared" si="135"/>
        <v>17.572202652491033</v>
      </c>
      <c r="G1934" s="24">
        <f t="shared" si="135"/>
        <v>19.089274503229891</v>
      </c>
      <c r="H1934" s="24">
        <f t="shared" si="135"/>
        <v>18.339816485518206</v>
      </c>
      <c r="I1934" s="24">
        <f t="shared" si="135"/>
        <v>18.56544139152394</v>
      </c>
      <c r="J1934" s="24">
        <f t="shared" si="135"/>
        <v>19.167879624151258</v>
      </c>
      <c r="L1934" s="24">
        <f t="shared" si="136"/>
        <v>15.472800000000001</v>
      </c>
      <c r="M1934" s="24">
        <f t="shared" si="136"/>
        <v>15.892800000000001</v>
      </c>
      <c r="N1934" s="24">
        <f t="shared" si="136"/>
        <v>16.312800000000003</v>
      </c>
      <c r="O1934" s="24">
        <f t="shared" si="136"/>
        <v>16.732511161849121</v>
      </c>
      <c r="P1934" s="24">
        <f t="shared" si="136"/>
        <v>17.158314548430894</v>
      </c>
      <c r="Q1934" s="24">
        <f t="shared" si="136"/>
        <v>17.599898532676047</v>
      </c>
      <c r="R1934" s="24">
        <f t="shared" si="136"/>
        <v>18.034252809380678</v>
      </c>
      <c r="S1934" s="24"/>
      <c r="T1934" s="25">
        <v>6</v>
      </c>
      <c r="U1934" s="23" t="s">
        <v>32</v>
      </c>
      <c r="V1934" s="23" t="s">
        <v>198</v>
      </c>
    </row>
    <row r="1935" spans="1:22" ht="15.75">
      <c r="A1935" s="26">
        <v>7</v>
      </c>
      <c r="B1935" s="27" t="s">
        <v>33</v>
      </c>
      <c r="C1935" s="28" t="s">
        <v>197</v>
      </c>
      <c r="D1935" s="29">
        <f t="shared" si="135"/>
        <v>107716.83879999998</v>
      </c>
      <c r="E1935" s="29">
        <f t="shared" si="135"/>
        <v>115360.76630451619</v>
      </c>
      <c r="F1935" s="29">
        <f t="shared" si="135"/>
        <v>202015.47006942489</v>
      </c>
      <c r="G1935" s="29">
        <f t="shared" si="135"/>
        <v>256419.94461000894</v>
      </c>
      <c r="H1935" s="29">
        <f t="shared" si="135"/>
        <v>353868.82508597383</v>
      </c>
      <c r="I1935" s="29">
        <f t="shared" si="135"/>
        <v>353956.68690330931</v>
      </c>
      <c r="J1935" s="29">
        <f t="shared" si="135"/>
        <v>362580.85062048602</v>
      </c>
      <c r="L1935" s="29">
        <f t="shared" si="136"/>
        <v>107716.83879999998</v>
      </c>
      <c r="M1935" s="29">
        <f t="shared" si="136"/>
        <v>89262.883677999998</v>
      </c>
      <c r="N1935" s="29">
        <f t="shared" si="136"/>
        <v>92636.551600000006</v>
      </c>
      <c r="O1935" s="29">
        <f t="shared" si="136"/>
        <v>92273.272139600871</v>
      </c>
      <c r="P1935" s="29">
        <f t="shared" si="136"/>
        <v>124986.61492638836</v>
      </c>
      <c r="Q1935" s="29">
        <f t="shared" si="136"/>
        <v>124988.09160130423</v>
      </c>
      <c r="R1935" s="29">
        <f t="shared" si="136"/>
        <v>131362.31462355438</v>
      </c>
      <c r="S1935" s="29"/>
      <c r="T1935" s="30">
        <v>7</v>
      </c>
      <c r="U1935" s="28" t="s">
        <v>34</v>
      </c>
      <c r="V1935" s="28" t="s">
        <v>198</v>
      </c>
    </row>
    <row r="1936" spans="1:22" ht="15.75">
      <c r="A1936" s="21">
        <v>8</v>
      </c>
      <c r="B1936" s="22" t="s">
        <v>35</v>
      </c>
      <c r="C1936" s="23" t="s">
        <v>197</v>
      </c>
      <c r="D1936" s="24">
        <f t="shared" si="135"/>
        <v>678.62560000000008</v>
      </c>
      <c r="E1936" s="24">
        <f t="shared" si="135"/>
        <v>3710.9336875681888</v>
      </c>
      <c r="F1936" s="24">
        <f t="shared" si="135"/>
        <v>4073.9336304319454</v>
      </c>
      <c r="G1936" s="24">
        <f t="shared" si="135"/>
        <v>3276.5096223574947</v>
      </c>
      <c r="H1936" s="24">
        <f t="shared" si="135"/>
        <v>4643.0713148039513</v>
      </c>
      <c r="I1936" s="24">
        <f t="shared" si="135"/>
        <v>8199.662185992649</v>
      </c>
      <c r="J1936" s="24">
        <f t="shared" si="135"/>
        <v>8202.9382879523855</v>
      </c>
      <c r="L1936" s="24">
        <f t="shared" si="136"/>
        <v>678.62560000000008</v>
      </c>
      <c r="M1936" s="24">
        <f t="shared" si="136"/>
        <v>3706.8868499999999</v>
      </c>
      <c r="N1936" s="24">
        <f t="shared" si="136"/>
        <v>4064.8528499999998</v>
      </c>
      <c r="O1936" s="24">
        <f t="shared" si="136"/>
        <v>3259.654590323396</v>
      </c>
      <c r="P1936" s="24">
        <f t="shared" si="136"/>
        <v>4634.6877328639221</v>
      </c>
      <c r="Q1936" s="24">
        <f t="shared" si="136"/>
        <v>4738.5042676696421</v>
      </c>
      <c r="R1936" s="24">
        <f t="shared" si="136"/>
        <v>4740.6544091809965</v>
      </c>
      <c r="S1936" s="24"/>
      <c r="T1936" s="25">
        <v>8</v>
      </c>
      <c r="U1936" s="23" t="s">
        <v>36</v>
      </c>
      <c r="V1936" s="23" t="s">
        <v>198</v>
      </c>
    </row>
    <row r="1937" spans="1:22" ht="15.75">
      <c r="A1937" s="26">
        <v>9</v>
      </c>
      <c r="B1937" s="27" t="s">
        <v>37</v>
      </c>
      <c r="C1937" s="28" t="s">
        <v>197</v>
      </c>
      <c r="D1937" s="29">
        <f t="shared" si="135"/>
        <v>1354.488077</v>
      </c>
      <c r="E1937" s="29">
        <f t="shared" si="135"/>
        <v>1773.0679057729726</v>
      </c>
      <c r="F1937" s="29">
        <f t="shared" si="135"/>
        <v>1943.2702128581063</v>
      </c>
      <c r="G1937" s="29">
        <f t="shared" si="135"/>
        <v>1053.4753536804683</v>
      </c>
      <c r="H1937" s="29">
        <f t="shared" si="135"/>
        <v>1155.955245395777</v>
      </c>
      <c r="I1937" s="29">
        <f t="shared" si="135"/>
        <v>1474.5109116822073</v>
      </c>
      <c r="J1937" s="29">
        <f t="shared" si="135"/>
        <v>1451.9780104345225</v>
      </c>
      <c r="L1937" s="29">
        <f t="shared" si="136"/>
        <v>1354.488077</v>
      </c>
      <c r="M1937" s="29">
        <f t="shared" si="136"/>
        <v>1354.5516770000002</v>
      </c>
      <c r="N1937" s="29">
        <f t="shared" si="136"/>
        <v>1354.6152770000001</v>
      </c>
      <c r="O1937" s="29">
        <f t="shared" si="136"/>
        <v>722.82400393314003</v>
      </c>
      <c r="P1937" s="29">
        <f t="shared" si="136"/>
        <v>755.43202220099965</v>
      </c>
      <c r="Q1937" s="29">
        <f t="shared" si="136"/>
        <v>794.52229038284202</v>
      </c>
      <c r="R1937" s="29">
        <f t="shared" si="136"/>
        <v>835.84614247866682</v>
      </c>
      <c r="S1937" s="29"/>
      <c r="T1937" s="30">
        <v>9</v>
      </c>
      <c r="U1937" s="28" t="s">
        <v>38</v>
      </c>
      <c r="V1937" s="28" t="s">
        <v>198</v>
      </c>
    </row>
    <row r="1938" spans="1:22" ht="15.75">
      <c r="A1938" s="21">
        <v>10</v>
      </c>
      <c r="B1938" s="22" t="s">
        <v>39</v>
      </c>
      <c r="C1938" s="23" t="s">
        <v>197</v>
      </c>
      <c r="D1938" s="24">
        <f t="shared" si="135"/>
        <v>4257.9854545454546</v>
      </c>
      <c r="E1938" s="24">
        <f t="shared" si="135"/>
        <v>4522.4343342773409</v>
      </c>
      <c r="F1938" s="24">
        <f t="shared" si="135"/>
        <v>6346.2061235150641</v>
      </c>
      <c r="G1938" s="24">
        <f t="shared" si="135"/>
        <v>5380.548083188216</v>
      </c>
      <c r="H1938" s="24">
        <f t="shared" si="135"/>
        <v>5397.8220278956032</v>
      </c>
      <c r="I1938" s="24">
        <f t="shared" si="135"/>
        <v>6717.6318537102361</v>
      </c>
      <c r="J1938" s="24">
        <f t="shared" si="135"/>
        <v>2965.3739534309925</v>
      </c>
      <c r="L1938" s="24">
        <f t="shared" si="136"/>
        <v>4257.9854545454546</v>
      </c>
      <c r="M1938" s="24">
        <f t="shared" si="136"/>
        <v>4041.0316528799999</v>
      </c>
      <c r="N1938" s="24">
        <f t="shared" si="136"/>
        <v>4494.1924528799991</v>
      </c>
      <c r="O1938" s="24">
        <f t="shared" si="136"/>
        <v>3081.2002715104154</v>
      </c>
      <c r="P1938" s="24">
        <f t="shared" si="136"/>
        <v>2356.2128492819047</v>
      </c>
      <c r="Q1938" s="24">
        <f t="shared" si="136"/>
        <v>2607.6566658533238</v>
      </c>
      <c r="R1938" s="24">
        <f t="shared" si="136"/>
        <v>1061.9123973276132</v>
      </c>
      <c r="S1938" s="24"/>
      <c r="T1938" s="25">
        <v>10</v>
      </c>
      <c r="U1938" s="23" t="s">
        <v>40</v>
      </c>
      <c r="V1938" s="23" t="s">
        <v>198</v>
      </c>
    </row>
    <row r="1939" spans="1:22" ht="15.75">
      <c r="A1939" s="26">
        <v>11</v>
      </c>
      <c r="B1939" s="27" t="s">
        <v>41</v>
      </c>
      <c r="C1939" s="28" t="s">
        <v>197</v>
      </c>
      <c r="D1939" s="29">
        <f t="shared" si="135"/>
        <v>6962.1383999999989</v>
      </c>
      <c r="E1939" s="29">
        <f t="shared" si="135"/>
        <v>7416.4679799174028</v>
      </c>
      <c r="F1939" s="29">
        <f t="shared" si="135"/>
        <v>7832.8043497972594</v>
      </c>
      <c r="G1939" s="29">
        <f t="shared" si="135"/>
        <v>8417.392756330164</v>
      </c>
      <c r="H1939" s="29">
        <f t="shared" si="135"/>
        <v>8009.6226886111481</v>
      </c>
      <c r="I1939" s="29">
        <f t="shared" si="135"/>
        <v>8022.1631938673163</v>
      </c>
      <c r="J1939" s="29">
        <f t="shared" si="135"/>
        <v>8200.2931866008366</v>
      </c>
      <c r="L1939" s="29">
        <f t="shared" si="136"/>
        <v>6962.1383999999989</v>
      </c>
      <c r="M1939" s="29">
        <f t="shared" si="136"/>
        <v>7167.6002677500001</v>
      </c>
      <c r="N1939" s="29">
        <f t="shared" si="136"/>
        <v>7272.6746677500005</v>
      </c>
      <c r="O1939" s="29">
        <f t="shared" si="136"/>
        <v>7379.2540757026436</v>
      </c>
      <c r="P1939" s="29">
        <f t="shared" si="136"/>
        <v>7487.2211582257651</v>
      </c>
      <c r="Q1939" s="29">
        <f t="shared" si="136"/>
        <v>7597.1140500669371</v>
      </c>
      <c r="R1939" s="29">
        <f t="shared" si="136"/>
        <v>7708.3008855157868</v>
      </c>
      <c r="S1939" s="29"/>
      <c r="T1939" s="30">
        <v>11</v>
      </c>
      <c r="U1939" s="28" t="s">
        <v>42</v>
      </c>
      <c r="V1939" s="28" t="s">
        <v>198</v>
      </c>
    </row>
    <row r="1940" spans="1:22" ht="15.75">
      <c r="A1940" s="21">
        <v>12</v>
      </c>
      <c r="B1940" s="22" t="s">
        <v>43</v>
      </c>
      <c r="C1940" s="23" t="s">
        <v>197</v>
      </c>
      <c r="D1940" s="24">
        <f t="shared" si="135"/>
        <v>644409.63955260592</v>
      </c>
      <c r="E1940" s="24">
        <f t="shared" si="135"/>
        <v>625126.80808370828</v>
      </c>
      <c r="F1940" s="24">
        <f t="shared" si="135"/>
        <v>572248.66557295457</v>
      </c>
      <c r="G1940" s="24">
        <f t="shared" si="135"/>
        <v>765429.68007283169</v>
      </c>
      <c r="H1940" s="24">
        <f t="shared" si="135"/>
        <v>699859.55354550609</v>
      </c>
      <c r="I1940" s="24">
        <f t="shared" si="135"/>
        <v>830027.87158725085</v>
      </c>
      <c r="J1940" s="24">
        <f t="shared" si="135"/>
        <v>831754.03434277629</v>
      </c>
      <c r="L1940" s="24">
        <f t="shared" si="136"/>
        <v>644409.63955260592</v>
      </c>
      <c r="M1940" s="24">
        <f t="shared" si="136"/>
        <v>638156.03876417875</v>
      </c>
      <c r="N1940" s="24">
        <f t="shared" si="136"/>
        <v>607335.37355064345</v>
      </c>
      <c r="O1940" s="24">
        <f t="shared" si="136"/>
        <v>675005.632478402</v>
      </c>
      <c r="P1940" s="24">
        <f t="shared" si="136"/>
        <v>693176.62910808786</v>
      </c>
      <c r="Q1940" s="24">
        <f t="shared" si="136"/>
        <v>641038.10282561067</v>
      </c>
      <c r="R1940" s="24">
        <f t="shared" si="136"/>
        <v>650934.65302861133</v>
      </c>
      <c r="S1940" s="24"/>
      <c r="T1940" s="25">
        <v>12</v>
      </c>
      <c r="U1940" s="23" t="s">
        <v>44</v>
      </c>
      <c r="V1940" s="23" t="s">
        <v>198</v>
      </c>
    </row>
    <row r="1941" spans="1:22" ht="15.75">
      <c r="A1941" s="26">
        <v>13</v>
      </c>
      <c r="B1941" s="27" t="s">
        <v>45</v>
      </c>
      <c r="C1941" s="28" t="s">
        <v>197</v>
      </c>
      <c r="D1941" s="29">
        <f t="shared" si="135"/>
        <v>146900.07455833332</v>
      </c>
      <c r="E1941" s="29">
        <f t="shared" si="135"/>
        <v>146177.96716388888</v>
      </c>
      <c r="F1941" s="29">
        <f t="shared" si="135"/>
        <v>213887.55581406265</v>
      </c>
      <c r="G1941" s="29">
        <f t="shared" si="135"/>
        <v>225957.97165854799</v>
      </c>
      <c r="H1941" s="29">
        <f t="shared" si="135"/>
        <v>188792.65233181999</v>
      </c>
      <c r="I1941" s="29">
        <f t="shared" si="135"/>
        <v>252198.54971018399</v>
      </c>
      <c r="J1941" s="29">
        <f t="shared" si="135"/>
        <v>222542.81606683019</v>
      </c>
      <c r="L1941" s="29">
        <f t="shared" si="136"/>
        <v>146900.07455833332</v>
      </c>
      <c r="M1941" s="29">
        <f t="shared" si="136"/>
        <v>130563.69885833334</v>
      </c>
      <c r="N1941" s="29">
        <f t="shared" si="136"/>
        <v>177860.04259500001</v>
      </c>
      <c r="O1941" s="29">
        <f t="shared" si="136"/>
        <v>186139.27033500001</v>
      </c>
      <c r="P1941" s="29">
        <f t="shared" si="136"/>
        <v>185728.616935</v>
      </c>
      <c r="Q1941" s="29">
        <f t="shared" si="136"/>
        <v>179439.98716000002</v>
      </c>
      <c r="R1941" s="29">
        <f t="shared" si="136"/>
        <v>178055.97872333333</v>
      </c>
      <c r="S1941" s="29"/>
      <c r="T1941" s="30">
        <v>13</v>
      </c>
      <c r="U1941" s="28" t="s">
        <v>46</v>
      </c>
      <c r="V1941" s="28" t="s">
        <v>198</v>
      </c>
    </row>
    <row r="1942" spans="1:22" ht="15.75">
      <c r="A1942" s="21">
        <v>14</v>
      </c>
      <c r="B1942" s="22" t="s">
        <v>47</v>
      </c>
      <c r="C1942" s="23" t="s">
        <v>197</v>
      </c>
      <c r="D1942" s="24">
        <f t="shared" si="135"/>
        <v>39914.270683604147</v>
      </c>
      <c r="E1942" s="24">
        <f t="shared" si="135"/>
        <v>62773.431521651764</v>
      </c>
      <c r="F1942" s="24">
        <f t="shared" si="135"/>
        <v>57056.333081918776</v>
      </c>
      <c r="G1942" s="24">
        <f t="shared" si="135"/>
        <v>59500.319347914672</v>
      </c>
      <c r="H1942" s="24">
        <f t="shared" si="135"/>
        <v>33375.339275280079</v>
      </c>
      <c r="I1942" s="24">
        <f t="shared" si="135"/>
        <v>9175.9311515189947</v>
      </c>
      <c r="J1942" s="24">
        <f t="shared" si="135"/>
        <v>9483.9069781271846</v>
      </c>
      <c r="L1942" s="24">
        <f t="shared" si="136"/>
        <v>39914.270683604147</v>
      </c>
      <c r="M1942" s="24">
        <f t="shared" si="136"/>
        <v>62495.563314654253</v>
      </c>
      <c r="N1942" s="24">
        <f t="shared" si="136"/>
        <v>54933.196831065376</v>
      </c>
      <c r="O1942" s="24">
        <f t="shared" si="136"/>
        <v>53865.091831289217</v>
      </c>
      <c r="P1942" s="24">
        <f t="shared" si="136"/>
        <v>38046.096812794538</v>
      </c>
      <c r="Q1942" s="24">
        <f t="shared" si="136"/>
        <v>8164.7423976082455</v>
      </c>
      <c r="R1942" s="24">
        <f t="shared" si="136"/>
        <v>8303.6614203001809</v>
      </c>
      <c r="S1942" s="24"/>
      <c r="T1942" s="25">
        <v>14</v>
      </c>
      <c r="U1942" s="23" t="s">
        <v>48</v>
      </c>
      <c r="V1942" s="23" t="s">
        <v>198</v>
      </c>
    </row>
    <row r="1943" spans="1:22" ht="15.75">
      <c r="A1943" s="26">
        <v>15</v>
      </c>
      <c r="B1943" s="27" t="s">
        <v>49</v>
      </c>
      <c r="C1943" s="28" t="s">
        <v>197</v>
      </c>
      <c r="D1943" s="29">
        <f t="shared" si="135"/>
        <v>1942.1632825999998</v>
      </c>
      <c r="E1943" s="29">
        <f t="shared" si="135"/>
        <v>1916.2101246968832</v>
      </c>
      <c r="F1943" s="29">
        <f t="shared" si="135"/>
        <v>2085.6785488650075</v>
      </c>
      <c r="G1943" s="29">
        <f t="shared" si="135"/>
        <v>2952.4811967756104</v>
      </c>
      <c r="H1943" s="29">
        <f t="shared" si="135"/>
        <v>3361.6991427326284</v>
      </c>
      <c r="I1943" s="29">
        <f t="shared" si="135"/>
        <v>2538.5345194676975</v>
      </c>
      <c r="J1943" s="29">
        <f t="shared" si="135"/>
        <v>2563.4949064155662</v>
      </c>
      <c r="L1943" s="29">
        <f t="shared" si="136"/>
        <v>1942.1632825999998</v>
      </c>
      <c r="M1943" s="29">
        <f t="shared" si="136"/>
        <v>2018.6786742800998</v>
      </c>
      <c r="N1943" s="29">
        <f t="shared" si="136"/>
        <v>2116.7547017081101</v>
      </c>
      <c r="O1943" s="29">
        <f t="shared" si="136"/>
        <v>2915.5309538331267</v>
      </c>
      <c r="P1943" s="29">
        <f t="shared" si="136"/>
        <v>3444.4316132325175</v>
      </c>
      <c r="Q1943" s="29">
        <f t="shared" si="136"/>
        <v>2183.6570834849795</v>
      </c>
      <c r="R1943" s="29">
        <f t="shared" si="136"/>
        <v>2197.8905074236413</v>
      </c>
      <c r="S1943" s="29"/>
      <c r="T1943" s="30">
        <v>15</v>
      </c>
      <c r="U1943" s="28" t="s">
        <v>50</v>
      </c>
      <c r="V1943" s="28" t="s">
        <v>198</v>
      </c>
    </row>
    <row r="1944" spans="1:22" ht="15.75">
      <c r="A1944" s="21">
        <v>16</v>
      </c>
      <c r="B1944" s="22" t="s">
        <v>51</v>
      </c>
      <c r="C1944" s="23" t="s">
        <v>197</v>
      </c>
      <c r="D1944" s="24">
        <f t="shared" si="135"/>
        <v>153.42595111111112</v>
      </c>
      <c r="E1944" s="24">
        <f t="shared" si="135"/>
        <v>331.11620547024751</v>
      </c>
      <c r="F1944" s="24">
        <f t="shared" si="135"/>
        <v>214.74984795166935</v>
      </c>
      <c r="G1944" s="24">
        <f t="shared" si="135"/>
        <v>188.72039317116045</v>
      </c>
      <c r="H1944" s="24">
        <f t="shared" si="135"/>
        <v>199.22187913642892</v>
      </c>
      <c r="I1944" s="24">
        <f t="shared" si="135"/>
        <v>251.75048942549427</v>
      </c>
      <c r="J1944" s="24">
        <f t="shared" si="135"/>
        <v>170.95068586710008</v>
      </c>
      <c r="L1944" s="24">
        <f t="shared" si="136"/>
        <v>153.42595111111112</v>
      </c>
      <c r="M1944" s="24">
        <f t="shared" si="136"/>
        <v>306.30695111111112</v>
      </c>
      <c r="N1944" s="24">
        <f t="shared" si="136"/>
        <v>187.05715111111112</v>
      </c>
      <c r="O1944" s="24">
        <f t="shared" si="136"/>
        <v>159.84591633592129</v>
      </c>
      <c r="P1944" s="24">
        <f t="shared" si="136"/>
        <v>175.11117164061028</v>
      </c>
      <c r="Q1944" s="24">
        <f t="shared" si="136"/>
        <v>194.20373579355555</v>
      </c>
      <c r="R1944" s="24">
        <f t="shared" si="136"/>
        <v>141.38711268364588</v>
      </c>
      <c r="S1944" s="24"/>
      <c r="T1944" s="25">
        <v>16</v>
      </c>
      <c r="U1944" s="23" t="s">
        <v>52</v>
      </c>
      <c r="V1944" s="23" t="s">
        <v>198</v>
      </c>
    </row>
    <row r="1945" spans="1:22" ht="15.75">
      <c r="A1945" s="26">
        <v>17</v>
      </c>
      <c r="B1945" s="27" t="s">
        <v>53</v>
      </c>
      <c r="C1945" s="28" t="s">
        <v>197</v>
      </c>
      <c r="D1945" s="29">
        <f t="shared" ref="D1945:J1960" si="137">+D1982+D2019+D2056+D2093+D2130+D2167+D2204+D2241+D2278+D2315</f>
        <v>1126.42093</v>
      </c>
      <c r="E1945" s="29">
        <f t="shared" si="137"/>
        <v>1487.7832976687841</v>
      </c>
      <c r="F1945" s="29">
        <f t="shared" si="137"/>
        <v>1715.9584633094694</v>
      </c>
      <c r="G1945" s="29">
        <f t="shared" si="137"/>
        <v>1886.4809694808284</v>
      </c>
      <c r="H1945" s="29">
        <f t="shared" si="137"/>
        <v>2113.3607328584767</v>
      </c>
      <c r="I1945" s="29">
        <f t="shared" si="137"/>
        <v>2395.3092170407899</v>
      </c>
      <c r="J1945" s="29">
        <f t="shared" si="137"/>
        <v>2645.9107522067252</v>
      </c>
      <c r="L1945" s="29">
        <f t="shared" ref="L1945:R1960" si="138">+L1982+L2019+L2056+L2093+L2130+L2167+L2204+L2241+L2278+L2315</f>
        <v>1126.42093</v>
      </c>
      <c r="M1945" s="29">
        <f t="shared" si="138"/>
        <v>1445.6350602029997</v>
      </c>
      <c r="N1945" s="29">
        <f t="shared" si="138"/>
        <v>1592.6963440700001</v>
      </c>
      <c r="O1945" s="29">
        <f t="shared" si="138"/>
        <v>1683.4322643439177</v>
      </c>
      <c r="P1945" s="29">
        <f t="shared" si="138"/>
        <v>1753.0952445859791</v>
      </c>
      <c r="Q1945" s="29">
        <f t="shared" si="138"/>
        <v>1887.7486412919411</v>
      </c>
      <c r="R1945" s="29">
        <f t="shared" si="138"/>
        <v>1916.2451061842771</v>
      </c>
      <c r="S1945" s="29"/>
      <c r="T1945" s="30">
        <v>17</v>
      </c>
      <c r="U1945" s="28" t="s">
        <v>54</v>
      </c>
      <c r="V1945" s="28" t="s">
        <v>198</v>
      </c>
    </row>
    <row r="1946" spans="1:22" ht="15.75">
      <c r="A1946" s="21">
        <v>18</v>
      </c>
      <c r="B1946" s="22" t="s">
        <v>55</v>
      </c>
      <c r="C1946" s="23" t="s">
        <v>197</v>
      </c>
      <c r="D1946" s="24">
        <f t="shared" si="137"/>
        <v>2042.7665117647057</v>
      </c>
      <c r="E1946" s="24">
        <f t="shared" si="137"/>
        <v>1294.6223500000001</v>
      </c>
      <c r="F1946" s="24">
        <f t="shared" si="137"/>
        <v>782.25688375000004</v>
      </c>
      <c r="G1946" s="24">
        <f t="shared" si="137"/>
        <v>416.71167991999999</v>
      </c>
      <c r="H1946" s="24">
        <f t="shared" si="137"/>
        <v>513.62979738366153</v>
      </c>
      <c r="I1946" s="24">
        <f t="shared" si="137"/>
        <v>518.02793975862437</v>
      </c>
      <c r="J1946" s="24">
        <f t="shared" si="137"/>
        <v>985.95464568991247</v>
      </c>
      <c r="L1946" s="24">
        <f t="shared" si="138"/>
        <v>2042.7665117647057</v>
      </c>
      <c r="M1946" s="24">
        <f t="shared" si="138"/>
        <v>1193.1279650000001</v>
      </c>
      <c r="N1946" s="24">
        <f t="shared" si="138"/>
        <v>716.53068587000007</v>
      </c>
      <c r="O1946" s="24">
        <f t="shared" si="138"/>
        <v>343.88616927999999</v>
      </c>
      <c r="P1946" s="24">
        <f t="shared" si="138"/>
        <v>406.33345605988688</v>
      </c>
      <c r="Q1946" s="24">
        <f t="shared" si="138"/>
        <v>403.43345605988691</v>
      </c>
      <c r="R1946" s="24">
        <f t="shared" si="138"/>
        <v>765.08554892988695</v>
      </c>
      <c r="S1946" s="24"/>
      <c r="T1946" s="25">
        <v>18</v>
      </c>
      <c r="U1946" s="23" t="s">
        <v>56</v>
      </c>
      <c r="V1946" s="23" t="s">
        <v>198</v>
      </c>
    </row>
    <row r="1947" spans="1:22" ht="15.75">
      <c r="A1947" s="26">
        <v>19</v>
      </c>
      <c r="B1947" s="27" t="s">
        <v>57</v>
      </c>
      <c r="C1947" s="28" t="s">
        <v>197</v>
      </c>
      <c r="D1947" s="29">
        <f t="shared" si="137"/>
        <v>12729.78</v>
      </c>
      <c r="E1947" s="29">
        <f t="shared" si="137"/>
        <v>13419.159981908773</v>
      </c>
      <c r="F1947" s="29">
        <f t="shared" si="137"/>
        <v>15131.562298711562</v>
      </c>
      <c r="G1947" s="29">
        <f t="shared" si="137"/>
        <v>16054.357504621605</v>
      </c>
      <c r="H1947" s="29">
        <f t="shared" si="137"/>
        <v>17323.5970083102</v>
      </c>
      <c r="I1947" s="29">
        <f t="shared" si="137"/>
        <v>17054.302825954746</v>
      </c>
      <c r="J1947" s="29">
        <f t="shared" si="137"/>
        <v>18294.703583828941</v>
      </c>
      <c r="L1947" s="29">
        <f t="shared" si="138"/>
        <v>12729.78</v>
      </c>
      <c r="M1947" s="29">
        <f t="shared" si="138"/>
        <v>12687.5424</v>
      </c>
      <c r="N1947" s="29">
        <f t="shared" si="138"/>
        <v>12880.3832</v>
      </c>
      <c r="O1947" s="29">
        <f t="shared" si="138"/>
        <v>12943.896448568428</v>
      </c>
      <c r="P1947" s="29">
        <f t="shared" si="138"/>
        <v>13090.618962648115</v>
      </c>
      <c r="Q1947" s="29">
        <f t="shared" si="138"/>
        <v>12716.747090967849</v>
      </c>
      <c r="R1947" s="29">
        <f t="shared" si="138"/>
        <v>12798.379671732971</v>
      </c>
      <c r="S1947" s="29"/>
      <c r="T1947" s="30">
        <v>19</v>
      </c>
      <c r="U1947" s="28" t="s">
        <v>58</v>
      </c>
      <c r="V1947" s="28" t="s">
        <v>198</v>
      </c>
    </row>
    <row r="1948" spans="1:22" ht="15.75">
      <c r="A1948" s="21">
        <v>20</v>
      </c>
      <c r="B1948" s="22" t="s">
        <v>59</v>
      </c>
      <c r="C1948" s="23" t="s">
        <v>197</v>
      </c>
      <c r="D1948" s="24">
        <f t="shared" si="137"/>
        <v>3012.0492781345783</v>
      </c>
      <c r="E1948" s="24">
        <f t="shared" si="137"/>
        <v>2770.2400990417873</v>
      </c>
      <c r="F1948" s="24">
        <f t="shared" si="137"/>
        <v>2997.635238209743</v>
      </c>
      <c r="G1948" s="24">
        <f t="shared" si="137"/>
        <v>80719.243980133499</v>
      </c>
      <c r="H1948" s="24">
        <f t="shared" si="137"/>
        <v>72482.215423440095</v>
      </c>
      <c r="I1948" s="24">
        <f t="shared" si="137"/>
        <v>91467.226630253732</v>
      </c>
      <c r="J1948" s="24">
        <f t="shared" si="137"/>
        <v>98228.450498366379</v>
      </c>
      <c r="L1948" s="24">
        <f t="shared" si="138"/>
        <v>3012.0492781345783</v>
      </c>
      <c r="M1948" s="24">
        <f t="shared" si="138"/>
        <v>2812.0986404153655</v>
      </c>
      <c r="N1948" s="24">
        <f t="shared" si="138"/>
        <v>2872.1348190169733</v>
      </c>
      <c r="O1948" s="24">
        <f t="shared" si="138"/>
        <v>80314.545575573604</v>
      </c>
      <c r="P1948" s="24">
        <f t="shared" si="138"/>
        <v>80937.128246153297</v>
      </c>
      <c r="Q1948" s="24">
        <f t="shared" si="138"/>
        <v>81180.98627581248</v>
      </c>
      <c r="R1948" s="24">
        <f t="shared" si="138"/>
        <v>81496.098196856488</v>
      </c>
      <c r="S1948" s="24"/>
      <c r="T1948" s="25">
        <v>20</v>
      </c>
      <c r="U1948" s="23" t="s">
        <v>60</v>
      </c>
      <c r="V1948" s="23" t="s">
        <v>198</v>
      </c>
    </row>
    <row r="1949" spans="1:22" ht="15.75">
      <c r="A1949" s="26">
        <v>21</v>
      </c>
      <c r="B1949" s="27" t="s">
        <v>61</v>
      </c>
      <c r="C1949" s="28" t="s">
        <v>197</v>
      </c>
      <c r="D1949" s="29">
        <f t="shared" si="137"/>
        <v>385.50783500000006</v>
      </c>
      <c r="E1949" s="29">
        <f t="shared" si="137"/>
        <v>1204.1772870250718</v>
      </c>
      <c r="F1949" s="29">
        <f t="shared" si="137"/>
        <v>1222.6389392175383</v>
      </c>
      <c r="G1949" s="29">
        <f t="shared" si="137"/>
        <v>1249.5050531051902</v>
      </c>
      <c r="H1949" s="29">
        <f t="shared" si="137"/>
        <v>3311.8161564780858</v>
      </c>
      <c r="I1949" s="29">
        <f t="shared" si="137"/>
        <v>1875.1536037962358</v>
      </c>
      <c r="J1949" s="29">
        <f t="shared" si="137"/>
        <v>6247.1568465390819</v>
      </c>
      <c r="L1949" s="29">
        <f t="shared" si="138"/>
        <v>385.50783500000006</v>
      </c>
      <c r="M1949" s="29">
        <f t="shared" si="138"/>
        <v>1190.9372079999998</v>
      </c>
      <c r="N1949" s="29">
        <f t="shared" si="138"/>
        <v>1193.2592079999999</v>
      </c>
      <c r="O1949" s="29">
        <f t="shared" si="138"/>
        <v>1195.5782034893409</v>
      </c>
      <c r="P1949" s="29">
        <f t="shared" si="138"/>
        <v>3285.2902264957588</v>
      </c>
      <c r="Q1949" s="29">
        <f t="shared" si="138"/>
        <v>1853.8915267986636</v>
      </c>
      <c r="R1949" s="29">
        <f t="shared" si="138"/>
        <v>6222.6463380340629</v>
      </c>
      <c r="S1949" s="29"/>
      <c r="T1949" s="30">
        <v>21</v>
      </c>
      <c r="U1949" s="28" t="s">
        <v>62</v>
      </c>
      <c r="V1949" s="28" t="s">
        <v>198</v>
      </c>
    </row>
    <row r="1950" spans="1:22" ht="15.75">
      <c r="A1950" s="21">
        <v>22</v>
      </c>
      <c r="B1950" s="22" t="s">
        <v>63</v>
      </c>
      <c r="C1950" s="23" t="s">
        <v>197</v>
      </c>
      <c r="D1950" s="24">
        <f t="shared" si="137"/>
        <v>70086.085729171493</v>
      </c>
      <c r="E1950" s="24">
        <f t="shared" si="137"/>
        <v>60920.189067353786</v>
      </c>
      <c r="F1950" s="24">
        <f t="shared" si="137"/>
        <v>80420.744175497573</v>
      </c>
      <c r="G1950" s="24">
        <f t="shared" si="137"/>
        <v>109178.90071323323</v>
      </c>
      <c r="H1950" s="24">
        <f t="shared" si="137"/>
        <v>140409.85432394478</v>
      </c>
      <c r="I1950" s="24">
        <f t="shared" si="137"/>
        <v>222155.66865420673</v>
      </c>
      <c r="J1950" s="24">
        <f t="shared" si="137"/>
        <v>231744.85051217131</v>
      </c>
      <c r="L1950" s="24">
        <f t="shared" si="138"/>
        <v>70086.085729171493</v>
      </c>
      <c r="M1950" s="24">
        <f t="shared" si="138"/>
        <v>56473.760521168013</v>
      </c>
      <c r="N1950" s="24">
        <f t="shared" si="138"/>
        <v>60540.410736053658</v>
      </c>
      <c r="O1950" s="24">
        <f t="shared" si="138"/>
        <v>66749.172840008992</v>
      </c>
      <c r="P1950" s="24">
        <f t="shared" si="138"/>
        <v>74089.60457129826</v>
      </c>
      <c r="Q1950" s="24">
        <f t="shared" si="138"/>
        <v>99232.658565400197</v>
      </c>
      <c r="R1950" s="24">
        <f t="shared" si="138"/>
        <v>115321.43767204089</v>
      </c>
      <c r="S1950" s="24"/>
      <c r="T1950" s="25">
        <v>22</v>
      </c>
      <c r="U1950" s="23" t="s">
        <v>64</v>
      </c>
      <c r="V1950" s="23" t="s">
        <v>198</v>
      </c>
    </row>
    <row r="1951" spans="1:22" ht="15.75">
      <c r="A1951" s="26">
        <v>23</v>
      </c>
      <c r="B1951" s="27" t="s">
        <v>65</v>
      </c>
      <c r="C1951" s="28" t="s">
        <v>197</v>
      </c>
      <c r="D1951" s="29">
        <f t="shared" si="137"/>
        <v>26.963922399999998</v>
      </c>
      <c r="E1951" s="29">
        <f t="shared" si="137"/>
        <v>29.2</v>
      </c>
      <c r="F1951" s="29">
        <f t="shared" si="137"/>
        <v>32.204679999999996</v>
      </c>
      <c r="G1951" s="29">
        <f t="shared" si="137"/>
        <v>36.138244240570842</v>
      </c>
      <c r="H1951" s="29">
        <f t="shared" si="137"/>
        <v>39.330831197271579</v>
      </c>
      <c r="I1951" s="29">
        <f t="shared" si="137"/>
        <v>40.478759073774903</v>
      </c>
      <c r="J1951" s="29">
        <f t="shared" si="137"/>
        <v>52.72907922912205</v>
      </c>
      <c r="L1951" s="29">
        <f t="shared" si="138"/>
        <v>26.963922399999998</v>
      </c>
      <c r="M1951" s="29">
        <f t="shared" si="138"/>
        <v>26.963922399999998</v>
      </c>
      <c r="N1951" s="29">
        <f t="shared" si="138"/>
        <v>26.963922399999998</v>
      </c>
      <c r="O1951" s="29">
        <f t="shared" si="138"/>
        <v>33.653601777777773</v>
      </c>
      <c r="P1951" s="29">
        <f t="shared" si="138"/>
        <v>35.21667294273918</v>
      </c>
      <c r="Q1951" s="29">
        <f t="shared" si="138"/>
        <v>35.21667294273918</v>
      </c>
      <c r="R1951" s="29">
        <f t="shared" si="138"/>
        <v>49.249173333333331</v>
      </c>
      <c r="S1951" s="29"/>
      <c r="T1951" s="30">
        <v>23</v>
      </c>
      <c r="U1951" s="28" t="s">
        <v>66</v>
      </c>
      <c r="V1951" s="28" t="s">
        <v>198</v>
      </c>
    </row>
    <row r="1952" spans="1:22" ht="15.75">
      <c r="A1952" s="21">
        <v>24</v>
      </c>
      <c r="B1952" s="22" t="s">
        <v>67</v>
      </c>
      <c r="C1952" s="23" t="s">
        <v>197</v>
      </c>
      <c r="D1952" s="24">
        <f t="shared" si="137"/>
        <v>119070.54129967083</v>
      </c>
      <c r="E1952" s="24">
        <f t="shared" si="137"/>
        <v>170457.78230270848</v>
      </c>
      <c r="F1952" s="24">
        <f t="shared" si="137"/>
        <v>160712.56005963555</v>
      </c>
      <c r="G1952" s="24">
        <f t="shared" si="137"/>
        <v>137375.83893153828</v>
      </c>
      <c r="H1952" s="24">
        <f t="shared" si="137"/>
        <v>136399.48728612027</v>
      </c>
      <c r="I1952" s="24">
        <f t="shared" si="137"/>
        <v>152630.55646987894</v>
      </c>
      <c r="J1952" s="24">
        <f t="shared" si="137"/>
        <v>142759.45448716011</v>
      </c>
      <c r="L1952" s="24">
        <f t="shared" si="138"/>
        <v>119070.54129967083</v>
      </c>
      <c r="M1952" s="24">
        <f t="shared" si="138"/>
        <v>118507.75518670565</v>
      </c>
      <c r="N1952" s="24">
        <f t="shared" si="138"/>
        <v>120561.76412678868</v>
      </c>
      <c r="O1952" s="24">
        <f t="shared" si="138"/>
        <v>115500.19684816439</v>
      </c>
      <c r="P1952" s="24">
        <f t="shared" si="138"/>
        <v>109170.86038168818</v>
      </c>
      <c r="Q1952" s="24">
        <f t="shared" si="138"/>
        <v>99745.397167286821</v>
      </c>
      <c r="R1952" s="24">
        <f t="shared" si="138"/>
        <v>112842.15412557304</v>
      </c>
      <c r="S1952" s="24"/>
      <c r="T1952" s="25">
        <v>24</v>
      </c>
      <c r="U1952" s="23" t="s">
        <v>68</v>
      </c>
      <c r="V1952" s="23" t="s">
        <v>198</v>
      </c>
    </row>
    <row r="1953" spans="1:22" ht="15.75">
      <c r="A1953" s="26">
        <v>25</v>
      </c>
      <c r="B1953" s="31" t="s">
        <v>69</v>
      </c>
      <c r="C1953" s="28" t="s">
        <v>197</v>
      </c>
      <c r="D1953" s="29">
        <f t="shared" si="137"/>
        <v>77499.688675350219</v>
      </c>
      <c r="E1953" s="29">
        <f t="shared" si="137"/>
        <v>34345.569020256851</v>
      </c>
      <c r="F1953" s="29">
        <f t="shared" si="137"/>
        <v>38751.900949147945</v>
      </c>
      <c r="G1953" s="29">
        <f t="shared" si="137"/>
        <v>39179.473440614922</v>
      </c>
      <c r="H1953" s="29">
        <f t="shared" si="137"/>
        <v>37338.17240741878</v>
      </c>
      <c r="I1953" s="29">
        <f t="shared" si="137"/>
        <v>39501.26494919289</v>
      </c>
      <c r="J1953" s="29">
        <f t="shared" si="137"/>
        <v>39546.441161159732</v>
      </c>
      <c r="L1953" s="29">
        <f t="shared" si="138"/>
        <v>77499.688675350219</v>
      </c>
      <c r="M1953" s="29">
        <f t="shared" si="138"/>
        <v>25085.424140097595</v>
      </c>
      <c r="N1953" s="29">
        <f t="shared" si="138"/>
        <v>27573.259662885575</v>
      </c>
      <c r="O1953" s="29">
        <f t="shared" si="138"/>
        <v>27457.480117744151</v>
      </c>
      <c r="P1953" s="29">
        <f t="shared" si="138"/>
        <v>26492.055087030523</v>
      </c>
      <c r="Q1953" s="29">
        <f t="shared" si="138"/>
        <v>30532.384705403994</v>
      </c>
      <c r="R1953" s="29">
        <f t="shared" si="138"/>
        <v>26812.563414370263</v>
      </c>
      <c r="S1953" s="29"/>
      <c r="T1953" s="30">
        <v>25</v>
      </c>
      <c r="U1953" s="28" t="s">
        <v>70</v>
      </c>
      <c r="V1953" s="28" t="s">
        <v>198</v>
      </c>
    </row>
    <row r="1954" spans="1:22" ht="15.75">
      <c r="A1954" s="21">
        <v>26</v>
      </c>
      <c r="B1954" s="22" t="s">
        <v>71</v>
      </c>
      <c r="C1954" s="23" t="s">
        <v>197</v>
      </c>
      <c r="D1954" s="24">
        <f t="shared" si="137"/>
        <v>8499.6092900000003</v>
      </c>
      <c r="E1954" s="24">
        <f t="shared" si="137"/>
        <v>9744.5694454535187</v>
      </c>
      <c r="F1954" s="24">
        <f t="shared" si="137"/>
        <v>9988.0401976818594</v>
      </c>
      <c r="G1954" s="24">
        <f t="shared" si="137"/>
        <v>10993.762753644807</v>
      </c>
      <c r="H1954" s="24">
        <f t="shared" si="137"/>
        <v>14377.773466897528</v>
      </c>
      <c r="I1954" s="24">
        <f t="shared" si="137"/>
        <v>34639.002205659584</v>
      </c>
      <c r="J1954" s="24">
        <f t="shared" si="137"/>
        <v>38182.282428618666</v>
      </c>
      <c r="L1954" s="24">
        <f t="shared" si="138"/>
        <v>8499.6092900000003</v>
      </c>
      <c r="M1954" s="24">
        <f t="shared" si="138"/>
        <v>8500.2749058080008</v>
      </c>
      <c r="N1954" s="24">
        <f t="shared" si="138"/>
        <v>8023.6766458079992</v>
      </c>
      <c r="O1954" s="24">
        <f t="shared" si="138"/>
        <v>7209.8977637302569</v>
      </c>
      <c r="P1954" s="24">
        <f t="shared" si="138"/>
        <v>7453.6728647884102</v>
      </c>
      <c r="Q1954" s="24">
        <f t="shared" si="138"/>
        <v>16424.154494244031</v>
      </c>
      <c r="R1954" s="24">
        <f t="shared" si="138"/>
        <v>15072.30965059383</v>
      </c>
      <c r="S1954" s="24"/>
      <c r="T1954" s="25">
        <v>26</v>
      </c>
      <c r="U1954" s="23" t="s">
        <v>72</v>
      </c>
      <c r="V1954" s="23" t="s">
        <v>198</v>
      </c>
    </row>
    <row r="1955" spans="1:22" ht="15.75">
      <c r="A1955" s="26">
        <v>27</v>
      </c>
      <c r="B1955" s="27" t="s">
        <v>73</v>
      </c>
      <c r="C1955" s="28" t="s">
        <v>197</v>
      </c>
      <c r="D1955" s="29">
        <f t="shared" si="137"/>
        <v>831441.79021562496</v>
      </c>
      <c r="E1955" s="29">
        <f t="shared" si="137"/>
        <v>1421641.8316663825</v>
      </c>
      <c r="F1955" s="29">
        <f t="shared" si="137"/>
        <v>1788073.2481747898</v>
      </c>
      <c r="G1955" s="29">
        <f t="shared" si="137"/>
        <v>1401036.2003070654</v>
      </c>
      <c r="H1955" s="29">
        <f t="shared" si="137"/>
        <v>1536304.8269333364</v>
      </c>
      <c r="I1955" s="29">
        <f t="shared" si="137"/>
        <v>1347830.4647106871</v>
      </c>
      <c r="J1955" s="29">
        <f t="shared" si="137"/>
        <v>1398202.7594442652</v>
      </c>
      <c r="L1955" s="29">
        <f t="shared" si="138"/>
        <v>831441.79021562496</v>
      </c>
      <c r="M1955" s="29">
        <f t="shared" si="138"/>
        <v>1367770.766437873</v>
      </c>
      <c r="N1955" s="29">
        <f t="shared" si="138"/>
        <v>1361184.0311547872</v>
      </c>
      <c r="O1955" s="29">
        <f t="shared" si="138"/>
        <v>1038469.9497395286</v>
      </c>
      <c r="P1955" s="29">
        <f t="shared" si="138"/>
        <v>1081108.7802559657</v>
      </c>
      <c r="Q1955" s="29">
        <f t="shared" si="138"/>
        <v>1059944.1305300598</v>
      </c>
      <c r="R1955" s="29">
        <f t="shared" si="138"/>
        <v>1099499.8454874386</v>
      </c>
      <c r="S1955" s="29"/>
      <c r="T1955" s="30">
        <v>27</v>
      </c>
      <c r="U1955" s="28" t="s">
        <v>74</v>
      </c>
      <c r="V1955" s="28" t="s">
        <v>198</v>
      </c>
    </row>
    <row r="1956" spans="1:22" ht="15.75">
      <c r="A1956" s="21">
        <v>28</v>
      </c>
      <c r="B1956" s="22" t="s">
        <v>75</v>
      </c>
      <c r="C1956" s="23" t="s">
        <v>197</v>
      </c>
      <c r="D1956" s="24">
        <f t="shared" si="137"/>
        <v>1031.4466690960001</v>
      </c>
      <c r="E1956" s="24">
        <f t="shared" si="137"/>
        <v>1914.0619183378726</v>
      </c>
      <c r="F1956" s="24">
        <f t="shared" si="137"/>
        <v>1674.4791891245861</v>
      </c>
      <c r="G1956" s="24">
        <f t="shared" si="137"/>
        <v>1784.8245302209439</v>
      </c>
      <c r="H1956" s="24">
        <f t="shared" si="137"/>
        <v>1795.5152351290321</v>
      </c>
      <c r="I1956" s="24">
        <f t="shared" si="137"/>
        <v>2460.7384672569829</v>
      </c>
      <c r="J1956" s="24">
        <f t="shared" si="137"/>
        <v>2518.1283376007173</v>
      </c>
      <c r="L1956" s="24">
        <f t="shared" si="138"/>
        <v>1031.4466690960001</v>
      </c>
      <c r="M1956" s="24">
        <f t="shared" si="138"/>
        <v>1877.8312065991197</v>
      </c>
      <c r="N1956" s="24">
        <f t="shared" si="138"/>
        <v>1323.8066121301201</v>
      </c>
      <c r="O1956" s="24">
        <f t="shared" si="138"/>
        <v>1986.2282111217905</v>
      </c>
      <c r="P1956" s="24">
        <f t="shared" si="138"/>
        <v>1991.70294547253</v>
      </c>
      <c r="Q1956" s="24">
        <f t="shared" si="138"/>
        <v>1983.1470066218201</v>
      </c>
      <c r="R1956" s="24">
        <f t="shared" si="138"/>
        <v>1898.1993623319956</v>
      </c>
      <c r="S1956" s="24"/>
      <c r="T1956" s="25">
        <v>28</v>
      </c>
      <c r="U1956" s="23" t="s">
        <v>76</v>
      </c>
      <c r="V1956" s="23" t="s">
        <v>198</v>
      </c>
    </row>
    <row r="1957" spans="1:22" ht="15.75">
      <c r="A1957" s="26">
        <v>29</v>
      </c>
      <c r="B1957" s="27" t="s">
        <v>77</v>
      </c>
      <c r="C1957" s="28" t="s">
        <v>197</v>
      </c>
      <c r="D1957" s="29">
        <f t="shared" si="137"/>
        <v>758369.16714105837</v>
      </c>
      <c r="E1957" s="29">
        <f t="shared" si="137"/>
        <v>1044615.4278719528</v>
      </c>
      <c r="F1957" s="29">
        <f t="shared" si="137"/>
        <v>1191593.5500203804</v>
      </c>
      <c r="G1957" s="29">
        <f t="shared" si="137"/>
        <v>1082056.1817666625</v>
      </c>
      <c r="H1957" s="29">
        <f t="shared" si="137"/>
        <v>1231914.299175252</v>
      </c>
      <c r="I1957" s="29">
        <f t="shared" si="137"/>
        <v>1299500.1181875241</v>
      </c>
      <c r="J1957" s="29">
        <f t="shared" si="137"/>
        <v>1425251.1253657741</v>
      </c>
      <c r="L1957" s="29">
        <f t="shared" si="138"/>
        <v>758369.16714105837</v>
      </c>
      <c r="M1957" s="29">
        <f t="shared" si="138"/>
        <v>799244.51787143073</v>
      </c>
      <c r="N1957" s="29">
        <f t="shared" si="138"/>
        <v>818918.59055643948</v>
      </c>
      <c r="O1957" s="29">
        <f t="shared" si="138"/>
        <v>827107.40859191818</v>
      </c>
      <c r="P1957" s="29">
        <f t="shared" si="138"/>
        <v>837087.78602157172</v>
      </c>
      <c r="Q1957" s="29">
        <f t="shared" si="138"/>
        <v>855285.31041854084</v>
      </c>
      <c r="R1957" s="29">
        <f t="shared" si="138"/>
        <v>866807.73545085674</v>
      </c>
      <c r="S1957" s="29"/>
      <c r="T1957" s="30">
        <v>29</v>
      </c>
      <c r="U1957" s="28" t="s">
        <v>78</v>
      </c>
      <c r="V1957" s="28" t="s">
        <v>198</v>
      </c>
    </row>
    <row r="1958" spans="1:22" ht="15.75">
      <c r="A1958" s="21">
        <v>30</v>
      </c>
      <c r="B1958" s="22" t="s">
        <v>79</v>
      </c>
      <c r="C1958" s="23" t="s">
        <v>197</v>
      </c>
      <c r="D1958" s="24">
        <f t="shared" si="137"/>
        <v>695.49</v>
      </c>
      <c r="E1958" s="24">
        <f t="shared" si="137"/>
        <v>731.88347430914439</v>
      </c>
      <c r="F1958" s="24">
        <f t="shared" si="137"/>
        <v>771.12678331201448</v>
      </c>
      <c r="G1958" s="24">
        <f t="shared" si="137"/>
        <v>827.21852486327009</v>
      </c>
      <c r="H1958" s="24">
        <f t="shared" si="137"/>
        <v>787.16689434990565</v>
      </c>
      <c r="I1958" s="24">
        <f t="shared" si="137"/>
        <v>786.70977930147274</v>
      </c>
      <c r="J1958" s="24">
        <f t="shared" si="137"/>
        <v>804.14279375614331</v>
      </c>
      <c r="L1958" s="24">
        <f t="shared" si="138"/>
        <v>695.49</v>
      </c>
      <c r="M1958" s="24">
        <f t="shared" si="138"/>
        <v>707.13</v>
      </c>
      <c r="N1958" s="24">
        <f t="shared" si="138"/>
        <v>715.86</v>
      </c>
      <c r="O1958" s="24">
        <f t="shared" si="138"/>
        <v>725.09006029648071</v>
      </c>
      <c r="P1958" s="24">
        <f t="shared" si="138"/>
        <v>736.4554157906839</v>
      </c>
      <c r="Q1958" s="24">
        <f t="shared" si="138"/>
        <v>745.79494224636574</v>
      </c>
      <c r="R1958" s="24">
        <f t="shared" si="138"/>
        <v>756.58417737387572</v>
      </c>
      <c r="S1958" s="24"/>
      <c r="T1958" s="25">
        <v>30</v>
      </c>
      <c r="U1958" s="23" t="s">
        <v>80</v>
      </c>
      <c r="V1958" s="23" t="s">
        <v>198</v>
      </c>
    </row>
    <row r="1959" spans="1:22" ht="15.75">
      <c r="A1959" s="26">
        <v>31</v>
      </c>
      <c r="B1959" s="27" t="s">
        <v>81</v>
      </c>
      <c r="C1959" s="28" t="s">
        <v>197</v>
      </c>
      <c r="D1959" s="29">
        <f t="shared" si="137"/>
        <v>31.17</v>
      </c>
      <c r="E1959" s="29">
        <f t="shared" si="137"/>
        <v>33.006326977668344</v>
      </c>
      <c r="F1959" s="29">
        <f t="shared" si="137"/>
        <v>35.127600932870656</v>
      </c>
      <c r="G1959" s="29">
        <f t="shared" si="137"/>
        <v>38.033652781919201</v>
      </c>
      <c r="H1959" s="29">
        <f t="shared" si="137"/>
        <v>36.202249504821367</v>
      </c>
      <c r="I1959" s="29">
        <f t="shared" si="137"/>
        <v>36.266111071922374</v>
      </c>
      <c r="J1959" s="29">
        <f t="shared" si="137"/>
        <v>37.083173179138981</v>
      </c>
      <c r="L1959" s="29">
        <f t="shared" si="138"/>
        <v>31.17</v>
      </c>
      <c r="M1959" s="29">
        <f t="shared" si="138"/>
        <v>31.89</v>
      </c>
      <c r="N1959" s="29">
        <f t="shared" si="138"/>
        <v>32.61</v>
      </c>
      <c r="O1959" s="29">
        <f t="shared" si="138"/>
        <v>33.338014998510225</v>
      </c>
      <c r="P1959" s="29">
        <f t="shared" si="138"/>
        <v>33.869999999999997</v>
      </c>
      <c r="Q1959" s="29">
        <f t="shared" si="138"/>
        <v>34.380000000000003</v>
      </c>
      <c r="R1959" s="29">
        <f t="shared" si="138"/>
        <v>34.89</v>
      </c>
      <c r="S1959" s="29"/>
      <c r="T1959" s="30">
        <v>31</v>
      </c>
      <c r="U1959" s="28" t="s">
        <v>82</v>
      </c>
      <c r="V1959" s="28" t="s">
        <v>198</v>
      </c>
    </row>
    <row r="1960" spans="1:22" ht="15.75">
      <c r="A1960" s="21">
        <v>32</v>
      </c>
      <c r="B1960" s="22" t="s">
        <v>83</v>
      </c>
      <c r="C1960" s="23" t="s">
        <v>197</v>
      </c>
      <c r="D1960" s="24">
        <f t="shared" si="137"/>
        <v>212.50319999999999</v>
      </c>
      <c r="E1960" s="24">
        <f t="shared" si="137"/>
        <v>217.52504635442463</v>
      </c>
      <c r="F1960" s="24">
        <f t="shared" si="137"/>
        <v>222.62044379981299</v>
      </c>
      <c r="G1960" s="24">
        <f t="shared" si="137"/>
        <v>231.79884208820408</v>
      </c>
      <c r="H1960" s="24">
        <f t="shared" si="137"/>
        <v>212.47030618318354</v>
      </c>
      <c r="I1960" s="24">
        <f t="shared" si="137"/>
        <v>204.28450729418748</v>
      </c>
      <c r="J1960" s="24">
        <f t="shared" si="137"/>
        <v>200.55307053599603</v>
      </c>
      <c r="L1960" s="24">
        <f t="shared" si="138"/>
        <v>212.50319999999999</v>
      </c>
      <c r="M1960" s="24">
        <f t="shared" si="138"/>
        <v>210.16800000000003</v>
      </c>
      <c r="N1960" s="24">
        <f t="shared" si="138"/>
        <v>206.6652</v>
      </c>
      <c r="O1960" s="24">
        <f t="shared" si="138"/>
        <v>203.18093869352262</v>
      </c>
      <c r="P1960" s="24">
        <f t="shared" si="138"/>
        <v>198.78237868798797</v>
      </c>
      <c r="Q1960" s="24">
        <f t="shared" si="138"/>
        <v>193.66017345630652</v>
      </c>
      <c r="R1960" s="24">
        <f t="shared" si="138"/>
        <v>188.69196002183565</v>
      </c>
      <c r="S1960" s="24"/>
      <c r="T1960" s="25">
        <v>32</v>
      </c>
      <c r="U1960" s="23" t="s">
        <v>84</v>
      </c>
      <c r="V1960" s="23" t="s">
        <v>198</v>
      </c>
    </row>
    <row r="1961" spans="1:22" ht="15.75">
      <c r="A1961" s="26">
        <v>33</v>
      </c>
      <c r="B1961" s="27" t="s">
        <v>85</v>
      </c>
      <c r="C1961" s="28" t="s">
        <v>197</v>
      </c>
      <c r="D1961" s="29">
        <f t="shared" ref="D1961:J1964" si="139">+D1998+D2035+D2072+D2109+D2146+D2183+D2220+D2257+D2294+D2331</f>
        <v>27.792000000000002</v>
      </c>
      <c r="E1961" s="29">
        <f t="shared" si="139"/>
        <v>25.734377985975097</v>
      </c>
      <c r="F1961" s="29">
        <f t="shared" si="139"/>
        <v>23.235276054033122</v>
      </c>
      <c r="G1961" s="29">
        <f t="shared" si="139"/>
        <v>20.768849284159987</v>
      </c>
      <c r="H1961" s="29">
        <f t="shared" si="139"/>
        <v>15.505853229534008</v>
      </c>
      <c r="I1961" s="29">
        <f t="shared" si="139"/>
        <v>11.15195934710248</v>
      </c>
      <c r="J1961" s="29">
        <f t="shared" si="139"/>
        <v>7.7291153728489164</v>
      </c>
      <c r="L1961" s="29">
        <f t="shared" ref="L1961:R1964" si="140">+L1998+L2035+L2072+L2109+L2146+L2183+L2220+L2257+L2294+L2331</f>
        <v>27.792000000000002</v>
      </c>
      <c r="M1961" s="29">
        <f t="shared" si="140"/>
        <v>24.864000000000004</v>
      </c>
      <c r="N1961" s="29">
        <f t="shared" si="140"/>
        <v>21.57</v>
      </c>
      <c r="O1961" s="29">
        <f t="shared" si="140"/>
        <v>18.204725507361207</v>
      </c>
      <c r="P1961" s="29">
        <f t="shared" si="140"/>
        <v>14.506923079859266</v>
      </c>
      <c r="Q1961" s="29">
        <f t="shared" si="140"/>
        <v>10.571973421495949</v>
      </c>
      <c r="R1961" s="29">
        <f t="shared" si="140"/>
        <v>7.2720000000000002</v>
      </c>
      <c r="S1961" s="29"/>
      <c r="T1961" s="30">
        <v>33</v>
      </c>
      <c r="U1961" s="28" t="s">
        <v>86</v>
      </c>
      <c r="V1961" s="28" t="s">
        <v>198</v>
      </c>
    </row>
    <row r="1962" spans="1:22" ht="15.75">
      <c r="A1962" s="21">
        <v>34</v>
      </c>
      <c r="B1962" s="22" t="s">
        <v>87</v>
      </c>
      <c r="C1962" s="23" t="s">
        <v>197</v>
      </c>
      <c r="D1962" s="24">
        <f t="shared" si="139"/>
        <v>0</v>
      </c>
      <c r="E1962" s="24">
        <f t="shared" si="139"/>
        <v>0</v>
      </c>
      <c r="F1962" s="24">
        <f t="shared" si="139"/>
        <v>0</v>
      </c>
      <c r="G1962" s="24">
        <f t="shared" si="139"/>
        <v>0</v>
      </c>
      <c r="H1962" s="24">
        <f t="shared" si="139"/>
        <v>0</v>
      </c>
      <c r="I1962" s="24">
        <f t="shared" si="139"/>
        <v>0</v>
      </c>
      <c r="J1962" s="24">
        <f t="shared" si="139"/>
        <v>0</v>
      </c>
      <c r="L1962" s="24">
        <f t="shared" si="140"/>
        <v>0</v>
      </c>
      <c r="M1962" s="24">
        <f t="shared" si="140"/>
        <v>0</v>
      </c>
      <c r="N1962" s="24">
        <f t="shared" si="140"/>
        <v>0</v>
      </c>
      <c r="O1962" s="24">
        <f t="shared" si="140"/>
        <v>0</v>
      </c>
      <c r="P1962" s="24">
        <f t="shared" si="140"/>
        <v>0</v>
      </c>
      <c r="Q1962" s="24">
        <f t="shared" si="140"/>
        <v>0</v>
      </c>
      <c r="R1962" s="24">
        <f t="shared" si="140"/>
        <v>0</v>
      </c>
      <c r="S1962" s="24"/>
      <c r="T1962" s="25">
        <v>34</v>
      </c>
      <c r="U1962" s="23" t="s">
        <v>88</v>
      </c>
      <c r="V1962" s="23" t="s">
        <v>198</v>
      </c>
    </row>
    <row r="1963" spans="1:22" ht="15.75">
      <c r="A1963" s="26">
        <v>35</v>
      </c>
      <c r="B1963" s="27" t="s">
        <v>89</v>
      </c>
      <c r="C1963" s="28" t="s">
        <v>197</v>
      </c>
      <c r="D1963" s="29">
        <f t="shared" si="139"/>
        <v>1.25</v>
      </c>
      <c r="E1963" s="29">
        <f t="shared" si="139"/>
        <v>0</v>
      </c>
      <c r="F1963" s="29">
        <f t="shared" si="139"/>
        <v>1.25</v>
      </c>
      <c r="G1963" s="29">
        <f t="shared" si="139"/>
        <v>1.1678307313064915</v>
      </c>
      <c r="H1963" s="29">
        <f t="shared" si="139"/>
        <v>1.0322514379622023</v>
      </c>
      <c r="I1963" s="29">
        <f t="shared" si="139"/>
        <v>1.4615858668857851</v>
      </c>
      <c r="J1963" s="29">
        <f t="shared" si="139"/>
        <v>0.91207888249794589</v>
      </c>
      <c r="L1963" s="29">
        <f t="shared" si="140"/>
        <v>1.25</v>
      </c>
      <c r="M1963" s="29">
        <f t="shared" si="140"/>
        <v>0</v>
      </c>
      <c r="N1963" s="29">
        <f t="shared" si="140"/>
        <v>1.25</v>
      </c>
      <c r="O1963" s="29">
        <f t="shared" si="140"/>
        <v>1.25</v>
      </c>
      <c r="P1963" s="29">
        <f t="shared" si="140"/>
        <v>1.25</v>
      </c>
      <c r="Q1963" s="29">
        <f t="shared" si="140"/>
        <v>1.25</v>
      </c>
      <c r="R1963" s="29">
        <f t="shared" si="140"/>
        <v>1.25</v>
      </c>
      <c r="S1963" s="29"/>
      <c r="T1963" s="30">
        <v>35</v>
      </c>
      <c r="U1963" s="28" t="s">
        <v>90</v>
      </c>
      <c r="V1963" s="28" t="s">
        <v>198</v>
      </c>
    </row>
    <row r="1964" spans="1:22" ht="15.75">
      <c r="A1964" s="21">
        <v>36</v>
      </c>
      <c r="B1964" s="22" t="s">
        <v>91</v>
      </c>
      <c r="C1964" s="23" t="s">
        <v>197</v>
      </c>
      <c r="D1964" s="24">
        <f t="shared" si="139"/>
        <v>233.1516</v>
      </c>
      <c r="E1964" s="24">
        <f t="shared" si="139"/>
        <v>247.02942688732244</v>
      </c>
      <c r="F1964" s="24">
        <f t="shared" si="139"/>
        <v>271.22095218335761</v>
      </c>
      <c r="G1964" s="24">
        <f t="shared" si="139"/>
        <v>297.46167785232331</v>
      </c>
      <c r="H1964" s="24">
        <f t="shared" si="139"/>
        <v>279.73717197940863</v>
      </c>
      <c r="I1964" s="24">
        <f t="shared" si="139"/>
        <v>290.07365194427206</v>
      </c>
      <c r="J1964" s="24">
        <f t="shared" si="139"/>
        <v>312.00315544053052</v>
      </c>
      <c r="L1964" s="24">
        <f t="shared" si="140"/>
        <v>233.1516</v>
      </c>
      <c r="M1964" s="24">
        <f t="shared" si="140"/>
        <v>238.43939999999998</v>
      </c>
      <c r="N1964" s="24">
        <f t="shared" si="140"/>
        <v>251.10839999999996</v>
      </c>
      <c r="O1964" s="24">
        <f t="shared" si="140"/>
        <v>259.50007745594439</v>
      </c>
      <c r="P1964" s="24">
        <f t="shared" si="140"/>
        <v>254.77533609650237</v>
      </c>
      <c r="Q1964" s="24">
        <f t="shared" si="140"/>
        <v>263.53983202221599</v>
      </c>
      <c r="R1964" s="24">
        <f t="shared" si="140"/>
        <v>272.41634371404831</v>
      </c>
      <c r="S1964" s="24"/>
      <c r="T1964" s="25">
        <v>36</v>
      </c>
      <c r="U1964" s="23" t="s">
        <v>92</v>
      </c>
      <c r="V1964" s="23" t="s">
        <v>198</v>
      </c>
    </row>
    <row r="1965" spans="1:22" s="36" customFormat="1" ht="15.75">
      <c r="A1965" s="32"/>
      <c r="B1965" s="33" t="s">
        <v>93</v>
      </c>
      <c r="C1965" s="34" t="s">
        <v>197</v>
      </c>
      <c r="D1965" s="35">
        <f t="shared" ref="D1965" si="141">SUM(D1929:D1964)</f>
        <v>3847743.6551313</v>
      </c>
      <c r="E1965" s="35">
        <f t="shared" ref="E1965:J1965" si="142">SUM(E1929:E1964)</f>
        <v>5030659.0521945367</v>
      </c>
      <c r="F1965" s="35">
        <f t="shared" si="142"/>
        <v>5813483.714490938</v>
      </c>
      <c r="G1965" s="35">
        <f t="shared" si="142"/>
        <v>5851014.910722631</v>
      </c>
      <c r="H1965" s="35">
        <f t="shared" si="142"/>
        <v>5940032.2516151182</v>
      </c>
      <c r="I1965" s="35">
        <f t="shared" si="142"/>
        <v>6230807.1584624071</v>
      </c>
      <c r="J1965" s="35">
        <f t="shared" si="142"/>
        <v>6338378.6683070846</v>
      </c>
      <c r="K1965" s="8"/>
      <c r="L1965" s="35">
        <f t="shared" ref="L1965:R1965" si="143">SUM(L1929:L1964)</f>
        <v>3847743.6551313</v>
      </c>
      <c r="M1965" s="35">
        <f t="shared" si="143"/>
        <v>4461501.8338035755</v>
      </c>
      <c r="N1965" s="35">
        <f t="shared" si="143"/>
        <v>4571939.7831615787</v>
      </c>
      <c r="O1965" s="35">
        <f t="shared" si="143"/>
        <v>4526907.2108878726</v>
      </c>
      <c r="P1965" s="35">
        <f t="shared" si="143"/>
        <v>4345017.3770467928</v>
      </c>
      <c r="Q1965" s="35">
        <f t="shared" si="143"/>
        <v>4220417.3499642834</v>
      </c>
      <c r="R1965" s="35">
        <f t="shared" si="143"/>
        <v>4332965.9952311823</v>
      </c>
      <c r="S1965" s="35"/>
      <c r="T1965" s="35"/>
      <c r="U1965" s="34" t="s">
        <v>94</v>
      </c>
      <c r="V1965" s="34" t="s">
        <v>198</v>
      </c>
    </row>
    <row r="1966" spans="1:22" ht="15.75">
      <c r="A1966" s="16">
        <v>1</v>
      </c>
      <c r="B1966" s="17" t="s">
        <v>19</v>
      </c>
      <c r="C1966" s="18" t="s">
        <v>199</v>
      </c>
      <c r="D1966" s="19">
        <v>0</v>
      </c>
      <c r="E1966" s="19">
        <v>0</v>
      </c>
      <c r="F1966" s="19">
        <v>0</v>
      </c>
      <c r="G1966" s="19">
        <v>0</v>
      </c>
      <c r="H1966" s="19">
        <v>0</v>
      </c>
      <c r="I1966" s="19">
        <v>0</v>
      </c>
      <c r="J1966" s="19">
        <v>0</v>
      </c>
      <c r="L1966" s="19">
        <v>0</v>
      </c>
      <c r="M1966" s="19">
        <v>0</v>
      </c>
      <c r="N1966" s="19">
        <v>0</v>
      </c>
      <c r="O1966" s="19">
        <v>0</v>
      </c>
      <c r="P1966" s="19">
        <v>0</v>
      </c>
      <c r="Q1966" s="19">
        <v>0</v>
      </c>
      <c r="R1966" s="19">
        <v>0</v>
      </c>
      <c r="S1966" s="19"/>
      <c r="T1966" s="20">
        <v>1</v>
      </c>
      <c r="U1966" s="18" t="s">
        <v>21</v>
      </c>
      <c r="V1966" s="18" t="s">
        <v>200</v>
      </c>
    </row>
    <row r="1967" spans="1:22" ht="15.75">
      <c r="A1967" s="21">
        <v>2</v>
      </c>
      <c r="B1967" s="22" t="s">
        <v>23</v>
      </c>
      <c r="C1967" s="23" t="s">
        <v>199</v>
      </c>
      <c r="D1967" s="24">
        <v>1599.1501333333331</v>
      </c>
      <c r="E1967" s="24">
        <v>1751.0421333333331</v>
      </c>
      <c r="F1967" s="24">
        <v>2147.1999999999998</v>
      </c>
      <c r="G1967" s="24">
        <v>2152.712088888889</v>
      </c>
      <c r="H1967" s="24">
        <v>2635.5274349308916</v>
      </c>
      <c r="I1967" s="24">
        <v>6064.8454370002764</v>
      </c>
      <c r="J1967" s="24">
        <v>5193.2307692307695</v>
      </c>
      <c r="L1967" s="24">
        <v>1599.1501333333331</v>
      </c>
      <c r="M1967" s="24">
        <v>1599.1501333333331</v>
      </c>
      <c r="N1967" s="24">
        <v>1693.7249999999999</v>
      </c>
      <c r="O1967" s="24">
        <v>1599.1501333333331</v>
      </c>
      <c r="P1967" s="24">
        <v>1673.4240692514807</v>
      </c>
      <c r="Q1967" s="24">
        <v>3323.1226666666666</v>
      </c>
      <c r="R1967" s="24">
        <v>3054.864</v>
      </c>
      <c r="S1967" s="24"/>
      <c r="T1967" s="25">
        <v>2</v>
      </c>
      <c r="U1967" s="23" t="s">
        <v>24</v>
      </c>
      <c r="V1967" s="23" t="s">
        <v>200</v>
      </c>
    </row>
    <row r="1968" spans="1:22" ht="15.75">
      <c r="A1968" s="26">
        <v>3</v>
      </c>
      <c r="B1968" s="27" t="s">
        <v>25</v>
      </c>
      <c r="C1968" s="28" t="s">
        <v>199</v>
      </c>
      <c r="D1968" s="29">
        <v>361160.56906666665</v>
      </c>
      <c r="E1968" s="29">
        <v>518763.26699555555</v>
      </c>
      <c r="F1968" s="29">
        <v>554850.05777777766</v>
      </c>
      <c r="G1968" s="29">
        <v>603186.1688888889</v>
      </c>
      <c r="H1968" s="29">
        <v>743898.68</v>
      </c>
      <c r="I1968" s="29">
        <v>867700.17146071116</v>
      </c>
      <c r="J1968" s="29">
        <v>770512.46844444436</v>
      </c>
      <c r="L1968" s="29">
        <v>361160.56906666665</v>
      </c>
      <c r="M1968" s="29">
        <v>423622.8652444444</v>
      </c>
      <c r="N1968" s="29">
        <v>453089.33822222217</v>
      </c>
      <c r="O1968" s="29">
        <v>437063.20711111114</v>
      </c>
      <c r="P1968" s="29">
        <v>470303.924</v>
      </c>
      <c r="Q1968" s="29">
        <v>473393.9061333334</v>
      </c>
      <c r="R1968" s="29">
        <v>487129.56097777776</v>
      </c>
      <c r="S1968" s="29"/>
      <c r="T1968" s="30">
        <v>3</v>
      </c>
      <c r="U1968" s="28" t="s">
        <v>26</v>
      </c>
      <c r="V1968" s="28" t="s">
        <v>200</v>
      </c>
    </row>
    <row r="1969" spans="1:22" ht="15.75">
      <c r="A1969" s="21">
        <v>4</v>
      </c>
      <c r="B1969" s="22" t="s">
        <v>27</v>
      </c>
      <c r="C1969" s="23" t="s">
        <v>199</v>
      </c>
      <c r="D1969" s="24">
        <v>595.45760000000007</v>
      </c>
      <c r="E1969" s="24">
        <v>783.77679999999998</v>
      </c>
      <c r="F1969" s="24">
        <v>855.90319999999997</v>
      </c>
      <c r="G1969" s="24">
        <v>780.36080000000004</v>
      </c>
      <c r="H1969" s="24">
        <v>800.32</v>
      </c>
      <c r="I1969" s="24">
        <v>822.81679999999994</v>
      </c>
      <c r="J1969" s="24">
        <v>3245.8327623126343</v>
      </c>
      <c r="L1969" s="24">
        <v>595.45760000000007</v>
      </c>
      <c r="M1969" s="24">
        <v>595.45760000000007</v>
      </c>
      <c r="N1969" s="24">
        <v>595.45760000000007</v>
      </c>
      <c r="O1969" s="24">
        <v>595.45760000000007</v>
      </c>
      <c r="P1969" s="24">
        <v>595.45760000000007</v>
      </c>
      <c r="Q1969" s="24">
        <v>595.45760000000007</v>
      </c>
      <c r="R1969" s="24">
        <v>2521.7466666666669</v>
      </c>
      <c r="S1969" s="24"/>
      <c r="T1969" s="25">
        <v>4</v>
      </c>
      <c r="U1969" s="23" t="s">
        <v>28</v>
      </c>
      <c r="V1969" s="23" t="s">
        <v>200</v>
      </c>
    </row>
    <row r="1970" spans="1:22" ht="15.75">
      <c r="A1970" s="26">
        <v>5</v>
      </c>
      <c r="B1970" s="27" t="s">
        <v>29</v>
      </c>
      <c r="C1970" s="28" t="s">
        <v>199</v>
      </c>
      <c r="D1970" s="29">
        <v>0</v>
      </c>
      <c r="E1970" s="29">
        <v>0</v>
      </c>
      <c r="F1970" s="29">
        <v>0</v>
      </c>
      <c r="G1970" s="29">
        <v>0</v>
      </c>
      <c r="H1970" s="29">
        <v>0</v>
      </c>
      <c r="I1970" s="29">
        <v>0</v>
      </c>
      <c r="J1970" s="29">
        <v>0</v>
      </c>
      <c r="L1970" s="29">
        <v>0</v>
      </c>
      <c r="M1970" s="29">
        <v>0</v>
      </c>
      <c r="N1970" s="29">
        <v>0</v>
      </c>
      <c r="O1970" s="29">
        <v>0</v>
      </c>
      <c r="P1970" s="29">
        <v>0</v>
      </c>
      <c r="Q1970" s="29">
        <v>0</v>
      </c>
      <c r="R1970" s="29">
        <v>0</v>
      </c>
      <c r="S1970" s="29"/>
      <c r="T1970" s="30">
        <v>5</v>
      </c>
      <c r="U1970" s="28" t="s">
        <v>30</v>
      </c>
      <c r="V1970" s="28" t="s">
        <v>200</v>
      </c>
    </row>
    <row r="1971" spans="1:22" ht="15.75">
      <c r="A1971" s="21">
        <v>6</v>
      </c>
      <c r="B1971" s="22" t="s">
        <v>31</v>
      </c>
      <c r="C1971" s="23" t="s">
        <v>199</v>
      </c>
      <c r="D1971" s="24">
        <v>0</v>
      </c>
      <c r="E1971" s="24">
        <v>0</v>
      </c>
      <c r="F1971" s="24">
        <v>0</v>
      </c>
      <c r="G1971" s="24">
        <v>0</v>
      </c>
      <c r="H1971" s="24">
        <v>0</v>
      </c>
      <c r="I1971" s="24">
        <v>0</v>
      </c>
      <c r="J1971" s="24">
        <v>0</v>
      </c>
      <c r="L1971" s="24">
        <v>0</v>
      </c>
      <c r="M1971" s="24">
        <v>0</v>
      </c>
      <c r="N1971" s="24">
        <v>0</v>
      </c>
      <c r="O1971" s="24">
        <v>0</v>
      </c>
      <c r="P1971" s="24">
        <v>0</v>
      </c>
      <c r="Q1971" s="24">
        <v>0</v>
      </c>
      <c r="R1971" s="24">
        <v>0</v>
      </c>
      <c r="S1971" s="24"/>
      <c r="T1971" s="25">
        <v>6</v>
      </c>
      <c r="U1971" s="23" t="s">
        <v>32</v>
      </c>
      <c r="V1971" s="23" t="s">
        <v>200</v>
      </c>
    </row>
    <row r="1972" spans="1:22" ht="15.75">
      <c r="A1972" s="26">
        <v>7</v>
      </c>
      <c r="B1972" s="27" t="s">
        <v>33</v>
      </c>
      <c r="C1972" s="28" t="s">
        <v>199</v>
      </c>
      <c r="D1972" s="29">
        <v>0</v>
      </c>
      <c r="E1972" s="29">
        <v>0</v>
      </c>
      <c r="F1972" s="29">
        <v>0</v>
      </c>
      <c r="G1972" s="29">
        <v>0</v>
      </c>
      <c r="H1972" s="29">
        <v>0</v>
      </c>
      <c r="I1972" s="29">
        <v>0</v>
      </c>
      <c r="J1972" s="29">
        <v>0</v>
      </c>
      <c r="L1972" s="29">
        <v>0</v>
      </c>
      <c r="M1972" s="29">
        <v>0</v>
      </c>
      <c r="N1972" s="29">
        <v>0</v>
      </c>
      <c r="O1972" s="29">
        <v>0</v>
      </c>
      <c r="P1972" s="29">
        <v>0</v>
      </c>
      <c r="Q1972" s="29">
        <v>0</v>
      </c>
      <c r="R1972" s="29">
        <v>0</v>
      </c>
      <c r="S1972" s="29"/>
      <c r="T1972" s="30">
        <v>7</v>
      </c>
      <c r="U1972" s="28" t="s">
        <v>34</v>
      </c>
      <c r="V1972" s="28" t="s">
        <v>200</v>
      </c>
    </row>
    <row r="1973" spans="1:22" ht="15.75">
      <c r="A1973" s="21">
        <v>8</v>
      </c>
      <c r="B1973" s="22" t="s">
        <v>35</v>
      </c>
      <c r="C1973" s="23" t="s">
        <v>199</v>
      </c>
      <c r="D1973" s="24">
        <v>0</v>
      </c>
      <c r="E1973" s="24">
        <v>0</v>
      </c>
      <c r="F1973" s="24">
        <v>0</v>
      </c>
      <c r="G1973" s="24">
        <v>0</v>
      </c>
      <c r="H1973" s="24">
        <v>0</v>
      </c>
      <c r="I1973" s="24">
        <v>0</v>
      </c>
      <c r="J1973" s="24">
        <v>0</v>
      </c>
      <c r="L1973" s="24">
        <v>0</v>
      </c>
      <c r="M1973" s="24">
        <v>0</v>
      </c>
      <c r="N1973" s="24">
        <v>0</v>
      </c>
      <c r="O1973" s="24">
        <v>0</v>
      </c>
      <c r="P1973" s="24">
        <v>0</v>
      </c>
      <c r="Q1973" s="24">
        <v>0</v>
      </c>
      <c r="R1973" s="24">
        <v>0</v>
      </c>
      <c r="S1973" s="24"/>
      <c r="T1973" s="25">
        <v>8</v>
      </c>
      <c r="U1973" s="23" t="s">
        <v>36</v>
      </c>
      <c r="V1973" s="23" t="s">
        <v>200</v>
      </c>
    </row>
    <row r="1974" spans="1:22" ht="15.75">
      <c r="A1974" s="26">
        <v>9</v>
      </c>
      <c r="B1974" s="27" t="s">
        <v>37</v>
      </c>
      <c r="C1974" s="28" t="s">
        <v>199</v>
      </c>
      <c r="D1974" s="29">
        <v>1332.5</v>
      </c>
      <c r="E1974" s="29">
        <v>1753.96</v>
      </c>
      <c r="F1974" s="29">
        <v>1920.62</v>
      </c>
      <c r="G1974" s="29">
        <v>1029.33</v>
      </c>
      <c r="H1974" s="29">
        <v>1132.2699999999998</v>
      </c>
      <c r="I1974" s="29">
        <v>1407.2227177499549</v>
      </c>
      <c r="J1974" s="29">
        <v>1384.5575981441827</v>
      </c>
      <c r="L1974" s="29">
        <v>1332.5</v>
      </c>
      <c r="M1974" s="29">
        <v>1332.5</v>
      </c>
      <c r="N1974" s="29">
        <v>1332.5</v>
      </c>
      <c r="O1974" s="29">
        <v>700.64444444444439</v>
      </c>
      <c r="P1974" s="29">
        <v>733.18649255070898</v>
      </c>
      <c r="Q1974" s="29">
        <v>733.18649255070898</v>
      </c>
      <c r="R1974" s="29">
        <v>774.44444444444434</v>
      </c>
      <c r="S1974" s="29"/>
      <c r="T1974" s="30">
        <v>9</v>
      </c>
      <c r="U1974" s="28" t="s">
        <v>38</v>
      </c>
      <c r="V1974" s="28" t="s">
        <v>200</v>
      </c>
    </row>
    <row r="1975" spans="1:22" ht="15.75">
      <c r="A1975" s="21">
        <v>10</v>
      </c>
      <c r="B1975" s="22" t="s">
        <v>39</v>
      </c>
      <c r="C1975" s="23" t="s">
        <v>199</v>
      </c>
      <c r="D1975" s="24">
        <v>0</v>
      </c>
      <c r="E1975" s="24">
        <v>0</v>
      </c>
      <c r="F1975" s="24">
        <v>0</v>
      </c>
      <c r="G1975" s="24">
        <v>0</v>
      </c>
      <c r="H1975" s="24">
        <v>0</v>
      </c>
      <c r="I1975" s="24">
        <v>0</v>
      </c>
      <c r="J1975" s="24">
        <v>0</v>
      </c>
      <c r="L1975" s="24">
        <v>0</v>
      </c>
      <c r="M1975" s="24">
        <v>0</v>
      </c>
      <c r="N1975" s="24">
        <v>0</v>
      </c>
      <c r="O1975" s="24">
        <v>0</v>
      </c>
      <c r="P1975" s="24">
        <v>0</v>
      </c>
      <c r="Q1975" s="24">
        <v>0</v>
      </c>
      <c r="R1975" s="24">
        <v>0</v>
      </c>
      <c r="S1975" s="24"/>
      <c r="T1975" s="25">
        <v>10</v>
      </c>
      <c r="U1975" s="23" t="s">
        <v>40</v>
      </c>
      <c r="V1975" s="23" t="s">
        <v>200</v>
      </c>
    </row>
    <row r="1976" spans="1:22" ht="15.75">
      <c r="A1976" s="26">
        <v>11</v>
      </c>
      <c r="B1976" s="27" t="s">
        <v>41</v>
      </c>
      <c r="C1976" s="28" t="s">
        <v>199</v>
      </c>
      <c r="D1976" s="29">
        <v>0</v>
      </c>
      <c r="E1976" s="29">
        <v>0</v>
      </c>
      <c r="F1976" s="29">
        <v>0</v>
      </c>
      <c r="G1976" s="29">
        <v>0</v>
      </c>
      <c r="H1976" s="29">
        <v>0</v>
      </c>
      <c r="I1976" s="29">
        <v>0</v>
      </c>
      <c r="J1976" s="29">
        <v>0</v>
      </c>
      <c r="L1976" s="29">
        <v>0</v>
      </c>
      <c r="M1976" s="29">
        <v>0</v>
      </c>
      <c r="N1976" s="29">
        <v>0</v>
      </c>
      <c r="O1976" s="29">
        <v>0</v>
      </c>
      <c r="P1976" s="29">
        <v>0</v>
      </c>
      <c r="Q1976" s="29">
        <v>0</v>
      </c>
      <c r="R1976" s="29">
        <v>0</v>
      </c>
      <c r="S1976" s="29"/>
      <c r="T1976" s="30">
        <v>11</v>
      </c>
      <c r="U1976" s="28" t="s">
        <v>42</v>
      </c>
      <c r="V1976" s="28" t="s">
        <v>200</v>
      </c>
    </row>
    <row r="1977" spans="1:22" ht="15.75">
      <c r="A1977" s="21">
        <v>12</v>
      </c>
      <c r="B1977" s="22" t="s">
        <v>43</v>
      </c>
      <c r="C1977" s="23" t="s">
        <v>199</v>
      </c>
      <c r="D1977" s="24">
        <v>1901.5040000000001</v>
      </c>
      <c r="E1977" s="24">
        <v>2499.9999999999995</v>
      </c>
      <c r="F1977" s="24">
        <v>2344.3959999999997</v>
      </c>
      <c r="G1977" s="24">
        <v>2431.1928888888888</v>
      </c>
      <c r="H1977" s="24">
        <v>2339.3813333333328</v>
      </c>
      <c r="I1977" s="24">
        <v>2140.1810421836226</v>
      </c>
      <c r="J1977" s="24">
        <v>2339.3722799999996</v>
      </c>
      <c r="L1977" s="24">
        <v>1901.5040000000001</v>
      </c>
      <c r="M1977" s="24">
        <v>2160.7999999999997</v>
      </c>
      <c r="N1977" s="24">
        <v>1982.5339999999999</v>
      </c>
      <c r="O1977" s="24">
        <v>2427.2986666666666</v>
      </c>
      <c r="P1977" s="24">
        <v>2326.4613333333332</v>
      </c>
      <c r="Q1977" s="24">
        <v>1836.6799999999996</v>
      </c>
      <c r="R1977" s="24">
        <v>2326.4523299999996</v>
      </c>
      <c r="S1977" s="24"/>
      <c r="T1977" s="25">
        <v>12</v>
      </c>
      <c r="U1977" s="23" t="s">
        <v>44</v>
      </c>
      <c r="V1977" s="23" t="s">
        <v>200</v>
      </c>
    </row>
    <row r="1978" spans="1:22" ht="15.75">
      <c r="A1978" s="26">
        <v>13</v>
      </c>
      <c r="B1978" s="27" t="s">
        <v>45</v>
      </c>
      <c r="C1978" s="28" t="s">
        <v>199</v>
      </c>
      <c r="D1978" s="29">
        <v>25809.417333333331</v>
      </c>
      <c r="E1978" s="29">
        <v>30389.432888888885</v>
      </c>
      <c r="F1978" s="29">
        <v>36654.762666666669</v>
      </c>
      <c r="G1978" s="29">
        <v>28094.951999999997</v>
      </c>
      <c r="H1978" s="29">
        <v>24840.28758</v>
      </c>
      <c r="I1978" s="29">
        <v>39427.579159999994</v>
      </c>
      <c r="J1978" s="29">
        <v>38819.166222222222</v>
      </c>
      <c r="L1978" s="29">
        <v>25809.417333333331</v>
      </c>
      <c r="M1978" s="29">
        <v>24594.35733333333</v>
      </c>
      <c r="N1978" s="29">
        <v>24486.351999999999</v>
      </c>
      <c r="O1978" s="29">
        <v>25117.025999999998</v>
      </c>
      <c r="P1978" s="29">
        <v>22310.758139999998</v>
      </c>
      <c r="Q1978" s="29">
        <v>23700.786779999999</v>
      </c>
      <c r="R1978" s="29">
        <v>24640.645333333334</v>
      </c>
      <c r="S1978" s="29"/>
      <c r="T1978" s="30">
        <v>13</v>
      </c>
      <c r="U1978" s="28" t="s">
        <v>46</v>
      </c>
      <c r="V1978" s="28" t="s">
        <v>200</v>
      </c>
    </row>
    <row r="1979" spans="1:22" ht="15.75">
      <c r="A1979" s="21">
        <v>14</v>
      </c>
      <c r="B1979" s="22" t="s">
        <v>47</v>
      </c>
      <c r="C1979" s="23" t="s">
        <v>199</v>
      </c>
      <c r="D1979" s="24">
        <v>0</v>
      </c>
      <c r="E1979" s="24">
        <v>0</v>
      </c>
      <c r="F1979" s="24">
        <v>0</v>
      </c>
      <c r="G1979" s="24">
        <v>0</v>
      </c>
      <c r="H1979" s="24">
        <v>0</v>
      </c>
      <c r="I1979" s="24">
        <v>0</v>
      </c>
      <c r="J1979" s="24">
        <v>0</v>
      </c>
      <c r="L1979" s="24">
        <v>0</v>
      </c>
      <c r="M1979" s="24">
        <v>0</v>
      </c>
      <c r="N1979" s="24">
        <v>0</v>
      </c>
      <c r="O1979" s="24">
        <v>0</v>
      </c>
      <c r="P1979" s="24">
        <v>0</v>
      </c>
      <c r="Q1979" s="24">
        <v>0</v>
      </c>
      <c r="R1979" s="24">
        <v>0</v>
      </c>
      <c r="S1979" s="24"/>
      <c r="T1979" s="25">
        <v>14</v>
      </c>
      <c r="U1979" s="23" t="s">
        <v>48</v>
      </c>
      <c r="V1979" s="23" t="s">
        <v>200</v>
      </c>
    </row>
    <row r="1980" spans="1:22" ht="15.75">
      <c r="A1980" s="26">
        <v>15</v>
      </c>
      <c r="B1980" s="27" t="s">
        <v>49</v>
      </c>
      <c r="C1980" s="28" t="s">
        <v>199</v>
      </c>
      <c r="D1980" s="29">
        <v>0</v>
      </c>
      <c r="E1980" s="29">
        <v>0</v>
      </c>
      <c r="F1980" s="29">
        <v>0</v>
      </c>
      <c r="G1980" s="29">
        <v>0</v>
      </c>
      <c r="H1980" s="29">
        <v>0</v>
      </c>
      <c r="I1980" s="29">
        <v>0</v>
      </c>
      <c r="J1980" s="29">
        <v>0</v>
      </c>
      <c r="L1980" s="29">
        <v>0</v>
      </c>
      <c r="M1980" s="29">
        <v>0</v>
      </c>
      <c r="N1980" s="29">
        <v>0</v>
      </c>
      <c r="O1980" s="29">
        <v>0</v>
      </c>
      <c r="P1980" s="29">
        <v>0</v>
      </c>
      <c r="Q1980" s="29">
        <v>0</v>
      </c>
      <c r="R1980" s="29">
        <v>0</v>
      </c>
      <c r="S1980" s="29"/>
      <c r="T1980" s="30">
        <v>15</v>
      </c>
      <c r="U1980" s="28" t="s">
        <v>50</v>
      </c>
      <c r="V1980" s="28" t="s">
        <v>200</v>
      </c>
    </row>
    <row r="1981" spans="1:22" ht="15.75">
      <c r="A1981" s="21">
        <v>16</v>
      </c>
      <c r="B1981" s="22" t="s">
        <v>51</v>
      </c>
      <c r="C1981" s="23" t="s">
        <v>199</v>
      </c>
      <c r="D1981" s="24">
        <v>67.922751111111111</v>
      </c>
      <c r="E1981" s="24">
        <v>89.861799720000022</v>
      </c>
      <c r="F1981" s="24">
        <v>89.404968888888888</v>
      </c>
      <c r="G1981" s="24">
        <v>89.373777777777775</v>
      </c>
      <c r="H1981" s="24">
        <v>102.46163900000002</v>
      </c>
      <c r="I1981" s="24">
        <v>85.643799999999999</v>
      </c>
      <c r="J1981" s="24">
        <v>79.775256000000013</v>
      </c>
      <c r="L1981" s="24">
        <v>67.922751111111111</v>
      </c>
      <c r="M1981" s="24">
        <v>67.922751111111111</v>
      </c>
      <c r="N1981" s="24">
        <v>67.922751111111111</v>
      </c>
      <c r="O1981" s="24">
        <v>67.922751111111111</v>
      </c>
      <c r="P1981" s="24">
        <v>84.749069000000006</v>
      </c>
      <c r="Q1981" s="24">
        <v>61.130476000000009</v>
      </c>
      <c r="R1981" s="24">
        <v>61.130476000000009</v>
      </c>
      <c r="S1981" s="24"/>
      <c r="T1981" s="25">
        <v>16</v>
      </c>
      <c r="U1981" s="23" t="s">
        <v>52</v>
      </c>
      <c r="V1981" s="23" t="s">
        <v>200</v>
      </c>
    </row>
    <row r="1982" spans="1:22" ht="15.75">
      <c r="A1982" s="26">
        <v>17</v>
      </c>
      <c r="B1982" s="27" t="s">
        <v>53</v>
      </c>
      <c r="C1982" s="28" t="s">
        <v>199</v>
      </c>
      <c r="D1982" s="29">
        <v>527.86216000000002</v>
      </c>
      <c r="E1982" s="29">
        <v>706.04399999999998</v>
      </c>
      <c r="F1982" s="29">
        <v>881.92995000000008</v>
      </c>
      <c r="G1982" s="29">
        <v>985.16750000000002</v>
      </c>
      <c r="H1982" s="29">
        <v>1139.5640000000001</v>
      </c>
      <c r="I1982" s="29">
        <v>1329.0179999999998</v>
      </c>
      <c r="J1982" s="29">
        <v>1508.6960000000001</v>
      </c>
      <c r="L1982" s="29">
        <v>527.86216000000002</v>
      </c>
      <c r="M1982" s="29">
        <v>674.37299999999993</v>
      </c>
      <c r="N1982" s="29">
        <v>788.22302999999999</v>
      </c>
      <c r="O1982" s="29">
        <v>832.38785000000007</v>
      </c>
      <c r="P1982" s="29">
        <v>874.0403</v>
      </c>
      <c r="Q1982" s="29">
        <v>979.03092000000004</v>
      </c>
      <c r="R1982" s="29">
        <v>982.73336000000006</v>
      </c>
      <c r="S1982" s="29"/>
      <c r="T1982" s="30">
        <v>17</v>
      </c>
      <c r="U1982" s="28" t="s">
        <v>54</v>
      </c>
      <c r="V1982" s="28" t="s">
        <v>200</v>
      </c>
    </row>
    <row r="1983" spans="1:22" ht="15.75">
      <c r="A1983" s="21">
        <v>18</v>
      </c>
      <c r="B1983" s="22" t="s">
        <v>55</v>
      </c>
      <c r="C1983" s="23" t="s">
        <v>199</v>
      </c>
      <c r="D1983" s="24">
        <v>30.7</v>
      </c>
      <c r="E1983" s="24">
        <v>40.616100000000003</v>
      </c>
      <c r="F1983" s="24">
        <v>39.402000000000001</v>
      </c>
      <c r="G1983" s="24">
        <v>39.799999999999997</v>
      </c>
      <c r="H1983" s="24">
        <v>42.817255242161494</v>
      </c>
      <c r="I1983" s="24">
        <v>42.715397617124403</v>
      </c>
      <c r="J1983" s="24">
        <v>39.788432469912451</v>
      </c>
      <c r="L1983" s="24">
        <v>30.7</v>
      </c>
      <c r="M1983" s="24">
        <v>30.7</v>
      </c>
      <c r="N1983" s="24">
        <v>30.393000000000001</v>
      </c>
      <c r="O1983" s="24">
        <v>30.7</v>
      </c>
      <c r="P1983" s="24">
        <v>32.125888529886915</v>
      </c>
      <c r="Q1983" s="24">
        <v>32.125888529886915</v>
      </c>
      <c r="R1983" s="24">
        <v>32.125888529886915</v>
      </c>
      <c r="S1983" s="24"/>
      <c r="T1983" s="25">
        <v>18</v>
      </c>
      <c r="U1983" s="23" t="s">
        <v>56</v>
      </c>
      <c r="V1983" s="23" t="s">
        <v>200</v>
      </c>
    </row>
    <row r="1984" spans="1:22" ht="15.75">
      <c r="A1984" s="26">
        <v>19</v>
      </c>
      <c r="B1984" s="27" t="s">
        <v>57</v>
      </c>
      <c r="C1984" s="28" t="s">
        <v>199</v>
      </c>
      <c r="D1984" s="29">
        <v>12332.1</v>
      </c>
      <c r="E1984" s="29">
        <v>13053.3</v>
      </c>
      <c r="F1984" s="29">
        <v>14430.8</v>
      </c>
      <c r="G1984" s="29">
        <v>15138</v>
      </c>
      <c r="H1984" s="29">
        <v>16050.25</v>
      </c>
      <c r="I1984" s="29">
        <v>16499.656999999999</v>
      </c>
      <c r="J1984" s="29">
        <v>17685.2</v>
      </c>
      <c r="L1984" s="29">
        <v>12332.1</v>
      </c>
      <c r="M1984" s="29">
        <v>12383.9</v>
      </c>
      <c r="N1984" s="29">
        <v>12417.2</v>
      </c>
      <c r="O1984" s="29">
        <v>12446.8</v>
      </c>
      <c r="P1984" s="29">
        <v>12502.3</v>
      </c>
      <c r="Q1984" s="29">
        <v>12502.3</v>
      </c>
      <c r="R1984" s="29">
        <v>12583.7</v>
      </c>
      <c r="S1984" s="29"/>
      <c r="T1984" s="30">
        <v>19</v>
      </c>
      <c r="U1984" s="28" t="s">
        <v>58</v>
      </c>
      <c r="V1984" s="28" t="s">
        <v>200</v>
      </c>
    </row>
    <row r="1985" spans="1:22" ht="15.75">
      <c r="A1985" s="21">
        <v>20</v>
      </c>
      <c r="B1985" s="22" t="s">
        <v>59</v>
      </c>
      <c r="C1985" s="23" t="s">
        <v>199</v>
      </c>
      <c r="D1985" s="24">
        <v>0</v>
      </c>
      <c r="E1985" s="24">
        <v>0</v>
      </c>
      <c r="F1985" s="24">
        <v>0</v>
      </c>
      <c r="G1985" s="24">
        <v>0</v>
      </c>
      <c r="H1985" s="24">
        <v>0</v>
      </c>
      <c r="I1985" s="24">
        <v>0</v>
      </c>
      <c r="J1985" s="24">
        <v>0</v>
      </c>
      <c r="L1985" s="24">
        <v>0</v>
      </c>
      <c r="M1985" s="24">
        <v>0</v>
      </c>
      <c r="N1985" s="24">
        <v>0</v>
      </c>
      <c r="O1985" s="24">
        <v>0</v>
      </c>
      <c r="P1985" s="24">
        <v>0</v>
      </c>
      <c r="Q1985" s="24">
        <v>0</v>
      </c>
      <c r="R1985" s="24">
        <v>0</v>
      </c>
      <c r="S1985" s="24"/>
      <c r="T1985" s="25">
        <v>20</v>
      </c>
      <c r="U1985" s="23" t="s">
        <v>60</v>
      </c>
      <c r="V1985" s="23" t="s">
        <v>200</v>
      </c>
    </row>
    <row r="1986" spans="1:22" ht="15.75">
      <c r="A1986" s="26">
        <v>21</v>
      </c>
      <c r="B1986" s="27" t="s">
        <v>61</v>
      </c>
      <c r="C1986" s="28" t="s">
        <v>199</v>
      </c>
      <c r="D1986" s="29">
        <v>0</v>
      </c>
      <c r="E1986" s="29">
        <v>0</v>
      </c>
      <c r="F1986" s="29">
        <v>0</v>
      </c>
      <c r="G1986" s="29">
        <v>0</v>
      </c>
      <c r="H1986" s="29">
        <v>0</v>
      </c>
      <c r="I1986" s="29">
        <v>0</v>
      </c>
      <c r="J1986" s="29">
        <v>0</v>
      </c>
      <c r="L1986" s="29">
        <v>0</v>
      </c>
      <c r="M1986" s="29">
        <v>0</v>
      </c>
      <c r="N1986" s="29">
        <v>0</v>
      </c>
      <c r="O1986" s="29">
        <v>0</v>
      </c>
      <c r="P1986" s="29">
        <v>0</v>
      </c>
      <c r="Q1986" s="29">
        <v>0</v>
      </c>
      <c r="R1986" s="29">
        <v>0</v>
      </c>
      <c r="S1986" s="29"/>
      <c r="T1986" s="30">
        <v>21</v>
      </c>
      <c r="U1986" s="28" t="s">
        <v>62</v>
      </c>
      <c r="V1986" s="28" t="s">
        <v>200</v>
      </c>
    </row>
    <row r="1987" spans="1:22" ht="15.75">
      <c r="A1987" s="21">
        <v>22</v>
      </c>
      <c r="B1987" s="22" t="s">
        <v>63</v>
      </c>
      <c r="C1987" s="23" t="s">
        <v>199</v>
      </c>
      <c r="D1987" s="24">
        <v>0</v>
      </c>
      <c r="E1987" s="24">
        <v>0</v>
      </c>
      <c r="F1987" s="24">
        <v>0</v>
      </c>
      <c r="G1987" s="24">
        <v>0</v>
      </c>
      <c r="H1987" s="24">
        <v>0</v>
      </c>
      <c r="I1987" s="24">
        <v>0</v>
      </c>
      <c r="J1987" s="24">
        <v>0</v>
      </c>
      <c r="L1987" s="24">
        <v>0</v>
      </c>
      <c r="M1987" s="24">
        <v>0</v>
      </c>
      <c r="N1987" s="24">
        <v>0</v>
      </c>
      <c r="O1987" s="24">
        <v>0</v>
      </c>
      <c r="P1987" s="24">
        <v>0</v>
      </c>
      <c r="Q1987" s="24">
        <v>0</v>
      </c>
      <c r="R1987" s="24">
        <v>0</v>
      </c>
      <c r="S1987" s="24"/>
      <c r="T1987" s="25">
        <v>22</v>
      </c>
      <c r="U1987" s="23" t="s">
        <v>64</v>
      </c>
      <c r="V1987" s="23" t="s">
        <v>200</v>
      </c>
    </row>
    <row r="1988" spans="1:22" ht="15.75">
      <c r="A1988" s="26">
        <v>23</v>
      </c>
      <c r="B1988" s="27" t="s">
        <v>65</v>
      </c>
      <c r="C1988" s="28" t="s">
        <v>199</v>
      </c>
      <c r="D1988" s="29">
        <v>26.963922399999998</v>
      </c>
      <c r="E1988" s="29">
        <v>29.2</v>
      </c>
      <c r="F1988" s="29">
        <v>32.204679999999996</v>
      </c>
      <c r="G1988" s="29">
        <v>36.138244240570842</v>
      </c>
      <c r="H1988" s="29">
        <v>39.330831197271579</v>
      </c>
      <c r="I1988" s="29">
        <v>40.478759073774903</v>
      </c>
      <c r="J1988" s="29">
        <v>52.72907922912205</v>
      </c>
      <c r="L1988" s="29">
        <v>26.963922399999998</v>
      </c>
      <c r="M1988" s="29">
        <v>26.963922399999998</v>
      </c>
      <c r="N1988" s="29">
        <v>26.963922399999998</v>
      </c>
      <c r="O1988" s="29">
        <v>33.653601777777773</v>
      </c>
      <c r="P1988" s="29">
        <v>35.21667294273918</v>
      </c>
      <c r="Q1988" s="29">
        <v>35.21667294273918</v>
      </c>
      <c r="R1988" s="29">
        <v>49.249173333333331</v>
      </c>
      <c r="S1988" s="29"/>
      <c r="T1988" s="30">
        <v>23</v>
      </c>
      <c r="U1988" s="28" t="s">
        <v>66</v>
      </c>
      <c r="V1988" s="28" t="s">
        <v>200</v>
      </c>
    </row>
    <row r="1989" spans="1:22" ht="15.75">
      <c r="A1989" s="21">
        <v>24</v>
      </c>
      <c r="B1989" s="22" t="s">
        <v>67</v>
      </c>
      <c r="C1989" s="23" t="s">
        <v>199</v>
      </c>
      <c r="D1989" s="24">
        <v>67783.658666666655</v>
      </c>
      <c r="E1989" s="24">
        <v>117569.55466666666</v>
      </c>
      <c r="F1989" s="24">
        <v>107978.54488888889</v>
      </c>
      <c r="G1989" s="24">
        <v>66729.891555555558</v>
      </c>
      <c r="H1989" s="24">
        <v>72404.938666666669</v>
      </c>
      <c r="I1989" s="24">
        <v>96603.707999999984</v>
      </c>
      <c r="J1989" s="24">
        <v>78970.453333333324</v>
      </c>
      <c r="L1989" s="24">
        <v>67783.658666666655</v>
      </c>
      <c r="M1989" s="24">
        <v>70789.312000000005</v>
      </c>
      <c r="N1989" s="24">
        <v>71933.930666666667</v>
      </c>
      <c r="O1989" s="24">
        <v>68932.39466666666</v>
      </c>
      <c r="P1989" s="24">
        <v>66490.816000000006</v>
      </c>
      <c r="Q1989" s="24">
        <v>59153.727999999996</v>
      </c>
      <c r="R1989" s="24">
        <v>67688.960000000006</v>
      </c>
      <c r="S1989" s="24"/>
      <c r="T1989" s="25">
        <v>24</v>
      </c>
      <c r="U1989" s="23" t="s">
        <v>68</v>
      </c>
      <c r="V1989" s="23" t="s">
        <v>200</v>
      </c>
    </row>
    <row r="1990" spans="1:22" ht="15.75">
      <c r="A1990" s="26">
        <v>25</v>
      </c>
      <c r="B1990" s="31" t="s">
        <v>69</v>
      </c>
      <c r="C1990" s="28" t="s">
        <v>199</v>
      </c>
      <c r="D1990" s="29">
        <v>0</v>
      </c>
      <c r="E1990" s="29">
        <v>0</v>
      </c>
      <c r="F1990" s="29">
        <v>0</v>
      </c>
      <c r="G1990" s="29">
        <v>0</v>
      </c>
      <c r="H1990" s="29">
        <v>0</v>
      </c>
      <c r="I1990" s="29">
        <v>0</v>
      </c>
      <c r="J1990" s="29">
        <v>0</v>
      </c>
      <c r="L1990" s="29">
        <v>0</v>
      </c>
      <c r="M1990" s="29">
        <v>0</v>
      </c>
      <c r="N1990" s="29">
        <v>0</v>
      </c>
      <c r="O1990" s="29">
        <v>0</v>
      </c>
      <c r="P1990" s="29">
        <v>0</v>
      </c>
      <c r="Q1990" s="29">
        <v>0</v>
      </c>
      <c r="R1990" s="29">
        <v>0</v>
      </c>
      <c r="S1990" s="29"/>
      <c r="T1990" s="30">
        <v>25</v>
      </c>
      <c r="U1990" s="28" t="s">
        <v>70</v>
      </c>
      <c r="V1990" s="28" t="s">
        <v>200</v>
      </c>
    </row>
    <row r="1991" spans="1:22" ht="15.75">
      <c r="A1991" s="21">
        <v>26</v>
      </c>
      <c r="B1991" s="22" t="s">
        <v>71</v>
      </c>
      <c r="C1991" s="23" t="s">
        <v>199</v>
      </c>
      <c r="D1991" s="24">
        <v>6624.6960000000008</v>
      </c>
      <c r="E1991" s="24">
        <v>7856.55</v>
      </c>
      <c r="F1991" s="24">
        <v>6849.9270000000006</v>
      </c>
      <c r="G1991" s="24">
        <v>8117.8666666666677</v>
      </c>
      <c r="H1991" s="24">
        <v>9591.0253096392025</v>
      </c>
      <c r="I1991" s="24">
        <v>29377.935000000001</v>
      </c>
      <c r="J1991" s="24">
        <v>32722.396699999998</v>
      </c>
      <c r="L1991" s="24">
        <v>6624.6960000000008</v>
      </c>
      <c r="M1991" s="24">
        <v>6624.6960000000008</v>
      </c>
      <c r="N1991" s="24">
        <v>5432.1008400000001</v>
      </c>
      <c r="O1991" s="24">
        <v>5233.1434666666664</v>
      </c>
      <c r="P1991" s="24">
        <v>5476.2014225094226</v>
      </c>
      <c r="Q1991" s="24">
        <v>14319.23544</v>
      </c>
      <c r="R1991" s="24">
        <v>13081.976040000001</v>
      </c>
      <c r="S1991" s="24"/>
      <c r="T1991" s="25">
        <v>26</v>
      </c>
      <c r="U1991" s="23" t="s">
        <v>72</v>
      </c>
      <c r="V1991" s="23" t="s">
        <v>200</v>
      </c>
    </row>
    <row r="1992" spans="1:22" ht="15.75">
      <c r="A1992" s="26">
        <v>27</v>
      </c>
      <c r="B1992" s="27" t="s">
        <v>73</v>
      </c>
      <c r="C1992" s="28" t="s">
        <v>199</v>
      </c>
      <c r="D1992" s="29">
        <v>0</v>
      </c>
      <c r="E1992" s="29">
        <v>0</v>
      </c>
      <c r="F1992" s="29">
        <v>0</v>
      </c>
      <c r="G1992" s="29">
        <v>0</v>
      </c>
      <c r="H1992" s="29">
        <v>0</v>
      </c>
      <c r="I1992" s="29">
        <v>0</v>
      </c>
      <c r="J1992" s="29">
        <v>0</v>
      </c>
      <c r="L1992" s="29">
        <v>0</v>
      </c>
      <c r="M1992" s="29">
        <v>0</v>
      </c>
      <c r="N1992" s="29">
        <v>0</v>
      </c>
      <c r="O1992" s="29">
        <v>0</v>
      </c>
      <c r="P1992" s="29">
        <v>0</v>
      </c>
      <c r="Q1992" s="29">
        <v>0</v>
      </c>
      <c r="R1992" s="29">
        <v>0</v>
      </c>
      <c r="S1992" s="29"/>
      <c r="T1992" s="30">
        <v>27</v>
      </c>
      <c r="U1992" s="28" t="s">
        <v>74</v>
      </c>
      <c r="V1992" s="28" t="s">
        <v>200</v>
      </c>
    </row>
    <row r="1993" spans="1:22" ht="15.75">
      <c r="A1993" s="21">
        <v>28</v>
      </c>
      <c r="B1993" s="22" t="s">
        <v>75</v>
      </c>
      <c r="C1993" s="23" t="s">
        <v>199</v>
      </c>
      <c r="D1993" s="24">
        <v>107.58</v>
      </c>
      <c r="E1993" s="24">
        <v>142.32834</v>
      </c>
      <c r="F1993" s="24">
        <v>140.71464000000003</v>
      </c>
      <c r="G1993" s="24">
        <v>130.00630476774995</v>
      </c>
      <c r="H1993" s="24">
        <v>142.87795331179322</v>
      </c>
      <c r="I1993" s="24">
        <v>165.56824862681745</v>
      </c>
      <c r="J1993" s="24">
        <v>12.76</v>
      </c>
      <c r="L1993" s="24">
        <v>107.58</v>
      </c>
      <c r="M1993" s="24">
        <v>107.58</v>
      </c>
      <c r="N1993" s="24">
        <v>107.58</v>
      </c>
      <c r="O1993" s="24">
        <v>112.93333333333332</v>
      </c>
      <c r="P1993" s="24">
        <v>118.17862143241787</v>
      </c>
      <c r="Q1993" s="24">
        <v>118.17862143241787</v>
      </c>
      <c r="R1993" s="24">
        <v>9.7777777777777786</v>
      </c>
      <c r="S1993" s="24"/>
      <c r="T1993" s="25">
        <v>28</v>
      </c>
      <c r="U1993" s="23" t="s">
        <v>76</v>
      </c>
      <c r="V1993" s="23" t="s">
        <v>200</v>
      </c>
    </row>
    <row r="1994" spans="1:22" ht="15.75">
      <c r="A1994" s="26">
        <v>29</v>
      </c>
      <c r="B1994" s="27" t="s">
        <v>77</v>
      </c>
      <c r="C1994" s="28" t="s">
        <v>199</v>
      </c>
      <c r="D1994" s="29">
        <v>137220.52306666668</v>
      </c>
      <c r="E1994" s="29">
        <v>229942.45139555554</v>
      </c>
      <c r="F1994" s="29">
        <v>247742.89561799998</v>
      </c>
      <c r="G1994" s="29">
        <v>271091.44808888889</v>
      </c>
      <c r="H1994" s="29">
        <v>242354.99679999999</v>
      </c>
      <c r="I1994" s="29">
        <v>305401.591954</v>
      </c>
      <c r="J1994" s="29">
        <v>338735.54860444443</v>
      </c>
      <c r="L1994" s="29">
        <v>137220.52306666668</v>
      </c>
      <c r="M1994" s="29">
        <v>174691.83697777777</v>
      </c>
      <c r="N1994" s="29">
        <v>190566.52901999999</v>
      </c>
      <c r="O1994" s="29">
        <v>197151.52115555556</v>
      </c>
      <c r="P1994" s="29">
        <v>200459.0653333333</v>
      </c>
      <c r="Q1994" s="29">
        <v>217988.28947000002</v>
      </c>
      <c r="R1994" s="29">
        <v>235820.60382222224</v>
      </c>
      <c r="S1994" s="29"/>
      <c r="T1994" s="30">
        <v>29</v>
      </c>
      <c r="U1994" s="28" t="s">
        <v>78</v>
      </c>
      <c r="V1994" s="28" t="s">
        <v>200</v>
      </c>
    </row>
    <row r="1995" spans="1:22" ht="15.75">
      <c r="A1995" s="21">
        <v>30</v>
      </c>
      <c r="B1995" s="22" t="s">
        <v>79</v>
      </c>
      <c r="C1995" s="23" t="s">
        <v>199</v>
      </c>
      <c r="D1995" s="24">
        <v>0</v>
      </c>
      <c r="E1995" s="24">
        <v>0</v>
      </c>
      <c r="F1995" s="24">
        <v>0</v>
      </c>
      <c r="G1995" s="24">
        <v>0</v>
      </c>
      <c r="H1995" s="24">
        <v>0</v>
      </c>
      <c r="I1995" s="24">
        <v>0</v>
      </c>
      <c r="J1995" s="24">
        <v>0</v>
      </c>
      <c r="L1995" s="24">
        <v>0</v>
      </c>
      <c r="M1995" s="24">
        <v>0</v>
      </c>
      <c r="N1995" s="24">
        <v>0</v>
      </c>
      <c r="O1995" s="24">
        <v>0</v>
      </c>
      <c r="P1995" s="24">
        <v>0</v>
      </c>
      <c r="Q1995" s="24">
        <v>0</v>
      </c>
      <c r="R1995" s="24">
        <v>0</v>
      </c>
      <c r="S1995" s="24"/>
      <c r="T1995" s="25">
        <v>30</v>
      </c>
      <c r="U1995" s="23" t="s">
        <v>80</v>
      </c>
      <c r="V1995" s="23" t="s">
        <v>200</v>
      </c>
    </row>
    <row r="1996" spans="1:22" ht="15.75">
      <c r="A1996" s="26">
        <v>31</v>
      </c>
      <c r="B1996" s="27" t="s">
        <v>81</v>
      </c>
      <c r="C1996" s="28" t="s">
        <v>199</v>
      </c>
      <c r="D1996" s="29">
        <v>0</v>
      </c>
      <c r="E1996" s="29">
        <v>0</v>
      </c>
      <c r="F1996" s="29">
        <v>0</v>
      </c>
      <c r="G1996" s="29">
        <v>0</v>
      </c>
      <c r="H1996" s="29">
        <v>0</v>
      </c>
      <c r="I1996" s="29">
        <v>0</v>
      </c>
      <c r="J1996" s="29">
        <v>0</v>
      </c>
      <c r="L1996" s="29">
        <v>0</v>
      </c>
      <c r="M1996" s="29">
        <v>0</v>
      </c>
      <c r="N1996" s="29">
        <v>0</v>
      </c>
      <c r="O1996" s="29">
        <v>0</v>
      </c>
      <c r="P1996" s="29">
        <v>0</v>
      </c>
      <c r="Q1996" s="29">
        <v>0</v>
      </c>
      <c r="R1996" s="29">
        <v>0</v>
      </c>
      <c r="S1996" s="29"/>
      <c r="T1996" s="30">
        <v>31</v>
      </c>
      <c r="U1996" s="28" t="s">
        <v>82</v>
      </c>
      <c r="V1996" s="28" t="s">
        <v>200</v>
      </c>
    </row>
    <row r="1997" spans="1:22" ht="15.75">
      <c r="A1997" s="21">
        <v>32</v>
      </c>
      <c r="B1997" s="22" t="s">
        <v>83</v>
      </c>
      <c r="C1997" s="23" t="s">
        <v>199</v>
      </c>
      <c r="D1997" s="24">
        <v>0</v>
      </c>
      <c r="E1997" s="24">
        <v>0</v>
      </c>
      <c r="F1997" s="24">
        <v>0</v>
      </c>
      <c r="G1997" s="24">
        <v>0</v>
      </c>
      <c r="H1997" s="24">
        <v>0</v>
      </c>
      <c r="I1997" s="24">
        <v>0</v>
      </c>
      <c r="J1997" s="24">
        <v>0</v>
      </c>
      <c r="L1997" s="24">
        <v>0</v>
      </c>
      <c r="M1997" s="24">
        <v>0</v>
      </c>
      <c r="N1997" s="24">
        <v>0</v>
      </c>
      <c r="O1997" s="24">
        <v>0</v>
      </c>
      <c r="P1997" s="24">
        <v>0</v>
      </c>
      <c r="Q1997" s="24">
        <v>0</v>
      </c>
      <c r="R1997" s="24">
        <v>0</v>
      </c>
      <c r="S1997" s="24"/>
      <c r="T1997" s="25">
        <v>32</v>
      </c>
      <c r="U1997" s="23" t="s">
        <v>84</v>
      </c>
      <c r="V1997" s="23" t="s">
        <v>200</v>
      </c>
    </row>
    <row r="1998" spans="1:22" ht="15.75">
      <c r="A1998" s="26">
        <v>33</v>
      </c>
      <c r="B1998" s="27" t="s">
        <v>85</v>
      </c>
      <c r="C1998" s="28" t="s">
        <v>199</v>
      </c>
      <c r="D1998" s="29">
        <v>0</v>
      </c>
      <c r="E1998" s="29">
        <v>0</v>
      </c>
      <c r="F1998" s="29">
        <v>0</v>
      </c>
      <c r="G1998" s="29">
        <v>0</v>
      </c>
      <c r="H1998" s="29">
        <v>0</v>
      </c>
      <c r="I1998" s="29">
        <v>0</v>
      </c>
      <c r="J1998" s="29">
        <v>0</v>
      </c>
      <c r="L1998" s="29">
        <v>0</v>
      </c>
      <c r="M1998" s="29">
        <v>0</v>
      </c>
      <c r="N1998" s="29">
        <v>0</v>
      </c>
      <c r="O1998" s="29">
        <v>0</v>
      </c>
      <c r="P1998" s="29">
        <v>0</v>
      </c>
      <c r="Q1998" s="29">
        <v>0</v>
      </c>
      <c r="R1998" s="29">
        <v>0</v>
      </c>
      <c r="S1998" s="29"/>
      <c r="T1998" s="30">
        <v>33</v>
      </c>
      <c r="U1998" s="28" t="s">
        <v>86</v>
      </c>
      <c r="V1998" s="28" t="s">
        <v>200</v>
      </c>
    </row>
    <row r="1999" spans="1:22" ht="15.75">
      <c r="A1999" s="21">
        <v>34</v>
      </c>
      <c r="B1999" s="22" t="s">
        <v>87</v>
      </c>
      <c r="C1999" s="23" t="s">
        <v>199</v>
      </c>
      <c r="D1999" s="24">
        <v>0</v>
      </c>
      <c r="E1999" s="24">
        <v>0</v>
      </c>
      <c r="F1999" s="24">
        <v>0</v>
      </c>
      <c r="G1999" s="24">
        <v>0</v>
      </c>
      <c r="H1999" s="24">
        <v>0</v>
      </c>
      <c r="I1999" s="24">
        <v>0</v>
      </c>
      <c r="J1999" s="24">
        <v>0</v>
      </c>
      <c r="L1999" s="24">
        <v>0</v>
      </c>
      <c r="M1999" s="24">
        <v>0</v>
      </c>
      <c r="N1999" s="24">
        <v>0</v>
      </c>
      <c r="O1999" s="24">
        <v>0</v>
      </c>
      <c r="P1999" s="24">
        <v>0</v>
      </c>
      <c r="Q1999" s="24">
        <v>0</v>
      </c>
      <c r="R1999" s="24">
        <v>0</v>
      </c>
      <c r="S1999" s="24"/>
      <c r="T1999" s="25">
        <v>34</v>
      </c>
      <c r="U1999" s="23" t="s">
        <v>88</v>
      </c>
      <c r="V1999" s="23" t="s">
        <v>200</v>
      </c>
    </row>
    <row r="2000" spans="1:22" ht="15.75">
      <c r="A2000" s="26">
        <v>35</v>
      </c>
      <c r="B2000" s="27" t="s">
        <v>89</v>
      </c>
      <c r="C2000" s="28" t="s">
        <v>199</v>
      </c>
      <c r="D2000" s="29">
        <v>0</v>
      </c>
      <c r="E2000" s="29">
        <v>0</v>
      </c>
      <c r="F2000" s="29">
        <v>0</v>
      </c>
      <c r="G2000" s="29">
        <v>0</v>
      </c>
      <c r="H2000" s="29">
        <v>0</v>
      </c>
      <c r="I2000" s="29">
        <v>0</v>
      </c>
      <c r="J2000" s="29">
        <v>0</v>
      </c>
      <c r="L2000" s="29">
        <v>0</v>
      </c>
      <c r="M2000" s="29">
        <v>0</v>
      </c>
      <c r="N2000" s="29">
        <v>0</v>
      </c>
      <c r="O2000" s="29">
        <v>0</v>
      </c>
      <c r="P2000" s="29">
        <v>0</v>
      </c>
      <c r="Q2000" s="29">
        <v>0</v>
      </c>
      <c r="R2000" s="29">
        <v>0</v>
      </c>
      <c r="S2000" s="29"/>
      <c r="T2000" s="30">
        <v>35</v>
      </c>
      <c r="U2000" s="28" t="s">
        <v>90</v>
      </c>
      <c r="V2000" s="28" t="s">
        <v>200</v>
      </c>
    </row>
    <row r="2001" spans="1:22" ht="15.75">
      <c r="A2001" s="21">
        <v>36</v>
      </c>
      <c r="B2001" s="22" t="s">
        <v>91</v>
      </c>
      <c r="C2001" s="23" t="s">
        <v>199</v>
      </c>
      <c r="D2001" s="24">
        <v>0</v>
      </c>
      <c r="E2001" s="24">
        <v>0</v>
      </c>
      <c r="F2001" s="24">
        <v>0</v>
      </c>
      <c r="G2001" s="24">
        <v>0</v>
      </c>
      <c r="H2001" s="24">
        <v>0</v>
      </c>
      <c r="I2001" s="24">
        <v>0</v>
      </c>
      <c r="J2001" s="24">
        <v>0</v>
      </c>
      <c r="L2001" s="24">
        <v>0</v>
      </c>
      <c r="M2001" s="24">
        <v>0</v>
      </c>
      <c r="N2001" s="24">
        <v>0</v>
      </c>
      <c r="O2001" s="24">
        <v>0</v>
      </c>
      <c r="P2001" s="24">
        <v>0</v>
      </c>
      <c r="Q2001" s="24">
        <v>0</v>
      </c>
      <c r="R2001" s="24">
        <v>0</v>
      </c>
      <c r="S2001" s="24"/>
      <c r="T2001" s="25">
        <v>36</v>
      </c>
      <c r="U2001" s="23" t="s">
        <v>92</v>
      </c>
      <c r="V2001" s="23" t="s">
        <v>200</v>
      </c>
    </row>
    <row r="2002" spans="1:22" s="36" customFormat="1" ht="15.75">
      <c r="A2002" s="32"/>
      <c r="B2002" s="33" t="s">
        <v>93</v>
      </c>
      <c r="C2002" s="34" t="s">
        <v>199</v>
      </c>
      <c r="D2002" s="35">
        <f t="shared" ref="D2002:J2002" si="144">SUM(D1966:D2001)</f>
        <v>617120.60470017791</v>
      </c>
      <c r="E2002" s="35">
        <f t="shared" si="144"/>
        <v>925371.3851197199</v>
      </c>
      <c r="F2002" s="35">
        <f t="shared" si="144"/>
        <v>976958.76339022198</v>
      </c>
      <c r="G2002" s="35">
        <f t="shared" si="144"/>
        <v>1000032.4088045639</v>
      </c>
      <c r="H2002" s="35">
        <f t="shared" si="144"/>
        <v>1117514.7288033213</v>
      </c>
      <c r="I2002" s="35">
        <f t="shared" si="144"/>
        <v>1367109.1327769628</v>
      </c>
      <c r="J2002" s="35">
        <f t="shared" si="144"/>
        <v>1291301.975481831</v>
      </c>
      <c r="K2002" s="8"/>
      <c r="L2002" s="35">
        <f t="shared" ref="L2002:R2002" si="145">SUM(L1966:L2001)</f>
        <v>617120.60470017791</v>
      </c>
      <c r="M2002" s="35">
        <f t="shared" si="145"/>
        <v>719302.41496239998</v>
      </c>
      <c r="N2002" s="35">
        <f t="shared" si="145"/>
        <v>764550.75005239993</v>
      </c>
      <c r="O2002" s="35">
        <f t="shared" si="145"/>
        <v>752344.2407806667</v>
      </c>
      <c r="P2002" s="35">
        <f t="shared" si="145"/>
        <v>784015.9049428833</v>
      </c>
      <c r="Q2002" s="35">
        <f t="shared" si="145"/>
        <v>808772.37516145571</v>
      </c>
      <c r="R2002" s="35">
        <f t="shared" si="145"/>
        <v>850757.9702900853</v>
      </c>
      <c r="S2002" s="35"/>
      <c r="T2002" s="35"/>
      <c r="U2002" s="34" t="s">
        <v>94</v>
      </c>
      <c r="V2002" s="34" t="s">
        <v>200</v>
      </c>
    </row>
    <row r="2003" spans="1:22" ht="15.75">
      <c r="A2003" s="16">
        <v>1</v>
      </c>
      <c r="B2003" s="17" t="s">
        <v>19</v>
      </c>
      <c r="C2003" s="18" t="s">
        <v>201</v>
      </c>
      <c r="D2003" s="19">
        <v>899.76400999999998</v>
      </c>
      <c r="E2003" s="19">
        <v>1077.6654313000001</v>
      </c>
      <c r="F2003" s="19">
        <v>15204.2256</v>
      </c>
      <c r="G2003" s="19">
        <v>19790.966250000001</v>
      </c>
      <c r="H2003" s="19">
        <v>24522.14</v>
      </c>
      <c r="I2003" s="19">
        <v>24381.714000000004</v>
      </c>
      <c r="J2003" s="19">
        <v>23572.031999999996</v>
      </c>
      <c r="L2003" s="19">
        <v>899.76400999999998</v>
      </c>
      <c r="M2003" s="19">
        <v>1110.9952900000001</v>
      </c>
      <c r="N2003" s="19">
        <v>14867.4324</v>
      </c>
      <c r="O2003" s="19">
        <v>15080.694749999999</v>
      </c>
      <c r="P2003" s="19">
        <v>18685.843999999997</v>
      </c>
      <c r="Q2003" s="19">
        <v>19904.486000000001</v>
      </c>
      <c r="R2003" s="19">
        <v>19498.272000000001</v>
      </c>
      <c r="S2003" s="19"/>
      <c r="T2003" s="20">
        <v>1</v>
      </c>
      <c r="U2003" s="18" t="s">
        <v>21</v>
      </c>
      <c r="V2003" s="18" t="s">
        <v>202</v>
      </c>
    </row>
    <row r="2004" spans="1:22" ht="15.75">
      <c r="A2004" s="21">
        <v>2</v>
      </c>
      <c r="B2004" s="22" t="s">
        <v>23</v>
      </c>
      <c r="C2004" s="23" t="s">
        <v>201</v>
      </c>
      <c r="D2004" s="24">
        <v>10.64</v>
      </c>
      <c r="E2004" s="24">
        <v>18.999930000000003</v>
      </c>
      <c r="F2004" s="24">
        <v>21.406930000000003</v>
      </c>
      <c r="G2004" s="24">
        <v>94.566014043035125</v>
      </c>
      <c r="H2004" s="24">
        <v>116.581</v>
      </c>
      <c r="I2004" s="24">
        <v>47.007029519999996</v>
      </c>
      <c r="J2004" s="24">
        <v>46.392867325266337</v>
      </c>
      <c r="L2004" s="24">
        <v>10.64</v>
      </c>
      <c r="M2004" s="24">
        <v>11.02</v>
      </c>
      <c r="N2004" s="24">
        <v>11.02</v>
      </c>
      <c r="O2004" s="24">
        <v>38.380000000000003</v>
      </c>
      <c r="P2004" s="24">
        <v>38</v>
      </c>
      <c r="Q2004" s="24">
        <v>15.399119999999998</v>
      </c>
      <c r="R2004" s="24">
        <v>15.399119999999998</v>
      </c>
      <c r="S2004" s="24"/>
      <c r="T2004" s="25">
        <v>2</v>
      </c>
      <c r="U2004" s="23" t="s">
        <v>24</v>
      </c>
      <c r="V2004" s="23" t="s">
        <v>202</v>
      </c>
    </row>
    <row r="2005" spans="1:22" ht="15.75">
      <c r="A2005" s="26">
        <v>3</v>
      </c>
      <c r="B2005" s="27" t="s">
        <v>25</v>
      </c>
      <c r="C2005" s="28" t="s">
        <v>201</v>
      </c>
      <c r="D2005" s="29">
        <v>41766.322</v>
      </c>
      <c r="E2005" s="29">
        <v>85706.28</v>
      </c>
      <c r="F2005" s="29">
        <v>95000</v>
      </c>
      <c r="G2005" s="29">
        <v>82941.95</v>
      </c>
      <c r="H2005" s="29">
        <v>74.7</v>
      </c>
      <c r="I2005" s="29">
        <v>49.952412000000002</v>
      </c>
      <c r="J2005" s="29">
        <v>50.0871</v>
      </c>
      <c r="L2005" s="29">
        <v>41766.322</v>
      </c>
      <c r="M2005" s="29">
        <v>59517.743999999992</v>
      </c>
      <c r="N2005" s="29">
        <v>37247.599999999999</v>
      </c>
      <c r="O2005" s="29">
        <v>34307</v>
      </c>
      <c r="P2005" s="29">
        <v>40.678300000000007</v>
      </c>
      <c r="Q2005" s="29">
        <v>41.256617999999996</v>
      </c>
      <c r="R2005" s="29">
        <v>41.256617999999996</v>
      </c>
      <c r="S2005" s="29"/>
      <c r="T2005" s="30">
        <v>3</v>
      </c>
      <c r="U2005" s="28" t="s">
        <v>26</v>
      </c>
      <c r="V2005" s="28" t="s">
        <v>202</v>
      </c>
    </row>
    <row r="2006" spans="1:22" ht="15.75">
      <c r="A2006" s="21">
        <v>4</v>
      </c>
      <c r="B2006" s="22" t="s">
        <v>27</v>
      </c>
      <c r="C2006" s="23" t="s">
        <v>201</v>
      </c>
      <c r="D2006" s="24">
        <v>0</v>
      </c>
      <c r="E2006" s="24">
        <v>0</v>
      </c>
      <c r="F2006" s="24">
        <v>0</v>
      </c>
      <c r="G2006" s="24">
        <v>0</v>
      </c>
      <c r="H2006" s="24">
        <v>0</v>
      </c>
      <c r="I2006" s="24">
        <v>0</v>
      </c>
      <c r="J2006" s="24">
        <v>0</v>
      </c>
      <c r="L2006" s="24">
        <v>0</v>
      </c>
      <c r="M2006" s="24">
        <v>0</v>
      </c>
      <c r="N2006" s="24">
        <v>0</v>
      </c>
      <c r="O2006" s="24">
        <v>0</v>
      </c>
      <c r="P2006" s="24">
        <v>0</v>
      </c>
      <c r="Q2006" s="24">
        <v>0</v>
      </c>
      <c r="R2006" s="24">
        <v>0</v>
      </c>
      <c r="S2006" s="24"/>
      <c r="T2006" s="25">
        <v>4</v>
      </c>
      <c r="U2006" s="23" t="s">
        <v>28</v>
      </c>
      <c r="V2006" s="23" t="s">
        <v>202</v>
      </c>
    </row>
    <row r="2007" spans="1:22" ht="15.75">
      <c r="A2007" s="26">
        <v>5</v>
      </c>
      <c r="B2007" s="27" t="s">
        <v>29</v>
      </c>
      <c r="C2007" s="28" t="s">
        <v>201</v>
      </c>
      <c r="D2007" s="29">
        <v>0</v>
      </c>
      <c r="E2007" s="29">
        <v>0</v>
      </c>
      <c r="F2007" s="29">
        <v>0</v>
      </c>
      <c r="G2007" s="29">
        <v>0</v>
      </c>
      <c r="H2007" s="29">
        <v>0</v>
      </c>
      <c r="I2007" s="29">
        <v>0</v>
      </c>
      <c r="J2007" s="29">
        <v>0</v>
      </c>
      <c r="L2007" s="29">
        <v>0</v>
      </c>
      <c r="M2007" s="29">
        <v>0</v>
      </c>
      <c r="N2007" s="29">
        <v>0</v>
      </c>
      <c r="O2007" s="29">
        <v>0</v>
      </c>
      <c r="P2007" s="29">
        <v>0</v>
      </c>
      <c r="Q2007" s="29">
        <v>0</v>
      </c>
      <c r="R2007" s="29">
        <v>0</v>
      </c>
      <c r="S2007" s="29"/>
      <c r="T2007" s="30">
        <v>5</v>
      </c>
      <c r="U2007" s="28" t="s">
        <v>30</v>
      </c>
      <c r="V2007" s="28" t="s">
        <v>202</v>
      </c>
    </row>
    <row r="2008" spans="1:22" ht="15.75">
      <c r="A2008" s="21">
        <v>6</v>
      </c>
      <c r="B2008" s="22" t="s">
        <v>31</v>
      </c>
      <c r="C2008" s="23" t="s">
        <v>201</v>
      </c>
      <c r="D2008" s="24">
        <v>0</v>
      </c>
      <c r="E2008" s="24">
        <v>0</v>
      </c>
      <c r="F2008" s="24">
        <v>0</v>
      </c>
      <c r="G2008" s="24">
        <v>0</v>
      </c>
      <c r="H2008" s="24">
        <v>0</v>
      </c>
      <c r="I2008" s="24">
        <v>0</v>
      </c>
      <c r="J2008" s="24">
        <v>0</v>
      </c>
      <c r="L2008" s="24">
        <v>0</v>
      </c>
      <c r="M2008" s="24">
        <v>0</v>
      </c>
      <c r="N2008" s="24">
        <v>0</v>
      </c>
      <c r="O2008" s="24">
        <v>0</v>
      </c>
      <c r="P2008" s="24">
        <v>0</v>
      </c>
      <c r="Q2008" s="24">
        <v>0</v>
      </c>
      <c r="R2008" s="24">
        <v>0</v>
      </c>
      <c r="S2008" s="24"/>
      <c r="T2008" s="25">
        <v>6</v>
      </c>
      <c r="U2008" s="23" t="s">
        <v>32</v>
      </c>
      <c r="V2008" s="23" t="s">
        <v>202</v>
      </c>
    </row>
    <row r="2009" spans="1:22" ht="15.75">
      <c r="A2009" s="26">
        <v>7</v>
      </c>
      <c r="B2009" s="27" t="s">
        <v>33</v>
      </c>
      <c r="C2009" s="28" t="s">
        <v>201</v>
      </c>
      <c r="D2009" s="29">
        <v>0</v>
      </c>
      <c r="E2009" s="29">
        <v>0</v>
      </c>
      <c r="F2009" s="29">
        <v>0</v>
      </c>
      <c r="G2009" s="29">
        <v>0</v>
      </c>
      <c r="H2009" s="29">
        <v>0</v>
      </c>
      <c r="I2009" s="29">
        <v>0</v>
      </c>
      <c r="J2009" s="29">
        <v>0</v>
      </c>
      <c r="L2009" s="29">
        <v>0</v>
      </c>
      <c r="M2009" s="29">
        <v>0</v>
      </c>
      <c r="N2009" s="29">
        <v>0</v>
      </c>
      <c r="O2009" s="29">
        <v>0</v>
      </c>
      <c r="P2009" s="29">
        <v>0</v>
      </c>
      <c r="Q2009" s="29">
        <v>0</v>
      </c>
      <c r="R2009" s="29">
        <v>0</v>
      </c>
      <c r="S2009" s="29"/>
      <c r="T2009" s="30">
        <v>7</v>
      </c>
      <c r="U2009" s="28" t="s">
        <v>34</v>
      </c>
      <c r="V2009" s="28" t="s">
        <v>202</v>
      </c>
    </row>
    <row r="2010" spans="1:22" ht="15.75">
      <c r="A2010" s="21">
        <v>8</v>
      </c>
      <c r="B2010" s="22" t="s">
        <v>35</v>
      </c>
      <c r="C2010" s="23" t="s">
        <v>201</v>
      </c>
      <c r="D2010" s="24">
        <v>0</v>
      </c>
      <c r="E2010" s="24">
        <v>0</v>
      </c>
      <c r="F2010" s="24">
        <v>0</v>
      </c>
      <c r="G2010" s="24">
        <v>0</v>
      </c>
      <c r="H2010" s="24">
        <v>0</v>
      </c>
      <c r="I2010" s="24">
        <v>0</v>
      </c>
      <c r="J2010" s="24">
        <v>0</v>
      </c>
      <c r="L2010" s="24">
        <v>0</v>
      </c>
      <c r="M2010" s="24">
        <v>0</v>
      </c>
      <c r="N2010" s="24">
        <v>0</v>
      </c>
      <c r="O2010" s="24">
        <v>0</v>
      </c>
      <c r="P2010" s="24">
        <v>0</v>
      </c>
      <c r="Q2010" s="24">
        <v>0</v>
      </c>
      <c r="R2010" s="24">
        <v>0</v>
      </c>
      <c r="S2010" s="24"/>
      <c r="T2010" s="25">
        <v>8</v>
      </c>
      <c r="U2010" s="23" t="s">
        <v>36</v>
      </c>
      <c r="V2010" s="23" t="s">
        <v>202</v>
      </c>
    </row>
    <row r="2011" spans="1:22" ht="15.75">
      <c r="A2011" s="26">
        <v>9</v>
      </c>
      <c r="B2011" s="27" t="s">
        <v>37</v>
      </c>
      <c r="C2011" s="28" t="s">
        <v>201</v>
      </c>
      <c r="D2011" s="29">
        <v>0</v>
      </c>
      <c r="E2011" s="29">
        <v>0</v>
      </c>
      <c r="F2011" s="29">
        <v>0</v>
      </c>
      <c r="G2011" s="29">
        <v>0</v>
      </c>
      <c r="H2011" s="29">
        <v>0</v>
      </c>
      <c r="I2011" s="29">
        <v>0</v>
      </c>
      <c r="J2011" s="29">
        <v>0</v>
      </c>
      <c r="L2011" s="29">
        <v>0</v>
      </c>
      <c r="M2011" s="29">
        <v>0</v>
      </c>
      <c r="N2011" s="29">
        <v>0</v>
      </c>
      <c r="O2011" s="29">
        <v>0</v>
      </c>
      <c r="P2011" s="29">
        <v>0</v>
      </c>
      <c r="Q2011" s="29">
        <v>0</v>
      </c>
      <c r="R2011" s="29">
        <v>0</v>
      </c>
      <c r="S2011" s="29"/>
      <c r="T2011" s="30">
        <v>9</v>
      </c>
      <c r="U2011" s="28" t="s">
        <v>38</v>
      </c>
      <c r="V2011" s="28" t="s">
        <v>202</v>
      </c>
    </row>
    <row r="2012" spans="1:22" ht="15.75">
      <c r="A2012" s="21">
        <v>10</v>
      </c>
      <c r="B2012" s="22" t="s">
        <v>39</v>
      </c>
      <c r="C2012" s="23" t="s">
        <v>201</v>
      </c>
      <c r="D2012" s="24">
        <v>0</v>
      </c>
      <c r="E2012" s="24">
        <v>0</v>
      </c>
      <c r="F2012" s="24">
        <v>0</v>
      </c>
      <c r="G2012" s="24">
        <v>0</v>
      </c>
      <c r="H2012" s="24">
        <v>0</v>
      </c>
      <c r="I2012" s="24">
        <v>0</v>
      </c>
      <c r="J2012" s="24">
        <v>0</v>
      </c>
      <c r="L2012" s="24">
        <v>0</v>
      </c>
      <c r="M2012" s="24">
        <v>0</v>
      </c>
      <c r="N2012" s="24">
        <v>0</v>
      </c>
      <c r="O2012" s="24">
        <v>0</v>
      </c>
      <c r="P2012" s="24">
        <v>0</v>
      </c>
      <c r="Q2012" s="24">
        <v>0</v>
      </c>
      <c r="R2012" s="24">
        <v>0</v>
      </c>
      <c r="S2012" s="24"/>
      <c r="T2012" s="25">
        <v>10</v>
      </c>
      <c r="U2012" s="23" t="s">
        <v>40</v>
      </c>
      <c r="V2012" s="23" t="s">
        <v>202</v>
      </c>
    </row>
    <row r="2013" spans="1:22" ht="15.75">
      <c r="A2013" s="26">
        <v>11</v>
      </c>
      <c r="B2013" s="27" t="s">
        <v>41</v>
      </c>
      <c r="C2013" s="28" t="s">
        <v>201</v>
      </c>
      <c r="D2013" s="29">
        <v>0</v>
      </c>
      <c r="E2013" s="29">
        <v>0</v>
      </c>
      <c r="F2013" s="29">
        <v>0</v>
      </c>
      <c r="G2013" s="29">
        <v>0</v>
      </c>
      <c r="H2013" s="29">
        <v>0</v>
      </c>
      <c r="I2013" s="29">
        <v>0</v>
      </c>
      <c r="J2013" s="29">
        <v>0</v>
      </c>
      <c r="L2013" s="29">
        <v>0</v>
      </c>
      <c r="M2013" s="29">
        <v>0</v>
      </c>
      <c r="N2013" s="29">
        <v>0</v>
      </c>
      <c r="O2013" s="29">
        <v>0</v>
      </c>
      <c r="P2013" s="29">
        <v>0</v>
      </c>
      <c r="Q2013" s="29">
        <v>0</v>
      </c>
      <c r="R2013" s="29">
        <v>0</v>
      </c>
      <c r="S2013" s="29"/>
      <c r="T2013" s="30">
        <v>11</v>
      </c>
      <c r="U2013" s="28" t="s">
        <v>42</v>
      </c>
      <c r="V2013" s="28" t="s">
        <v>202</v>
      </c>
    </row>
    <row r="2014" spans="1:22" ht="15.75">
      <c r="A2014" s="21">
        <v>12</v>
      </c>
      <c r="B2014" s="22" t="s">
        <v>43</v>
      </c>
      <c r="C2014" s="23" t="s">
        <v>201</v>
      </c>
      <c r="D2014" s="24">
        <v>550296.63</v>
      </c>
      <c r="E2014" s="24">
        <v>557215.86975000007</v>
      </c>
      <c r="F2014" s="24">
        <v>485409.67299999995</v>
      </c>
      <c r="G2014" s="24">
        <v>660187.8348999999</v>
      </c>
      <c r="H2014" s="24">
        <v>624971.86560000002</v>
      </c>
      <c r="I2014" s="24">
        <v>729065.08200000005</v>
      </c>
      <c r="J2014" s="24">
        <v>722512.79100000008</v>
      </c>
      <c r="L2014" s="24">
        <v>550296.63</v>
      </c>
      <c r="M2014" s="24">
        <v>573267.15674999997</v>
      </c>
      <c r="N2014" s="24">
        <v>525645.33299999998</v>
      </c>
      <c r="O2014" s="24">
        <v>580749.69689999998</v>
      </c>
      <c r="P2014" s="24">
        <v>626292.3456</v>
      </c>
      <c r="Q2014" s="24">
        <v>551255.29154999997</v>
      </c>
      <c r="R2014" s="24">
        <v>553533.66900000011</v>
      </c>
      <c r="S2014" s="24"/>
      <c r="T2014" s="25">
        <v>12</v>
      </c>
      <c r="U2014" s="23" t="s">
        <v>44</v>
      </c>
      <c r="V2014" s="23" t="s">
        <v>202</v>
      </c>
    </row>
    <row r="2015" spans="1:22" ht="15.75">
      <c r="A2015" s="26">
        <v>13</v>
      </c>
      <c r="B2015" s="27" t="s">
        <v>45</v>
      </c>
      <c r="C2015" s="28" t="s">
        <v>201</v>
      </c>
      <c r="D2015" s="29">
        <v>38423.381999999998</v>
      </c>
      <c r="E2015" s="29">
        <v>48983.05575</v>
      </c>
      <c r="F2015" s="29">
        <v>43169.395499999999</v>
      </c>
      <c r="G2015" s="29">
        <v>51001.794999999998</v>
      </c>
      <c r="H2015" s="29">
        <v>42194.3004</v>
      </c>
      <c r="I2015" s="29">
        <v>44342.438499999997</v>
      </c>
      <c r="J2015" s="29">
        <v>44334.97075</v>
      </c>
      <c r="L2015" s="29">
        <v>38423.381999999998</v>
      </c>
      <c r="M2015" s="29">
        <v>38465.698499999999</v>
      </c>
      <c r="N2015" s="29">
        <v>37619.368499999997</v>
      </c>
      <c r="O2015" s="29">
        <v>38197.694000000003</v>
      </c>
      <c r="P2015" s="29">
        <v>39060.950600000004</v>
      </c>
      <c r="Q2015" s="29">
        <v>35695.378300000004</v>
      </c>
      <c r="R2015" s="29">
        <v>37089.001700000001</v>
      </c>
      <c r="S2015" s="29"/>
      <c r="T2015" s="30">
        <v>13</v>
      </c>
      <c r="U2015" s="28" t="s">
        <v>46</v>
      </c>
      <c r="V2015" s="28" t="s">
        <v>202</v>
      </c>
    </row>
    <row r="2016" spans="1:22" ht="15.75">
      <c r="A2016" s="21">
        <v>14</v>
      </c>
      <c r="B2016" s="22" t="s">
        <v>47</v>
      </c>
      <c r="C2016" s="23" t="s">
        <v>201</v>
      </c>
      <c r="D2016" s="24">
        <v>0</v>
      </c>
      <c r="E2016" s="24">
        <v>0</v>
      </c>
      <c r="F2016" s="24">
        <v>0</v>
      </c>
      <c r="G2016" s="24">
        <v>0</v>
      </c>
      <c r="H2016" s="24">
        <v>0</v>
      </c>
      <c r="I2016" s="24">
        <v>0</v>
      </c>
      <c r="J2016" s="24">
        <v>0</v>
      </c>
      <c r="L2016" s="24">
        <v>0</v>
      </c>
      <c r="M2016" s="24">
        <v>0</v>
      </c>
      <c r="N2016" s="24">
        <v>0</v>
      </c>
      <c r="O2016" s="24">
        <v>0</v>
      </c>
      <c r="P2016" s="24">
        <v>0</v>
      </c>
      <c r="Q2016" s="24">
        <v>0</v>
      </c>
      <c r="R2016" s="24">
        <v>0</v>
      </c>
      <c r="S2016" s="24"/>
      <c r="T2016" s="25">
        <v>14</v>
      </c>
      <c r="U2016" s="23" t="s">
        <v>48</v>
      </c>
      <c r="V2016" s="23" t="s">
        <v>202</v>
      </c>
    </row>
    <row r="2017" spans="1:22" ht="15.75">
      <c r="A2017" s="26">
        <v>15</v>
      </c>
      <c r="B2017" s="27" t="s">
        <v>49</v>
      </c>
      <c r="C2017" s="28" t="s">
        <v>201</v>
      </c>
      <c r="D2017" s="29">
        <v>0</v>
      </c>
      <c r="E2017" s="29">
        <v>0</v>
      </c>
      <c r="F2017" s="29">
        <v>0</v>
      </c>
      <c r="G2017" s="29">
        <v>0</v>
      </c>
      <c r="H2017" s="29">
        <v>0</v>
      </c>
      <c r="I2017" s="29">
        <v>0</v>
      </c>
      <c r="J2017" s="29">
        <v>0</v>
      </c>
      <c r="L2017" s="29">
        <v>0</v>
      </c>
      <c r="M2017" s="29">
        <v>0</v>
      </c>
      <c r="N2017" s="29">
        <v>0</v>
      </c>
      <c r="O2017" s="29">
        <v>0</v>
      </c>
      <c r="P2017" s="29">
        <v>0</v>
      </c>
      <c r="Q2017" s="29">
        <v>0</v>
      </c>
      <c r="R2017" s="29">
        <v>0</v>
      </c>
      <c r="S2017" s="29"/>
      <c r="T2017" s="30">
        <v>15</v>
      </c>
      <c r="U2017" s="28" t="s">
        <v>50</v>
      </c>
      <c r="V2017" s="28" t="s">
        <v>202</v>
      </c>
    </row>
    <row r="2018" spans="1:22" ht="15.75">
      <c r="A2018" s="21">
        <v>16</v>
      </c>
      <c r="B2018" s="22" t="s">
        <v>51</v>
      </c>
      <c r="C2018" s="23" t="s">
        <v>201</v>
      </c>
      <c r="D2018" s="24">
        <v>0</v>
      </c>
      <c r="E2018" s="24">
        <v>0</v>
      </c>
      <c r="F2018" s="24">
        <v>0</v>
      </c>
      <c r="G2018" s="24">
        <v>0</v>
      </c>
      <c r="H2018" s="24">
        <v>0</v>
      </c>
      <c r="I2018" s="24">
        <v>0</v>
      </c>
      <c r="J2018" s="24">
        <v>0</v>
      </c>
      <c r="L2018" s="24">
        <v>0</v>
      </c>
      <c r="M2018" s="24">
        <v>0</v>
      </c>
      <c r="N2018" s="24">
        <v>0</v>
      </c>
      <c r="O2018" s="24">
        <v>0</v>
      </c>
      <c r="P2018" s="24">
        <v>0</v>
      </c>
      <c r="Q2018" s="24">
        <v>0</v>
      </c>
      <c r="R2018" s="24">
        <v>0</v>
      </c>
      <c r="S2018" s="24"/>
      <c r="T2018" s="25">
        <v>16</v>
      </c>
      <c r="U2018" s="23" t="s">
        <v>52</v>
      </c>
      <c r="V2018" s="23" t="s">
        <v>202</v>
      </c>
    </row>
    <row r="2019" spans="1:22" ht="15.75">
      <c r="A2019" s="26">
        <v>17</v>
      </c>
      <c r="B2019" s="27" t="s">
        <v>53</v>
      </c>
      <c r="C2019" s="28" t="s">
        <v>201</v>
      </c>
      <c r="D2019" s="29">
        <v>0</v>
      </c>
      <c r="E2019" s="29">
        <v>0</v>
      </c>
      <c r="F2019" s="29">
        <v>0</v>
      </c>
      <c r="G2019" s="29">
        <v>0</v>
      </c>
      <c r="H2019" s="29">
        <v>0</v>
      </c>
      <c r="I2019" s="29">
        <v>0</v>
      </c>
      <c r="J2019" s="29">
        <v>0</v>
      </c>
      <c r="L2019" s="29">
        <v>0</v>
      </c>
      <c r="M2019" s="29">
        <v>0</v>
      </c>
      <c r="N2019" s="29">
        <v>0</v>
      </c>
      <c r="O2019" s="29">
        <v>0</v>
      </c>
      <c r="P2019" s="29">
        <v>0</v>
      </c>
      <c r="Q2019" s="29">
        <v>0</v>
      </c>
      <c r="R2019" s="29">
        <v>0</v>
      </c>
      <c r="S2019" s="29"/>
      <c r="T2019" s="30">
        <v>17</v>
      </c>
      <c r="U2019" s="28" t="s">
        <v>54</v>
      </c>
      <c r="V2019" s="28" t="s">
        <v>202</v>
      </c>
    </row>
    <row r="2020" spans="1:22" ht="15.75">
      <c r="A2020" s="21">
        <v>18</v>
      </c>
      <c r="B2020" s="22" t="s">
        <v>55</v>
      </c>
      <c r="C2020" s="23" t="s">
        <v>201</v>
      </c>
      <c r="D2020" s="24">
        <v>0</v>
      </c>
      <c r="E2020" s="24">
        <v>0</v>
      </c>
      <c r="F2020" s="24">
        <v>0</v>
      </c>
      <c r="G2020" s="24">
        <v>0</v>
      </c>
      <c r="H2020" s="24">
        <v>0</v>
      </c>
      <c r="I2020" s="24">
        <v>0</v>
      </c>
      <c r="J2020" s="24">
        <v>0</v>
      </c>
      <c r="L2020" s="24">
        <v>0</v>
      </c>
      <c r="M2020" s="24">
        <v>0</v>
      </c>
      <c r="N2020" s="24">
        <v>0</v>
      </c>
      <c r="O2020" s="24">
        <v>0</v>
      </c>
      <c r="P2020" s="24">
        <v>0</v>
      </c>
      <c r="Q2020" s="24">
        <v>0</v>
      </c>
      <c r="R2020" s="24">
        <v>0</v>
      </c>
      <c r="S2020" s="24"/>
      <c r="T2020" s="25">
        <v>18</v>
      </c>
      <c r="U2020" s="23" t="s">
        <v>56</v>
      </c>
      <c r="V2020" s="23" t="s">
        <v>202</v>
      </c>
    </row>
    <row r="2021" spans="1:22" ht="15.75">
      <c r="A2021" s="26">
        <v>19</v>
      </c>
      <c r="B2021" s="27" t="s">
        <v>57</v>
      </c>
      <c r="C2021" s="28" t="s">
        <v>201</v>
      </c>
      <c r="D2021" s="29">
        <v>156</v>
      </c>
      <c r="E2021" s="29">
        <v>303.60000000000002</v>
      </c>
      <c r="F2021" s="29">
        <v>189</v>
      </c>
      <c r="G2021" s="29">
        <v>225.76</v>
      </c>
      <c r="H2021" s="29">
        <v>249.34000000000003</v>
      </c>
      <c r="I2021" s="29">
        <v>45.76</v>
      </c>
      <c r="J2021" s="29">
        <v>51.04</v>
      </c>
      <c r="L2021" s="29">
        <v>156</v>
      </c>
      <c r="M2021" s="29">
        <v>286</v>
      </c>
      <c r="N2021" s="29">
        <v>163.80000000000001</v>
      </c>
      <c r="O2021" s="29">
        <v>176.8</v>
      </c>
      <c r="P2021" s="29">
        <v>178.1</v>
      </c>
      <c r="Q2021" s="29">
        <v>28.6</v>
      </c>
      <c r="R2021" s="29">
        <v>28.6</v>
      </c>
      <c r="S2021" s="29"/>
      <c r="T2021" s="30">
        <v>19</v>
      </c>
      <c r="U2021" s="28" t="s">
        <v>58</v>
      </c>
      <c r="V2021" s="28" t="s">
        <v>202</v>
      </c>
    </row>
    <row r="2022" spans="1:22" ht="15.75">
      <c r="A2022" s="21">
        <v>20</v>
      </c>
      <c r="B2022" s="22" t="s">
        <v>59</v>
      </c>
      <c r="C2022" s="23" t="s">
        <v>201</v>
      </c>
      <c r="D2022" s="24">
        <v>300.13721999999996</v>
      </c>
      <c r="E2022" s="24">
        <v>258.45149500000002</v>
      </c>
      <c r="F2022" s="24">
        <v>366.83438000000001</v>
      </c>
      <c r="G2022" s="24">
        <v>581.61736353340893</v>
      </c>
      <c r="H2022" s="24">
        <v>641.928</v>
      </c>
      <c r="I2022" s="24">
        <v>695.42200000000003</v>
      </c>
      <c r="J2022" s="24">
        <v>791.71119999999996</v>
      </c>
      <c r="L2022" s="24">
        <v>300.13721999999996</v>
      </c>
      <c r="M2022" s="24">
        <v>258.45149500000002</v>
      </c>
      <c r="N2022" s="24">
        <v>366.83438000000001</v>
      </c>
      <c r="O2022" s="24">
        <v>458.54297500000001</v>
      </c>
      <c r="P2022" s="24">
        <v>500.22869999999995</v>
      </c>
      <c r="Q2022" s="24">
        <v>541.91442499999994</v>
      </c>
      <c r="R2022" s="24">
        <v>616.94872999999995</v>
      </c>
      <c r="S2022" s="24"/>
      <c r="T2022" s="25">
        <v>20</v>
      </c>
      <c r="U2022" s="23" t="s">
        <v>60</v>
      </c>
      <c r="V2022" s="23" t="s">
        <v>202</v>
      </c>
    </row>
    <row r="2023" spans="1:22" ht="15.75">
      <c r="A2023" s="26">
        <v>21</v>
      </c>
      <c r="B2023" s="27" t="s">
        <v>61</v>
      </c>
      <c r="C2023" s="28" t="s">
        <v>201</v>
      </c>
      <c r="D2023" s="29">
        <v>0</v>
      </c>
      <c r="E2023" s="29">
        <v>0</v>
      </c>
      <c r="F2023" s="29">
        <v>0</v>
      </c>
      <c r="G2023" s="29">
        <v>0</v>
      </c>
      <c r="H2023" s="29">
        <v>0</v>
      </c>
      <c r="I2023" s="29">
        <v>0</v>
      </c>
      <c r="J2023" s="29">
        <v>0</v>
      </c>
      <c r="L2023" s="29">
        <v>0</v>
      </c>
      <c r="M2023" s="29">
        <v>0</v>
      </c>
      <c r="N2023" s="29">
        <v>0</v>
      </c>
      <c r="O2023" s="29">
        <v>0</v>
      </c>
      <c r="P2023" s="29">
        <v>0</v>
      </c>
      <c r="Q2023" s="29">
        <v>0</v>
      </c>
      <c r="R2023" s="29">
        <v>0</v>
      </c>
      <c r="S2023" s="29"/>
      <c r="T2023" s="30">
        <v>21</v>
      </c>
      <c r="U2023" s="28" t="s">
        <v>62</v>
      </c>
      <c r="V2023" s="28" t="s">
        <v>202</v>
      </c>
    </row>
    <row r="2024" spans="1:22" ht="15.75">
      <c r="A2024" s="21">
        <v>22</v>
      </c>
      <c r="B2024" s="22" t="s">
        <v>63</v>
      </c>
      <c r="C2024" s="23" t="s">
        <v>201</v>
      </c>
      <c r="D2024" s="24">
        <v>0</v>
      </c>
      <c r="E2024" s="24">
        <v>0</v>
      </c>
      <c r="F2024" s="24">
        <v>0</v>
      </c>
      <c r="G2024" s="24">
        <v>0</v>
      </c>
      <c r="H2024" s="24">
        <v>0</v>
      </c>
      <c r="I2024" s="24">
        <v>0</v>
      </c>
      <c r="J2024" s="24">
        <v>0</v>
      </c>
      <c r="L2024" s="24">
        <v>0</v>
      </c>
      <c r="M2024" s="24">
        <v>0</v>
      </c>
      <c r="N2024" s="24">
        <v>0</v>
      </c>
      <c r="O2024" s="24">
        <v>0</v>
      </c>
      <c r="P2024" s="24">
        <v>0</v>
      </c>
      <c r="Q2024" s="24">
        <v>0</v>
      </c>
      <c r="R2024" s="24">
        <v>0</v>
      </c>
      <c r="S2024" s="24"/>
      <c r="T2024" s="25">
        <v>22</v>
      </c>
      <c r="U2024" s="23" t="s">
        <v>64</v>
      </c>
      <c r="V2024" s="23" t="s">
        <v>202</v>
      </c>
    </row>
    <row r="2025" spans="1:22" ht="15.75">
      <c r="A2025" s="26">
        <v>23</v>
      </c>
      <c r="B2025" s="27" t="s">
        <v>65</v>
      </c>
      <c r="C2025" s="28" t="s">
        <v>201</v>
      </c>
      <c r="D2025" s="29">
        <v>0</v>
      </c>
      <c r="E2025" s="29">
        <v>0</v>
      </c>
      <c r="F2025" s="29">
        <v>0</v>
      </c>
      <c r="G2025" s="29">
        <v>0</v>
      </c>
      <c r="H2025" s="29">
        <v>0</v>
      </c>
      <c r="I2025" s="29">
        <v>0</v>
      </c>
      <c r="J2025" s="29">
        <v>0</v>
      </c>
      <c r="L2025" s="29">
        <v>0</v>
      </c>
      <c r="M2025" s="29">
        <v>0</v>
      </c>
      <c r="N2025" s="29">
        <v>0</v>
      </c>
      <c r="O2025" s="29">
        <v>0</v>
      </c>
      <c r="P2025" s="29">
        <v>0</v>
      </c>
      <c r="Q2025" s="29">
        <v>0</v>
      </c>
      <c r="R2025" s="29">
        <v>0</v>
      </c>
      <c r="S2025" s="29"/>
      <c r="T2025" s="30">
        <v>23</v>
      </c>
      <c r="U2025" s="28" t="s">
        <v>66</v>
      </c>
      <c r="V2025" s="28" t="s">
        <v>202</v>
      </c>
    </row>
    <row r="2026" spans="1:22" ht="15.75">
      <c r="A2026" s="21">
        <v>24</v>
      </c>
      <c r="B2026" s="22" t="s">
        <v>67</v>
      </c>
      <c r="C2026" s="23" t="s">
        <v>201</v>
      </c>
      <c r="D2026" s="24">
        <v>34322.207000000002</v>
      </c>
      <c r="E2026" s="24">
        <v>35594.082900000001</v>
      </c>
      <c r="F2026" s="24">
        <v>35117.135499999997</v>
      </c>
      <c r="G2026" s="24">
        <v>45491.875</v>
      </c>
      <c r="H2026" s="24">
        <v>44253.581250000003</v>
      </c>
      <c r="I2026" s="24">
        <v>36386.212500000001</v>
      </c>
      <c r="J2026" s="24">
        <v>39617.924800000008</v>
      </c>
      <c r="L2026" s="24">
        <v>34322.207000000002</v>
      </c>
      <c r="M2026" s="24">
        <v>32489.195400000001</v>
      </c>
      <c r="N2026" s="24">
        <v>35117.135499999997</v>
      </c>
      <c r="O2026" s="24">
        <v>33433.7575</v>
      </c>
      <c r="P2026" s="24">
        <v>32348.9139</v>
      </c>
      <c r="Q2026" s="24">
        <v>30553.310700000002</v>
      </c>
      <c r="R2026" s="24">
        <v>32620.124800000005</v>
      </c>
      <c r="S2026" s="24"/>
      <c r="T2026" s="25">
        <v>24</v>
      </c>
      <c r="U2026" s="23" t="s">
        <v>68</v>
      </c>
      <c r="V2026" s="23" t="s">
        <v>202</v>
      </c>
    </row>
    <row r="2027" spans="1:22" ht="15.75">
      <c r="A2027" s="26">
        <v>25</v>
      </c>
      <c r="B2027" s="31" t="s">
        <v>69</v>
      </c>
      <c r="C2027" s="28" t="s">
        <v>201</v>
      </c>
      <c r="D2027" s="29">
        <v>0</v>
      </c>
      <c r="E2027" s="29">
        <v>0</v>
      </c>
      <c r="F2027" s="29">
        <v>0</v>
      </c>
      <c r="G2027" s="29">
        <v>0</v>
      </c>
      <c r="H2027" s="29">
        <v>0</v>
      </c>
      <c r="I2027" s="29">
        <v>0</v>
      </c>
      <c r="J2027" s="29">
        <v>0</v>
      </c>
      <c r="L2027" s="29">
        <v>0</v>
      </c>
      <c r="M2027" s="29">
        <v>0</v>
      </c>
      <c r="N2027" s="29">
        <v>0</v>
      </c>
      <c r="O2027" s="29">
        <v>0</v>
      </c>
      <c r="P2027" s="29">
        <v>0</v>
      </c>
      <c r="Q2027" s="29">
        <v>0</v>
      </c>
      <c r="R2027" s="29">
        <v>0</v>
      </c>
      <c r="S2027" s="29"/>
      <c r="T2027" s="30">
        <v>25</v>
      </c>
      <c r="U2027" s="28" t="s">
        <v>70</v>
      </c>
      <c r="V2027" s="28" t="s">
        <v>202</v>
      </c>
    </row>
    <row r="2028" spans="1:22" ht="15.75">
      <c r="A2028" s="21">
        <v>26</v>
      </c>
      <c r="B2028" s="22" t="s">
        <v>71</v>
      </c>
      <c r="C2028" s="23" t="s">
        <v>201</v>
      </c>
      <c r="D2028" s="24">
        <v>0</v>
      </c>
      <c r="E2028" s="24">
        <v>0</v>
      </c>
      <c r="F2028" s="24">
        <v>0</v>
      </c>
      <c r="G2028" s="24">
        <v>0</v>
      </c>
      <c r="H2028" s="24">
        <v>0</v>
      </c>
      <c r="I2028" s="24">
        <v>0</v>
      </c>
      <c r="J2028" s="24">
        <v>0</v>
      </c>
      <c r="L2028" s="24">
        <v>0</v>
      </c>
      <c r="M2028" s="24">
        <v>0</v>
      </c>
      <c r="N2028" s="24">
        <v>0</v>
      </c>
      <c r="O2028" s="24">
        <v>0</v>
      </c>
      <c r="P2028" s="24">
        <v>0</v>
      </c>
      <c r="Q2028" s="24">
        <v>0</v>
      </c>
      <c r="R2028" s="24">
        <v>0</v>
      </c>
      <c r="S2028" s="24"/>
      <c r="T2028" s="25">
        <v>26</v>
      </c>
      <c r="U2028" s="23" t="s">
        <v>72</v>
      </c>
      <c r="V2028" s="23" t="s">
        <v>202</v>
      </c>
    </row>
    <row r="2029" spans="1:22" ht="15.75">
      <c r="A2029" s="26">
        <v>27</v>
      </c>
      <c r="B2029" s="27" t="s">
        <v>73</v>
      </c>
      <c r="C2029" s="28" t="s">
        <v>201</v>
      </c>
      <c r="D2029" s="29">
        <v>0</v>
      </c>
      <c r="E2029" s="29">
        <v>0</v>
      </c>
      <c r="F2029" s="29">
        <v>0</v>
      </c>
      <c r="G2029" s="29">
        <v>0</v>
      </c>
      <c r="H2029" s="29">
        <v>0</v>
      </c>
      <c r="I2029" s="29">
        <v>0</v>
      </c>
      <c r="J2029" s="29">
        <v>0</v>
      </c>
      <c r="L2029" s="29">
        <v>0</v>
      </c>
      <c r="M2029" s="29">
        <v>0</v>
      </c>
      <c r="N2029" s="29">
        <v>0</v>
      </c>
      <c r="O2029" s="29">
        <v>0</v>
      </c>
      <c r="P2029" s="29">
        <v>0</v>
      </c>
      <c r="Q2029" s="29">
        <v>0</v>
      </c>
      <c r="R2029" s="29">
        <v>0</v>
      </c>
      <c r="S2029" s="29"/>
      <c r="T2029" s="30">
        <v>27</v>
      </c>
      <c r="U2029" s="28" t="s">
        <v>74</v>
      </c>
      <c r="V2029" s="28" t="s">
        <v>202</v>
      </c>
    </row>
    <row r="2030" spans="1:22" ht="15.75">
      <c r="A2030" s="21">
        <v>28</v>
      </c>
      <c r="B2030" s="22" t="s">
        <v>75</v>
      </c>
      <c r="C2030" s="23" t="s">
        <v>201</v>
      </c>
      <c r="D2030" s="24">
        <v>0</v>
      </c>
      <c r="E2030" s="24">
        <v>0</v>
      </c>
      <c r="F2030" s="24">
        <v>0</v>
      </c>
      <c r="G2030" s="24">
        <v>0</v>
      </c>
      <c r="H2030" s="24">
        <v>0</v>
      </c>
      <c r="I2030" s="24">
        <v>0</v>
      </c>
      <c r="J2030" s="24">
        <v>0</v>
      </c>
      <c r="L2030" s="24">
        <v>0</v>
      </c>
      <c r="M2030" s="24">
        <v>0</v>
      </c>
      <c r="N2030" s="24">
        <v>0</v>
      </c>
      <c r="O2030" s="24">
        <v>0</v>
      </c>
      <c r="P2030" s="24">
        <v>0</v>
      </c>
      <c r="Q2030" s="24">
        <v>0</v>
      </c>
      <c r="R2030" s="24">
        <v>0</v>
      </c>
      <c r="S2030" s="24"/>
      <c r="T2030" s="25">
        <v>28</v>
      </c>
      <c r="U2030" s="23" t="s">
        <v>76</v>
      </c>
      <c r="V2030" s="23" t="s">
        <v>202</v>
      </c>
    </row>
    <row r="2031" spans="1:22" ht="15.75">
      <c r="A2031" s="26">
        <v>29</v>
      </c>
      <c r="B2031" s="27" t="s">
        <v>77</v>
      </c>
      <c r="C2031" s="28" t="s">
        <v>201</v>
      </c>
      <c r="D2031" s="29">
        <v>0</v>
      </c>
      <c r="E2031" s="29">
        <v>0</v>
      </c>
      <c r="F2031" s="29">
        <v>0</v>
      </c>
      <c r="G2031" s="29">
        <v>0</v>
      </c>
      <c r="H2031" s="29">
        <v>0</v>
      </c>
      <c r="I2031" s="29">
        <v>0</v>
      </c>
      <c r="J2031" s="29">
        <v>0</v>
      </c>
      <c r="L2031" s="29">
        <v>0</v>
      </c>
      <c r="M2031" s="29">
        <v>0</v>
      </c>
      <c r="N2031" s="29">
        <v>0</v>
      </c>
      <c r="O2031" s="29">
        <v>0</v>
      </c>
      <c r="P2031" s="29">
        <v>0</v>
      </c>
      <c r="Q2031" s="29">
        <v>0</v>
      </c>
      <c r="R2031" s="29">
        <v>0</v>
      </c>
      <c r="S2031" s="29"/>
      <c r="T2031" s="30">
        <v>29</v>
      </c>
      <c r="U2031" s="28" t="s">
        <v>78</v>
      </c>
      <c r="V2031" s="28" t="s">
        <v>202</v>
      </c>
    </row>
    <row r="2032" spans="1:22" ht="15.75">
      <c r="A2032" s="21">
        <v>30</v>
      </c>
      <c r="B2032" s="22" t="s">
        <v>79</v>
      </c>
      <c r="C2032" s="23" t="s">
        <v>201</v>
      </c>
      <c r="D2032" s="24">
        <v>0</v>
      </c>
      <c r="E2032" s="24">
        <v>0</v>
      </c>
      <c r="F2032" s="24">
        <v>0</v>
      </c>
      <c r="G2032" s="24">
        <v>0</v>
      </c>
      <c r="H2032" s="24">
        <v>0</v>
      </c>
      <c r="I2032" s="24">
        <v>0</v>
      </c>
      <c r="J2032" s="24">
        <v>0</v>
      </c>
      <c r="L2032" s="24">
        <v>0</v>
      </c>
      <c r="M2032" s="24">
        <v>0</v>
      </c>
      <c r="N2032" s="24">
        <v>0</v>
      </c>
      <c r="O2032" s="24">
        <v>0</v>
      </c>
      <c r="P2032" s="24">
        <v>0</v>
      </c>
      <c r="Q2032" s="24">
        <v>0</v>
      </c>
      <c r="R2032" s="24">
        <v>0</v>
      </c>
      <c r="S2032" s="24"/>
      <c r="T2032" s="25">
        <v>30</v>
      </c>
      <c r="U2032" s="23" t="s">
        <v>80</v>
      </c>
      <c r="V2032" s="23" t="s">
        <v>202</v>
      </c>
    </row>
    <row r="2033" spans="1:22" ht="15.75">
      <c r="A2033" s="26">
        <v>31</v>
      </c>
      <c r="B2033" s="27" t="s">
        <v>81</v>
      </c>
      <c r="C2033" s="28" t="s">
        <v>201</v>
      </c>
      <c r="D2033" s="29">
        <v>0</v>
      </c>
      <c r="E2033" s="29">
        <v>0</v>
      </c>
      <c r="F2033" s="29">
        <v>0</v>
      </c>
      <c r="G2033" s="29">
        <v>0</v>
      </c>
      <c r="H2033" s="29">
        <v>0</v>
      </c>
      <c r="I2033" s="29">
        <v>0</v>
      </c>
      <c r="J2033" s="29">
        <v>0</v>
      </c>
      <c r="L2033" s="29">
        <v>0</v>
      </c>
      <c r="M2033" s="29">
        <v>0</v>
      </c>
      <c r="N2033" s="29">
        <v>0</v>
      </c>
      <c r="O2033" s="29">
        <v>0</v>
      </c>
      <c r="P2033" s="29">
        <v>0</v>
      </c>
      <c r="Q2033" s="29">
        <v>0</v>
      </c>
      <c r="R2033" s="29">
        <v>0</v>
      </c>
      <c r="S2033" s="29"/>
      <c r="T2033" s="30">
        <v>31</v>
      </c>
      <c r="U2033" s="28" t="s">
        <v>82</v>
      </c>
      <c r="V2033" s="28" t="s">
        <v>202</v>
      </c>
    </row>
    <row r="2034" spans="1:22" ht="15.75">
      <c r="A2034" s="21">
        <v>32</v>
      </c>
      <c r="B2034" s="22" t="s">
        <v>83</v>
      </c>
      <c r="C2034" s="23" t="s">
        <v>201</v>
      </c>
      <c r="D2034" s="24">
        <v>0</v>
      </c>
      <c r="E2034" s="24">
        <v>0</v>
      </c>
      <c r="F2034" s="24">
        <v>0</v>
      </c>
      <c r="G2034" s="24">
        <v>0</v>
      </c>
      <c r="H2034" s="24">
        <v>0</v>
      </c>
      <c r="I2034" s="24">
        <v>0</v>
      </c>
      <c r="J2034" s="24">
        <v>0</v>
      </c>
      <c r="L2034" s="24">
        <v>0</v>
      </c>
      <c r="M2034" s="24">
        <v>0</v>
      </c>
      <c r="N2034" s="24">
        <v>0</v>
      </c>
      <c r="O2034" s="24">
        <v>0</v>
      </c>
      <c r="P2034" s="24">
        <v>0</v>
      </c>
      <c r="Q2034" s="24">
        <v>0</v>
      </c>
      <c r="R2034" s="24">
        <v>0</v>
      </c>
      <c r="S2034" s="24"/>
      <c r="T2034" s="25">
        <v>32</v>
      </c>
      <c r="U2034" s="23" t="s">
        <v>84</v>
      </c>
      <c r="V2034" s="23" t="s">
        <v>202</v>
      </c>
    </row>
    <row r="2035" spans="1:22" ht="15.75">
      <c r="A2035" s="26">
        <v>33</v>
      </c>
      <c r="B2035" s="27" t="s">
        <v>85</v>
      </c>
      <c r="C2035" s="28" t="s">
        <v>201</v>
      </c>
      <c r="D2035" s="29">
        <v>0</v>
      </c>
      <c r="E2035" s="29">
        <v>0</v>
      </c>
      <c r="F2035" s="29">
        <v>0</v>
      </c>
      <c r="G2035" s="29">
        <v>0</v>
      </c>
      <c r="H2035" s="29">
        <v>0</v>
      </c>
      <c r="I2035" s="29">
        <v>0</v>
      </c>
      <c r="J2035" s="29">
        <v>0</v>
      </c>
      <c r="L2035" s="29">
        <v>0</v>
      </c>
      <c r="M2035" s="29">
        <v>0</v>
      </c>
      <c r="N2035" s="29">
        <v>0</v>
      </c>
      <c r="O2035" s="29">
        <v>0</v>
      </c>
      <c r="P2035" s="29">
        <v>0</v>
      </c>
      <c r="Q2035" s="29">
        <v>0</v>
      </c>
      <c r="R2035" s="29">
        <v>0</v>
      </c>
      <c r="S2035" s="29"/>
      <c r="T2035" s="30">
        <v>33</v>
      </c>
      <c r="U2035" s="28" t="s">
        <v>86</v>
      </c>
      <c r="V2035" s="28" t="s">
        <v>202</v>
      </c>
    </row>
    <row r="2036" spans="1:22" ht="15.75">
      <c r="A2036" s="21">
        <v>34</v>
      </c>
      <c r="B2036" s="22" t="s">
        <v>87</v>
      </c>
      <c r="C2036" s="23" t="s">
        <v>201</v>
      </c>
      <c r="D2036" s="24">
        <v>0</v>
      </c>
      <c r="E2036" s="24">
        <v>0</v>
      </c>
      <c r="F2036" s="24">
        <v>0</v>
      </c>
      <c r="G2036" s="24">
        <v>0</v>
      </c>
      <c r="H2036" s="24">
        <v>0</v>
      </c>
      <c r="I2036" s="24">
        <v>0</v>
      </c>
      <c r="J2036" s="24">
        <v>0</v>
      </c>
      <c r="L2036" s="24">
        <v>0</v>
      </c>
      <c r="M2036" s="24">
        <v>0</v>
      </c>
      <c r="N2036" s="24">
        <v>0</v>
      </c>
      <c r="O2036" s="24">
        <v>0</v>
      </c>
      <c r="P2036" s="24">
        <v>0</v>
      </c>
      <c r="Q2036" s="24">
        <v>0</v>
      </c>
      <c r="R2036" s="24">
        <v>0</v>
      </c>
      <c r="S2036" s="24"/>
      <c r="T2036" s="25">
        <v>34</v>
      </c>
      <c r="U2036" s="23" t="s">
        <v>88</v>
      </c>
      <c r="V2036" s="23" t="s">
        <v>202</v>
      </c>
    </row>
    <row r="2037" spans="1:22" ht="15.75">
      <c r="A2037" s="26">
        <v>35</v>
      </c>
      <c r="B2037" s="27" t="s">
        <v>89</v>
      </c>
      <c r="C2037" s="28" t="s">
        <v>201</v>
      </c>
      <c r="D2037" s="29">
        <v>0</v>
      </c>
      <c r="E2037" s="29">
        <v>0</v>
      </c>
      <c r="F2037" s="29">
        <v>0</v>
      </c>
      <c r="G2037" s="29">
        <v>0</v>
      </c>
      <c r="H2037" s="29">
        <v>0</v>
      </c>
      <c r="I2037" s="29">
        <v>0</v>
      </c>
      <c r="J2037" s="29">
        <v>0</v>
      </c>
      <c r="L2037" s="29">
        <v>0</v>
      </c>
      <c r="M2037" s="29">
        <v>0</v>
      </c>
      <c r="N2037" s="29">
        <v>0</v>
      </c>
      <c r="O2037" s="29">
        <v>0</v>
      </c>
      <c r="P2037" s="29">
        <v>0</v>
      </c>
      <c r="Q2037" s="29">
        <v>0</v>
      </c>
      <c r="R2037" s="29">
        <v>0</v>
      </c>
      <c r="S2037" s="29"/>
      <c r="T2037" s="30">
        <v>35</v>
      </c>
      <c r="U2037" s="28" t="s">
        <v>90</v>
      </c>
      <c r="V2037" s="28" t="s">
        <v>202</v>
      </c>
    </row>
    <row r="2038" spans="1:22" ht="15.75">
      <c r="A2038" s="21">
        <v>36</v>
      </c>
      <c r="B2038" s="22" t="s">
        <v>91</v>
      </c>
      <c r="C2038" s="23" t="s">
        <v>201</v>
      </c>
      <c r="D2038" s="24">
        <v>0</v>
      </c>
      <c r="E2038" s="24">
        <v>0</v>
      </c>
      <c r="F2038" s="24">
        <v>0</v>
      </c>
      <c r="G2038" s="24">
        <v>0</v>
      </c>
      <c r="H2038" s="24">
        <v>0</v>
      </c>
      <c r="I2038" s="24">
        <v>0</v>
      </c>
      <c r="J2038" s="24">
        <v>0</v>
      </c>
      <c r="L2038" s="24">
        <v>0</v>
      </c>
      <c r="M2038" s="24">
        <v>0</v>
      </c>
      <c r="N2038" s="24">
        <v>0</v>
      </c>
      <c r="O2038" s="24">
        <v>0</v>
      </c>
      <c r="P2038" s="24">
        <v>0</v>
      </c>
      <c r="Q2038" s="24">
        <v>0</v>
      </c>
      <c r="R2038" s="24">
        <v>0</v>
      </c>
      <c r="S2038" s="24"/>
      <c r="T2038" s="25">
        <v>36</v>
      </c>
      <c r="U2038" s="23" t="s">
        <v>92</v>
      </c>
      <c r="V2038" s="23" t="s">
        <v>202</v>
      </c>
    </row>
    <row r="2039" spans="1:22" s="36" customFormat="1" ht="15.75">
      <c r="A2039" s="32"/>
      <c r="B2039" s="33" t="s">
        <v>93</v>
      </c>
      <c r="C2039" s="34" t="s">
        <v>201</v>
      </c>
      <c r="D2039" s="35">
        <f t="shared" ref="D2039:J2039" si="146">SUM(D2003:D2038)</f>
        <v>666175.08223000006</v>
      </c>
      <c r="E2039" s="35">
        <f t="shared" si="146"/>
        <v>729158.00525630009</v>
      </c>
      <c r="F2039" s="35">
        <f t="shared" si="146"/>
        <v>674477.67090999999</v>
      </c>
      <c r="G2039" s="35">
        <f t="shared" si="146"/>
        <v>860316.36452757637</v>
      </c>
      <c r="H2039" s="35">
        <f t="shared" si="146"/>
        <v>737024.43624999991</v>
      </c>
      <c r="I2039" s="35">
        <f t="shared" si="146"/>
        <v>835013.58844152011</v>
      </c>
      <c r="J2039" s="35">
        <f t="shared" si="146"/>
        <v>830976.94971732539</v>
      </c>
      <c r="K2039" s="8"/>
      <c r="L2039" s="35">
        <f t="shared" ref="L2039:R2039" si="147">SUM(L2003:L2038)</f>
        <v>666175.08223000006</v>
      </c>
      <c r="M2039" s="35">
        <f t="shared" si="147"/>
        <v>705406.26143499999</v>
      </c>
      <c r="N2039" s="35">
        <f t="shared" si="147"/>
        <v>651038.52378000005</v>
      </c>
      <c r="O2039" s="35">
        <f t="shared" si="147"/>
        <v>702442.56612500001</v>
      </c>
      <c r="P2039" s="35">
        <f t="shared" si="147"/>
        <v>717145.06109999993</v>
      </c>
      <c r="Q2039" s="35">
        <f t="shared" si="147"/>
        <v>638035.6367129999</v>
      </c>
      <c r="R2039" s="35">
        <f t="shared" si="147"/>
        <v>643443.2719680001</v>
      </c>
      <c r="S2039" s="35"/>
      <c r="T2039" s="35"/>
      <c r="U2039" s="34" t="s">
        <v>94</v>
      </c>
      <c r="V2039" s="34" t="s">
        <v>202</v>
      </c>
    </row>
    <row r="2040" spans="1:22" ht="15.75">
      <c r="A2040" s="16">
        <v>1</v>
      </c>
      <c r="B2040" s="17" t="s">
        <v>19</v>
      </c>
      <c r="C2040" s="18" t="s">
        <v>203</v>
      </c>
      <c r="D2040" s="19">
        <v>237731.32003619999</v>
      </c>
      <c r="E2040" s="19">
        <v>283708.96762200003</v>
      </c>
      <c r="F2040" s="19">
        <v>303455.87885000004</v>
      </c>
      <c r="G2040" s="19">
        <v>391296.04696000001</v>
      </c>
      <c r="H2040" s="19">
        <v>283606.58934000001</v>
      </c>
      <c r="I2040" s="19">
        <v>249368.44313780003</v>
      </c>
      <c r="J2040" s="19">
        <v>269118.12678400002</v>
      </c>
      <c r="L2040" s="19">
        <v>237731.32003619999</v>
      </c>
      <c r="M2040" s="19">
        <v>258124.32729700004</v>
      </c>
      <c r="N2040" s="19">
        <v>279613.58027800004</v>
      </c>
      <c r="O2040" s="19">
        <v>362522.98857320001</v>
      </c>
      <c r="P2040" s="19">
        <v>224430.47547540002</v>
      </c>
      <c r="Q2040" s="19">
        <v>178979.84422940001</v>
      </c>
      <c r="R2040" s="19">
        <v>182280.73938320001</v>
      </c>
      <c r="S2040" s="19"/>
      <c r="T2040" s="20">
        <v>1</v>
      </c>
      <c r="U2040" s="18" t="s">
        <v>21</v>
      </c>
      <c r="V2040" s="18" t="s">
        <v>204</v>
      </c>
    </row>
    <row r="2041" spans="1:22" ht="15.75">
      <c r="A2041" s="21">
        <v>2</v>
      </c>
      <c r="B2041" s="22" t="s">
        <v>23</v>
      </c>
      <c r="C2041" s="23" t="s">
        <v>203</v>
      </c>
      <c r="D2041" s="24">
        <v>0</v>
      </c>
      <c r="E2041" s="24">
        <v>0</v>
      </c>
      <c r="F2041" s="24">
        <v>0</v>
      </c>
      <c r="G2041" s="24">
        <v>0</v>
      </c>
      <c r="H2041" s="24">
        <v>0</v>
      </c>
      <c r="I2041" s="24">
        <v>0</v>
      </c>
      <c r="J2041" s="24">
        <v>0</v>
      </c>
      <c r="L2041" s="24">
        <v>0</v>
      </c>
      <c r="M2041" s="24">
        <v>0</v>
      </c>
      <c r="N2041" s="24">
        <v>0</v>
      </c>
      <c r="O2041" s="24">
        <v>0</v>
      </c>
      <c r="P2041" s="24">
        <v>0</v>
      </c>
      <c r="Q2041" s="24">
        <v>0</v>
      </c>
      <c r="R2041" s="24">
        <v>0</v>
      </c>
      <c r="S2041" s="24"/>
      <c r="T2041" s="25">
        <v>2</v>
      </c>
      <c r="U2041" s="23" t="s">
        <v>24</v>
      </c>
      <c r="V2041" s="23" t="s">
        <v>204</v>
      </c>
    </row>
    <row r="2042" spans="1:22" ht="15.75">
      <c r="A2042" s="26">
        <v>3</v>
      </c>
      <c r="B2042" s="27" t="s">
        <v>25</v>
      </c>
      <c r="C2042" s="28" t="s">
        <v>203</v>
      </c>
      <c r="D2042" s="29">
        <v>147.71245999999999</v>
      </c>
      <c r="E2042" s="29">
        <v>163.7028</v>
      </c>
      <c r="F2042" s="29">
        <v>114.86216</v>
      </c>
      <c r="G2042" s="29">
        <v>116.2788</v>
      </c>
      <c r="H2042" s="29">
        <v>116.2788</v>
      </c>
      <c r="I2042" s="29">
        <v>102.0072</v>
      </c>
      <c r="J2042" s="29">
        <v>58.982000000000006</v>
      </c>
      <c r="L2042" s="29">
        <v>147.71245999999999</v>
      </c>
      <c r="M2042" s="29">
        <v>155.48680000000002</v>
      </c>
      <c r="N2042" s="29">
        <v>108.84076</v>
      </c>
      <c r="O2042" s="29">
        <v>107.285892</v>
      </c>
      <c r="P2042" s="29">
        <v>107.285892</v>
      </c>
      <c r="Q2042" s="29">
        <v>93.292079999999984</v>
      </c>
      <c r="R2042" s="29">
        <v>54.420380000000002</v>
      </c>
      <c r="S2042" s="29"/>
      <c r="T2042" s="30">
        <v>3</v>
      </c>
      <c r="U2042" s="28" t="s">
        <v>26</v>
      </c>
      <c r="V2042" s="28" t="s">
        <v>204</v>
      </c>
    </row>
    <row r="2043" spans="1:22" ht="15.75">
      <c r="A2043" s="21">
        <v>4</v>
      </c>
      <c r="B2043" s="22" t="s">
        <v>27</v>
      </c>
      <c r="C2043" s="23" t="s">
        <v>203</v>
      </c>
      <c r="D2043" s="24">
        <v>22931.950599999996</v>
      </c>
      <c r="E2043" s="24">
        <v>25246.375099999997</v>
      </c>
      <c r="F2043" s="24">
        <v>28160.788500000002</v>
      </c>
      <c r="G2043" s="24">
        <v>24293.415120000001</v>
      </c>
      <c r="H2043" s="24">
        <v>20629.836600000002</v>
      </c>
      <c r="I2043" s="24">
        <v>23787.919900000001</v>
      </c>
      <c r="J2043" s="24">
        <v>24087.385200000001</v>
      </c>
      <c r="L2043" s="24">
        <v>22931.950599999996</v>
      </c>
      <c r="M2043" s="24">
        <v>25244.724699999999</v>
      </c>
      <c r="N2043" s="24">
        <v>28157.106900000002</v>
      </c>
      <c r="O2043" s="24">
        <v>22843.84492</v>
      </c>
      <c r="P2043" s="24">
        <v>19346.5389</v>
      </c>
      <c r="Q2043" s="24">
        <v>21647.076100000002</v>
      </c>
      <c r="R2043" s="24">
        <v>20570.228899999998</v>
      </c>
      <c r="S2043" s="24"/>
      <c r="T2043" s="25">
        <v>4</v>
      </c>
      <c r="U2043" s="23" t="s">
        <v>28</v>
      </c>
      <c r="V2043" s="23" t="s">
        <v>204</v>
      </c>
    </row>
    <row r="2044" spans="1:22" ht="15.75">
      <c r="A2044" s="26">
        <v>5</v>
      </c>
      <c r="B2044" s="27" t="s">
        <v>29</v>
      </c>
      <c r="C2044" s="28" t="s">
        <v>203</v>
      </c>
      <c r="D2044" s="29">
        <v>7.29</v>
      </c>
      <c r="E2044" s="29">
        <v>8.6849999999999987</v>
      </c>
      <c r="F2044" s="29">
        <v>9.5664599999999993</v>
      </c>
      <c r="G2044" s="29">
        <v>10.186841334586465</v>
      </c>
      <c r="H2044" s="29">
        <v>17.023024060150377</v>
      </c>
      <c r="I2044" s="29">
        <v>3.96591</v>
      </c>
      <c r="J2044" s="29">
        <v>6.7401</v>
      </c>
      <c r="L2044" s="29">
        <v>7.29</v>
      </c>
      <c r="M2044" s="29">
        <v>7.29</v>
      </c>
      <c r="N2044" s="29">
        <v>7.29</v>
      </c>
      <c r="O2044" s="29">
        <v>7.29</v>
      </c>
      <c r="P2044" s="29">
        <v>12.15</v>
      </c>
      <c r="Q2044" s="29">
        <v>2.4300000000000002</v>
      </c>
      <c r="R2044" s="29">
        <v>4.8600000000000003</v>
      </c>
      <c r="S2044" s="29"/>
      <c r="T2044" s="30">
        <v>5</v>
      </c>
      <c r="U2044" s="28" t="s">
        <v>30</v>
      </c>
      <c r="V2044" s="28" t="s">
        <v>204</v>
      </c>
    </row>
    <row r="2045" spans="1:22" ht="15.75">
      <c r="A2045" s="21">
        <v>6</v>
      </c>
      <c r="B2045" s="22" t="s">
        <v>31</v>
      </c>
      <c r="C2045" s="23" t="s">
        <v>203</v>
      </c>
      <c r="D2045" s="24">
        <v>0</v>
      </c>
      <c r="E2045" s="24">
        <v>0</v>
      </c>
      <c r="F2045" s="24">
        <v>0</v>
      </c>
      <c r="G2045" s="24">
        <v>0</v>
      </c>
      <c r="H2045" s="24">
        <v>0</v>
      </c>
      <c r="I2045" s="24">
        <v>0</v>
      </c>
      <c r="J2045" s="24">
        <v>0</v>
      </c>
      <c r="L2045" s="24">
        <v>0</v>
      </c>
      <c r="M2045" s="24">
        <v>0</v>
      </c>
      <c r="N2045" s="24">
        <v>0</v>
      </c>
      <c r="O2045" s="24">
        <v>0</v>
      </c>
      <c r="P2045" s="24">
        <v>0</v>
      </c>
      <c r="Q2045" s="24">
        <v>0</v>
      </c>
      <c r="R2045" s="24">
        <v>0</v>
      </c>
      <c r="S2045" s="24"/>
      <c r="T2045" s="25">
        <v>6</v>
      </c>
      <c r="U2045" s="23" t="s">
        <v>32</v>
      </c>
      <c r="V2045" s="23" t="s">
        <v>204</v>
      </c>
    </row>
    <row r="2046" spans="1:22" ht="15.75">
      <c r="A2046" s="26">
        <v>7</v>
      </c>
      <c r="B2046" s="27" t="s">
        <v>33</v>
      </c>
      <c r="C2046" s="28" t="s">
        <v>203</v>
      </c>
      <c r="D2046" s="29">
        <v>71353.919999999984</v>
      </c>
      <c r="E2046" s="29">
        <v>70750.44</v>
      </c>
      <c r="F2046" s="29">
        <v>136752</v>
      </c>
      <c r="G2046" s="29">
        <v>173530.8</v>
      </c>
      <c r="H2046" s="29">
        <v>240342.50732568401</v>
      </c>
      <c r="I2046" s="29">
        <v>240342.50732568401</v>
      </c>
      <c r="J2046" s="29">
        <v>241818</v>
      </c>
      <c r="L2046" s="29">
        <v>71353.919999999984</v>
      </c>
      <c r="M2046" s="29">
        <v>54438.12</v>
      </c>
      <c r="N2046" s="29">
        <v>61512</v>
      </c>
      <c r="O2046" s="29">
        <v>60486.8</v>
      </c>
      <c r="P2046" s="29">
        <v>83553.8</v>
      </c>
      <c r="Q2046" s="29">
        <v>83553.8</v>
      </c>
      <c r="R2046" s="29">
        <v>84066.4</v>
      </c>
      <c r="S2046" s="29"/>
      <c r="T2046" s="30">
        <v>7</v>
      </c>
      <c r="U2046" s="28" t="s">
        <v>34</v>
      </c>
      <c r="V2046" s="28" t="s">
        <v>204</v>
      </c>
    </row>
    <row r="2047" spans="1:22" ht="15.75">
      <c r="A2047" s="21">
        <v>8</v>
      </c>
      <c r="B2047" s="22" t="s">
        <v>35</v>
      </c>
      <c r="C2047" s="23" t="s">
        <v>203</v>
      </c>
      <c r="D2047" s="24">
        <v>0</v>
      </c>
      <c r="E2047" s="24">
        <v>0</v>
      </c>
      <c r="F2047" s="24">
        <v>0</v>
      </c>
      <c r="G2047" s="24">
        <v>0</v>
      </c>
      <c r="H2047" s="24">
        <v>0</v>
      </c>
      <c r="I2047" s="24">
        <v>0</v>
      </c>
      <c r="J2047" s="24">
        <v>0</v>
      </c>
      <c r="L2047" s="24">
        <v>0</v>
      </c>
      <c r="M2047" s="24">
        <v>0</v>
      </c>
      <c r="N2047" s="24">
        <v>0</v>
      </c>
      <c r="O2047" s="24">
        <v>0</v>
      </c>
      <c r="P2047" s="24">
        <v>0</v>
      </c>
      <c r="Q2047" s="24">
        <v>0</v>
      </c>
      <c r="R2047" s="24">
        <v>0</v>
      </c>
      <c r="S2047" s="24"/>
      <c r="T2047" s="25">
        <v>8</v>
      </c>
      <c r="U2047" s="23" t="s">
        <v>36</v>
      </c>
      <c r="V2047" s="23" t="s">
        <v>204</v>
      </c>
    </row>
    <row r="2048" spans="1:22" ht="15.75">
      <c r="A2048" s="26">
        <v>9</v>
      </c>
      <c r="B2048" s="27" t="s">
        <v>37</v>
      </c>
      <c r="C2048" s="28" t="s">
        <v>203</v>
      </c>
      <c r="D2048" s="29">
        <v>7.79</v>
      </c>
      <c r="E2048" s="29">
        <v>7.9068499999999986</v>
      </c>
      <c r="F2048" s="29">
        <v>10.10952</v>
      </c>
      <c r="G2048" s="29">
        <v>10.76511857142857</v>
      </c>
      <c r="H2048" s="29">
        <v>10.778699999999999</v>
      </c>
      <c r="I2048" s="29">
        <v>41.23</v>
      </c>
      <c r="J2048" s="29">
        <v>41.23</v>
      </c>
      <c r="L2048" s="29">
        <v>7.79</v>
      </c>
      <c r="M2048" s="29">
        <v>7.79</v>
      </c>
      <c r="N2048" s="29">
        <v>7.79</v>
      </c>
      <c r="O2048" s="29">
        <v>7.79</v>
      </c>
      <c r="P2048" s="29">
        <v>7.79</v>
      </c>
      <c r="Q2048" s="29">
        <v>28.700000000000003</v>
      </c>
      <c r="R2048" s="29">
        <v>28.700000000000003</v>
      </c>
      <c r="S2048" s="29"/>
      <c r="T2048" s="30">
        <v>9</v>
      </c>
      <c r="U2048" s="28" t="s">
        <v>38</v>
      </c>
      <c r="V2048" s="28" t="s">
        <v>204</v>
      </c>
    </row>
    <row r="2049" spans="1:22" ht="15.75">
      <c r="A2049" s="21">
        <v>10</v>
      </c>
      <c r="B2049" s="22" t="s">
        <v>39</v>
      </c>
      <c r="C2049" s="23" t="s">
        <v>203</v>
      </c>
      <c r="D2049" s="24">
        <v>1.7024000000000001</v>
      </c>
      <c r="E2049" s="24">
        <v>1.7416</v>
      </c>
      <c r="F2049" s="24">
        <v>1.7575999999999998</v>
      </c>
      <c r="G2049" s="24">
        <v>1.8183500000000001</v>
      </c>
      <c r="H2049" s="24">
        <v>1.9909600000000001</v>
      </c>
      <c r="I2049" s="24">
        <v>2.0992000000000002</v>
      </c>
      <c r="J2049" s="24">
        <v>0.41176000000000001</v>
      </c>
      <c r="L2049" s="24">
        <v>1.7024000000000001</v>
      </c>
      <c r="M2049" s="24">
        <v>1.7024000000000001</v>
      </c>
      <c r="N2049" s="24">
        <v>1.7024000000000001</v>
      </c>
      <c r="O2049" s="24">
        <v>1.7449600000000001</v>
      </c>
      <c r="P2049" s="24">
        <v>1.7449600000000001</v>
      </c>
      <c r="Q2049" s="24">
        <v>1.7449600000000001</v>
      </c>
      <c r="R2049" s="24">
        <v>0.34048</v>
      </c>
      <c r="S2049" s="24"/>
      <c r="T2049" s="25">
        <v>10</v>
      </c>
      <c r="U2049" s="23" t="s">
        <v>40</v>
      </c>
      <c r="V2049" s="23" t="s">
        <v>204</v>
      </c>
    </row>
    <row r="2050" spans="1:22" ht="15.75">
      <c r="A2050" s="26">
        <v>11</v>
      </c>
      <c r="B2050" s="27" t="s">
        <v>41</v>
      </c>
      <c r="C2050" s="28" t="s">
        <v>203</v>
      </c>
      <c r="D2050" s="29">
        <v>0</v>
      </c>
      <c r="E2050" s="29">
        <v>72.151274999999984</v>
      </c>
      <c r="F2050" s="29">
        <v>75.634439999999984</v>
      </c>
      <c r="G2050" s="29">
        <v>80.242886568443168</v>
      </c>
      <c r="H2050" s="29">
        <v>80.752559999999988</v>
      </c>
      <c r="I2050" s="29">
        <v>80.752559999999988</v>
      </c>
      <c r="J2050" s="29">
        <v>80.752559999999988</v>
      </c>
      <c r="L2050" s="29">
        <v>0</v>
      </c>
      <c r="M2050" s="29">
        <v>71.084999999999994</v>
      </c>
      <c r="N2050" s="29">
        <v>71.084999999999994</v>
      </c>
      <c r="O2050" s="29">
        <v>71.084999999999994</v>
      </c>
      <c r="P2050" s="29">
        <v>71.084999999999994</v>
      </c>
      <c r="Q2050" s="29">
        <v>71.084999999999994</v>
      </c>
      <c r="R2050" s="29">
        <v>71.084999999999994</v>
      </c>
      <c r="S2050" s="29"/>
      <c r="T2050" s="30">
        <v>11</v>
      </c>
      <c r="U2050" s="28" t="s">
        <v>42</v>
      </c>
      <c r="V2050" s="28" t="s">
        <v>204</v>
      </c>
    </row>
    <row r="2051" spans="1:22" ht="15.75">
      <c r="A2051" s="21">
        <v>12</v>
      </c>
      <c r="B2051" s="22" t="s">
        <v>43</v>
      </c>
      <c r="C2051" s="23" t="s">
        <v>203</v>
      </c>
      <c r="D2051" s="24">
        <v>63658.375439999996</v>
      </c>
      <c r="E2051" s="24">
        <v>41006.01</v>
      </c>
      <c r="F2051" s="24">
        <v>57285.893670000005</v>
      </c>
      <c r="G2051" s="24">
        <v>69700.500240000008</v>
      </c>
      <c r="H2051" s="24">
        <v>48628.214239999994</v>
      </c>
      <c r="I2051" s="24">
        <v>66724.225359999997</v>
      </c>
      <c r="J2051" s="24">
        <v>72246.164959999995</v>
      </c>
      <c r="L2051" s="24">
        <v>63658.375439999996</v>
      </c>
      <c r="M2051" s="24">
        <v>40439.86</v>
      </c>
      <c r="N2051" s="24">
        <v>54031.878020000004</v>
      </c>
      <c r="O2051" s="24">
        <v>62412.586320000002</v>
      </c>
      <c r="P2051" s="24">
        <v>43426.373839999993</v>
      </c>
      <c r="Q2051" s="24">
        <v>59586.624759999999</v>
      </c>
      <c r="R2051" s="24">
        <v>64517.873359999998</v>
      </c>
      <c r="S2051" s="24"/>
      <c r="T2051" s="25">
        <v>12</v>
      </c>
      <c r="U2051" s="23" t="s">
        <v>44</v>
      </c>
      <c r="V2051" s="23" t="s">
        <v>204</v>
      </c>
    </row>
    <row r="2052" spans="1:22" ht="15.75">
      <c r="A2052" s="26">
        <v>13</v>
      </c>
      <c r="B2052" s="27" t="s">
        <v>45</v>
      </c>
      <c r="C2052" s="28" t="s">
        <v>203</v>
      </c>
      <c r="D2052" s="29">
        <v>55.5</v>
      </c>
      <c r="E2052" s="29">
        <v>55.5</v>
      </c>
      <c r="F2052" s="29">
        <v>26.81784</v>
      </c>
      <c r="G2052" s="29">
        <v>33.127920000000003</v>
      </c>
      <c r="H2052" s="29">
        <v>23.662799999999997</v>
      </c>
      <c r="I2052" s="29">
        <v>28.395359999999997</v>
      </c>
      <c r="J2052" s="29">
        <v>25.240320000000001</v>
      </c>
      <c r="L2052" s="29">
        <v>55.5</v>
      </c>
      <c r="M2052" s="29">
        <v>55.5</v>
      </c>
      <c r="N2052" s="29">
        <v>25.5</v>
      </c>
      <c r="O2052" s="29">
        <v>31.5</v>
      </c>
      <c r="P2052" s="29">
        <v>22.5</v>
      </c>
      <c r="Q2052" s="29">
        <v>27</v>
      </c>
      <c r="R2052" s="29">
        <v>24</v>
      </c>
      <c r="S2052" s="29"/>
      <c r="T2052" s="30">
        <v>13</v>
      </c>
      <c r="U2052" s="28" t="s">
        <v>46</v>
      </c>
      <c r="V2052" s="28" t="s">
        <v>204</v>
      </c>
    </row>
    <row r="2053" spans="1:22" ht="15.75">
      <c r="A2053" s="21">
        <v>14</v>
      </c>
      <c r="B2053" s="22" t="s">
        <v>47</v>
      </c>
      <c r="C2053" s="23" t="s">
        <v>203</v>
      </c>
      <c r="D2053" s="24">
        <v>33.852967499999998</v>
      </c>
      <c r="E2053" s="24">
        <v>41.049120000000002</v>
      </c>
      <c r="F2053" s="24">
        <v>91.78400000000002</v>
      </c>
      <c r="G2053" s="24">
        <v>59.524999999999999</v>
      </c>
      <c r="H2053" s="24">
        <v>61.666500000000006</v>
      </c>
      <c r="I2053" s="24">
        <v>73.001519999999999</v>
      </c>
      <c r="J2053" s="24">
        <v>83.16</v>
      </c>
      <c r="L2053" s="24">
        <v>33.852967499999998</v>
      </c>
      <c r="M2053" s="24">
        <v>34.468476000000003</v>
      </c>
      <c r="N2053" s="24">
        <v>43.085595000000005</v>
      </c>
      <c r="O2053" s="24">
        <v>30.775424999999998</v>
      </c>
      <c r="P2053" s="24">
        <v>30.775424999999998</v>
      </c>
      <c r="Q2053" s="24">
        <v>33.237459000000001</v>
      </c>
      <c r="R2053" s="24">
        <v>33.237459000000001</v>
      </c>
      <c r="S2053" s="24"/>
      <c r="T2053" s="25">
        <v>14</v>
      </c>
      <c r="U2053" s="23" t="s">
        <v>48</v>
      </c>
      <c r="V2053" s="23" t="s">
        <v>204</v>
      </c>
    </row>
    <row r="2054" spans="1:22" ht="15.75">
      <c r="A2054" s="26">
        <v>15</v>
      </c>
      <c r="B2054" s="27" t="s">
        <v>49</v>
      </c>
      <c r="C2054" s="28" t="s">
        <v>203</v>
      </c>
      <c r="D2054" s="29">
        <v>453.35840000000002</v>
      </c>
      <c r="E2054" s="29">
        <v>417.85489999999999</v>
      </c>
      <c r="F2054" s="29">
        <v>480.59374000000003</v>
      </c>
      <c r="G2054" s="29">
        <v>975.59069999999997</v>
      </c>
      <c r="H2054" s="29">
        <v>1299.644775</v>
      </c>
      <c r="I2054" s="29">
        <v>713.95</v>
      </c>
      <c r="J2054" s="29">
        <v>713.95</v>
      </c>
      <c r="L2054" s="29">
        <v>453.35840000000002</v>
      </c>
      <c r="M2054" s="29">
        <v>412.14400000000001</v>
      </c>
      <c r="N2054" s="29">
        <v>453.35840000000002</v>
      </c>
      <c r="O2054" s="29">
        <v>865.50240000000008</v>
      </c>
      <c r="P2054" s="29">
        <v>1149.88176</v>
      </c>
      <c r="Q2054" s="29">
        <v>449.23696000000001</v>
      </c>
      <c r="R2054" s="29">
        <v>449.23696000000001</v>
      </c>
      <c r="S2054" s="29"/>
      <c r="T2054" s="30">
        <v>15</v>
      </c>
      <c r="U2054" s="28" t="s">
        <v>50</v>
      </c>
      <c r="V2054" s="28" t="s">
        <v>204</v>
      </c>
    </row>
    <row r="2055" spans="1:22" ht="15.75">
      <c r="A2055" s="21">
        <v>16</v>
      </c>
      <c r="B2055" s="22" t="s">
        <v>51</v>
      </c>
      <c r="C2055" s="23" t="s">
        <v>203</v>
      </c>
      <c r="D2055" s="24">
        <v>0</v>
      </c>
      <c r="E2055" s="24">
        <v>0</v>
      </c>
      <c r="F2055" s="24">
        <v>0</v>
      </c>
      <c r="G2055" s="24">
        <v>0</v>
      </c>
      <c r="H2055" s="24">
        <v>0</v>
      </c>
      <c r="I2055" s="24">
        <v>0</v>
      </c>
      <c r="J2055" s="24">
        <v>0</v>
      </c>
      <c r="L2055" s="24">
        <v>0</v>
      </c>
      <c r="M2055" s="24">
        <v>0</v>
      </c>
      <c r="N2055" s="24">
        <v>0</v>
      </c>
      <c r="O2055" s="24">
        <v>0</v>
      </c>
      <c r="P2055" s="24">
        <v>0</v>
      </c>
      <c r="Q2055" s="24">
        <v>0</v>
      </c>
      <c r="R2055" s="24">
        <v>0</v>
      </c>
      <c r="S2055" s="24"/>
      <c r="T2055" s="25">
        <v>16</v>
      </c>
      <c r="U2055" s="23" t="s">
        <v>52</v>
      </c>
      <c r="V2055" s="23" t="s">
        <v>204</v>
      </c>
    </row>
    <row r="2056" spans="1:22" ht="15.75">
      <c r="A2056" s="26">
        <v>17</v>
      </c>
      <c r="B2056" s="27" t="s">
        <v>53</v>
      </c>
      <c r="C2056" s="28" t="s">
        <v>203</v>
      </c>
      <c r="D2056" s="29">
        <v>119.72324</v>
      </c>
      <c r="E2056" s="29">
        <v>200.66678999999999</v>
      </c>
      <c r="F2056" s="29">
        <v>207.60470000000001</v>
      </c>
      <c r="G2056" s="29">
        <v>219.16125</v>
      </c>
      <c r="H2056" s="29">
        <v>254.97499999999999</v>
      </c>
      <c r="I2056" s="29">
        <v>297.47000000000003</v>
      </c>
      <c r="J2056" s="29">
        <v>321.71039999999999</v>
      </c>
      <c r="L2056" s="29">
        <v>119.72324</v>
      </c>
      <c r="M2056" s="29">
        <v>197.79161999999999</v>
      </c>
      <c r="N2056" s="29">
        <v>201.37779999999998</v>
      </c>
      <c r="O2056" s="29">
        <v>209.37774000000002</v>
      </c>
      <c r="P2056" s="29">
        <v>213.79150000000001</v>
      </c>
      <c r="Q2056" s="29">
        <v>217.37768</v>
      </c>
      <c r="R2056" s="29">
        <v>218.48112</v>
      </c>
      <c r="S2056" s="29"/>
      <c r="T2056" s="30">
        <v>17</v>
      </c>
      <c r="U2056" s="28" t="s">
        <v>54</v>
      </c>
      <c r="V2056" s="28" t="s">
        <v>204</v>
      </c>
    </row>
    <row r="2057" spans="1:22" ht="15.75">
      <c r="A2057" s="21">
        <v>18</v>
      </c>
      <c r="B2057" s="22" t="s">
        <v>55</v>
      </c>
      <c r="C2057" s="23" t="s">
        <v>203</v>
      </c>
      <c r="D2057" s="24">
        <v>394.19459999999998</v>
      </c>
      <c r="E2057" s="24">
        <v>875</v>
      </c>
      <c r="F2057" s="24">
        <v>459.72500000000002</v>
      </c>
      <c r="G2057" s="24">
        <v>187.63679999999999</v>
      </c>
      <c r="H2057" s="24">
        <v>253.15740999999997</v>
      </c>
      <c r="I2057" s="24">
        <v>253.15740999999997</v>
      </c>
      <c r="J2057" s="24">
        <v>585.81880000000001</v>
      </c>
      <c r="L2057" s="24">
        <v>394.19459999999998</v>
      </c>
      <c r="M2057" s="24">
        <v>811.1</v>
      </c>
      <c r="N2057" s="24">
        <v>420.14980000000003</v>
      </c>
      <c r="O2057" s="24">
        <v>155.7312</v>
      </c>
      <c r="P2057" s="24">
        <v>196.28619999999998</v>
      </c>
      <c r="Q2057" s="24">
        <v>196.28619999999998</v>
      </c>
      <c r="R2057" s="24">
        <v>454.21600000000007</v>
      </c>
      <c r="S2057" s="24"/>
      <c r="T2057" s="25">
        <v>18</v>
      </c>
      <c r="U2057" s="23" t="s">
        <v>56</v>
      </c>
      <c r="V2057" s="23" t="s">
        <v>204</v>
      </c>
    </row>
    <row r="2058" spans="1:22" ht="15.75">
      <c r="A2058" s="26">
        <v>19</v>
      </c>
      <c r="B2058" s="27" t="s">
        <v>57</v>
      </c>
      <c r="C2058" s="28" t="s">
        <v>203</v>
      </c>
      <c r="D2058" s="29">
        <v>0</v>
      </c>
      <c r="E2058" s="29">
        <v>0</v>
      </c>
      <c r="F2058" s="29">
        <v>0</v>
      </c>
      <c r="G2058" s="29">
        <v>0</v>
      </c>
      <c r="H2058" s="29">
        <v>0</v>
      </c>
      <c r="I2058" s="29">
        <v>0</v>
      </c>
      <c r="J2058" s="29">
        <v>0</v>
      </c>
      <c r="L2058" s="29">
        <v>0</v>
      </c>
      <c r="M2058" s="29">
        <v>0</v>
      </c>
      <c r="N2058" s="29">
        <v>0</v>
      </c>
      <c r="O2058" s="29">
        <v>0</v>
      </c>
      <c r="P2058" s="29">
        <v>0</v>
      </c>
      <c r="Q2058" s="29">
        <v>0</v>
      </c>
      <c r="R2058" s="29">
        <v>0</v>
      </c>
      <c r="S2058" s="29"/>
      <c r="T2058" s="30">
        <v>19</v>
      </c>
      <c r="U2058" s="28" t="s">
        <v>58</v>
      </c>
      <c r="V2058" s="28" t="s">
        <v>204</v>
      </c>
    </row>
    <row r="2059" spans="1:22" ht="15.75">
      <c r="A2059" s="21">
        <v>20</v>
      </c>
      <c r="B2059" s="22" t="s">
        <v>59</v>
      </c>
      <c r="C2059" s="23" t="s">
        <v>203</v>
      </c>
      <c r="D2059" s="24">
        <v>373.92</v>
      </c>
      <c r="E2059" s="24">
        <v>301.74849999999998</v>
      </c>
      <c r="F2059" s="24">
        <v>312.14049999999997</v>
      </c>
      <c r="G2059" s="24">
        <v>309.45299999999997</v>
      </c>
      <c r="H2059" s="24">
        <v>331.73049999999995</v>
      </c>
      <c r="I2059" s="24">
        <v>142.6788</v>
      </c>
      <c r="J2059" s="24">
        <v>146.02680000000001</v>
      </c>
      <c r="L2059" s="24">
        <v>373.92</v>
      </c>
      <c r="M2059" s="24">
        <v>282.89999999999998</v>
      </c>
      <c r="N2059" s="24">
        <v>248.46</v>
      </c>
      <c r="O2059" s="24">
        <v>233.7</v>
      </c>
      <c r="P2059" s="24">
        <v>233.7</v>
      </c>
      <c r="Q2059" s="24">
        <v>88.56</v>
      </c>
      <c r="R2059" s="24">
        <v>88.56</v>
      </c>
      <c r="S2059" s="24"/>
      <c r="T2059" s="25">
        <v>20</v>
      </c>
      <c r="U2059" s="23" t="s">
        <v>60</v>
      </c>
      <c r="V2059" s="23" t="s">
        <v>204</v>
      </c>
    </row>
    <row r="2060" spans="1:22" ht="15.75">
      <c r="A2060" s="26">
        <v>21</v>
      </c>
      <c r="B2060" s="27" t="s">
        <v>61</v>
      </c>
      <c r="C2060" s="28" t="s">
        <v>203</v>
      </c>
      <c r="D2060" s="29">
        <v>0</v>
      </c>
      <c r="E2060" s="29">
        <v>0</v>
      </c>
      <c r="F2060" s="29">
        <v>0</v>
      </c>
      <c r="G2060" s="29">
        <v>0</v>
      </c>
      <c r="H2060" s="29">
        <v>0</v>
      </c>
      <c r="I2060" s="29">
        <v>0</v>
      </c>
      <c r="J2060" s="29">
        <v>0</v>
      </c>
      <c r="L2060" s="29">
        <v>0</v>
      </c>
      <c r="M2060" s="29">
        <v>0</v>
      </c>
      <c r="N2060" s="29">
        <v>0</v>
      </c>
      <c r="O2060" s="29">
        <v>0</v>
      </c>
      <c r="P2060" s="29">
        <v>0</v>
      </c>
      <c r="Q2060" s="29">
        <v>0</v>
      </c>
      <c r="R2060" s="29">
        <v>0</v>
      </c>
      <c r="S2060" s="29"/>
      <c r="T2060" s="30">
        <v>21</v>
      </c>
      <c r="U2060" s="28" t="s">
        <v>62</v>
      </c>
      <c r="V2060" s="28" t="s">
        <v>204</v>
      </c>
    </row>
    <row r="2061" spans="1:22" ht="15.75">
      <c r="A2061" s="21">
        <v>22</v>
      </c>
      <c r="B2061" s="22" t="s">
        <v>63</v>
      </c>
      <c r="C2061" s="23" t="s">
        <v>203</v>
      </c>
      <c r="D2061" s="24">
        <v>409.02273000000002</v>
      </c>
      <c r="E2061" s="24">
        <v>286.17244919999996</v>
      </c>
      <c r="F2061" s="24">
        <v>299.98767088551728</v>
      </c>
      <c r="G2061" s="24">
        <v>336.27545999999995</v>
      </c>
      <c r="H2061" s="24">
        <v>408.17357316857897</v>
      </c>
      <c r="I2061" s="24">
        <v>1200.991</v>
      </c>
      <c r="J2061" s="24">
        <v>632.96713999999997</v>
      </c>
      <c r="L2061" s="24">
        <v>409.02273000000002</v>
      </c>
      <c r="M2061" s="24">
        <v>286.17138</v>
      </c>
      <c r="N2061" s="24">
        <v>286.17138</v>
      </c>
      <c r="O2061" s="24">
        <v>336.27545999999995</v>
      </c>
      <c r="P2061" s="24">
        <v>407.09565000000003</v>
      </c>
      <c r="Q2061" s="24">
        <v>452.86379999999997</v>
      </c>
      <c r="R2061" s="24">
        <v>231.73137</v>
      </c>
      <c r="S2061" s="24"/>
      <c r="T2061" s="25">
        <v>22</v>
      </c>
      <c r="U2061" s="23" t="s">
        <v>64</v>
      </c>
      <c r="V2061" s="23" t="s">
        <v>204</v>
      </c>
    </row>
    <row r="2062" spans="1:22" ht="15.75">
      <c r="A2062" s="26">
        <v>23</v>
      </c>
      <c r="B2062" s="27" t="s">
        <v>65</v>
      </c>
      <c r="C2062" s="28" t="s">
        <v>203</v>
      </c>
      <c r="D2062" s="29">
        <v>0</v>
      </c>
      <c r="E2062" s="29">
        <v>0</v>
      </c>
      <c r="F2062" s="29">
        <v>0</v>
      </c>
      <c r="G2062" s="29">
        <v>0</v>
      </c>
      <c r="H2062" s="29">
        <v>0</v>
      </c>
      <c r="I2062" s="29">
        <v>0</v>
      </c>
      <c r="J2062" s="29">
        <v>0</v>
      </c>
      <c r="L2062" s="29">
        <v>0</v>
      </c>
      <c r="M2062" s="29">
        <v>0</v>
      </c>
      <c r="N2062" s="29">
        <v>0</v>
      </c>
      <c r="O2062" s="29">
        <v>0</v>
      </c>
      <c r="P2062" s="29">
        <v>0</v>
      </c>
      <c r="Q2062" s="29">
        <v>0</v>
      </c>
      <c r="R2062" s="29">
        <v>0</v>
      </c>
      <c r="S2062" s="29"/>
      <c r="T2062" s="30">
        <v>23</v>
      </c>
      <c r="U2062" s="28" t="s">
        <v>66</v>
      </c>
      <c r="V2062" s="28" t="s">
        <v>204</v>
      </c>
    </row>
    <row r="2063" spans="1:22" ht="15.75">
      <c r="A2063" s="21">
        <v>24</v>
      </c>
      <c r="B2063" s="22" t="s">
        <v>67</v>
      </c>
      <c r="C2063" s="23" t="s">
        <v>203</v>
      </c>
      <c r="D2063" s="24">
        <v>2846.2244799999999</v>
      </c>
      <c r="E2063" s="24">
        <v>2495.6492400000002</v>
      </c>
      <c r="F2063" s="24">
        <v>2573.3563800000002</v>
      </c>
      <c r="G2063" s="24">
        <v>5573.779199999999</v>
      </c>
      <c r="H2063" s="24">
        <v>3451.6767999999997</v>
      </c>
      <c r="I2063" s="24">
        <v>1835.1872000000001</v>
      </c>
      <c r="J2063" s="24">
        <v>3818.848</v>
      </c>
      <c r="L2063" s="24">
        <v>2846.2244799999999</v>
      </c>
      <c r="M2063" s="24">
        <v>2167.34672</v>
      </c>
      <c r="N2063" s="24">
        <v>1973.1835199999998</v>
      </c>
      <c r="O2063" s="24">
        <v>2889.5644799999995</v>
      </c>
      <c r="P2063" s="24">
        <v>1789.4219199999998</v>
      </c>
      <c r="Q2063" s="24">
        <v>951.3996800000001</v>
      </c>
      <c r="R2063" s="24">
        <v>1979.7711999999999</v>
      </c>
      <c r="S2063" s="24"/>
      <c r="T2063" s="25">
        <v>24</v>
      </c>
      <c r="U2063" s="23" t="s">
        <v>68</v>
      </c>
      <c r="V2063" s="23" t="s">
        <v>204</v>
      </c>
    </row>
    <row r="2064" spans="1:22" ht="15.75">
      <c r="A2064" s="26">
        <v>25</v>
      </c>
      <c r="B2064" s="31" t="s">
        <v>69</v>
      </c>
      <c r="C2064" s="28" t="s">
        <v>203</v>
      </c>
      <c r="D2064" s="29">
        <v>16857.136999999999</v>
      </c>
      <c r="E2064" s="29">
        <v>14921.570399999999</v>
      </c>
      <c r="F2064" s="29">
        <v>17836.623269999996</v>
      </c>
      <c r="G2064" s="29">
        <v>17580.168000000001</v>
      </c>
      <c r="H2064" s="29">
        <v>17089.517500000002</v>
      </c>
      <c r="I2064" s="29">
        <v>18334.262200000001</v>
      </c>
      <c r="J2064" s="29">
        <v>16239.180289999998</v>
      </c>
      <c r="L2064" s="29">
        <v>16857.136999999999</v>
      </c>
      <c r="M2064" s="29">
        <v>8795.0279999999984</v>
      </c>
      <c r="N2064" s="29">
        <v>10745.258829999999</v>
      </c>
      <c r="O2064" s="29">
        <v>10643.982749999999</v>
      </c>
      <c r="P2064" s="29">
        <v>10098.95753</v>
      </c>
      <c r="Q2064" s="29">
        <v>12601.54277</v>
      </c>
      <c r="R2064" s="29">
        <v>8339.9519299999993</v>
      </c>
      <c r="S2064" s="29"/>
      <c r="T2064" s="30">
        <v>25</v>
      </c>
      <c r="U2064" s="28" t="s">
        <v>70</v>
      </c>
      <c r="V2064" s="28" t="s">
        <v>204</v>
      </c>
    </row>
    <row r="2065" spans="1:22" ht="15.75">
      <c r="A2065" s="21">
        <v>26</v>
      </c>
      <c r="B2065" s="22" t="s">
        <v>71</v>
      </c>
      <c r="C2065" s="23" t="s">
        <v>203</v>
      </c>
      <c r="D2065" s="24">
        <v>8.0883199999999995</v>
      </c>
      <c r="E2065" s="24">
        <v>8.6711200000000002</v>
      </c>
      <c r="F2065" s="24">
        <v>8.9600000000000009</v>
      </c>
      <c r="G2065" s="24">
        <v>11.72864</v>
      </c>
      <c r="H2065" s="24">
        <v>13.68</v>
      </c>
      <c r="I2065" s="24">
        <v>16.72</v>
      </c>
      <c r="J2065" s="24">
        <v>17.112000000000002</v>
      </c>
      <c r="L2065" s="24">
        <v>8.0883199999999995</v>
      </c>
      <c r="M2065" s="24">
        <v>8.0883199999999995</v>
      </c>
      <c r="N2065" s="24">
        <v>8.0883199999999995</v>
      </c>
      <c r="O2065" s="24">
        <v>8.0883199999999995</v>
      </c>
      <c r="P2065" s="24">
        <v>8.0883199999999995</v>
      </c>
      <c r="Q2065" s="24">
        <v>8.0883199999999995</v>
      </c>
      <c r="R2065" s="24">
        <v>8.0883199999999995</v>
      </c>
      <c r="S2065" s="24"/>
      <c r="T2065" s="25">
        <v>26</v>
      </c>
      <c r="U2065" s="23" t="s">
        <v>72</v>
      </c>
      <c r="V2065" s="23" t="s">
        <v>204</v>
      </c>
    </row>
    <row r="2066" spans="1:22" ht="15.75">
      <c r="A2066" s="26">
        <v>27</v>
      </c>
      <c r="B2066" s="27" t="s">
        <v>73</v>
      </c>
      <c r="C2066" s="28" t="s">
        <v>203</v>
      </c>
      <c r="D2066" s="29">
        <v>72207.776099999988</v>
      </c>
      <c r="E2066" s="29">
        <v>78333.245500000005</v>
      </c>
      <c r="F2066" s="29">
        <v>102502.49</v>
      </c>
      <c r="G2066" s="29">
        <v>96688.349239999981</v>
      </c>
      <c r="H2066" s="29">
        <v>107307.1692</v>
      </c>
      <c r="I2066" s="29">
        <v>82691.664000000004</v>
      </c>
      <c r="J2066" s="29">
        <v>73342.104000000007</v>
      </c>
      <c r="L2066" s="29">
        <v>72207.776099999988</v>
      </c>
      <c r="M2066" s="29">
        <v>75363.805500000002</v>
      </c>
      <c r="N2066" s="29">
        <v>77975.69190000002</v>
      </c>
      <c r="O2066" s="29">
        <v>71609.218800000002</v>
      </c>
      <c r="P2066" s="29">
        <v>75418.219800000006</v>
      </c>
      <c r="Q2066" s="29">
        <v>64970.674200000009</v>
      </c>
      <c r="R2066" s="29">
        <v>57624.743700000014</v>
      </c>
      <c r="S2066" s="29"/>
      <c r="T2066" s="30">
        <v>27</v>
      </c>
      <c r="U2066" s="28" t="s">
        <v>74</v>
      </c>
      <c r="V2066" s="28" t="s">
        <v>204</v>
      </c>
    </row>
    <row r="2067" spans="1:22" ht="15.75">
      <c r="A2067" s="21">
        <v>28</v>
      </c>
      <c r="B2067" s="22" t="s">
        <v>75</v>
      </c>
      <c r="C2067" s="23" t="s">
        <v>203</v>
      </c>
      <c r="D2067" s="24">
        <v>1.4802668999999999</v>
      </c>
      <c r="E2067" s="24">
        <v>7.8131988000000003</v>
      </c>
      <c r="F2067" s="24">
        <v>8.1903877075862077</v>
      </c>
      <c r="G2067" s="24">
        <v>8.699155322722941</v>
      </c>
      <c r="H2067" s="24">
        <v>8.7446244697536955</v>
      </c>
      <c r="I2067" s="24">
        <v>1.5192099999999999</v>
      </c>
      <c r="J2067" s="24">
        <v>1.5192099999999999</v>
      </c>
      <c r="L2067" s="24">
        <v>1.4802668999999999</v>
      </c>
      <c r="M2067" s="24">
        <v>7.6128011999999989</v>
      </c>
      <c r="N2067" s="24">
        <v>7.6128011999999989</v>
      </c>
      <c r="O2067" s="24">
        <v>7.6128011999999989</v>
      </c>
      <c r="P2067" s="24">
        <v>7.6128011999999989</v>
      </c>
      <c r="Q2067" s="24">
        <v>1.4802668999999999</v>
      </c>
      <c r="R2067" s="24">
        <v>1.4802668999999999</v>
      </c>
      <c r="S2067" s="24"/>
      <c r="T2067" s="25">
        <v>28</v>
      </c>
      <c r="U2067" s="23" t="s">
        <v>76</v>
      </c>
      <c r="V2067" s="23" t="s">
        <v>204</v>
      </c>
    </row>
    <row r="2068" spans="1:22" ht="15.75">
      <c r="A2068" s="26">
        <v>29</v>
      </c>
      <c r="B2068" s="27" t="s">
        <v>77</v>
      </c>
      <c r="C2068" s="28" t="s">
        <v>203</v>
      </c>
      <c r="D2068" s="29">
        <v>12148.837172000001</v>
      </c>
      <c r="E2068" s="29">
        <v>10006.755255</v>
      </c>
      <c r="F2068" s="29">
        <v>20293.888148999999</v>
      </c>
      <c r="G2068" s="29">
        <v>21858.041286999996</v>
      </c>
      <c r="H2068" s="29">
        <v>21678.402942000001</v>
      </c>
      <c r="I2068" s="29">
        <v>19913.301069999998</v>
      </c>
      <c r="J2068" s="29">
        <v>9522.5061270000006</v>
      </c>
      <c r="L2068" s="29">
        <v>12148.837172000001</v>
      </c>
      <c r="M2068" s="29">
        <v>9951.0349050000004</v>
      </c>
      <c r="N2068" s="29">
        <v>10059.345489000001</v>
      </c>
      <c r="O2068" s="29">
        <v>10754.338403</v>
      </c>
      <c r="P2068" s="29">
        <v>11435.792494000001</v>
      </c>
      <c r="Q2068" s="29">
        <v>12026.987765</v>
      </c>
      <c r="R2068" s="29">
        <v>7974.3667470000009</v>
      </c>
      <c r="S2068" s="29"/>
      <c r="T2068" s="30">
        <v>29</v>
      </c>
      <c r="U2068" s="28" t="s">
        <v>78</v>
      </c>
      <c r="V2068" s="28" t="s">
        <v>204</v>
      </c>
    </row>
    <row r="2069" spans="1:22" ht="15.75">
      <c r="A2069" s="21">
        <v>30</v>
      </c>
      <c r="B2069" s="22" t="s">
        <v>79</v>
      </c>
      <c r="C2069" s="23" t="s">
        <v>203</v>
      </c>
      <c r="D2069" s="24">
        <v>0</v>
      </c>
      <c r="E2069" s="24">
        <v>0</v>
      </c>
      <c r="F2069" s="24">
        <v>0</v>
      </c>
      <c r="G2069" s="24">
        <v>0</v>
      </c>
      <c r="H2069" s="24">
        <v>0</v>
      </c>
      <c r="I2069" s="24">
        <v>0</v>
      </c>
      <c r="J2069" s="24">
        <v>0</v>
      </c>
      <c r="L2069" s="24">
        <v>0</v>
      </c>
      <c r="M2069" s="24">
        <v>0</v>
      </c>
      <c r="N2069" s="24">
        <v>0</v>
      </c>
      <c r="O2069" s="24">
        <v>0</v>
      </c>
      <c r="P2069" s="24">
        <v>0</v>
      </c>
      <c r="Q2069" s="24">
        <v>0</v>
      </c>
      <c r="R2069" s="24">
        <v>0</v>
      </c>
      <c r="S2069" s="24"/>
      <c r="T2069" s="25">
        <v>30</v>
      </c>
      <c r="U2069" s="23" t="s">
        <v>80</v>
      </c>
      <c r="V2069" s="23" t="s">
        <v>204</v>
      </c>
    </row>
    <row r="2070" spans="1:22" ht="15.75">
      <c r="A2070" s="26">
        <v>31</v>
      </c>
      <c r="B2070" s="27" t="s">
        <v>81</v>
      </c>
      <c r="C2070" s="28" t="s">
        <v>203</v>
      </c>
      <c r="D2070" s="29">
        <v>0</v>
      </c>
      <c r="E2070" s="29">
        <v>0</v>
      </c>
      <c r="F2070" s="29">
        <v>0</v>
      </c>
      <c r="G2070" s="29">
        <v>0</v>
      </c>
      <c r="H2070" s="29">
        <v>0</v>
      </c>
      <c r="I2070" s="29">
        <v>0</v>
      </c>
      <c r="J2070" s="29">
        <v>0</v>
      </c>
      <c r="L2070" s="29">
        <v>0</v>
      </c>
      <c r="M2070" s="29">
        <v>0</v>
      </c>
      <c r="N2070" s="29">
        <v>0</v>
      </c>
      <c r="O2070" s="29">
        <v>0</v>
      </c>
      <c r="P2070" s="29">
        <v>0</v>
      </c>
      <c r="Q2070" s="29">
        <v>0</v>
      </c>
      <c r="R2070" s="29">
        <v>0</v>
      </c>
      <c r="S2070" s="29"/>
      <c r="T2070" s="30">
        <v>31</v>
      </c>
      <c r="U2070" s="28" t="s">
        <v>82</v>
      </c>
      <c r="V2070" s="28" t="s">
        <v>204</v>
      </c>
    </row>
    <row r="2071" spans="1:22" ht="15.75">
      <c r="A2071" s="21">
        <v>32</v>
      </c>
      <c r="B2071" s="22" t="s">
        <v>83</v>
      </c>
      <c r="C2071" s="23" t="s">
        <v>203</v>
      </c>
      <c r="D2071" s="24">
        <v>0</v>
      </c>
      <c r="E2071" s="24">
        <v>0</v>
      </c>
      <c r="F2071" s="24">
        <v>0</v>
      </c>
      <c r="G2071" s="24">
        <v>0</v>
      </c>
      <c r="H2071" s="24">
        <v>0</v>
      </c>
      <c r="I2071" s="24">
        <v>0</v>
      </c>
      <c r="J2071" s="24">
        <v>0</v>
      </c>
      <c r="L2071" s="24">
        <v>0</v>
      </c>
      <c r="M2071" s="24">
        <v>0</v>
      </c>
      <c r="N2071" s="24">
        <v>0</v>
      </c>
      <c r="O2071" s="24">
        <v>0</v>
      </c>
      <c r="P2071" s="24">
        <v>0</v>
      </c>
      <c r="Q2071" s="24">
        <v>0</v>
      </c>
      <c r="R2071" s="24">
        <v>0</v>
      </c>
      <c r="S2071" s="24"/>
      <c r="T2071" s="25">
        <v>32</v>
      </c>
      <c r="U2071" s="23" t="s">
        <v>84</v>
      </c>
      <c r="V2071" s="23" t="s">
        <v>204</v>
      </c>
    </row>
    <row r="2072" spans="1:22" ht="15.75">
      <c r="A2072" s="26">
        <v>33</v>
      </c>
      <c r="B2072" s="27" t="s">
        <v>85</v>
      </c>
      <c r="C2072" s="28" t="s">
        <v>203</v>
      </c>
      <c r="D2072" s="29">
        <v>0</v>
      </c>
      <c r="E2072" s="29">
        <v>0</v>
      </c>
      <c r="F2072" s="29">
        <v>0</v>
      </c>
      <c r="G2072" s="29">
        <v>0</v>
      </c>
      <c r="H2072" s="29">
        <v>0</v>
      </c>
      <c r="I2072" s="29">
        <v>0</v>
      </c>
      <c r="J2072" s="29">
        <v>0</v>
      </c>
      <c r="L2072" s="29">
        <v>0</v>
      </c>
      <c r="M2072" s="29">
        <v>0</v>
      </c>
      <c r="N2072" s="29">
        <v>0</v>
      </c>
      <c r="O2072" s="29">
        <v>0</v>
      </c>
      <c r="P2072" s="29">
        <v>0</v>
      </c>
      <c r="Q2072" s="29">
        <v>0</v>
      </c>
      <c r="R2072" s="29">
        <v>0</v>
      </c>
      <c r="S2072" s="29"/>
      <c r="T2072" s="30">
        <v>33</v>
      </c>
      <c r="U2072" s="28" t="s">
        <v>86</v>
      </c>
      <c r="V2072" s="28" t="s">
        <v>204</v>
      </c>
    </row>
    <row r="2073" spans="1:22" ht="15.75">
      <c r="A2073" s="21">
        <v>34</v>
      </c>
      <c r="B2073" s="22" t="s">
        <v>87</v>
      </c>
      <c r="C2073" s="23" t="s">
        <v>203</v>
      </c>
      <c r="D2073" s="24">
        <v>0</v>
      </c>
      <c r="E2073" s="24">
        <v>0</v>
      </c>
      <c r="F2073" s="24">
        <v>0</v>
      </c>
      <c r="G2073" s="24">
        <v>0</v>
      </c>
      <c r="H2073" s="24">
        <v>0</v>
      </c>
      <c r="I2073" s="24">
        <v>0</v>
      </c>
      <c r="J2073" s="24">
        <v>0</v>
      </c>
      <c r="L2073" s="24">
        <v>0</v>
      </c>
      <c r="M2073" s="24">
        <v>0</v>
      </c>
      <c r="N2073" s="24">
        <v>0</v>
      </c>
      <c r="O2073" s="24">
        <v>0</v>
      </c>
      <c r="P2073" s="24">
        <v>0</v>
      </c>
      <c r="Q2073" s="24">
        <v>0</v>
      </c>
      <c r="R2073" s="24">
        <v>0</v>
      </c>
      <c r="S2073" s="24"/>
      <c r="T2073" s="25">
        <v>34</v>
      </c>
      <c r="U2073" s="23" t="s">
        <v>88</v>
      </c>
      <c r="V2073" s="23" t="s">
        <v>204</v>
      </c>
    </row>
    <row r="2074" spans="1:22" ht="15.75">
      <c r="A2074" s="26">
        <v>35</v>
      </c>
      <c r="B2074" s="27" t="s">
        <v>89</v>
      </c>
      <c r="C2074" s="28" t="s">
        <v>203</v>
      </c>
      <c r="D2074" s="29">
        <v>0</v>
      </c>
      <c r="E2074" s="29">
        <v>0</v>
      </c>
      <c r="F2074" s="29">
        <v>0</v>
      </c>
      <c r="G2074" s="29">
        <v>0</v>
      </c>
      <c r="H2074" s="29">
        <v>0</v>
      </c>
      <c r="I2074" s="29">
        <v>0</v>
      </c>
      <c r="J2074" s="29">
        <v>0</v>
      </c>
      <c r="L2074" s="29">
        <v>0</v>
      </c>
      <c r="M2074" s="29">
        <v>0</v>
      </c>
      <c r="N2074" s="29">
        <v>0</v>
      </c>
      <c r="O2074" s="29">
        <v>0</v>
      </c>
      <c r="P2074" s="29">
        <v>0</v>
      </c>
      <c r="Q2074" s="29">
        <v>0</v>
      </c>
      <c r="R2074" s="29">
        <v>0</v>
      </c>
      <c r="S2074" s="29"/>
      <c r="T2074" s="30">
        <v>35</v>
      </c>
      <c r="U2074" s="28" t="s">
        <v>90</v>
      </c>
      <c r="V2074" s="28" t="s">
        <v>204</v>
      </c>
    </row>
    <row r="2075" spans="1:22" ht="15.75">
      <c r="A2075" s="21">
        <v>36</v>
      </c>
      <c r="B2075" s="22" t="s">
        <v>91</v>
      </c>
      <c r="C2075" s="23" t="s">
        <v>203</v>
      </c>
      <c r="D2075" s="24">
        <v>0</v>
      </c>
      <c r="E2075" s="24">
        <v>0</v>
      </c>
      <c r="F2075" s="24">
        <v>0</v>
      </c>
      <c r="G2075" s="24">
        <v>0</v>
      </c>
      <c r="H2075" s="24">
        <v>0</v>
      </c>
      <c r="I2075" s="24">
        <v>0</v>
      </c>
      <c r="J2075" s="24">
        <v>0</v>
      </c>
      <c r="L2075" s="24">
        <v>0</v>
      </c>
      <c r="M2075" s="24">
        <v>0</v>
      </c>
      <c r="N2075" s="24">
        <v>0</v>
      </c>
      <c r="O2075" s="24">
        <v>0</v>
      </c>
      <c r="P2075" s="24">
        <v>0</v>
      </c>
      <c r="Q2075" s="24">
        <v>0</v>
      </c>
      <c r="R2075" s="24">
        <v>0</v>
      </c>
      <c r="S2075" s="24"/>
      <c r="T2075" s="25">
        <v>36</v>
      </c>
      <c r="U2075" s="23" t="s">
        <v>92</v>
      </c>
      <c r="V2075" s="23" t="s">
        <v>204</v>
      </c>
    </row>
    <row r="2076" spans="1:22" s="36" customFormat="1" ht="15.75">
      <c r="A2076" s="32"/>
      <c r="B2076" s="33" t="s">
        <v>93</v>
      </c>
      <c r="C2076" s="34" t="s">
        <v>203</v>
      </c>
      <c r="D2076" s="35">
        <f t="shared" ref="D2076:J2076" si="148">SUM(D2040:D2075)</f>
        <v>501749.17621259997</v>
      </c>
      <c r="E2076" s="35">
        <f t="shared" si="148"/>
        <v>528917.6767200001</v>
      </c>
      <c r="F2076" s="35">
        <f t="shared" si="148"/>
        <v>670968.65283759311</v>
      </c>
      <c r="G2076" s="35">
        <f t="shared" si="148"/>
        <v>802881.58996879694</v>
      </c>
      <c r="H2076" s="35">
        <f t="shared" si="148"/>
        <v>745616.17317438254</v>
      </c>
      <c r="I2076" s="35">
        <f t="shared" si="148"/>
        <v>705955.44836348412</v>
      </c>
      <c r="J2076" s="35">
        <f t="shared" si="148"/>
        <v>712907.93645100016</v>
      </c>
      <c r="K2076" s="8"/>
      <c r="L2076" s="35">
        <f t="shared" ref="L2076:R2076" si="149">SUM(L2040:L2075)</f>
        <v>501749.17621259997</v>
      </c>
      <c r="M2076" s="35">
        <f t="shared" si="149"/>
        <v>476863.37791919999</v>
      </c>
      <c r="N2076" s="35">
        <f t="shared" si="149"/>
        <v>525958.55719320022</v>
      </c>
      <c r="O2076" s="35">
        <f t="shared" si="149"/>
        <v>606237.08344439999</v>
      </c>
      <c r="P2076" s="35">
        <f t="shared" si="149"/>
        <v>471969.36746760004</v>
      </c>
      <c r="Q2076" s="35">
        <f t="shared" si="149"/>
        <v>435989.33223029994</v>
      </c>
      <c r="R2076" s="35">
        <f t="shared" si="149"/>
        <v>429022.51257610001</v>
      </c>
      <c r="S2076" s="35"/>
      <c r="T2076" s="35"/>
      <c r="U2076" s="34" t="s">
        <v>94</v>
      </c>
      <c r="V2076" s="34" t="s">
        <v>204</v>
      </c>
    </row>
    <row r="2077" spans="1:22" ht="15.75">
      <c r="A2077" s="16">
        <v>1</v>
      </c>
      <c r="B2077" s="17" t="s">
        <v>19</v>
      </c>
      <c r="C2077" s="18" t="s">
        <v>205</v>
      </c>
      <c r="D2077" s="19">
        <v>116084.01249055</v>
      </c>
      <c r="E2077" s="19">
        <v>122888.53932546929</v>
      </c>
      <c r="F2077" s="19">
        <v>131441.91392387752</v>
      </c>
      <c r="G2077" s="19">
        <v>169489.88274072402</v>
      </c>
      <c r="H2077" s="19">
        <v>122844.19417262099</v>
      </c>
      <c r="I2077" s="19">
        <v>108013.94114513807</v>
      </c>
      <c r="J2077" s="19">
        <v>116568.51661648961</v>
      </c>
      <c r="L2077" s="19">
        <v>116084.01249055</v>
      </c>
      <c r="M2077" s="19">
        <v>111806.55236869556</v>
      </c>
      <c r="N2077" s="19">
        <v>121114.62229741571</v>
      </c>
      <c r="O2077" s="19">
        <v>157026.8325004816</v>
      </c>
      <c r="P2077" s="19">
        <v>97212.06045216952</v>
      </c>
      <c r="Q2077" s="19">
        <v>77525.119527964605</v>
      </c>
      <c r="R2077" s="19">
        <v>78954.902263833079</v>
      </c>
      <c r="S2077" s="19"/>
      <c r="T2077" s="20">
        <v>1</v>
      </c>
      <c r="U2077" s="18" t="s">
        <v>21</v>
      </c>
      <c r="V2077" s="18" t="s">
        <v>206</v>
      </c>
    </row>
    <row r="2078" spans="1:22" ht="15.75">
      <c r="A2078" s="21">
        <v>2</v>
      </c>
      <c r="B2078" s="22" t="s">
        <v>23</v>
      </c>
      <c r="C2078" s="23" t="s">
        <v>205</v>
      </c>
      <c r="D2078" s="24">
        <v>0</v>
      </c>
      <c r="E2078" s="24">
        <v>0</v>
      </c>
      <c r="F2078" s="24">
        <v>0</v>
      </c>
      <c r="G2078" s="24">
        <v>0</v>
      </c>
      <c r="H2078" s="24">
        <v>0</v>
      </c>
      <c r="I2078" s="24">
        <v>0</v>
      </c>
      <c r="J2078" s="24">
        <v>0</v>
      </c>
      <c r="L2078" s="24">
        <v>0</v>
      </c>
      <c r="M2078" s="24">
        <v>0</v>
      </c>
      <c r="N2078" s="24">
        <v>0</v>
      </c>
      <c r="O2078" s="24">
        <v>0</v>
      </c>
      <c r="P2078" s="24">
        <v>0</v>
      </c>
      <c r="Q2078" s="24">
        <v>0</v>
      </c>
      <c r="R2078" s="24">
        <v>0</v>
      </c>
      <c r="S2078" s="24"/>
      <c r="T2078" s="25">
        <v>2</v>
      </c>
      <c r="U2078" s="23" t="s">
        <v>24</v>
      </c>
      <c r="V2078" s="23" t="s">
        <v>206</v>
      </c>
    </row>
    <row r="2079" spans="1:22" ht="15.75">
      <c r="A2079" s="26">
        <v>3</v>
      </c>
      <c r="B2079" s="27" t="s">
        <v>25</v>
      </c>
      <c r="C2079" s="28" t="s">
        <v>205</v>
      </c>
      <c r="D2079" s="29">
        <v>62.194719999999997</v>
      </c>
      <c r="E2079" s="29">
        <v>70.907867819999993</v>
      </c>
      <c r="F2079" s="29">
        <v>49.752544603999993</v>
      </c>
      <c r="G2079" s="29">
        <v>50.36616222</v>
      </c>
      <c r="H2079" s="29">
        <v>50.36616222</v>
      </c>
      <c r="I2079" s="29">
        <v>44.18441868</v>
      </c>
      <c r="J2079" s="29">
        <v>25.548053300000003</v>
      </c>
      <c r="L2079" s="29">
        <v>62.194719999999997</v>
      </c>
      <c r="M2079" s="29">
        <v>67.349107419999996</v>
      </c>
      <c r="N2079" s="29">
        <v>47.144375193999991</v>
      </c>
      <c r="O2079" s="29">
        <v>46.47088411979999</v>
      </c>
      <c r="P2079" s="29">
        <v>46.47088411979999</v>
      </c>
      <c r="Q2079" s="29">
        <v>40.409464451999995</v>
      </c>
      <c r="R2079" s="29">
        <v>23.572187596999996</v>
      </c>
      <c r="S2079" s="29"/>
      <c r="T2079" s="30">
        <v>3</v>
      </c>
      <c r="U2079" s="28" t="s">
        <v>26</v>
      </c>
      <c r="V2079" s="28" t="s">
        <v>206</v>
      </c>
    </row>
    <row r="2080" spans="1:22" ht="15.75">
      <c r="A2080" s="21">
        <v>4</v>
      </c>
      <c r="B2080" s="22" t="s">
        <v>27</v>
      </c>
      <c r="C2080" s="23" t="s">
        <v>205</v>
      </c>
      <c r="D2080" s="24">
        <v>9930.2443500000008</v>
      </c>
      <c r="E2080" s="24">
        <v>10935.467374564998</v>
      </c>
      <c r="F2080" s="24">
        <v>12197.845538774998</v>
      </c>
      <c r="G2080" s="24">
        <v>10522.692759227999</v>
      </c>
      <c r="H2080" s="24">
        <v>8935.8137232900008</v>
      </c>
      <c r="I2080" s="24">
        <v>10303.737504684999</v>
      </c>
      <c r="J2080" s="24">
        <v>10433.450899379999</v>
      </c>
      <c r="L2080" s="24">
        <v>9930.2443500000008</v>
      </c>
      <c r="M2080" s="24">
        <v>10934.752503804997</v>
      </c>
      <c r="N2080" s="24">
        <v>12196.250853734999</v>
      </c>
      <c r="O2080" s="24">
        <v>9894.8114270980004</v>
      </c>
      <c r="P2080" s="24">
        <v>8379.9533245349994</v>
      </c>
      <c r="Q2080" s="24">
        <v>9376.4310127150002</v>
      </c>
      <c r="R2080" s="24">
        <v>8909.994648034999</v>
      </c>
      <c r="S2080" s="24"/>
      <c r="T2080" s="25">
        <v>4</v>
      </c>
      <c r="U2080" s="23" t="s">
        <v>28</v>
      </c>
      <c r="V2080" s="23" t="s">
        <v>206</v>
      </c>
    </row>
    <row r="2081" spans="1:22" ht="15.75">
      <c r="A2081" s="26">
        <v>5</v>
      </c>
      <c r="B2081" s="27" t="s">
        <v>29</v>
      </c>
      <c r="C2081" s="28" t="s">
        <v>205</v>
      </c>
      <c r="D2081" s="29">
        <v>3.645</v>
      </c>
      <c r="E2081" s="29">
        <v>3.7619077499999998</v>
      </c>
      <c r="F2081" s="29">
        <v>4.1437121489999997</v>
      </c>
      <c r="G2081" s="29">
        <v>4.4124303240761273</v>
      </c>
      <c r="H2081" s="29">
        <v>7.373522871654135</v>
      </c>
      <c r="I2081" s="29">
        <v>1.7178339165000001</v>
      </c>
      <c r="J2081" s="29">
        <v>2.919474315</v>
      </c>
      <c r="L2081" s="29">
        <v>3.645</v>
      </c>
      <c r="M2081" s="29">
        <v>3.1576635</v>
      </c>
      <c r="N2081" s="29">
        <v>3.1576635</v>
      </c>
      <c r="O2081" s="29">
        <v>3.1576635</v>
      </c>
      <c r="P2081" s="29">
        <v>5.2627724999999996</v>
      </c>
      <c r="Q2081" s="29">
        <v>1.0525545000000001</v>
      </c>
      <c r="R2081" s="29">
        <v>2.1051090000000001</v>
      </c>
      <c r="S2081" s="29"/>
      <c r="T2081" s="30">
        <v>5</v>
      </c>
      <c r="U2081" s="28" t="s">
        <v>30</v>
      </c>
      <c r="V2081" s="28" t="s">
        <v>206</v>
      </c>
    </row>
    <row r="2082" spans="1:22" ht="15.75">
      <c r="A2082" s="21">
        <v>6</v>
      </c>
      <c r="B2082" s="22" t="s">
        <v>31</v>
      </c>
      <c r="C2082" s="23" t="s">
        <v>205</v>
      </c>
      <c r="D2082" s="24">
        <v>0</v>
      </c>
      <c r="E2082" s="24">
        <v>0</v>
      </c>
      <c r="F2082" s="24">
        <v>0</v>
      </c>
      <c r="G2082" s="24">
        <v>0</v>
      </c>
      <c r="H2082" s="24">
        <v>0</v>
      </c>
      <c r="I2082" s="24">
        <v>0</v>
      </c>
      <c r="J2082" s="24">
        <v>0</v>
      </c>
      <c r="L2082" s="24">
        <v>0</v>
      </c>
      <c r="M2082" s="24">
        <v>0</v>
      </c>
      <c r="N2082" s="24">
        <v>0</v>
      </c>
      <c r="O2082" s="24">
        <v>0</v>
      </c>
      <c r="P2082" s="24">
        <v>0</v>
      </c>
      <c r="Q2082" s="24">
        <v>0</v>
      </c>
      <c r="R2082" s="24">
        <v>0</v>
      </c>
      <c r="S2082" s="24"/>
      <c r="T2082" s="25">
        <v>6</v>
      </c>
      <c r="U2082" s="23" t="s">
        <v>32</v>
      </c>
      <c r="V2082" s="23" t="s">
        <v>206</v>
      </c>
    </row>
    <row r="2083" spans="1:22" ht="15.75">
      <c r="A2083" s="26">
        <v>7</v>
      </c>
      <c r="B2083" s="27" t="s">
        <v>33</v>
      </c>
      <c r="C2083" s="28" t="s">
        <v>205</v>
      </c>
      <c r="D2083" s="29">
        <v>29833.32</v>
      </c>
      <c r="E2083" s="29">
        <v>30645.553085999996</v>
      </c>
      <c r="F2083" s="29">
        <v>59234.128799999991</v>
      </c>
      <c r="G2083" s="29">
        <v>75164.866020000001</v>
      </c>
      <c r="H2083" s="29">
        <v>104104.35704812003</v>
      </c>
      <c r="I2083" s="29">
        <v>104104.35704812003</v>
      </c>
      <c r="J2083" s="29">
        <v>104743.46669999998</v>
      </c>
      <c r="L2083" s="29">
        <v>29833.32</v>
      </c>
      <c r="M2083" s="29">
        <v>23579.871678</v>
      </c>
      <c r="N2083" s="29">
        <v>26643.922799999997</v>
      </c>
      <c r="O2083" s="29">
        <v>26199.85742</v>
      </c>
      <c r="P2083" s="29">
        <v>36191.328469999993</v>
      </c>
      <c r="Q2083" s="29">
        <v>36191.328469999993</v>
      </c>
      <c r="R2083" s="29">
        <v>36413.361159999993</v>
      </c>
      <c r="S2083" s="29"/>
      <c r="T2083" s="30">
        <v>7</v>
      </c>
      <c r="U2083" s="28" t="s">
        <v>34</v>
      </c>
      <c r="V2083" s="28" t="s">
        <v>206</v>
      </c>
    </row>
    <row r="2084" spans="1:22" ht="15.75">
      <c r="A2084" s="21">
        <v>8</v>
      </c>
      <c r="B2084" s="22" t="s">
        <v>35</v>
      </c>
      <c r="C2084" s="23" t="s">
        <v>205</v>
      </c>
      <c r="D2084" s="24">
        <v>0</v>
      </c>
      <c r="E2084" s="24">
        <v>0</v>
      </c>
      <c r="F2084" s="24">
        <v>0</v>
      </c>
      <c r="G2084" s="24">
        <v>0</v>
      </c>
      <c r="H2084" s="24">
        <v>0</v>
      </c>
      <c r="I2084" s="24">
        <v>0</v>
      </c>
      <c r="J2084" s="24">
        <v>0</v>
      </c>
      <c r="L2084" s="24">
        <v>0</v>
      </c>
      <c r="M2084" s="24">
        <v>0</v>
      </c>
      <c r="N2084" s="24">
        <v>0</v>
      </c>
      <c r="O2084" s="24">
        <v>0</v>
      </c>
      <c r="P2084" s="24">
        <v>0</v>
      </c>
      <c r="Q2084" s="24">
        <v>0</v>
      </c>
      <c r="R2084" s="24">
        <v>0</v>
      </c>
      <c r="S2084" s="24"/>
      <c r="T2084" s="25">
        <v>8</v>
      </c>
      <c r="U2084" s="23" t="s">
        <v>36</v>
      </c>
      <c r="V2084" s="23" t="s">
        <v>206</v>
      </c>
    </row>
    <row r="2085" spans="1:22" ht="15.75">
      <c r="A2085" s="26">
        <v>9</v>
      </c>
      <c r="B2085" s="27" t="s">
        <v>37</v>
      </c>
      <c r="C2085" s="28" t="s">
        <v>205</v>
      </c>
      <c r="D2085" s="29">
        <v>6.7484769999999994</v>
      </c>
      <c r="E2085" s="29">
        <v>3.4248520774999984</v>
      </c>
      <c r="F2085" s="29">
        <v>4.3789385879999996</v>
      </c>
      <c r="G2085" s="29">
        <v>4.662911109214285</v>
      </c>
      <c r="H2085" s="29">
        <v>4.6687939049999994</v>
      </c>
      <c r="I2085" s="29">
        <v>17.858774499999999</v>
      </c>
      <c r="J2085" s="29">
        <v>17.858774499999999</v>
      </c>
      <c r="L2085" s="29">
        <v>6.7484769999999994</v>
      </c>
      <c r="M2085" s="29">
        <v>6.7484769999999994</v>
      </c>
      <c r="N2085" s="29">
        <v>6.7484769999999994</v>
      </c>
      <c r="O2085" s="29">
        <v>6.7484769999999994</v>
      </c>
      <c r="P2085" s="29">
        <v>6.7484769999999994</v>
      </c>
      <c r="Q2085" s="29">
        <v>24.86281</v>
      </c>
      <c r="R2085" s="29">
        <v>24.86281</v>
      </c>
      <c r="S2085" s="29"/>
      <c r="T2085" s="30">
        <v>9</v>
      </c>
      <c r="U2085" s="28" t="s">
        <v>38</v>
      </c>
      <c r="V2085" s="28" t="s">
        <v>206</v>
      </c>
    </row>
    <row r="2086" spans="1:22" ht="15.75">
      <c r="A2086" s="21">
        <v>10</v>
      </c>
      <c r="B2086" s="22" t="s">
        <v>39</v>
      </c>
      <c r="C2086" s="23" t="s">
        <v>205</v>
      </c>
      <c r="D2086" s="24">
        <v>0</v>
      </c>
      <c r="E2086" s="24">
        <v>0.75437403999999997</v>
      </c>
      <c r="F2086" s="24">
        <v>0.76130443999999997</v>
      </c>
      <c r="G2086" s="24">
        <v>0.78761830249999998</v>
      </c>
      <c r="H2086" s="24">
        <v>0.86238432400000009</v>
      </c>
      <c r="I2086" s="24">
        <v>0.90926848000000005</v>
      </c>
      <c r="J2086" s="24">
        <v>0.17835384399999998</v>
      </c>
      <c r="L2086" s="24">
        <v>0</v>
      </c>
      <c r="M2086" s="24">
        <v>0.49656315999999995</v>
      </c>
      <c r="N2086" s="24">
        <v>0.49656315999999995</v>
      </c>
      <c r="O2086" s="24">
        <v>0.50897723900000003</v>
      </c>
      <c r="P2086" s="24">
        <v>0.50897723900000003</v>
      </c>
      <c r="Q2086" s="24">
        <v>0.50897723900000003</v>
      </c>
      <c r="R2086" s="24">
        <v>9.9312631999999998E-2</v>
      </c>
      <c r="S2086" s="24"/>
      <c r="T2086" s="25">
        <v>10</v>
      </c>
      <c r="U2086" s="23" t="s">
        <v>40</v>
      </c>
      <c r="V2086" s="23" t="s">
        <v>206</v>
      </c>
    </row>
    <row r="2087" spans="1:22" ht="15.75">
      <c r="A2087" s="26">
        <v>11</v>
      </c>
      <c r="B2087" s="27" t="s">
        <v>41</v>
      </c>
      <c r="C2087" s="28" t="s">
        <v>205</v>
      </c>
      <c r="D2087" s="29">
        <v>0</v>
      </c>
      <c r="E2087" s="29">
        <v>31.252324766249995</v>
      </c>
      <c r="F2087" s="29">
        <v>32.761057685999994</v>
      </c>
      <c r="G2087" s="29">
        <v>34.75720631712116</v>
      </c>
      <c r="H2087" s="29">
        <v>34.977971363999998</v>
      </c>
      <c r="I2087" s="29">
        <v>34.977971363999998</v>
      </c>
      <c r="J2087" s="29">
        <v>34.977971363999998</v>
      </c>
      <c r="L2087" s="29">
        <v>0</v>
      </c>
      <c r="M2087" s="29">
        <v>30.790467750000001</v>
      </c>
      <c r="N2087" s="29">
        <v>30.790467750000001</v>
      </c>
      <c r="O2087" s="29">
        <v>30.790467750000001</v>
      </c>
      <c r="P2087" s="29">
        <v>30.790467750000001</v>
      </c>
      <c r="Q2087" s="29">
        <v>30.790467750000001</v>
      </c>
      <c r="R2087" s="29">
        <v>30.790467750000001</v>
      </c>
      <c r="S2087" s="29"/>
      <c r="T2087" s="30">
        <v>11</v>
      </c>
      <c r="U2087" s="28" t="s">
        <v>42</v>
      </c>
      <c r="V2087" s="28" t="s">
        <v>206</v>
      </c>
    </row>
    <row r="2088" spans="1:22" ht="15.75">
      <c r="A2088" s="21">
        <v>12</v>
      </c>
      <c r="B2088" s="22" t="s">
        <v>43</v>
      </c>
      <c r="C2088" s="23" t="s">
        <v>205</v>
      </c>
      <c r="D2088" s="24">
        <v>26618.783370000005</v>
      </c>
      <c r="E2088" s="24">
        <v>17761.753231499999</v>
      </c>
      <c r="F2088" s="24">
        <v>24813.3848431605</v>
      </c>
      <c r="G2088" s="24">
        <v>30190.771678955996</v>
      </c>
      <c r="H2088" s="24">
        <v>21063.310998055997</v>
      </c>
      <c r="I2088" s="24">
        <v>28901.598214684</v>
      </c>
      <c r="J2088" s="24">
        <v>31293.426352423998</v>
      </c>
      <c r="L2088" s="24">
        <v>26618.783370000005</v>
      </c>
      <c r="M2088" s="24">
        <v>17516.525358999999</v>
      </c>
      <c r="N2088" s="24">
        <v>23403.907964362999</v>
      </c>
      <c r="O2088" s="24">
        <v>27034.011764507995</v>
      </c>
      <c r="P2088" s="24">
        <v>18810.133828795995</v>
      </c>
      <c r="Q2088" s="24">
        <v>25809.946514793999</v>
      </c>
      <c r="R2088" s="24">
        <v>27945.916845883996</v>
      </c>
      <c r="S2088" s="24"/>
      <c r="T2088" s="25">
        <v>12</v>
      </c>
      <c r="U2088" s="23" t="s">
        <v>44</v>
      </c>
      <c r="V2088" s="23" t="s">
        <v>206</v>
      </c>
    </row>
    <row r="2089" spans="1:22" ht="15.75">
      <c r="A2089" s="26">
        <v>13</v>
      </c>
      <c r="B2089" s="27" t="s">
        <v>45</v>
      </c>
      <c r="C2089" s="28" t="s">
        <v>205</v>
      </c>
      <c r="D2089" s="29">
        <v>24.039824999999997</v>
      </c>
      <c r="E2089" s="29">
        <v>24.039824999999997</v>
      </c>
      <c r="F2089" s="29">
        <v>11.616147395999999</v>
      </c>
      <c r="G2089" s="29">
        <v>14.349358548</v>
      </c>
      <c r="H2089" s="29">
        <v>10.249541819999999</v>
      </c>
      <c r="I2089" s="29">
        <v>12.299450183999999</v>
      </c>
      <c r="J2089" s="29">
        <v>10.932844608</v>
      </c>
      <c r="L2089" s="29">
        <v>24.039824999999997</v>
      </c>
      <c r="M2089" s="29">
        <v>24.039824999999997</v>
      </c>
      <c r="N2089" s="29">
        <v>11.045325</v>
      </c>
      <c r="O2089" s="29">
        <v>13.644225</v>
      </c>
      <c r="P2089" s="29">
        <v>9.7458749999999998</v>
      </c>
      <c r="Q2089" s="29">
        <v>11.695049999999998</v>
      </c>
      <c r="R2089" s="29">
        <v>10.3956</v>
      </c>
      <c r="S2089" s="29"/>
      <c r="T2089" s="30">
        <v>13</v>
      </c>
      <c r="U2089" s="28" t="s">
        <v>46</v>
      </c>
      <c r="V2089" s="28" t="s">
        <v>206</v>
      </c>
    </row>
    <row r="2090" spans="1:22" ht="15.75">
      <c r="A2090" s="21">
        <v>14</v>
      </c>
      <c r="B2090" s="22" t="s">
        <v>47</v>
      </c>
      <c r="C2090" s="23" t="s">
        <v>205</v>
      </c>
      <c r="D2090" s="24">
        <v>16.926343499999998</v>
      </c>
      <c r="E2090" s="24">
        <v>17.780426328000001</v>
      </c>
      <c r="F2090" s="24">
        <v>39.756239600000001</v>
      </c>
      <c r="G2090" s="24">
        <v>25.78325375</v>
      </c>
      <c r="H2090" s="24">
        <v>26.710844474999998</v>
      </c>
      <c r="I2090" s="24">
        <v>31.620608387999997</v>
      </c>
      <c r="J2090" s="24">
        <v>36.020753999999997</v>
      </c>
      <c r="L2090" s="24">
        <v>16.926343499999998</v>
      </c>
      <c r="M2090" s="24">
        <v>14.92989667176</v>
      </c>
      <c r="N2090" s="24">
        <v>18.662370839699999</v>
      </c>
      <c r="O2090" s="24">
        <v>13.330264885499998</v>
      </c>
      <c r="P2090" s="24">
        <v>13.330264885499998</v>
      </c>
      <c r="Q2090" s="24">
        <v>14.396686076339996</v>
      </c>
      <c r="R2090" s="24">
        <v>14.396686076339996</v>
      </c>
      <c r="S2090" s="24"/>
      <c r="T2090" s="25">
        <v>14</v>
      </c>
      <c r="U2090" s="23" t="s">
        <v>48</v>
      </c>
      <c r="V2090" s="23" t="s">
        <v>206</v>
      </c>
    </row>
    <row r="2091" spans="1:22" ht="15.75">
      <c r="A2091" s="26">
        <v>15</v>
      </c>
      <c r="B2091" s="27" t="s">
        <v>49</v>
      </c>
      <c r="C2091" s="28" t="s">
        <v>205</v>
      </c>
      <c r="D2091" s="29">
        <v>214.22219999999999</v>
      </c>
      <c r="E2091" s="29">
        <v>180.99384993499999</v>
      </c>
      <c r="F2091" s="29">
        <v>208.16917848099999</v>
      </c>
      <c r="G2091" s="29">
        <v>422.57711170499994</v>
      </c>
      <c r="H2091" s="29">
        <v>562.94113429124991</v>
      </c>
      <c r="I2091" s="29">
        <v>309.24744250000003</v>
      </c>
      <c r="J2091" s="29">
        <v>309.24744250000003</v>
      </c>
      <c r="L2091" s="29">
        <v>214.22219999999999</v>
      </c>
      <c r="M2091" s="29">
        <v>309.30115309999996</v>
      </c>
      <c r="N2091" s="29">
        <v>340.23126840999998</v>
      </c>
      <c r="O2091" s="29">
        <v>649.53242150999995</v>
      </c>
      <c r="P2091" s="29">
        <v>862.95021714899985</v>
      </c>
      <c r="Q2091" s="29">
        <v>337.13825687900004</v>
      </c>
      <c r="R2091" s="29">
        <v>337.13825687900004</v>
      </c>
      <c r="S2091" s="29"/>
      <c r="T2091" s="30">
        <v>15</v>
      </c>
      <c r="U2091" s="28" t="s">
        <v>50</v>
      </c>
      <c r="V2091" s="28" t="s">
        <v>206</v>
      </c>
    </row>
    <row r="2092" spans="1:22" ht="15.75">
      <c r="A2092" s="21">
        <v>16</v>
      </c>
      <c r="B2092" s="22" t="s">
        <v>51</v>
      </c>
      <c r="C2092" s="23" t="s">
        <v>205</v>
      </c>
      <c r="D2092" s="24">
        <v>0</v>
      </c>
      <c r="E2092" s="24">
        <v>0</v>
      </c>
      <c r="F2092" s="24">
        <v>0</v>
      </c>
      <c r="G2092" s="24">
        <v>0</v>
      </c>
      <c r="H2092" s="24">
        <v>0</v>
      </c>
      <c r="I2092" s="24">
        <v>0</v>
      </c>
      <c r="J2092" s="24">
        <v>0</v>
      </c>
      <c r="L2092" s="24">
        <v>0</v>
      </c>
      <c r="M2092" s="24">
        <v>0</v>
      </c>
      <c r="N2092" s="24">
        <v>0</v>
      </c>
      <c r="O2092" s="24">
        <v>0</v>
      </c>
      <c r="P2092" s="24">
        <v>0</v>
      </c>
      <c r="Q2092" s="24">
        <v>0</v>
      </c>
      <c r="R2092" s="24">
        <v>0</v>
      </c>
      <c r="S2092" s="24"/>
      <c r="T2092" s="25">
        <v>16</v>
      </c>
      <c r="U2092" s="23" t="s">
        <v>52</v>
      </c>
      <c r="V2092" s="23" t="s">
        <v>206</v>
      </c>
    </row>
    <row r="2093" spans="1:22" ht="15.75">
      <c r="A2093" s="26">
        <v>17</v>
      </c>
      <c r="B2093" s="27" t="s">
        <v>53</v>
      </c>
      <c r="C2093" s="28" t="s">
        <v>205</v>
      </c>
      <c r="D2093" s="29">
        <v>17.930900000000001</v>
      </c>
      <c r="E2093" s="29">
        <v>86.918820088499999</v>
      </c>
      <c r="F2093" s="29">
        <v>89.923975804999998</v>
      </c>
      <c r="G2093" s="29">
        <v>94.929695437500001</v>
      </c>
      <c r="H2093" s="29">
        <v>110.44242125000001</v>
      </c>
      <c r="I2093" s="29">
        <v>128.8491305</v>
      </c>
      <c r="J2093" s="29">
        <v>139.34885975999998</v>
      </c>
      <c r="L2093" s="29">
        <v>17.930900000000001</v>
      </c>
      <c r="M2093" s="29">
        <v>85.673440202999984</v>
      </c>
      <c r="N2093" s="29">
        <v>87.226794069999997</v>
      </c>
      <c r="O2093" s="29">
        <v>90.691968080999999</v>
      </c>
      <c r="P2093" s="29">
        <v>92.603788225000002</v>
      </c>
      <c r="Q2093" s="29">
        <v>94.157142092000015</v>
      </c>
      <c r="R2093" s="29">
        <v>94.635097127999998</v>
      </c>
      <c r="S2093" s="29"/>
      <c r="T2093" s="30">
        <v>17</v>
      </c>
      <c r="U2093" s="28" t="s">
        <v>54</v>
      </c>
      <c r="V2093" s="28" t="s">
        <v>206</v>
      </c>
    </row>
    <row r="2094" spans="1:22" ht="15.75">
      <c r="A2094" s="21">
        <v>18</v>
      </c>
      <c r="B2094" s="22" t="s">
        <v>55</v>
      </c>
      <c r="C2094" s="23" t="s">
        <v>205</v>
      </c>
      <c r="D2094" s="24">
        <v>170.33099999999999</v>
      </c>
      <c r="E2094" s="24">
        <v>379.00625000000002</v>
      </c>
      <c r="F2094" s="24">
        <v>199.12988375</v>
      </c>
      <c r="G2094" s="24">
        <v>81.274879919999989</v>
      </c>
      <c r="H2094" s="24">
        <v>109.6551321415</v>
      </c>
      <c r="I2094" s="24">
        <v>109.6551321415</v>
      </c>
      <c r="J2094" s="24">
        <v>253.74741322000003</v>
      </c>
      <c r="L2094" s="24">
        <v>170.33099999999999</v>
      </c>
      <c r="M2094" s="24">
        <v>351.32796499999995</v>
      </c>
      <c r="N2094" s="24">
        <v>181.98788586999999</v>
      </c>
      <c r="O2094" s="24">
        <v>67.45496928</v>
      </c>
      <c r="P2094" s="24">
        <v>85.021367529999992</v>
      </c>
      <c r="Q2094" s="24">
        <v>85.021367529999992</v>
      </c>
      <c r="R2094" s="24">
        <v>196.74366040000001</v>
      </c>
      <c r="S2094" s="24"/>
      <c r="T2094" s="25">
        <v>18</v>
      </c>
      <c r="U2094" s="23" t="s">
        <v>56</v>
      </c>
      <c r="V2094" s="23" t="s">
        <v>206</v>
      </c>
    </row>
    <row r="2095" spans="1:22" ht="15.75">
      <c r="A2095" s="26">
        <v>19</v>
      </c>
      <c r="B2095" s="27" t="s">
        <v>57</v>
      </c>
      <c r="C2095" s="28" t="s">
        <v>205</v>
      </c>
      <c r="D2095" s="29">
        <v>0</v>
      </c>
      <c r="E2095" s="29">
        <v>0</v>
      </c>
      <c r="F2095" s="29">
        <v>0</v>
      </c>
      <c r="G2095" s="29">
        <v>0</v>
      </c>
      <c r="H2095" s="29">
        <v>0</v>
      </c>
      <c r="I2095" s="29">
        <v>0</v>
      </c>
      <c r="J2095" s="29">
        <v>0</v>
      </c>
      <c r="L2095" s="29">
        <v>0</v>
      </c>
      <c r="M2095" s="29">
        <v>0</v>
      </c>
      <c r="N2095" s="29">
        <v>0</v>
      </c>
      <c r="O2095" s="29">
        <v>0</v>
      </c>
      <c r="P2095" s="29">
        <v>0</v>
      </c>
      <c r="Q2095" s="29">
        <v>0</v>
      </c>
      <c r="R2095" s="29">
        <v>0</v>
      </c>
      <c r="S2095" s="29"/>
      <c r="T2095" s="30">
        <v>19</v>
      </c>
      <c r="U2095" s="28" t="s">
        <v>58</v>
      </c>
      <c r="V2095" s="28" t="s">
        <v>206</v>
      </c>
    </row>
    <row r="2096" spans="1:22" ht="15.75">
      <c r="A2096" s="21">
        <v>20</v>
      </c>
      <c r="B2096" s="22" t="s">
        <v>59</v>
      </c>
      <c r="C2096" s="23" t="s">
        <v>205</v>
      </c>
      <c r="D2096" s="24">
        <v>346.79365813457838</v>
      </c>
      <c r="E2096" s="24">
        <v>130.70236277499998</v>
      </c>
      <c r="F2096" s="24">
        <v>135.20365757499999</v>
      </c>
      <c r="G2096" s="24">
        <v>134.03956694999999</v>
      </c>
      <c r="H2096" s="24">
        <v>143.69318099999998</v>
      </c>
      <c r="I2096" s="24">
        <v>61.801322219999996</v>
      </c>
      <c r="J2096" s="24">
        <v>63.25150842</v>
      </c>
      <c r="L2096" s="24">
        <v>346.79365813457838</v>
      </c>
      <c r="M2096" s="24">
        <v>261.73594541536585</v>
      </c>
      <c r="N2096" s="24">
        <v>229.87243901697352</v>
      </c>
      <c r="O2096" s="24">
        <v>216.21665056051964</v>
      </c>
      <c r="P2096" s="24">
        <v>216.21665056051964</v>
      </c>
      <c r="Q2096" s="24">
        <v>81.934730738723232</v>
      </c>
      <c r="R2096" s="24">
        <v>81.934730738723232</v>
      </c>
      <c r="S2096" s="24"/>
      <c r="T2096" s="25">
        <v>20</v>
      </c>
      <c r="U2096" s="23" t="s">
        <v>60</v>
      </c>
      <c r="V2096" s="23" t="s">
        <v>206</v>
      </c>
    </row>
    <row r="2097" spans="1:22" ht="15.75">
      <c r="A2097" s="26">
        <v>21</v>
      </c>
      <c r="B2097" s="27" t="s">
        <v>61</v>
      </c>
      <c r="C2097" s="28" t="s">
        <v>205</v>
      </c>
      <c r="D2097" s="29">
        <v>0</v>
      </c>
      <c r="E2097" s="29">
        <v>0</v>
      </c>
      <c r="F2097" s="29">
        <v>0</v>
      </c>
      <c r="G2097" s="29">
        <v>0</v>
      </c>
      <c r="H2097" s="29">
        <v>0</v>
      </c>
      <c r="I2097" s="29">
        <v>0</v>
      </c>
      <c r="J2097" s="29">
        <v>0</v>
      </c>
      <c r="L2097" s="29">
        <v>0</v>
      </c>
      <c r="M2097" s="29">
        <v>0</v>
      </c>
      <c r="N2097" s="29">
        <v>0</v>
      </c>
      <c r="O2097" s="29">
        <v>0</v>
      </c>
      <c r="P2097" s="29">
        <v>0</v>
      </c>
      <c r="Q2097" s="29">
        <v>0</v>
      </c>
      <c r="R2097" s="29">
        <v>0</v>
      </c>
      <c r="S2097" s="29"/>
      <c r="T2097" s="30">
        <v>21</v>
      </c>
      <c r="U2097" s="28" t="s">
        <v>62</v>
      </c>
      <c r="V2097" s="28" t="s">
        <v>206</v>
      </c>
    </row>
    <row r="2098" spans="1:22" ht="15.75">
      <c r="A2098" s="21">
        <v>22</v>
      </c>
      <c r="B2098" s="22" t="s">
        <v>63</v>
      </c>
      <c r="C2098" s="23" t="s">
        <v>205</v>
      </c>
      <c r="D2098" s="24">
        <v>177.53224499999999</v>
      </c>
      <c r="E2098" s="24">
        <v>123.95559637098</v>
      </c>
      <c r="F2098" s="24">
        <v>129.93965964406181</v>
      </c>
      <c r="G2098" s="24">
        <v>145.65771549899998</v>
      </c>
      <c r="H2098" s="24">
        <v>176.80038321796997</v>
      </c>
      <c r="I2098" s="24">
        <v>520.20925164999994</v>
      </c>
      <c r="J2098" s="24">
        <v>274.16971669099996</v>
      </c>
      <c r="L2098" s="24">
        <v>177.53224499999999</v>
      </c>
      <c r="M2098" s="24">
        <v>123.95513324699999</v>
      </c>
      <c r="N2098" s="24">
        <v>123.95513324699999</v>
      </c>
      <c r="O2098" s="24">
        <v>145.65771549899998</v>
      </c>
      <c r="P2098" s="24">
        <v>176.33348079749999</v>
      </c>
      <c r="Q2098" s="24">
        <v>196.15795496999996</v>
      </c>
      <c r="R2098" s="24">
        <v>100.37444291549998</v>
      </c>
      <c r="S2098" s="24"/>
      <c r="T2098" s="25">
        <v>22</v>
      </c>
      <c r="U2098" s="23" t="s">
        <v>64</v>
      </c>
      <c r="V2098" s="23" t="s">
        <v>206</v>
      </c>
    </row>
    <row r="2099" spans="1:22" ht="15.75">
      <c r="A2099" s="26">
        <v>23</v>
      </c>
      <c r="B2099" s="27" t="s">
        <v>65</v>
      </c>
      <c r="C2099" s="28" t="s">
        <v>205</v>
      </c>
      <c r="D2099" s="29">
        <v>0</v>
      </c>
      <c r="E2099" s="29">
        <v>0</v>
      </c>
      <c r="F2099" s="29">
        <v>0</v>
      </c>
      <c r="G2099" s="29">
        <v>0</v>
      </c>
      <c r="H2099" s="29">
        <v>0</v>
      </c>
      <c r="I2099" s="29">
        <v>0</v>
      </c>
      <c r="J2099" s="29">
        <v>0</v>
      </c>
      <c r="L2099" s="29">
        <v>0</v>
      </c>
      <c r="M2099" s="29">
        <v>0</v>
      </c>
      <c r="N2099" s="29">
        <v>0</v>
      </c>
      <c r="O2099" s="29">
        <v>0</v>
      </c>
      <c r="P2099" s="29">
        <v>0</v>
      </c>
      <c r="Q2099" s="29">
        <v>0</v>
      </c>
      <c r="R2099" s="29">
        <v>0</v>
      </c>
      <c r="S2099" s="29"/>
      <c r="T2099" s="30">
        <v>23</v>
      </c>
      <c r="U2099" s="28" t="s">
        <v>66</v>
      </c>
      <c r="V2099" s="28" t="s">
        <v>206</v>
      </c>
    </row>
    <row r="2100" spans="1:22" ht="15.75">
      <c r="A2100" s="21">
        <v>24</v>
      </c>
      <c r="B2100" s="22" t="s">
        <v>67</v>
      </c>
      <c r="C2100" s="23" t="s">
        <v>205</v>
      </c>
      <c r="D2100" s="24">
        <v>250.67856</v>
      </c>
      <c r="E2100" s="24">
        <v>1080.9904683059999</v>
      </c>
      <c r="F2100" s="24">
        <v>1114.649315997</v>
      </c>
      <c r="G2100" s="24">
        <v>2414.2824604799998</v>
      </c>
      <c r="H2100" s="24">
        <v>1495.0938059199998</v>
      </c>
      <c r="I2100" s="24">
        <v>794.91133567999987</v>
      </c>
      <c r="J2100" s="24">
        <v>1654.1340112</v>
      </c>
      <c r="L2100" s="24">
        <v>250.67856</v>
      </c>
      <c r="M2100" s="24">
        <v>938.78623176799999</v>
      </c>
      <c r="N2100" s="24">
        <v>854.68444168799988</v>
      </c>
      <c r="O2100" s="24">
        <v>1251.614854512</v>
      </c>
      <c r="P2100" s="24">
        <v>775.0881046479999</v>
      </c>
      <c r="Q2100" s="24">
        <v>412.098771392</v>
      </c>
      <c r="R2100" s="24">
        <v>857.53789527999993</v>
      </c>
      <c r="S2100" s="24"/>
      <c r="T2100" s="25">
        <v>24</v>
      </c>
      <c r="U2100" s="23" t="s">
        <v>68</v>
      </c>
      <c r="V2100" s="23" t="s">
        <v>206</v>
      </c>
    </row>
    <row r="2101" spans="1:22" ht="15.75">
      <c r="A2101" s="26">
        <v>25</v>
      </c>
      <c r="B2101" s="31" t="s">
        <v>69</v>
      </c>
      <c r="C2101" s="28" t="s">
        <v>205</v>
      </c>
      <c r="D2101" s="29">
        <v>7295.8754999999992</v>
      </c>
      <c r="E2101" s="29">
        <v>6463.2782187599987</v>
      </c>
      <c r="F2101" s="29">
        <v>7725.9333694004999</v>
      </c>
      <c r="G2101" s="29">
        <v>7614.8497691999992</v>
      </c>
      <c r="H2101" s="29">
        <v>7402.3245051250005</v>
      </c>
      <c r="I2101" s="29">
        <v>7941.4856719299996</v>
      </c>
      <c r="J2101" s="29">
        <v>7034.0009426135002</v>
      </c>
      <c r="L2101" s="29">
        <v>7295.8754999999992</v>
      </c>
      <c r="M2101" s="29">
        <v>3809.5663781999992</v>
      </c>
      <c r="N2101" s="29">
        <v>4654.3088622144996</v>
      </c>
      <c r="O2101" s="29">
        <v>4610.4411281624998</v>
      </c>
      <c r="P2101" s="29">
        <v>4374.3634541194997</v>
      </c>
      <c r="Q2101" s="29">
        <v>5458.3582508254995</v>
      </c>
      <c r="R2101" s="29">
        <v>3612.4501784794998</v>
      </c>
      <c r="S2101" s="29"/>
      <c r="T2101" s="30">
        <v>25</v>
      </c>
      <c r="U2101" s="28" t="s">
        <v>70</v>
      </c>
      <c r="V2101" s="28" t="s">
        <v>206</v>
      </c>
    </row>
    <row r="2102" spans="1:22" ht="15.75">
      <c r="A2102" s="21">
        <v>26</v>
      </c>
      <c r="B2102" s="22" t="s">
        <v>71</v>
      </c>
      <c r="C2102" s="23" t="s">
        <v>205</v>
      </c>
      <c r="D2102" s="24">
        <v>3.5386400000000005</v>
      </c>
      <c r="E2102" s="24">
        <v>3.7558956280000002</v>
      </c>
      <c r="F2102" s="24">
        <v>3.881024</v>
      </c>
      <c r="G2102" s="24">
        <v>5.0802604159999998</v>
      </c>
      <c r="H2102" s="24">
        <v>5.9254919999999993</v>
      </c>
      <c r="I2102" s="24">
        <v>7.2422680000000001</v>
      </c>
      <c r="J2102" s="24">
        <v>7.4120628000000002</v>
      </c>
      <c r="L2102" s="24">
        <v>3.5386400000000005</v>
      </c>
      <c r="M2102" s="24">
        <v>3.503455808</v>
      </c>
      <c r="N2102" s="24">
        <v>3.503455808</v>
      </c>
      <c r="O2102" s="24">
        <v>3.503455808</v>
      </c>
      <c r="P2102" s="24">
        <v>3.503455808</v>
      </c>
      <c r="Q2102" s="24">
        <v>3.503455808</v>
      </c>
      <c r="R2102" s="24">
        <v>3.503455808</v>
      </c>
      <c r="S2102" s="24"/>
      <c r="T2102" s="25">
        <v>26</v>
      </c>
      <c r="U2102" s="23" t="s">
        <v>72</v>
      </c>
      <c r="V2102" s="23" t="s">
        <v>206</v>
      </c>
    </row>
    <row r="2103" spans="1:22" ht="15.75">
      <c r="A2103" s="26">
        <v>27</v>
      </c>
      <c r="B2103" s="27" t="s">
        <v>73</v>
      </c>
      <c r="C2103" s="28" t="s">
        <v>205</v>
      </c>
      <c r="D2103" s="29">
        <v>28893.993300000002</v>
      </c>
      <c r="E2103" s="29">
        <v>33930.045288324996</v>
      </c>
      <c r="F2103" s="29">
        <v>44398.953543500007</v>
      </c>
      <c r="G2103" s="29">
        <v>41880.558473305995</v>
      </c>
      <c r="H2103" s="29">
        <v>46480.100338979995</v>
      </c>
      <c r="I2103" s="29">
        <v>35817.894261600006</v>
      </c>
      <c r="J2103" s="29">
        <v>31768.1323476</v>
      </c>
      <c r="L2103" s="29">
        <v>28893.993300000002</v>
      </c>
      <c r="M2103" s="29">
        <v>32643.832352325</v>
      </c>
      <c r="N2103" s="29">
        <v>33775.170946485006</v>
      </c>
      <c r="O2103" s="29">
        <v>31017.533123220001</v>
      </c>
      <c r="P2103" s="29">
        <v>32667.40190637</v>
      </c>
      <c r="Q2103" s="29">
        <v>28142.047529730004</v>
      </c>
      <c r="R2103" s="29">
        <v>24960.157733655</v>
      </c>
      <c r="S2103" s="29"/>
      <c r="T2103" s="30">
        <v>27</v>
      </c>
      <c r="U2103" s="28" t="s">
        <v>74</v>
      </c>
      <c r="V2103" s="28" t="s">
        <v>206</v>
      </c>
    </row>
    <row r="2104" spans="1:22" ht="15.75">
      <c r="A2104" s="21">
        <v>28</v>
      </c>
      <c r="B2104" s="22" t="s">
        <v>75</v>
      </c>
      <c r="C2104" s="23" t="s">
        <v>205</v>
      </c>
      <c r="D2104" s="24">
        <v>0.63440040000000009</v>
      </c>
      <c r="E2104" s="24">
        <v>3.3842870602199997</v>
      </c>
      <c r="F2104" s="24">
        <v>3.5476664355409655</v>
      </c>
      <c r="G2104" s="24">
        <v>3.7680391280374415</v>
      </c>
      <c r="H2104" s="24">
        <v>3.7877340890738136</v>
      </c>
      <c r="I2104" s="24">
        <v>0.65804581150000008</v>
      </c>
      <c r="J2104" s="24">
        <v>0.65804581150000008</v>
      </c>
      <c r="L2104" s="24">
        <v>0.63440040000000009</v>
      </c>
      <c r="M2104" s="24">
        <v>3.2974863991199999</v>
      </c>
      <c r="N2104" s="24">
        <v>3.2974863991199999</v>
      </c>
      <c r="O2104" s="24">
        <v>3.2974863991199999</v>
      </c>
      <c r="P2104" s="24">
        <v>3.2974863991199999</v>
      </c>
      <c r="Q2104" s="24">
        <v>0.64117791093999998</v>
      </c>
      <c r="R2104" s="24">
        <v>0.64117791093999998</v>
      </c>
      <c r="S2104" s="24"/>
      <c r="T2104" s="25">
        <v>28</v>
      </c>
      <c r="U2104" s="23" t="s">
        <v>76</v>
      </c>
      <c r="V2104" s="23" t="s">
        <v>206</v>
      </c>
    </row>
    <row r="2105" spans="1:22" ht="15.75">
      <c r="A2105" s="26">
        <v>29</v>
      </c>
      <c r="B2105" s="27" t="s">
        <v>77</v>
      </c>
      <c r="C2105" s="28" t="s">
        <v>205</v>
      </c>
      <c r="D2105" s="29">
        <v>5259.833901</v>
      </c>
      <c r="E2105" s="29">
        <v>4334.42603870325</v>
      </c>
      <c r="F2105" s="29">
        <v>8790.298617230701</v>
      </c>
      <c r="G2105" s="29">
        <v>9467.8105834640482</v>
      </c>
      <c r="H2105" s="29">
        <v>9390.0002343273009</v>
      </c>
      <c r="I2105" s="29">
        <v>8625.4463584705009</v>
      </c>
      <c r="J2105" s="29">
        <v>4124.6735289100498</v>
      </c>
      <c r="L2105" s="29">
        <v>5259.833901</v>
      </c>
      <c r="M2105" s="29">
        <v>4310.2917241964997</v>
      </c>
      <c r="N2105" s="29">
        <v>4357.2064640517001</v>
      </c>
      <c r="O2105" s="29">
        <v>4658.2427114558986</v>
      </c>
      <c r="P2105" s="29">
        <v>4953.4146163781998</v>
      </c>
      <c r="Q2105" s="29">
        <v>5209.4909047544988</v>
      </c>
      <c r="R2105" s="29">
        <v>3454.0977218390999</v>
      </c>
      <c r="S2105" s="29"/>
      <c r="T2105" s="30">
        <v>29</v>
      </c>
      <c r="U2105" s="28" t="s">
        <v>78</v>
      </c>
      <c r="V2105" s="28" t="s">
        <v>206</v>
      </c>
    </row>
    <row r="2106" spans="1:22" ht="15.75">
      <c r="A2106" s="21">
        <v>30</v>
      </c>
      <c r="B2106" s="22" t="s">
        <v>79</v>
      </c>
      <c r="C2106" s="23" t="s">
        <v>205</v>
      </c>
      <c r="D2106" s="24">
        <v>0</v>
      </c>
      <c r="E2106" s="24">
        <v>0</v>
      </c>
      <c r="F2106" s="24">
        <v>0</v>
      </c>
      <c r="G2106" s="24">
        <v>0</v>
      </c>
      <c r="H2106" s="24">
        <v>0</v>
      </c>
      <c r="I2106" s="24">
        <v>0</v>
      </c>
      <c r="J2106" s="24">
        <v>0</v>
      </c>
      <c r="L2106" s="24">
        <v>0</v>
      </c>
      <c r="M2106" s="24">
        <v>0</v>
      </c>
      <c r="N2106" s="24">
        <v>0</v>
      </c>
      <c r="O2106" s="24">
        <v>0</v>
      </c>
      <c r="P2106" s="24">
        <v>0</v>
      </c>
      <c r="Q2106" s="24">
        <v>0</v>
      </c>
      <c r="R2106" s="24">
        <v>0</v>
      </c>
      <c r="S2106" s="24"/>
      <c r="T2106" s="25">
        <v>30</v>
      </c>
      <c r="U2106" s="23" t="s">
        <v>80</v>
      </c>
      <c r="V2106" s="23" t="s">
        <v>206</v>
      </c>
    </row>
    <row r="2107" spans="1:22" ht="15.75">
      <c r="A2107" s="26">
        <v>31</v>
      </c>
      <c r="B2107" s="27" t="s">
        <v>81</v>
      </c>
      <c r="C2107" s="28" t="s">
        <v>205</v>
      </c>
      <c r="D2107" s="29">
        <v>0</v>
      </c>
      <c r="E2107" s="29">
        <v>0</v>
      </c>
      <c r="F2107" s="29">
        <v>0</v>
      </c>
      <c r="G2107" s="29">
        <v>0</v>
      </c>
      <c r="H2107" s="29">
        <v>0</v>
      </c>
      <c r="I2107" s="29">
        <v>0</v>
      </c>
      <c r="J2107" s="29">
        <v>0</v>
      </c>
      <c r="L2107" s="29">
        <v>0</v>
      </c>
      <c r="M2107" s="29">
        <v>0</v>
      </c>
      <c r="N2107" s="29">
        <v>0</v>
      </c>
      <c r="O2107" s="29">
        <v>0</v>
      </c>
      <c r="P2107" s="29">
        <v>0</v>
      </c>
      <c r="Q2107" s="29">
        <v>0</v>
      </c>
      <c r="R2107" s="29">
        <v>0</v>
      </c>
      <c r="S2107" s="29"/>
      <c r="T2107" s="30">
        <v>31</v>
      </c>
      <c r="U2107" s="28" t="s">
        <v>82</v>
      </c>
      <c r="V2107" s="28" t="s">
        <v>206</v>
      </c>
    </row>
    <row r="2108" spans="1:22" ht="15.75">
      <c r="A2108" s="21">
        <v>32</v>
      </c>
      <c r="B2108" s="22" t="s">
        <v>83</v>
      </c>
      <c r="C2108" s="23" t="s">
        <v>205</v>
      </c>
      <c r="D2108" s="24">
        <v>0</v>
      </c>
      <c r="E2108" s="24">
        <v>0</v>
      </c>
      <c r="F2108" s="24">
        <v>0</v>
      </c>
      <c r="G2108" s="24">
        <v>0</v>
      </c>
      <c r="H2108" s="24">
        <v>0</v>
      </c>
      <c r="I2108" s="24">
        <v>0</v>
      </c>
      <c r="J2108" s="24">
        <v>0</v>
      </c>
      <c r="L2108" s="24">
        <v>0</v>
      </c>
      <c r="M2108" s="24">
        <v>0</v>
      </c>
      <c r="N2108" s="24">
        <v>0</v>
      </c>
      <c r="O2108" s="24">
        <v>0</v>
      </c>
      <c r="P2108" s="24">
        <v>0</v>
      </c>
      <c r="Q2108" s="24">
        <v>0</v>
      </c>
      <c r="R2108" s="24">
        <v>0</v>
      </c>
      <c r="S2108" s="24"/>
      <c r="T2108" s="25">
        <v>32</v>
      </c>
      <c r="U2108" s="23" t="s">
        <v>84</v>
      </c>
      <c r="V2108" s="23" t="s">
        <v>206</v>
      </c>
    </row>
    <row r="2109" spans="1:22" ht="15.75">
      <c r="A2109" s="26">
        <v>33</v>
      </c>
      <c r="B2109" s="27" t="s">
        <v>85</v>
      </c>
      <c r="C2109" s="28" t="s">
        <v>205</v>
      </c>
      <c r="D2109" s="29">
        <v>0</v>
      </c>
      <c r="E2109" s="29">
        <v>0</v>
      </c>
      <c r="F2109" s="29">
        <v>0</v>
      </c>
      <c r="G2109" s="29">
        <v>0</v>
      </c>
      <c r="H2109" s="29">
        <v>0</v>
      </c>
      <c r="I2109" s="29">
        <v>0</v>
      </c>
      <c r="J2109" s="29">
        <v>0</v>
      </c>
      <c r="L2109" s="29">
        <v>0</v>
      </c>
      <c r="M2109" s="29">
        <v>0</v>
      </c>
      <c r="N2109" s="29">
        <v>0</v>
      </c>
      <c r="O2109" s="29">
        <v>0</v>
      </c>
      <c r="P2109" s="29">
        <v>0</v>
      </c>
      <c r="Q2109" s="29">
        <v>0</v>
      </c>
      <c r="R2109" s="29">
        <v>0</v>
      </c>
      <c r="S2109" s="29"/>
      <c r="T2109" s="30">
        <v>33</v>
      </c>
      <c r="U2109" s="28" t="s">
        <v>86</v>
      </c>
      <c r="V2109" s="28" t="s">
        <v>206</v>
      </c>
    </row>
    <row r="2110" spans="1:22" ht="15.75">
      <c r="A2110" s="21">
        <v>34</v>
      </c>
      <c r="B2110" s="22" t="s">
        <v>87</v>
      </c>
      <c r="C2110" s="23" t="s">
        <v>205</v>
      </c>
      <c r="D2110" s="24">
        <v>0</v>
      </c>
      <c r="E2110" s="24">
        <v>0</v>
      </c>
      <c r="F2110" s="24">
        <v>0</v>
      </c>
      <c r="G2110" s="24">
        <v>0</v>
      </c>
      <c r="H2110" s="24">
        <v>0</v>
      </c>
      <c r="I2110" s="24">
        <v>0</v>
      </c>
      <c r="J2110" s="24">
        <v>0</v>
      </c>
      <c r="L2110" s="24">
        <v>0</v>
      </c>
      <c r="M2110" s="24">
        <v>0</v>
      </c>
      <c r="N2110" s="24">
        <v>0</v>
      </c>
      <c r="O2110" s="24">
        <v>0</v>
      </c>
      <c r="P2110" s="24">
        <v>0</v>
      </c>
      <c r="Q2110" s="24">
        <v>0</v>
      </c>
      <c r="R2110" s="24">
        <v>0</v>
      </c>
      <c r="S2110" s="24"/>
      <c r="T2110" s="25">
        <v>34</v>
      </c>
      <c r="U2110" s="23" t="s">
        <v>88</v>
      </c>
      <c r="V2110" s="23" t="s">
        <v>206</v>
      </c>
    </row>
    <row r="2111" spans="1:22" ht="15.75">
      <c r="A2111" s="26">
        <v>35</v>
      </c>
      <c r="B2111" s="27" t="s">
        <v>89</v>
      </c>
      <c r="C2111" s="28" t="s">
        <v>205</v>
      </c>
      <c r="D2111" s="29">
        <v>0</v>
      </c>
      <c r="E2111" s="29">
        <v>0</v>
      </c>
      <c r="F2111" s="29">
        <v>0</v>
      </c>
      <c r="G2111" s="29">
        <v>0</v>
      </c>
      <c r="H2111" s="29">
        <v>0</v>
      </c>
      <c r="I2111" s="29">
        <v>0</v>
      </c>
      <c r="J2111" s="29">
        <v>0</v>
      </c>
      <c r="L2111" s="29">
        <v>0</v>
      </c>
      <c r="M2111" s="29">
        <v>0</v>
      </c>
      <c r="N2111" s="29">
        <v>0</v>
      </c>
      <c r="O2111" s="29">
        <v>0</v>
      </c>
      <c r="P2111" s="29">
        <v>0</v>
      </c>
      <c r="Q2111" s="29">
        <v>0</v>
      </c>
      <c r="R2111" s="29">
        <v>0</v>
      </c>
      <c r="S2111" s="29"/>
      <c r="T2111" s="30">
        <v>35</v>
      </c>
      <c r="U2111" s="28" t="s">
        <v>90</v>
      </c>
      <c r="V2111" s="28" t="s">
        <v>206</v>
      </c>
    </row>
    <row r="2112" spans="1:22" ht="15.75">
      <c r="A2112" s="21">
        <v>36</v>
      </c>
      <c r="B2112" s="22" t="s">
        <v>91</v>
      </c>
      <c r="C2112" s="23" t="s">
        <v>205</v>
      </c>
      <c r="D2112" s="24">
        <v>0</v>
      </c>
      <c r="E2112" s="24">
        <v>0</v>
      </c>
      <c r="F2112" s="24">
        <v>0</v>
      </c>
      <c r="G2112" s="24">
        <v>0</v>
      </c>
      <c r="H2112" s="24">
        <v>0</v>
      </c>
      <c r="I2112" s="24">
        <v>0</v>
      </c>
      <c r="J2112" s="24">
        <v>0</v>
      </c>
      <c r="L2112" s="24">
        <v>0</v>
      </c>
      <c r="M2112" s="24">
        <v>0</v>
      </c>
      <c r="N2112" s="24">
        <v>0</v>
      </c>
      <c r="O2112" s="24">
        <v>0</v>
      </c>
      <c r="P2112" s="24">
        <v>0</v>
      </c>
      <c r="Q2112" s="24">
        <v>0</v>
      </c>
      <c r="R2112" s="24">
        <v>0</v>
      </c>
      <c r="S2112" s="24"/>
      <c r="T2112" s="25">
        <v>36</v>
      </c>
      <c r="U2112" s="23" t="s">
        <v>92</v>
      </c>
      <c r="V2112" s="23" t="s">
        <v>206</v>
      </c>
    </row>
    <row r="2113" spans="1:22" s="36" customFormat="1" ht="15.75">
      <c r="A2113" s="32"/>
      <c r="B2113" s="33" t="s">
        <v>93</v>
      </c>
      <c r="C2113" s="34" t="s">
        <v>205</v>
      </c>
      <c r="D2113" s="35">
        <f t="shared" ref="D2113:J2113" si="150">SUM(D2077:D2112)</f>
        <v>225211.27888058464</v>
      </c>
      <c r="E2113" s="35">
        <f t="shared" si="150"/>
        <v>229100.69167126802</v>
      </c>
      <c r="F2113" s="35">
        <f t="shared" si="150"/>
        <v>290630.07294209488</v>
      </c>
      <c r="G2113" s="35">
        <f t="shared" si="150"/>
        <v>347768.16069498454</v>
      </c>
      <c r="H2113" s="35">
        <f t="shared" si="150"/>
        <v>322963.64952540875</v>
      </c>
      <c r="I2113" s="35">
        <f t="shared" si="150"/>
        <v>305784.60245864303</v>
      </c>
      <c r="J2113" s="35">
        <f t="shared" si="150"/>
        <v>308796.07267375063</v>
      </c>
      <c r="K2113" s="8"/>
      <c r="L2113" s="35">
        <f t="shared" ref="L2113:R2113" si="151">SUM(L2077:L2112)</f>
        <v>225211.27888058464</v>
      </c>
      <c r="M2113" s="35">
        <f t="shared" si="151"/>
        <v>206826.48517566427</v>
      </c>
      <c r="N2113" s="35">
        <f t="shared" si="151"/>
        <v>228088.19433521773</v>
      </c>
      <c r="O2113" s="35">
        <f t="shared" si="151"/>
        <v>262984.35055606987</v>
      </c>
      <c r="P2113" s="35">
        <f t="shared" si="151"/>
        <v>204916.52832197963</v>
      </c>
      <c r="Q2113" s="35">
        <f t="shared" si="151"/>
        <v>189047.09107812159</v>
      </c>
      <c r="R2113" s="35">
        <f t="shared" si="151"/>
        <v>186029.61144184117</v>
      </c>
      <c r="S2113" s="35"/>
      <c r="T2113" s="35"/>
      <c r="U2113" s="34" t="s">
        <v>94</v>
      </c>
      <c r="V2113" s="34" t="s">
        <v>206</v>
      </c>
    </row>
    <row r="2114" spans="1:22" ht="15.75">
      <c r="A2114" s="16">
        <v>1</v>
      </c>
      <c r="B2114" s="17" t="s">
        <v>19</v>
      </c>
      <c r="C2114" s="18" t="s">
        <v>207</v>
      </c>
      <c r="D2114" s="19">
        <v>0</v>
      </c>
      <c r="E2114" s="19">
        <v>0</v>
      </c>
      <c r="F2114" s="19">
        <v>0</v>
      </c>
      <c r="G2114" s="19">
        <v>0</v>
      </c>
      <c r="H2114" s="19">
        <v>0</v>
      </c>
      <c r="I2114" s="19">
        <v>0</v>
      </c>
      <c r="J2114" s="19">
        <v>0</v>
      </c>
      <c r="L2114" s="19">
        <v>0</v>
      </c>
      <c r="M2114" s="19">
        <v>0</v>
      </c>
      <c r="N2114" s="19">
        <v>0</v>
      </c>
      <c r="O2114" s="19">
        <v>0</v>
      </c>
      <c r="P2114" s="19">
        <v>0</v>
      </c>
      <c r="Q2114" s="19">
        <v>0</v>
      </c>
      <c r="R2114" s="19">
        <v>0</v>
      </c>
      <c r="S2114" s="19"/>
      <c r="T2114" s="20">
        <v>1</v>
      </c>
      <c r="U2114" s="18" t="s">
        <v>21</v>
      </c>
      <c r="V2114" s="18" t="s">
        <v>208</v>
      </c>
    </row>
    <row r="2115" spans="1:22" ht="15.75">
      <c r="A2115" s="21">
        <v>2</v>
      </c>
      <c r="B2115" s="22" t="s">
        <v>23</v>
      </c>
      <c r="C2115" s="23" t="s">
        <v>207</v>
      </c>
      <c r="D2115" s="24">
        <v>0</v>
      </c>
      <c r="E2115" s="24">
        <v>0</v>
      </c>
      <c r="F2115" s="24">
        <v>0</v>
      </c>
      <c r="G2115" s="24">
        <v>0</v>
      </c>
      <c r="H2115" s="24">
        <v>0</v>
      </c>
      <c r="I2115" s="24">
        <v>0</v>
      </c>
      <c r="J2115" s="24">
        <v>0</v>
      </c>
      <c r="L2115" s="24">
        <v>0</v>
      </c>
      <c r="M2115" s="24">
        <v>0</v>
      </c>
      <c r="N2115" s="24">
        <v>0</v>
      </c>
      <c r="O2115" s="24">
        <v>0</v>
      </c>
      <c r="P2115" s="24">
        <v>0</v>
      </c>
      <c r="Q2115" s="24">
        <v>0</v>
      </c>
      <c r="R2115" s="24">
        <v>0</v>
      </c>
      <c r="S2115" s="24"/>
      <c r="T2115" s="25">
        <v>2</v>
      </c>
      <c r="U2115" s="23" t="s">
        <v>24</v>
      </c>
      <c r="V2115" s="23" t="s">
        <v>208</v>
      </c>
    </row>
    <row r="2116" spans="1:22" ht="15.75">
      <c r="A2116" s="26">
        <v>3</v>
      </c>
      <c r="B2116" s="27" t="s">
        <v>25</v>
      </c>
      <c r="C2116" s="28" t="s">
        <v>207</v>
      </c>
      <c r="D2116" s="29">
        <v>0</v>
      </c>
      <c r="E2116" s="29">
        <v>0</v>
      </c>
      <c r="F2116" s="29">
        <v>0</v>
      </c>
      <c r="G2116" s="29">
        <v>0</v>
      </c>
      <c r="H2116" s="29">
        <v>0</v>
      </c>
      <c r="I2116" s="29">
        <v>0</v>
      </c>
      <c r="J2116" s="29">
        <v>0</v>
      </c>
      <c r="L2116" s="29">
        <v>0</v>
      </c>
      <c r="M2116" s="29">
        <v>0</v>
      </c>
      <c r="N2116" s="29">
        <v>0</v>
      </c>
      <c r="O2116" s="29">
        <v>0</v>
      </c>
      <c r="P2116" s="29">
        <v>0</v>
      </c>
      <c r="Q2116" s="29">
        <v>0</v>
      </c>
      <c r="R2116" s="29">
        <v>0</v>
      </c>
      <c r="S2116" s="29"/>
      <c r="T2116" s="30">
        <v>3</v>
      </c>
      <c r="U2116" s="28" t="s">
        <v>26</v>
      </c>
      <c r="V2116" s="28" t="s">
        <v>208</v>
      </c>
    </row>
    <row r="2117" spans="1:22" ht="15.75">
      <c r="A2117" s="21">
        <v>4</v>
      </c>
      <c r="B2117" s="22" t="s">
        <v>27</v>
      </c>
      <c r="C2117" s="23" t="s">
        <v>207</v>
      </c>
      <c r="D2117" s="24">
        <v>0</v>
      </c>
      <c r="E2117" s="24">
        <v>0</v>
      </c>
      <c r="F2117" s="24">
        <v>0</v>
      </c>
      <c r="G2117" s="24">
        <v>0</v>
      </c>
      <c r="H2117" s="24">
        <v>0</v>
      </c>
      <c r="I2117" s="24">
        <v>0</v>
      </c>
      <c r="J2117" s="24">
        <v>0</v>
      </c>
      <c r="L2117" s="24">
        <v>0</v>
      </c>
      <c r="M2117" s="24">
        <v>0</v>
      </c>
      <c r="N2117" s="24">
        <v>0</v>
      </c>
      <c r="O2117" s="24">
        <v>0</v>
      </c>
      <c r="P2117" s="24">
        <v>0</v>
      </c>
      <c r="Q2117" s="24">
        <v>0</v>
      </c>
      <c r="R2117" s="24">
        <v>0</v>
      </c>
      <c r="S2117" s="24"/>
      <c r="T2117" s="25">
        <v>4</v>
      </c>
      <c r="U2117" s="23" t="s">
        <v>28</v>
      </c>
      <c r="V2117" s="23" t="s">
        <v>208</v>
      </c>
    </row>
    <row r="2118" spans="1:22" ht="15.75">
      <c r="A2118" s="26">
        <v>5</v>
      </c>
      <c r="B2118" s="27" t="s">
        <v>29</v>
      </c>
      <c r="C2118" s="28" t="s">
        <v>207</v>
      </c>
      <c r="D2118" s="29">
        <v>0</v>
      </c>
      <c r="E2118" s="29">
        <v>0</v>
      </c>
      <c r="F2118" s="29">
        <v>0</v>
      </c>
      <c r="G2118" s="29">
        <v>0</v>
      </c>
      <c r="H2118" s="29">
        <v>0</v>
      </c>
      <c r="I2118" s="29">
        <v>0</v>
      </c>
      <c r="J2118" s="29">
        <v>0</v>
      </c>
      <c r="L2118" s="29">
        <v>0</v>
      </c>
      <c r="M2118" s="29">
        <v>0</v>
      </c>
      <c r="N2118" s="29">
        <v>0</v>
      </c>
      <c r="O2118" s="29">
        <v>0</v>
      </c>
      <c r="P2118" s="29">
        <v>0</v>
      </c>
      <c r="Q2118" s="29">
        <v>0</v>
      </c>
      <c r="R2118" s="29">
        <v>0</v>
      </c>
      <c r="S2118" s="29"/>
      <c r="T2118" s="30">
        <v>5</v>
      </c>
      <c r="U2118" s="28" t="s">
        <v>30</v>
      </c>
      <c r="V2118" s="28" t="s">
        <v>208</v>
      </c>
    </row>
    <row r="2119" spans="1:22" ht="15.75">
      <c r="A2119" s="21">
        <v>6</v>
      </c>
      <c r="B2119" s="22" t="s">
        <v>31</v>
      </c>
      <c r="C2119" s="23" t="s">
        <v>207</v>
      </c>
      <c r="D2119" s="24">
        <v>0</v>
      </c>
      <c r="E2119" s="24">
        <v>0</v>
      </c>
      <c r="F2119" s="24">
        <v>0</v>
      </c>
      <c r="G2119" s="24">
        <v>0</v>
      </c>
      <c r="H2119" s="24">
        <v>0</v>
      </c>
      <c r="I2119" s="24">
        <v>0</v>
      </c>
      <c r="J2119" s="24">
        <v>0</v>
      </c>
      <c r="L2119" s="24">
        <v>0</v>
      </c>
      <c r="M2119" s="24">
        <v>0</v>
      </c>
      <c r="N2119" s="24">
        <v>0</v>
      </c>
      <c r="O2119" s="24">
        <v>0</v>
      </c>
      <c r="P2119" s="24">
        <v>0</v>
      </c>
      <c r="Q2119" s="24">
        <v>0</v>
      </c>
      <c r="R2119" s="24">
        <v>0</v>
      </c>
      <c r="S2119" s="24"/>
      <c r="T2119" s="25">
        <v>6</v>
      </c>
      <c r="U2119" s="23" t="s">
        <v>32</v>
      </c>
      <c r="V2119" s="23" t="s">
        <v>208</v>
      </c>
    </row>
    <row r="2120" spans="1:22" ht="15.75">
      <c r="A2120" s="26">
        <v>7</v>
      </c>
      <c r="B2120" s="27" t="s">
        <v>33</v>
      </c>
      <c r="C2120" s="28" t="s">
        <v>207</v>
      </c>
      <c r="D2120" s="29">
        <v>0</v>
      </c>
      <c r="E2120" s="29">
        <v>0</v>
      </c>
      <c r="F2120" s="29">
        <v>0</v>
      </c>
      <c r="G2120" s="29">
        <v>0</v>
      </c>
      <c r="H2120" s="29">
        <v>0</v>
      </c>
      <c r="I2120" s="29">
        <v>0</v>
      </c>
      <c r="J2120" s="29">
        <v>0</v>
      </c>
      <c r="L2120" s="29">
        <v>0</v>
      </c>
      <c r="M2120" s="29">
        <v>0</v>
      </c>
      <c r="N2120" s="29">
        <v>0</v>
      </c>
      <c r="O2120" s="29">
        <v>0</v>
      </c>
      <c r="P2120" s="29">
        <v>0</v>
      </c>
      <c r="Q2120" s="29">
        <v>0</v>
      </c>
      <c r="R2120" s="29">
        <v>0</v>
      </c>
      <c r="S2120" s="29"/>
      <c r="T2120" s="30">
        <v>7</v>
      </c>
      <c r="U2120" s="28" t="s">
        <v>34</v>
      </c>
      <c r="V2120" s="28" t="s">
        <v>208</v>
      </c>
    </row>
    <row r="2121" spans="1:22" ht="15.75">
      <c r="A2121" s="21">
        <v>8</v>
      </c>
      <c r="B2121" s="22" t="s">
        <v>35</v>
      </c>
      <c r="C2121" s="23" t="s">
        <v>207</v>
      </c>
      <c r="D2121" s="24">
        <v>0</v>
      </c>
      <c r="E2121" s="24">
        <v>0</v>
      </c>
      <c r="F2121" s="24">
        <v>0</v>
      </c>
      <c r="G2121" s="24">
        <v>0</v>
      </c>
      <c r="H2121" s="24">
        <v>0</v>
      </c>
      <c r="I2121" s="24">
        <v>0</v>
      </c>
      <c r="J2121" s="24">
        <v>0</v>
      </c>
      <c r="L2121" s="24">
        <v>0</v>
      </c>
      <c r="M2121" s="24">
        <v>0</v>
      </c>
      <c r="N2121" s="24">
        <v>0</v>
      </c>
      <c r="O2121" s="24">
        <v>0</v>
      </c>
      <c r="P2121" s="24">
        <v>0</v>
      </c>
      <c r="Q2121" s="24">
        <v>0</v>
      </c>
      <c r="R2121" s="24">
        <v>0</v>
      </c>
      <c r="S2121" s="24"/>
      <c r="T2121" s="25">
        <v>8</v>
      </c>
      <c r="U2121" s="23" t="s">
        <v>36</v>
      </c>
      <c r="V2121" s="23" t="s">
        <v>208</v>
      </c>
    </row>
    <row r="2122" spans="1:22" ht="15.75">
      <c r="A2122" s="26">
        <v>9</v>
      </c>
      <c r="B2122" s="27" t="s">
        <v>37</v>
      </c>
      <c r="C2122" s="28" t="s">
        <v>207</v>
      </c>
      <c r="D2122" s="29">
        <v>0</v>
      </c>
      <c r="E2122" s="29">
        <v>0</v>
      </c>
      <c r="F2122" s="29">
        <v>0</v>
      </c>
      <c r="G2122" s="29">
        <v>0</v>
      </c>
      <c r="H2122" s="29">
        <v>0</v>
      </c>
      <c r="I2122" s="29">
        <v>0</v>
      </c>
      <c r="J2122" s="29">
        <v>0</v>
      </c>
      <c r="L2122" s="29">
        <v>0</v>
      </c>
      <c r="M2122" s="29">
        <v>0</v>
      </c>
      <c r="N2122" s="29">
        <v>0</v>
      </c>
      <c r="O2122" s="29">
        <v>0</v>
      </c>
      <c r="P2122" s="29">
        <v>0</v>
      </c>
      <c r="Q2122" s="29">
        <v>0</v>
      </c>
      <c r="R2122" s="29">
        <v>0</v>
      </c>
      <c r="S2122" s="29"/>
      <c r="T2122" s="30">
        <v>9</v>
      </c>
      <c r="U2122" s="28" t="s">
        <v>38</v>
      </c>
      <c r="V2122" s="28" t="s">
        <v>208</v>
      </c>
    </row>
    <row r="2123" spans="1:22" ht="15.75">
      <c r="A2123" s="21">
        <v>10</v>
      </c>
      <c r="B2123" s="22" t="s">
        <v>39</v>
      </c>
      <c r="C2123" s="23" t="s">
        <v>207</v>
      </c>
      <c r="D2123" s="24">
        <v>0</v>
      </c>
      <c r="E2123" s="24">
        <v>0</v>
      </c>
      <c r="F2123" s="24">
        <v>0</v>
      </c>
      <c r="G2123" s="24">
        <v>0</v>
      </c>
      <c r="H2123" s="24">
        <v>0</v>
      </c>
      <c r="I2123" s="24">
        <v>0</v>
      </c>
      <c r="J2123" s="24">
        <v>0</v>
      </c>
      <c r="L2123" s="24">
        <v>0</v>
      </c>
      <c r="M2123" s="24">
        <v>0</v>
      </c>
      <c r="N2123" s="24">
        <v>0</v>
      </c>
      <c r="O2123" s="24">
        <v>0</v>
      </c>
      <c r="P2123" s="24">
        <v>0</v>
      </c>
      <c r="Q2123" s="24">
        <v>0</v>
      </c>
      <c r="R2123" s="24">
        <v>0</v>
      </c>
      <c r="S2123" s="24"/>
      <c r="T2123" s="25">
        <v>10</v>
      </c>
      <c r="U2123" s="23" t="s">
        <v>40</v>
      </c>
      <c r="V2123" s="23" t="s">
        <v>208</v>
      </c>
    </row>
    <row r="2124" spans="1:22" ht="15.75">
      <c r="A2124" s="26">
        <v>11</v>
      </c>
      <c r="B2124" s="27" t="s">
        <v>41</v>
      </c>
      <c r="C2124" s="28" t="s">
        <v>207</v>
      </c>
      <c r="D2124" s="29">
        <v>0</v>
      </c>
      <c r="E2124" s="29">
        <v>0</v>
      </c>
      <c r="F2124" s="29">
        <v>0</v>
      </c>
      <c r="G2124" s="29">
        <v>0</v>
      </c>
      <c r="H2124" s="29">
        <v>0</v>
      </c>
      <c r="I2124" s="29">
        <v>0</v>
      </c>
      <c r="J2124" s="29">
        <v>0</v>
      </c>
      <c r="L2124" s="29">
        <v>0</v>
      </c>
      <c r="M2124" s="29">
        <v>0</v>
      </c>
      <c r="N2124" s="29">
        <v>0</v>
      </c>
      <c r="O2124" s="29">
        <v>0</v>
      </c>
      <c r="P2124" s="29">
        <v>0</v>
      </c>
      <c r="Q2124" s="29">
        <v>0</v>
      </c>
      <c r="R2124" s="29">
        <v>0</v>
      </c>
      <c r="S2124" s="29"/>
      <c r="T2124" s="30">
        <v>11</v>
      </c>
      <c r="U2124" s="28" t="s">
        <v>42</v>
      </c>
      <c r="V2124" s="28" t="s">
        <v>208</v>
      </c>
    </row>
    <row r="2125" spans="1:22" ht="15.75">
      <c r="A2125" s="21">
        <v>12</v>
      </c>
      <c r="B2125" s="22" t="s">
        <v>43</v>
      </c>
      <c r="C2125" s="23" t="s">
        <v>207</v>
      </c>
      <c r="D2125" s="24">
        <v>0</v>
      </c>
      <c r="E2125" s="24">
        <v>0</v>
      </c>
      <c r="F2125" s="24">
        <v>0</v>
      </c>
      <c r="G2125" s="24">
        <v>0</v>
      </c>
      <c r="H2125" s="24">
        <v>0</v>
      </c>
      <c r="I2125" s="24">
        <v>0</v>
      </c>
      <c r="J2125" s="24">
        <v>0</v>
      </c>
      <c r="L2125" s="24">
        <v>0</v>
      </c>
      <c r="M2125" s="24">
        <v>0</v>
      </c>
      <c r="N2125" s="24">
        <v>0</v>
      </c>
      <c r="O2125" s="24">
        <v>0</v>
      </c>
      <c r="P2125" s="24">
        <v>0</v>
      </c>
      <c r="Q2125" s="24">
        <v>0</v>
      </c>
      <c r="R2125" s="24">
        <v>0</v>
      </c>
      <c r="S2125" s="24"/>
      <c r="T2125" s="25">
        <v>12</v>
      </c>
      <c r="U2125" s="23" t="s">
        <v>44</v>
      </c>
      <c r="V2125" s="23" t="s">
        <v>208</v>
      </c>
    </row>
    <row r="2126" spans="1:22" ht="15.75">
      <c r="A2126" s="26">
        <v>13</v>
      </c>
      <c r="B2126" s="27" t="s">
        <v>45</v>
      </c>
      <c r="C2126" s="28" t="s">
        <v>207</v>
      </c>
      <c r="D2126" s="29">
        <v>0</v>
      </c>
      <c r="E2126" s="29">
        <v>0</v>
      </c>
      <c r="F2126" s="29">
        <v>0</v>
      </c>
      <c r="G2126" s="29">
        <v>0</v>
      </c>
      <c r="H2126" s="29">
        <v>0</v>
      </c>
      <c r="I2126" s="29">
        <v>0</v>
      </c>
      <c r="J2126" s="29">
        <v>0</v>
      </c>
      <c r="L2126" s="29">
        <v>0</v>
      </c>
      <c r="M2126" s="29">
        <v>0</v>
      </c>
      <c r="N2126" s="29">
        <v>0</v>
      </c>
      <c r="O2126" s="29">
        <v>0</v>
      </c>
      <c r="P2126" s="29">
        <v>0</v>
      </c>
      <c r="Q2126" s="29">
        <v>0</v>
      </c>
      <c r="R2126" s="29">
        <v>0</v>
      </c>
      <c r="S2126" s="29"/>
      <c r="T2126" s="30">
        <v>13</v>
      </c>
      <c r="U2126" s="28" t="s">
        <v>46</v>
      </c>
      <c r="V2126" s="28" t="s">
        <v>208</v>
      </c>
    </row>
    <row r="2127" spans="1:22" ht="15.75">
      <c r="A2127" s="21">
        <v>14</v>
      </c>
      <c r="B2127" s="22" t="s">
        <v>47</v>
      </c>
      <c r="C2127" s="23" t="s">
        <v>207</v>
      </c>
      <c r="D2127" s="24">
        <v>5747.4900025000006</v>
      </c>
      <c r="E2127" s="24">
        <v>2783.7199931999999</v>
      </c>
      <c r="F2127" s="24">
        <v>2270.0000063999996</v>
      </c>
      <c r="G2127" s="24">
        <v>2417</v>
      </c>
      <c r="H2127" s="24">
        <v>35.999999999999993</v>
      </c>
      <c r="I2127" s="24">
        <v>3.5020342735010108</v>
      </c>
      <c r="J2127" s="24">
        <v>3.8964156000000001</v>
      </c>
      <c r="L2127" s="24">
        <v>5747.4900025000006</v>
      </c>
      <c r="M2127" s="24">
        <v>2783.7240735000005</v>
      </c>
      <c r="N2127" s="24">
        <v>2202.0503865000005</v>
      </c>
      <c r="O2127" s="24">
        <v>2202.0503865000005</v>
      </c>
      <c r="P2127" s="24">
        <v>43.653225272</v>
      </c>
      <c r="Q2127" s="24">
        <v>3.9886195680000003</v>
      </c>
      <c r="R2127" s="24">
        <v>2.1328035190000003</v>
      </c>
      <c r="S2127" s="24"/>
      <c r="T2127" s="25">
        <v>14</v>
      </c>
      <c r="U2127" s="23" t="s">
        <v>48</v>
      </c>
      <c r="V2127" s="23" t="s">
        <v>208</v>
      </c>
    </row>
    <row r="2128" spans="1:22" ht="15.75">
      <c r="A2128" s="26">
        <v>15</v>
      </c>
      <c r="B2128" s="27" t="s">
        <v>49</v>
      </c>
      <c r="C2128" s="28" t="s">
        <v>207</v>
      </c>
      <c r="D2128" s="29">
        <v>0</v>
      </c>
      <c r="E2128" s="29">
        <v>0</v>
      </c>
      <c r="F2128" s="29">
        <v>0</v>
      </c>
      <c r="G2128" s="29">
        <v>0</v>
      </c>
      <c r="H2128" s="29">
        <v>0</v>
      </c>
      <c r="I2128" s="29">
        <v>0</v>
      </c>
      <c r="J2128" s="29">
        <v>0</v>
      </c>
      <c r="L2128" s="29">
        <v>0</v>
      </c>
      <c r="M2128" s="29">
        <v>0</v>
      </c>
      <c r="N2128" s="29">
        <v>0</v>
      </c>
      <c r="O2128" s="29">
        <v>0</v>
      </c>
      <c r="P2128" s="29">
        <v>0</v>
      </c>
      <c r="Q2128" s="29">
        <v>0</v>
      </c>
      <c r="R2128" s="29">
        <v>0</v>
      </c>
      <c r="S2128" s="29"/>
      <c r="T2128" s="30">
        <v>15</v>
      </c>
      <c r="U2128" s="28" t="s">
        <v>50</v>
      </c>
      <c r="V2128" s="28" t="s">
        <v>208</v>
      </c>
    </row>
    <row r="2129" spans="1:22" ht="15.75">
      <c r="A2129" s="21">
        <v>16</v>
      </c>
      <c r="B2129" s="22" t="s">
        <v>51</v>
      </c>
      <c r="C2129" s="23" t="s">
        <v>207</v>
      </c>
      <c r="D2129" s="24">
        <v>0</v>
      </c>
      <c r="E2129" s="24">
        <v>0</v>
      </c>
      <c r="F2129" s="24">
        <v>0</v>
      </c>
      <c r="G2129" s="24">
        <v>0</v>
      </c>
      <c r="H2129" s="24">
        <v>0</v>
      </c>
      <c r="I2129" s="24">
        <v>0</v>
      </c>
      <c r="J2129" s="24">
        <v>0</v>
      </c>
      <c r="L2129" s="24">
        <v>0</v>
      </c>
      <c r="M2129" s="24">
        <v>0</v>
      </c>
      <c r="N2129" s="24">
        <v>0</v>
      </c>
      <c r="O2129" s="24">
        <v>0</v>
      </c>
      <c r="P2129" s="24">
        <v>0</v>
      </c>
      <c r="Q2129" s="24">
        <v>0</v>
      </c>
      <c r="R2129" s="24">
        <v>0</v>
      </c>
      <c r="S2129" s="24"/>
      <c r="T2129" s="25">
        <v>16</v>
      </c>
      <c r="U2129" s="23" t="s">
        <v>52</v>
      </c>
      <c r="V2129" s="23" t="s">
        <v>208</v>
      </c>
    </row>
    <row r="2130" spans="1:22" ht="15.75">
      <c r="A2130" s="26">
        <v>17</v>
      </c>
      <c r="B2130" s="27" t="s">
        <v>53</v>
      </c>
      <c r="C2130" s="28" t="s">
        <v>207</v>
      </c>
      <c r="D2130" s="29">
        <v>0</v>
      </c>
      <c r="E2130" s="29">
        <v>0</v>
      </c>
      <c r="F2130" s="29">
        <v>0</v>
      </c>
      <c r="G2130" s="29">
        <v>0</v>
      </c>
      <c r="H2130" s="29">
        <v>0</v>
      </c>
      <c r="I2130" s="29">
        <v>0</v>
      </c>
      <c r="J2130" s="29">
        <v>0</v>
      </c>
      <c r="L2130" s="29">
        <v>0</v>
      </c>
      <c r="M2130" s="29">
        <v>0</v>
      </c>
      <c r="N2130" s="29">
        <v>0</v>
      </c>
      <c r="O2130" s="29">
        <v>0</v>
      </c>
      <c r="P2130" s="29">
        <v>0</v>
      </c>
      <c r="Q2130" s="29">
        <v>0</v>
      </c>
      <c r="R2130" s="29">
        <v>0</v>
      </c>
      <c r="S2130" s="29"/>
      <c r="T2130" s="30">
        <v>17</v>
      </c>
      <c r="U2130" s="28" t="s">
        <v>54</v>
      </c>
      <c r="V2130" s="28" t="s">
        <v>208</v>
      </c>
    </row>
    <row r="2131" spans="1:22" ht="15.75">
      <c r="A2131" s="21">
        <v>18</v>
      </c>
      <c r="B2131" s="22" t="s">
        <v>55</v>
      </c>
      <c r="C2131" s="23" t="s">
        <v>207</v>
      </c>
      <c r="D2131" s="24">
        <v>0</v>
      </c>
      <c r="E2131" s="24">
        <v>0</v>
      </c>
      <c r="F2131" s="24">
        <v>0</v>
      </c>
      <c r="G2131" s="24">
        <v>0</v>
      </c>
      <c r="H2131" s="24">
        <v>0</v>
      </c>
      <c r="I2131" s="24">
        <v>0</v>
      </c>
      <c r="J2131" s="24">
        <v>0</v>
      </c>
      <c r="L2131" s="24">
        <v>0</v>
      </c>
      <c r="M2131" s="24">
        <v>0</v>
      </c>
      <c r="N2131" s="24">
        <v>0</v>
      </c>
      <c r="O2131" s="24">
        <v>0</v>
      </c>
      <c r="P2131" s="24">
        <v>0</v>
      </c>
      <c r="Q2131" s="24">
        <v>0</v>
      </c>
      <c r="R2131" s="24">
        <v>0</v>
      </c>
      <c r="S2131" s="24"/>
      <c r="T2131" s="25">
        <v>18</v>
      </c>
      <c r="U2131" s="23" t="s">
        <v>56</v>
      </c>
      <c r="V2131" s="23" t="s">
        <v>208</v>
      </c>
    </row>
    <row r="2132" spans="1:22" ht="15.75">
      <c r="A2132" s="26">
        <v>19</v>
      </c>
      <c r="B2132" s="27" t="s">
        <v>57</v>
      </c>
      <c r="C2132" s="28" t="s">
        <v>207</v>
      </c>
      <c r="D2132" s="29">
        <v>0</v>
      </c>
      <c r="E2132" s="29">
        <v>0</v>
      </c>
      <c r="F2132" s="29">
        <v>0</v>
      </c>
      <c r="G2132" s="29">
        <v>0</v>
      </c>
      <c r="H2132" s="29">
        <v>0</v>
      </c>
      <c r="I2132" s="29">
        <v>0</v>
      </c>
      <c r="J2132" s="29">
        <v>0</v>
      </c>
      <c r="L2132" s="29">
        <v>0</v>
      </c>
      <c r="M2132" s="29">
        <v>0</v>
      </c>
      <c r="N2132" s="29">
        <v>0</v>
      </c>
      <c r="O2132" s="29">
        <v>0</v>
      </c>
      <c r="P2132" s="29">
        <v>0</v>
      </c>
      <c r="Q2132" s="29">
        <v>0</v>
      </c>
      <c r="R2132" s="29">
        <v>0</v>
      </c>
      <c r="S2132" s="29"/>
      <c r="T2132" s="30">
        <v>19</v>
      </c>
      <c r="U2132" s="28" t="s">
        <v>58</v>
      </c>
      <c r="V2132" s="28" t="s">
        <v>208</v>
      </c>
    </row>
    <row r="2133" spans="1:22" ht="15.75">
      <c r="A2133" s="21">
        <v>20</v>
      </c>
      <c r="B2133" s="22" t="s">
        <v>59</v>
      </c>
      <c r="C2133" s="23" t="s">
        <v>207</v>
      </c>
      <c r="D2133" s="24">
        <v>0</v>
      </c>
      <c r="E2133" s="24">
        <v>0</v>
      </c>
      <c r="F2133" s="24">
        <v>0</v>
      </c>
      <c r="G2133" s="24">
        <v>0</v>
      </c>
      <c r="H2133" s="24">
        <v>0</v>
      </c>
      <c r="I2133" s="24">
        <v>0</v>
      </c>
      <c r="J2133" s="24">
        <v>0</v>
      </c>
      <c r="L2133" s="24">
        <v>0</v>
      </c>
      <c r="M2133" s="24">
        <v>0</v>
      </c>
      <c r="N2133" s="24">
        <v>0</v>
      </c>
      <c r="O2133" s="24">
        <v>0</v>
      </c>
      <c r="P2133" s="24">
        <v>0</v>
      </c>
      <c r="Q2133" s="24">
        <v>0</v>
      </c>
      <c r="R2133" s="24">
        <v>0</v>
      </c>
      <c r="S2133" s="24"/>
      <c r="T2133" s="25">
        <v>20</v>
      </c>
      <c r="U2133" s="23" t="s">
        <v>60</v>
      </c>
      <c r="V2133" s="23" t="s">
        <v>208</v>
      </c>
    </row>
    <row r="2134" spans="1:22" ht="15.75">
      <c r="A2134" s="26">
        <v>21</v>
      </c>
      <c r="B2134" s="27" t="s">
        <v>61</v>
      </c>
      <c r="C2134" s="28" t="s">
        <v>207</v>
      </c>
      <c r="D2134" s="29">
        <v>0</v>
      </c>
      <c r="E2134" s="29">
        <v>0</v>
      </c>
      <c r="F2134" s="29">
        <v>0</v>
      </c>
      <c r="G2134" s="29">
        <v>0</v>
      </c>
      <c r="H2134" s="29">
        <v>0</v>
      </c>
      <c r="I2134" s="29">
        <v>0</v>
      </c>
      <c r="J2134" s="29">
        <v>0</v>
      </c>
      <c r="L2134" s="29">
        <v>0</v>
      </c>
      <c r="M2134" s="29">
        <v>0</v>
      </c>
      <c r="N2134" s="29">
        <v>0</v>
      </c>
      <c r="O2134" s="29">
        <v>0</v>
      </c>
      <c r="P2134" s="29">
        <v>0</v>
      </c>
      <c r="Q2134" s="29">
        <v>0</v>
      </c>
      <c r="R2134" s="29">
        <v>0</v>
      </c>
      <c r="S2134" s="29"/>
      <c r="T2134" s="30">
        <v>21</v>
      </c>
      <c r="U2134" s="28" t="s">
        <v>62</v>
      </c>
      <c r="V2134" s="28" t="s">
        <v>208</v>
      </c>
    </row>
    <row r="2135" spans="1:22" ht="15.75">
      <c r="A2135" s="21">
        <v>22</v>
      </c>
      <c r="B2135" s="22" t="s">
        <v>63</v>
      </c>
      <c r="C2135" s="23" t="s">
        <v>207</v>
      </c>
      <c r="D2135" s="24">
        <v>5982.1</v>
      </c>
      <c r="E2135" s="24">
        <v>2738.4</v>
      </c>
      <c r="F2135" s="24">
        <v>2273.2566000000002</v>
      </c>
      <c r="G2135" s="24">
        <v>2732.80195</v>
      </c>
      <c r="H2135" s="24">
        <v>385.42445999999995</v>
      </c>
      <c r="I2135" s="24">
        <v>4653.5272599999998</v>
      </c>
      <c r="J2135" s="24">
        <v>2653.3874999999998</v>
      </c>
      <c r="L2135" s="24">
        <v>5982.1</v>
      </c>
      <c r="M2135" s="24">
        <v>2738.4</v>
      </c>
      <c r="N2135" s="24">
        <v>2575.4</v>
      </c>
      <c r="O2135" s="24">
        <v>2917.7</v>
      </c>
      <c r="P2135" s="24">
        <v>440.1</v>
      </c>
      <c r="Q2135" s="24">
        <v>4286.8999999999996</v>
      </c>
      <c r="R2135" s="24">
        <v>2037.5</v>
      </c>
      <c r="S2135" s="24"/>
      <c r="T2135" s="25">
        <v>22</v>
      </c>
      <c r="U2135" s="23" t="s">
        <v>64</v>
      </c>
      <c r="V2135" s="23" t="s">
        <v>208</v>
      </c>
    </row>
    <row r="2136" spans="1:22" ht="15.75">
      <c r="A2136" s="26">
        <v>23</v>
      </c>
      <c r="B2136" s="27" t="s">
        <v>65</v>
      </c>
      <c r="C2136" s="28" t="s">
        <v>207</v>
      </c>
      <c r="D2136" s="29">
        <v>0</v>
      </c>
      <c r="E2136" s="29">
        <v>0</v>
      </c>
      <c r="F2136" s="29">
        <v>0</v>
      </c>
      <c r="G2136" s="29">
        <v>0</v>
      </c>
      <c r="H2136" s="29">
        <v>0</v>
      </c>
      <c r="I2136" s="29">
        <v>0</v>
      </c>
      <c r="J2136" s="29">
        <v>0</v>
      </c>
      <c r="L2136" s="29">
        <v>0</v>
      </c>
      <c r="M2136" s="29">
        <v>0</v>
      </c>
      <c r="N2136" s="29">
        <v>0</v>
      </c>
      <c r="O2136" s="29">
        <v>0</v>
      </c>
      <c r="P2136" s="29">
        <v>0</v>
      </c>
      <c r="Q2136" s="29">
        <v>0</v>
      </c>
      <c r="R2136" s="29">
        <v>0</v>
      </c>
      <c r="S2136" s="29"/>
      <c r="T2136" s="30">
        <v>23</v>
      </c>
      <c r="U2136" s="28" t="s">
        <v>66</v>
      </c>
      <c r="V2136" s="28" t="s">
        <v>208</v>
      </c>
    </row>
    <row r="2137" spans="1:22" ht="15.75">
      <c r="A2137" s="21">
        <v>24</v>
      </c>
      <c r="B2137" s="22" t="s">
        <v>67</v>
      </c>
      <c r="C2137" s="23" t="s">
        <v>207</v>
      </c>
      <c r="D2137" s="24">
        <v>0</v>
      </c>
      <c r="E2137" s="24">
        <v>0</v>
      </c>
      <c r="F2137" s="24">
        <v>0</v>
      </c>
      <c r="G2137" s="24">
        <v>0</v>
      </c>
      <c r="H2137" s="24">
        <v>0</v>
      </c>
      <c r="I2137" s="24">
        <v>0</v>
      </c>
      <c r="J2137" s="24">
        <v>0</v>
      </c>
      <c r="L2137" s="24">
        <v>0</v>
      </c>
      <c r="M2137" s="24">
        <v>0</v>
      </c>
      <c r="N2137" s="24">
        <v>0</v>
      </c>
      <c r="O2137" s="24">
        <v>0</v>
      </c>
      <c r="P2137" s="24">
        <v>0</v>
      </c>
      <c r="Q2137" s="24">
        <v>0</v>
      </c>
      <c r="R2137" s="24">
        <v>0</v>
      </c>
      <c r="S2137" s="24"/>
      <c r="T2137" s="25">
        <v>24</v>
      </c>
      <c r="U2137" s="23" t="s">
        <v>68</v>
      </c>
      <c r="V2137" s="23" t="s">
        <v>208</v>
      </c>
    </row>
    <row r="2138" spans="1:22" ht="15.75">
      <c r="A2138" s="26">
        <v>25</v>
      </c>
      <c r="B2138" s="31" t="s">
        <v>69</v>
      </c>
      <c r="C2138" s="28" t="s">
        <v>207</v>
      </c>
      <c r="D2138" s="29">
        <v>0</v>
      </c>
      <c r="E2138" s="29">
        <v>0</v>
      </c>
      <c r="F2138" s="29">
        <v>0</v>
      </c>
      <c r="G2138" s="29">
        <v>0</v>
      </c>
      <c r="H2138" s="29">
        <v>0</v>
      </c>
      <c r="I2138" s="29">
        <v>0</v>
      </c>
      <c r="J2138" s="29">
        <v>0</v>
      </c>
      <c r="L2138" s="29">
        <v>0</v>
      </c>
      <c r="M2138" s="29">
        <v>0</v>
      </c>
      <c r="N2138" s="29">
        <v>0</v>
      </c>
      <c r="O2138" s="29">
        <v>0</v>
      </c>
      <c r="P2138" s="29">
        <v>0</v>
      </c>
      <c r="Q2138" s="29">
        <v>0</v>
      </c>
      <c r="R2138" s="29">
        <v>0</v>
      </c>
      <c r="S2138" s="29"/>
      <c r="T2138" s="30">
        <v>25</v>
      </c>
      <c r="U2138" s="28" t="s">
        <v>70</v>
      </c>
      <c r="V2138" s="28" t="s">
        <v>208</v>
      </c>
    </row>
    <row r="2139" spans="1:22" ht="15.75">
      <c r="A2139" s="21">
        <v>26</v>
      </c>
      <c r="B2139" s="22" t="s">
        <v>71</v>
      </c>
      <c r="C2139" s="23" t="s">
        <v>207</v>
      </c>
      <c r="D2139" s="24">
        <v>0</v>
      </c>
      <c r="E2139" s="24">
        <v>0</v>
      </c>
      <c r="F2139" s="24">
        <v>0</v>
      </c>
      <c r="G2139" s="24">
        <v>0</v>
      </c>
      <c r="H2139" s="24">
        <v>0</v>
      </c>
      <c r="I2139" s="24">
        <v>0</v>
      </c>
      <c r="J2139" s="24">
        <v>0</v>
      </c>
      <c r="L2139" s="24">
        <v>0</v>
      </c>
      <c r="M2139" s="24">
        <v>0</v>
      </c>
      <c r="N2139" s="24">
        <v>0</v>
      </c>
      <c r="O2139" s="24">
        <v>0</v>
      </c>
      <c r="P2139" s="24">
        <v>0</v>
      </c>
      <c r="Q2139" s="24">
        <v>0</v>
      </c>
      <c r="R2139" s="24">
        <v>0</v>
      </c>
      <c r="S2139" s="24"/>
      <c r="T2139" s="25">
        <v>26</v>
      </c>
      <c r="U2139" s="23" t="s">
        <v>72</v>
      </c>
      <c r="V2139" s="23" t="s">
        <v>208</v>
      </c>
    </row>
    <row r="2140" spans="1:22" ht="15.75">
      <c r="A2140" s="26">
        <v>27</v>
      </c>
      <c r="B2140" s="27" t="s">
        <v>73</v>
      </c>
      <c r="C2140" s="28" t="s">
        <v>207</v>
      </c>
      <c r="D2140" s="29">
        <v>71.2</v>
      </c>
      <c r="E2140" s="29">
        <v>11.3</v>
      </c>
      <c r="F2140" s="29">
        <v>11.3</v>
      </c>
      <c r="G2140" s="29">
        <v>1.0725146002000001</v>
      </c>
      <c r="H2140" s="29">
        <v>35.804165285000003</v>
      </c>
      <c r="I2140" s="29">
        <v>17.204246340400001</v>
      </c>
      <c r="J2140" s="29">
        <v>1.9836</v>
      </c>
      <c r="L2140" s="29">
        <v>71.2</v>
      </c>
      <c r="M2140" s="29">
        <v>8.9</v>
      </c>
      <c r="N2140" s="29">
        <v>8.9</v>
      </c>
      <c r="O2140" s="29">
        <v>0.59630000000000005</v>
      </c>
      <c r="P2140" s="29">
        <v>19.847000000000001</v>
      </c>
      <c r="Q2140" s="29">
        <v>21.529100000000003</v>
      </c>
      <c r="R2140" s="29">
        <v>10.324000000000002</v>
      </c>
      <c r="S2140" s="29"/>
      <c r="T2140" s="30">
        <v>27</v>
      </c>
      <c r="U2140" s="28" t="s">
        <v>74</v>
      </c>
      <c r="V2140" s="28" t="s">
        <v>208</v>
      </c>
    </row>
    <row r="2141" spans="1:22" ht="15.75">
      <c r="A2141" s="21">
        <v>28</v>
      </c>
      <c r="B2141" s="22" t="s">
        <v>75</v>
      </c>
      <c r="C2141" s="23" t="s">
        <v>207</v>
      </c>
      <c r="D2141" s="24">
        <v>0</v>
      </c>
      <c r="E2141" s="24">
        <v>0</v>
      </c>
      <c r="F2141" s="24">
        <v>0</v>
      </c>
      <c r="G2141" s="24">
        <v>0</v>
      </c>
      <c r="H2141" s="24">
        <v>0</v>
      </c>
      <c r="I2141" s="24">
        <v>0</v>
      </c>
      <c r="J2141" s="24">
        <v>0</v>
      </c>
      <c r="L2141" s="24">
        <v>0</v>
      </c>
      <c r="M2141" s="24">
        <v>0</v>
      </c>
      <c r="N2141" s="24">
        <v>0</v>
      </c>
      <c r="O2141" s="24">
        <v>0</v>
      </c>
      <c r="P2141" s="24">
        <v>0</v>
      </c>
      <c r="Q2141" s="24">
        <v>0</v>
      </c>
      <c r="R2141" s="24">
        <v>0</v>
      </c>
      <c r="S2141" s="24"/>
      <c r="T2141" s="25">
        <v>28</v>
      </c>
      <c r="U2141" s="23" t="s">
        <v>76</v>
      </c>
      <c r="V2141" s="23" t="s">
        <v>208</v>
      </c>
    </row>
    <row r="2142" spans="1:22" ht="15.75">
      <c r="A2142" s="26">
        <v>29</v>
      </c>
      <c r="B2142" s="27" t="s">
        <v>77</v>
      </c>
      <c r="C2142" s="28" t="s">
        <v>207</v>
      </c>
      <c r="D2142" s="29">
        <v>0</v>
      </c>
      <c r="E2142" s="29">
        <v>0</v>
      </c>
      <c r="F2142" s="29">
        <v>0</v>
      </c>
      <c r="G2142" s="29">
        <v>0</v>
      </c>
      <c r="H2142" s="29">
        <v>0</v>
      </c>
      <c r="I2142" s="29">
        <v>0</v>
      </c>
      <c r="J2142" s="29">
        <v>0</v>
      </c>
      <c r="L2142" s="29">
        <v>0</v>
      </c>
      <c r="M2142" s="29">
        <v>0</v>
      </c>
      <c r="N2142" s="29">
        <v>0</v>
      </c>
      <c r="O2142" s="29">
        <v>0</v>
      </c>
      <c r="P2142" s="29">
        <v>0</v>
      </c>
      <c r="Q2142" s="29">
        <v>0</v>
      </c>
      <c r="R2142" s="29">
        <v>0</v>
      </c>
      <c r="S2142" s="29"/>
      <c r="T2142" s="30">
        <v>29</v>
      </c>
      <c r="U2142" s="28" t="s">
        <v>78</v>
      </c>
      <c r="V2142" s="28" t="s">
        <v>208</v>
      </c>
    </row>
    <row r="2143" spans="1:22" ht="15.75">
      <c r="A2143" s="21">
        <v>30</v>
      </c>
      <c r="B2143" s="22" t="s">
        <v>79</v>
      </c>
      <c r="C2143" s="23" t="s">
        <v>207</v>
      </c>
      <c r="D2143" s="24">
        <v>0</v>
      </c>
      <c r="E2143" s="24">
        <v>0</v>
      </c>
      <c r="F2143" s="24">
        <v>0</v>
      </c>
      <c r="G2143" s="24">
        <v>0</v>
      </c>
      <c r="H2143" s="24">
        <v>0</v>
      </c>
      <c r="I2143" s="24">
        <v>0</v>
      </c>
      <c r="J2143" s="24">
        <v>0</v>
      </c>
      <c r="L2143" s="24">
        <v>0</v>
      </c>
      <c r="M2143" s="24">
        <v>0</v>
      </c>
      <c r="N2143" s="24">
        <v>0</v>
      </c>
      <c r="O2143" s="24">
        <v>0</v>
      </c>
      <c r="P2143" s="24">
        <v>0</v>
      </c>
      <c r="Q2143" s="24">
        <v>0</v>
      </c>
      <c r="R2143" s="24">
        <v>0</v>
      </c>
      <c r="S2143" s="24"/>
      <c r="T2143" s="25">
        <v>30</v>
      </c>
      <c r="U2143" s="23" t="s">
        <v>80</v>
      </c>
      <c r="V2143" s="23" t="s">
        <v>208</v>
      </c>
    </row>
    <row r="2144" spans="1:22" ht="15.75">
      <c r="A2144" s="26">
        <v>31</v>
      </c>
      <c r="B2144" s="27" t="s">
        <v>81</v>
      </c>
      <c r="C2144" s="28" t="s">
        <v>207</v>
      </c>
      <c r="D2144" s="29">
        <v>0</v>
      </c>
      <c r="E2144" s="29">
        <v>0</v>
      </c>
      <c r="F2144" s="29">
        <v>0</v>
      </c>
      <c r="G2144" s="29">
        <v>0</v>
      </c>
      <c r="H2144" s="29">
        <v>0</v>
      </c>
      <c r="I2144" s="29">
        <v>0</v>
      </c>
      <c r="J2144" s="29">
        <v>0</v>
      </c>
      <c r="L2144" s="29">
        <v>0</v>
      </c>
      <c r="M2144" s="29">
        <v>0</v>
      </c>
      <c r="N2144" s="29">
        <v>0</v>
      </c>
      <c r="O2144" s="29">
        <v>0</v>
      </c>
      <c r="P2144" s="29">
        <v>0</v>
      </c>
      <c r="Q2144" s="29">
        <v>0</v>
      </c>
      <c r="R2144" s="29">
        <v>0</v>
      </c>
      <c r="S2144" s="29"/>
      <c r="T2144" s="30">
        <v>31</v>
      </c>
      <c r="U2144" s="28" t="s">
        <v>82</v>
      </c>
      <c r="V2144" s="28" t="s">
        <v>208</v>
      </c>
    </row>
    <row r="2145" spans="1:22" ht="15.75">
      <c r="A2145" s="21">
        <v>32</v>
      </c>
      <c r="B2145" s="22" t="s">
        <v>83</v>
      </c>
      <c r="C2145" s="23" t="s">
        <v>207</v>
      </c>
      <c r="D2145" s="24">
        <v>0</v>
      </c>
      <c r="E2145" s="24">
        <v>0</v>
      </c>
      <c r="F2145" s="24">
        <v>0</v>
      </c>
      <c r="G2145" s="24">
        <v>0</v>
      </c>
      <c r="H2145" s="24">
        <v>0</v>
      </c>
      <c r="I2145" s="24">
        <v>0</v>
      </c>
      <c r="J2145" s="24">
        <v>0</v>
      </c>
      <c r="L2145" s="24">
        <v>0</v>
      </c>
      <c r="M2145" s="24">
        <v>0</v>
      </c>
      <c r="N2145" s="24">
        <v>0</v>
      </c>
      <c r="O2145" s="24">
        <v>0</v>
      </c>
      <c r="P2145" s="24">
        <v>0</v>
      </c>
      <c r="Q2145" s="24">
        <v>0</v>
      </c>
      <c r="R2145" s="24">
        <v>0</v>
      </c>
      <c r="S2145" s="24"/>
      <c r="T2145" s="25">
        <v>32</v>
      </c>
      <c r="U2145" s="23" t="s">
        <v>84</v>
      </c>
      <c r="V2145" s="23" t="s">
        <v>208</v>
      </c>
    </row>
    <row r="2146" spans="1:22" ht="15.75">
      <c r="A2146" s="26">
        <v>33</v>
      </c>
      <c r="B2146" s="27" t="s">
        <v>85</v>
      </c>
      <c r="C2146" s="28" t="s">
        <v>207</v>
      </c>
      <c r="D2146" s="29">
        <v>0</v>
      </c>
      <c r="E2146" s="29">
        <v>0</v>
      </c>
      <c r="F2146" s="29">
        <v>0</v>
      </c>
      <c r="G2146" s="29">
        <v>0</v>
      </c>
      <c r="H2146" s="29">
        <v>0</v>
      </c>
      <c r="I2146" s="29">
        <v>0</v>
      </c>
      <c r="J2146" s="29">
        <v>0</v>
      </c>
      <c r="L2146" s="29">
        <v>0</v>
      </c>
      <c r="M2146" s="29">
        <v>0</v>
      </c>
      <c r="N2146" s="29">
        <v>0</v>
      </c>
      <c r="O2146" s="29">
        <v>0</v>
      </c>
      <c r="P2146" s="29">
        <v>0</v>
      </c>
      <c r="Q2146" s="29">
        <v>0</v>
      </c>
      <c r="R2146" s="29">
        <v>0</v>
      </c>
      <c r="S2146" s="29"/>
      <c r="T2146" s="30">
        <v>33</v>
      </c>
      <c r="U2146" s="28" t="s">
        <v>86</v>
      </c>
      <c r="V2146" s="28" t="s">
        <v>208</v>
      </c>
    </row>
    <row r="2147" spans="1:22" ht="15.75">
      <c r="A2147" s="21">
        <v>34</v>
      </c>
      <c r="B2147" s="22" t="s">
        <v>87</v>
      </c>
      <c r="C2147" s="23" t="s">
        <v>207</v>
      </c>
      <c r="D2147" s="24">
        <v>0</v>
      </c>
      <c r="E2147" s="24">
        <v>0</v>
      </c>
      <c r="F2147" s="24">
        <v>0</v>
      </c>
      <c r="G2147" s="24">
        <v>0</v>
      </c>
      <c r="H2147" s="24">
        <v>0</v>
      </c>
      <c r="I2147" s="24">
        <v>0</v>
      </c>
      <c r="J2147" s="24">
        <v>0</v>
      </c>
      <c r="L2147" s="24">
        <v>0</v>
      </c>
      <c r="M2147" s="24">
        <v>0</v>
      </c>
      <c r="N2147" s="24">
        <v>0</v>
      </c>
      <c r="O2147" s="24">
        <v>0</v>
      </c>
      <c r="P2147" s="24">
        <v>0</v>
      </c>
      <c r="Q2147" s="24">
        <v>0</v>
      </c>
      <c r="R2147" s="24">
        <v>0</v>
      </c>
      <c r="S2147" s="24"/>
      <c r="T2147" s="25">
        <v>34</v>
      </c>
      <c r="U2147" s="23" t="s">
        <v>88</v>
      </c>
      <c r="V2147" s="23" t="s">
        <v>208</v>
      </c>
    </row>
    <row r="2148" spans="1:22" ht="15.75">
      <c r="A2148" s="26">
        <v>35</v>
      </c>
      <c r="B2148" s="27" t="s">
        <v>89</v>
      </c>
      <c r="C2148" s="28" t="s">
        <v>207</v>
      </c>
      <c r="D2148" s="29">
        <v>0</v>
      </c>
      <c r="E2148" s="29">
        <v>0</v>
      </c>
      <c r="F2148" s="29">
        <v>0</v>
      </c>
      <c r="G2148" s="29">
        <v>0</v>
      </c>
      <c r="H2148" s="29">
        <v>0</v>
      </c>
      <c r="I2148" s="29">
        <v>0</v>
      </c>
      <c r="J2148" s="29">
        <v>0</v>
      </c>
      <c r="L2148" s="29">
        <v>0</v>
      </c>
      <c r="M2148" s="29">
        <v>0</v>
      </c>
      <c r="N2148" s="29">
        <v>0</v>
      </c>
      <c r="O2148" s="29">
        <v>0</v>
      </c>
      <c r="P2148" s="29">
        <v>0</v>
      </c>
      <c r="Q2148" s="29">
        <v>0</v>
      </c>
      <c r="R2148" s="29">
        <v>0</v>
      </c>
      <c r="S2148" s="29"/>
      <c r="T2148" s="30">
        <v>35</v>
      </c>
      <c r="U2148" s="28" t="s">
        <v>90</v>
      </c>
      <c r="V2148" s="28" t="s">
        <v>208</v>
      </c>
    </row>
    <row r="2149" spans="1:22" ht="15.75">
      <c r="A2149" s="21">
        <v>36</v>
      </c>
      <c r="B2149" s="22" t="s">
        <v>91</v>
      </c>
      <c r="C2149" s="23" t="s">
        <v>207</v>
      </c>
      <c r="D2149" s="24">
        <v>0</v>
      </c>
      <c r="E2149" s="24">
        <v>0</v>
      </c>
      <c r="F2149" s="24">
        <v>0</v>
      </c>
      <c r="G2149" s="24">
        <v>0</v>
      </c>
      <c r="H2149" s="24">
        <v>0</v>
      </c>
      <c r="I2149" s="24">
        <v>0</v>
      </c>
      <c r="J2149" s="24">
        <v>0</v>
      </c>
      <c r="L2149" s="24">
        <v>0</v>
      </c>
      <c r="M2149" s="24">
        <v>0</v>
      </c>
      <c r="N2149" s="24">
        <v>0</v>
      </c>
      <c r="O2149" s="24">
        <v>0</v>
      </c>
      <c r="P2149" s="24">
        <v>0</v>
      </c>
      <c r="Q2149" s="24">
        <v>0</v>
      </c>
      <c r="R2149" s="24">
        <v>0</v>
      </c>
      <c r="S2149" s="24"/>
      <c r="T2149" s="25">
        <v>36</v>
      </c>
      <c r="U2149" s="23" t="s">
        <v>92</v>
      </c>
      <c r="V2149" s="23" t="s">
        <v>208</v>
      </c>
    </row>
    <row r="2150" spans="1:22" s="36" customFormat="1" ht="15.75">
      <c r="A2150" s="32"/>
      <c r="B2150" s="33" t="s">
        <v>93</v>
      </c>
      <c r="C2150" s="34" t="s">
        <v>207</v>
      </c>
      <c r="D2150" s="35">
        <f t="shared" ref="D2150:J2150" si="152">SUM(D2114:D2149)</f>
        <v>11800.790002500002</v>
      </c>
      <c r="E2150" s="35">
        <f t="shared" si="152"/>
        <v>5533.4199932000001</v>
      </c>
      <c r="F2150" s="35">
        <f t="shared" si="152"/>
        <v>4554.5566064000004</v>
      </c>
      <c r="G2150" s="35">
        <f t="shared" si="152"/>
        <v>5150.8744646001996</v>
      </c>
      <c r="H2150" s="35">
        <f t="shared" si="152"/>
        <v>457.22862528499996</v>
      </c>
      <c r="I2150" s="35">
        <f t="shared" si="152"/>
        <v>4674.2335406139</v>
      </c>
      <c r="J2150" s="35">
        <f t="shared" si="152"/>
        <v>2659.2675156</v>
      </c>
      <c r="K2150" s="8"/>
      <c r="L2150" s="35">
        <f t="shared" ref="L2150:R2150" si="153">SUM(L2114:L2149)</f>
        <v>11800.790002500002</v>
      </c>
      <c r="M2150" s="35">
        <f t="shared" si="153"/>
        <v>5531.0240735000007</v>
      </c>
      <c r="N2150" s="35">
        <f t="shared" si="153"/>
        <v>4786.3503865000002</v>
      </c>
      <c r="O2150" s="35">
        <f t="shared" si="153"/>
        <v>5120.3466865</v>
      </c>
      <c r="P2150" s="35">
        <f t="shared" si="153"/>
        <v>503.60022527199999</v>
      </c>
      <c r="Q2150" s="35">
        <f t="shared" si="153"/>
        <v>4312.4177195679995</v>
      </c>
      <c r="R2150" s="35">
        <f t="shared" si="153"/>
        <v>2049.956803519</v>
      </c>
      <c r="S2150" s="35"/>
      <c r="T2150" s="35"/>
      <c r="U2150" s="34" t="s">
        <v>94</v>
      </c>
      <c r="V2150" s="34" t="s">
        <v>208</v>
      </c>
    </row>
    <row r="2151" spans="1:22" ht="15.75">
      <c r="A2151" s="16">
        <v>1</v>
      </c>
      <c r="B2151" s="17" t="s">
        <v>19</v>
      </c>
      <c r="C2151" s="18" t="s">
        <v>209</v>
      </c>
      <c r="D2151" s="19">
        <v>87436.96</v>
      </c>
      <c r="E2151" s="19">
        <v>113489.49</v>
      </c>
      <c r="F2151" s="19">
        <v>151839.74160000001</v>
      </c>
      <c r="G2151" s="19">
        <v>181716.92</v>
      </c>
      <c r="H2151" s="19">
        <v>62293.760000000002</v>
      </c>
      <c r="I2151" s="19">
        <v>84965.992800000007</v>
      </c>
      <c r="J2151" s="19">
        <v>105842.3288</v>
      </c>
      <c r="L2151" s="19">
        <v>87436.96</v>
      </c>
      <c r="M2151" s="19">
        <v>102221.03</v>
      </c>
      <c r="N2151" s="19">
        <v>123210.32</v>
      </c>
      <c r="O2151" s="19">
        <v>140719.81</v>
      </c>
      <c r="P2151" s="19">
        <v>48239.68</v>
      </c>
      <c r="Q2151" s="19">
        <v>62129.67</v>
      </c>
      <c r="R2151" s="19">
        <v>77395.070000000007</v>
      </c>
      <c r="S2151" s="19"/>
      <c r="T2151" s="20">
        <v>1</v>
      </c>
      <c r="U2151" s="18" t="s">
        <v>21</v>
      </c>
      <c r="V2151" s="18" t="s">
        <v>210</v>
      </c>
    </row>
    <row r="2152" spans="1:22" ht="15.75">
      <c r="A2152" s="21">
        <v>2</v>
      </c>
      <c r="B2152" s="22" t="s">
        <v>23</v>
      </c>
      <c r="C2152" s="23" t="s">
        <v>209</v>
      </c>
      <c r="D2152" s="24">
        <v>0</v>
      </c>
      <c r="E2152" s="24">
        <v>0</v>
      </c>
      <c r="F2152" s="24">
        <v>0</v>
      </c>
      <c r="G2152" s="24">
        <v>0</v>
      </c>
      <c r="H2152" s="24">
        <v>0</v>
      </c>
      <c r="I2152" s="24">
        <v>0</v>
      </c>
      <c r="J2152" s="24">
        <v>0</v>
      </c>
      <c r="L2152" s="24">
        <v>0</v>
      </c>
      <c r="M2152" s="24">
        <v>0</v>
      </c>
      <c r="N2152" s="24">
        <v>0</v>
      </c>
      <c r="O2152" s="24">
        <v>0</v>
      </c>
      <c r="P2152" s="24">
        <v>0</v>
      </c>
      <c r="Q2152" s="24">
        <v>0</v>
      </c>
      <c r="R2152" s="24">
        <v>0</v>
      </c>
      <c r="S2152" s="24"/>
      <c r="T2152" s="25">
        <v>2</v>
      </c>
      <c r="U2152" s="23" t="s">
        <v>24</v>
      </c>
      <c r="V2152" s="23" t="s">
        <v>210</v>
      </c>
    </row>
    <row r="2153" spans="1:22" ht="15.75">
      <c r="A2153" s="26">
        <v>3</v>
      </c>
      <c r="B2153" s="27" t="s">
        <v>25</v>
      </c>
      <c r="C2153" s="28" t="s">
        <v>209</v>
      </c>
      <c r="D2153" s="29">
        <v>37132.999999999993</v>
      </c>
      <c r="E2153" s="29">
        <v>40528</v>
      </c>
      <c r="F2153" s="29">
        <v>62458.375395355237</v>
      </c>
      <c r="G2153" s="29">
        <v>43649.857542168676</v>
      </c>
      <c r="H2153" s="29">
        <v>43653.937349397587</v>
      </c>
      <c r="I2153" s="29">
        <v>44650.500374129362</v>
      </c>
      <c r="J2153" s="29">
        <v>44650.947579999993</v>
      </c>
      <c r="L2153" s="29">
        <v>37132.999999999993</v>
      </c>
      <c r="M2153" s="29">
        <v>40528</v>
      </c>
      <c r="N2153" s="29">
        <v>40390.091566265059</v>
      </c>
      <c r="O2153" s="29">
        <v>40390.091566265059</v>
      </c>
      <c r="P2153" s="29">
        <v>40390.091566265059</v>
      </c>
      <c r="Q2153" s="29">
        <v>29176.883999999998</v>
      </c>
      <c r="R2153" s="29">
        <v>29176.883999999998</v>
      </c>
      <c r="S2153" s="29"/>
      <c r="T2153" s="30">
        <v>3</v>
      </c>
      <c r="U2153" s="28" t="s">
        <v>26</v>
      </c>
      <c r="V2153" s="28" t="s">
        <v>210</v>
      </c>
    </row>
    <row r="2154" spans="1:22" ht="15.75">
      <c r="A2154" s="21">
        <v>4</v>
      </c>
      <c r="B2154" s="22" t="s">
        <v>27</v>
      </c>
      <c r="C2154" s="23" t="s">
        <v>209</v>
      </c>
      <c r="D2154" s="24">
        <v>0</v>
      </c>
      <c r="E2154" s="24">
        <v>0</v>
      </c>
      <c r="F2154" s="24">
        <v>0</v>
      </c>
      <c r="G2154" s="24">
        <v>0</v>
      </c>
      <c r="H2154" s="24">
        <v>0</v>
      </c>
      <c r="I2154" s="24">
        <v>0</v>
      </c>
      <c r="J2154" s="24">
        <v>0</v>
      </c>
      <c r="L2154" s="24">
        <v>0</v>
      </c>
      <c r="M2154" s="24">
        <v>0</v>
      </c>
      <c r="N2154" s="24">
        <v>0</v>
      </c>
      <c r="O2154" s="24">
        <v>0</v>
      </c>
      <c r="P2154" s="24">
        <v>0</v>
      </c>
      <c r="Q2154" s="24">
        <v>0</v>
      </c>
      <c r="R2154" s="24">
        <v>0</v>
      </c>
      <c r="S2154" s="24"/>
      <c r="T2154" s="25">
        <v>4</v>
      </c>
      <c r="U2154" s="23" t="s">
        <v>28</v>
      </c>
      <c r="V2154" s="23" t="s">
        <v>210</v>
      </c>
    </row>
    <row r="2155" spans="1:22" ht="15.75">
      <c r="A2155" s="26">
        <v>5</v>
      </c>
      <c r="B2155" s="27" t="s">
        <v>29</v>
      </c>
      <c r="C2155" s="28" t="s">
        <v>209</v>
      </c>
      <c r="D2155" s="29">
        <v>0</v>
      </c>
      <c r="E2155" s="29">
        <v>0</v>
      </c>
      <c r="F2155" s="29">
        <v>0</v>
      </c>
      <c r="G2155" s="29">
        <v>0</v>
      </c>
      <c r="H2155" s="29">
        <v>0</v>
      </c>
      <c r="I2155" s="29">
        <v>0</v>
      </c>
      <c r="J2155" s="29">
        <v>0</v>
      </c>
      <c r="L2155" s="29">
        <v>0</v>
      </c>
      <c r="M2155" s="29">
        <v>0</v>
      </c>
      <c r="N2155" s="29">
        <v>0</v>
      </c>
      <c r="O2155" s="29">
        <v>0</v>
      </c>
      <c r="P2155" s="29">
        <v>0</v>
      </c>
      <c r="Q2155" s="29">
        <v>0</v>
      </c>
      <c r="R2155" s="29">
        <v>0</v>
      </c>
      <c r="S2155" s="29"/>
      <c r="T2155" s="30">
        <v>5</v>
      </c>
      <c r="U2155" s="28" t="s">
        <v>30</v>
      </c>
      <c r="V2155" s="28" t="s">
        <v>210</v>
      </c>
    </row>
    <row r="2156" spans="1:22" ht="15.75">
      <c r="A2156" s="21">
        <v>6</v>
      </c>
      <c r="B2156" s="22" t="s">
        <v>31</v>
      </c>
      <c r="C2156" s="23" t="s">
        <v>209</v>
      </c>
      <c r="D2156" s="24">
        <v>0</v>
      </c>
      <c r="E2156" s="24">
        <v>0</v>
      </c>
      <c r="F2156" s="24">
        <v>0</v>
      </c>
      <c r="G2156" s="24">
        <v>0</v>
      </c>
      <c r="H2156" s="24">
        <v>0</v>
      </c>
      <c r="I2156" s="24">
        <v>0</v>
      </c>
      <c r="J2156" s="24">
        <v>0</v>
      </c>
      <c r="L2156" s="24">
        <v>0</v>
      </c>
      <c r="M2156" s="24">
        <v>0</v>
      </c>
      <c r="N2156" s="24">
        <v>0</v>
      </c>
      <c r="O2156" s="24">
        <v>0</v>
      </c>
      <c r="P2156" s="24">
        <v>0</v>
      </c>
      <c r="Q2156" s="24">
        <v>0</v>
      </c>
      <c r="R2156" s="24">
        <v>0</v>
      </c>
      <c r="S2156" s="24"/>
      <c r="T2156" s="25">
        <v>6</v>
      </c>
      <c r="U2156" s="23" t="s">
        <v>32</v>
      </c>
      <c r="V2156" s="23" t="s">
        <v>210</v>
      </c>
    </row>
    <row r="2157" spans="1:22" ht="15.75">
      <c r="A2157" s="26">
        <v>7</v>
      </c>
      <c r="B2157" s="27" t="s">
        <v>33</v>
      </c>
      <c r="C2157" s="28" t="s">
        <v>209</v>
      </c>
      <c r="D2157" s="29">
        <v>0</v>
      </c>
      <c r="E2157" s="29">
        <v>0</v>
      </c>
      <c r="F2157" s="29">
        <v>0</v>
      </c>
      <c r="G2157" s="29">
        <v>0</v>
      </c>
      <c r="H2157" s="29">
        <v>0</v>
      </c>
      <c r="I2157" s="29">
        <v>0</v>
      </c>
      <c r="J2157" s="29">
        <v>0</v>
      </c>
      <c r="L2157" s="29">
        <v>0</v>
      </c>
      <c r="M2157" s="29">
        <v>0</v>
      </c>
      <c r="N2157" s="29">
        <v>0</v>
      </c>
      <c r="O2157" s="29">
        <v>0</v>
      </c>
      <c r="P2157" s="29">
        <v>0</v>
      </c>
      <c r="Q2157" s="29">
        <v>0</v>
      </c>
      <c r="R2157" s="29">
        <v>0</v>
      </c>
      <c r="S2157" s="29"/>
      <c r="T2157" s="30">
        <v>7</v>
      </c>
      <c r="U2157" s="28" t="s">
        <v>34</v>
      </c>
      <c r="V2157" s="28" t="s">
        <v>210</v>
      </c>
    </row>
    <row r="2158" spans="1:22" ht="15.75">
      <c r="A2158" s="21">
        <v>8</v>
      </c>
      <c r="B2158" s="22" t="s">
        <v>35</v>
      </c>
      <c r="C2158" s="23" t="s">
        <v>209</v>
      </c>
      <c r="D2158" s="24">
        <v>0</v>
      </c>
      <c r="E2158" s="24">
        <v>0</v>
      </c>
      <c r="F2158" s="24">
        <v>0</v>
      </c>
      <c r="G2158" s="24">
        <v>0</v>
      </c>
      <c r="H2158" s="24">
        <v>0</v>
      </c>
      <c r="I2158" s="24">
        <v>0</v>
      </c>
      <c r="J2158" s="24">
        <v>0</v>
      </c>
      <c r="L2158" s="24">
        <v>0</v>
      </c>
      <c r="M2158" s="24">
        <v>0</v>
      </c>
      <c r="N2158" s="24">
        <v>0</v>
      </c>
      <c r="O2158" s="24">
        <v>0</v>
      </c>
      <c r="P2158" s="24">
        <v>0</v>
      </c>
      <c r="Q2158" s="24">
        <v>0</v>
      </c>
      <c r="R2158" s="24">
        <v>0</v>
      </c>
      <c r="S2158" s="24"/>
      <c r="T2158" s="25">
        <v>8</v>
      </c>
      <c r="U2158" s="23" t="s">
        <v>36</v>
      </c>
      <c r="V2158" s="23" t="s">
        <v>210</v>
      </c>
    </row>
    <row r="2159" spans="1:22" ht="15.75">
      <c r="A2159" s="26">
        <v>9</v>
      </c>
      <c r="B2159" s="27" t="s">
        <v>37</v>
      </c>
      <c r="C2159" s="28" t="s">
        <v>209</v>
      </c>
      <c r="D2159" s="29">
        <v>0</v>
      </c>
      <c r="E2159" s="29">
        <v>0</v>
      </c>
      <c r="F2159" s="29">
        <v>0</v>
      </c>
      <c r="G2159" s="29">
        <v>0</v>
      </c>
      <c r="H2159" s="29">
        <v>0</v>
      </c>
      <c r="I2159" s="29">
        <v>0</v>
      </c>
      <c r="J2159" s="29">
        <v>0</v>
      </c>
      <c r="L2159" s="29">
        <v>0</v>
      </c>
      <c r="M2159" s="29">
        <v>0</v>
      </c>
      <c r="N2159" s="29">
        <v>0</v>
      </c>
      <c r="O2159" s="29">
        <v>0</v>
      </c>
      <c r="P2159" s="29">
        <v>0</v>
      </c>
      <c r="Q2159" s="29">
        <v>0</v>
      </c>
      <c r="R2159" s="29">
        <v>0</v>
      </c>
      <c r="S2159" s="29"/>
      <c r="T2159" s="30">
        <v>9</v>
      </c>
      <c r="U2159" s="28" t="s">
        <v>38</v>
      </c>
      <c r="V2159" s="28" t="s">
        <v>210</v>
      </c>
    </row>
    <row r="2160" spans="1:22" ht="15.75">
      <c r="A2160" s="21">
        <v>10</v>
      </c>
      <c r="B2160" s="22" t="s">
        <v>39</v>
      </c>
      <c r="C2160" s="23" t="s">
        <v>209</v>
      </c>
      <c r="D2160" s="24">
        <v>0</v>
      </c>
      <c r="E2160" s="24">
        <v>0</v>
      </c>
      <c r="F2160" s="24">
        <v>0</v>
      </c>
      <c r="G2160" s="24">
        <v>0</v>
      </c>
      <c r="H2160" s="24">
        <v>0</v>
      </c>
      <c r="I2160" s="24">
        <v>0</v>
      </c>
      <c r="J2160" s="24">
        <v>0</v>
      </c>
      <c r="L2160" s="24">
        <v>0</v>
      </c>
      <c r="M2160" s="24">
        <v>0</v>
      </c>
      <c r="N2160" s="24">
        <v>0</v>
      </c>
      <c r="O2160" s="24">
        <v>0</v>
      </c>
      <c r="P2160" s="24">
        <v>0</v>
      </c>
      <c r="Q2160" s="24">
        <v>0</v>
      </c>
      <c r="R2160" s="24">
        <v>0</v>
      </c>
      <c r="S2160" s="24"/>
      <c r="T2160" s="25">
        <v>10</v>
      </c>
      <c r="U2160" s="23" t="s">
        <v>40</v>
      </c>
      <c r="V2160" s="23" t="s">
        <v>210</v>
      </c>
    </row>
    <row r="2161" spans="1:22" ht="15.75">
      <c r="A2161" s="26">
        <v>11</v>
      </c>
      <c r="B2161" s="27" t="s">
        <v>41</v>
      </c>
      <c r="C2161" s="28" t="s">
        <v>209</v>
      </c>
      <c r="D2161" s="29">
        <v>0</v>
      </c>
      <c r="E2161" s="29">
        <v>0</v>
      </c>
      <c r="F2161" s="29">
        <v>0</v>
      </c>
      <c r="G2161" s="29">
        <v>0</v>
      </c>
      <c r="H2161" s="29">
        <v>0</v>
      </c>
      <c r="I2161" s="29">
        <v>0</v>
      </c>
      <c r="J2161" s="29">
        <v>0</v>
      </c>
      <c r="L2161" s="29">
        <v>0</v>
      </c>
      <c r="M2161" s="29">
        <v>0</v>
      </c>
      <c r="N2161" s="29">
        <v>0</v>
      </c>
      <c r="O2161" s="29">
        <v>0</v>
      </c>
      <c r="P2161" s="29">
        <v>0</v>
      </c>
      <c r="Q2161" s="29">
        <v>0</v>
      </c>
      <c r="R2161" s="29">
        <v>0</v>
      </c>
      <c r="S2161" s="29"/>
      <c r="T2161" s="30">
        <v>11</v>
      </c>
      <c r="U2161" s="28" t="s">
        <v>42</v>
      </c>
      <c r="V2161" s="28" t="s">
        <v>210</v>
      </c>
    </row>
    <row r="2162" spans="1:22" ht="15.75">
      <c r="A2162" s="21">
        <v>12</v>
      </c>
      <c r="B2162" s="22" t="s">
        <v>43</v>
      </c>
      <c r="C2162" s="23" t="s">
        <v>209</v>
      </c>
      <c r="D2162" s="24">
        <v>0</v>
      </c>
      <c r="E2162" s="24">
        <v>0</v>
      </c>
      <c r="F2162" s="24">
        <v>0</v>
      </c>
      <c r="G2162" s="24">
        <v>0</v>
      </c>
      <c r="H2162" s="24">
        <v>0</v>
      </c>
      <c r="I2162" s="24">
        <v>0</v>
      </c>
      <c r="J2162" s="24">
        <v>0</v>
      </c>
      <c r="L2162" s="24">
        <v>0</v>
      </c>
      <c r="M2162" s="24">
        <v>0</v>
      </c>
      <c r="N2162" s="24">
        <v>0</v>
      </c>
      <c r="O2162" s="24">
        <v>0</v>
      </c>
      <c r="P2162" s="24">
        <v>0</v>
      </c>
      <c r="Q2162" s="24">
        <v>0</v>
      </c>
      <c r="R2162" s="24">
        <v>0</v>
      </c>
      <c r="S2162" s="24"/>
      <c r="T2162" s="25">
        <v>12</v>
      </c>
      <c r="U2162" s="23" t="s">
        <v>44</v>
      </c>
      <c r="V2162" s="23" t="s">
        <v>210</v>
      </c>
    </row>
    <row r="2163" spans="1:22" ht="15.75">
      <c r="A2163" s="26">
        <v>13</v>
      </c>
      <c r="B2163" s="27" t="s">
        <v>45</v>
      </c>
      <c r="C2163" s="28" t="s">
        <v>209</v>
      </c>
      <c r="D2163" s="29">
        <v>36786.66057</v>
      </c>
      <c r="E2163" s="29">
        <v>21961.088820000001</v>
      </c>
      <c r="F2163" s="29">
        <v>28046.34</v>
      </c>
      <c r="G2163" s="29">
        <v>24448.88292</v>
      </c>
      <c r="H2163" s="29">
        <v>28626.210329999998</v>
      </c>
      <c r="I2163" s="29">
        <v>27602.328300000001</v>
      </c>
      <c r="J2163" s="29">
        <v>23707.724999999999</v>
      </c>
      <c r="L2163" s="29">
        <v>36786.66057</v>
      </c>
      <c r="M2163" s="29">
        <v>21961.088820000001</v>
      </c>
      <c r="N2163" s="29">
        <v>22041.557999999997</v>
      </c>
      <c r="O2163" s="29">
        <v>21007.703969999999</v>
      </c>
      <c r="P2163" s="29">
        <v>22141.269810000002</v>
      </c>
      <c r="Q2163" s="29">
        <v>18700.3377</v>
      </c>
      <c r="R2163" s="29">
        <v>16884.533159999999</v>
      </c>
      <c r="S2163" s="29"/>
      <c r="T2163" s="30">
        <v>13</v>
      </c>
      <c r="U2163" s="28" t="s">
        <v>46</v>
      </c>
      <c r="V2163" s="28" t="s">
        <v>210</v>
      </c>
    </row>
    <row r="2164" spans="1:22" ht="15.75">
      <c r="A2164" s="21">
        <v>14</v>
      </c>
      <c r="B2164" s="22" t="s">
        <v>47</v>
      </c>
      <c r="C2164" s="23" t="s">
        <v>209</v>
      </c>
      <c r="D2164" s="24">
        <v>0</v>
      </c>
      <c r="E2164" s="24">
        <v>0</v>
      </c>
      <c r="F2164" s="24">
        <v>0</v>
      </c>
      <c r="G2164" s="24">
        <v>0</v>
      </c>
      <c r="H2164" s="24">
        <v>0</v>
      </c>
      <c r="I2164" s="24">
        <v>0</v>
      </c>
      <c r="J2164" s="24">
        <v>0</v>
      </c>
      <c r="L2164" s="24">
        <v>0</v>
      </c>
      <c r="M2164" s="24">
        <v>0</v>
      </c>
      <c r="N2164" s="24">
        <v>0</v>
      </c>
      <c r="O2164" s="24">
        <v>0</v>
      </c>
      <c r="P2164" s="24">
        <v>0</v>
      </c>
      <c r="Q2164" s="24">
        <v>0</v>
      </c>
      <c r="R2164" s="24">
        <v>0</v>
      </c>
      <c r="S2164" s="24"/>
      <c r="T2164" s="25">
        <v>14</v>
      </c>
      <c r="U2164" s="23" t="s">
        <v>48</v>
      </c>
      <c r="V2164" s="23" t="s">
        <v>210</v>
      </c>
    </row>
    <row r="2165" spans="1:22" ht="15.75">
      <c r="A2165" s="26">
        <v>15</v>
      </c>
      <c r="B2165" s="27" t="s">
        <v>49</v>
      </c>
      <c r="C2165" s="28" t="s">
        <v>209</v>
      </c>
      <c r="D2165" s="29">
        <v>0</v>
      </c>
      <c r="E2165" s="29">
        <v>0</v>
      </c>
      <c r="F2165" s="29">
        <v>0</v>
      </c>
      <c r="G2165" s="29">
        <v>0</v>
      </c>
      <c r="H2165" s="29">
        <v>0</v>
      </c>
      <c r="I2165" s="29">
        <v>0</v>
      </c>
      <c r="J2165" s="29">
        <v>0</v>
      </c>
      <c r="L2165" s="29">
        <v>0</v>
      </c>
      <c r="M2165" s="29">
        <v>0</v>
      </c>
      <c r="N2165" s="29">
        <v>0</v>
      </c>
      <c r="O2165" s="29">
        <v>0</v>
      </c>
      <c r="P2165" s="29">
        <v>0</v>
      </c>
      <c r="Q2165" s="29">
        <v>0</v>
      </c>
      <c r="R2165" s="29">
        <v>0</v>
      </c>
      <c r="S2165" s="29"/>
      <c r="T2165" s="30">
        <v>15</v>
      </c>
      <c r="U2165" s="28" t="s">
        <v>50</v>
      </c>
      <c r="V2165" s="28" t="s">
        <v>210</v>
      </c>
    </row>
    <row r="2166" spans="1:22" ht="15.75">
      <c r="A2166" s="21">
        <v>16</v>
      </c>
      <c r="B2166" s="22" t="s">
        <v>51</v>
      </c>
      <c r="C2166" s="23" t="s">
        <v>209</v>
      </c>
      <c r="D2166" s="24">
        <v>26.096</v>
      </c>
      <c r="E2166" s="24">
        <v>179.01</v>
      </c>
      <c r="F2166" s="24">
        <v>59.76</v>
      </c>
      <c r="G2166" s="24">
        <v>29.032458833196383</v>
      </c>
      <c r="H2166" s="24">
        <v>30.061199999999999</v>
      </c>
      <c r="I2166" s="24">
        <v>99.467700000000008</v>
      </c>
      <c r="J2166" s="24">
        <v>23.209130000000005</v>
      </c>
      <c r="L2166" s="24">
        <v>26.096</v>
      </c>
      <c r="M2166" s="24">
        <v>178.245</v>
      </c>
      <c r="N2166" s="24">
        <v>58.25</v>
      </c>
      <c r="O2166" s="24">
        <v>30.29</v>
      </c>
      <c r="P2166" s="24">
        <v>27.96</v>
      </c>
      <c r="Q2166" s="24">
        <v>69.900000000000006</v>
      </c>
      <c r="R2166" s="24">
        <v>16.310000000000002</v>
      </c>
      <c r="S2166" s="24"/>
      <c r="T2166" s="25">
        <v>16</v>
      </c>
      <c r="U2166" s="23" t="s">
        <v>52</v>
      </c>
      <c r="V2166" s="23" t="s">
        <v>210</v>
      </c>
    </row>
    <row r="2167" spans="1:22" ht="15.75">
      <c r="A2167" s="26">
        <v>17</v>
      </c>
      <c r="B2167" s="27" t="s">
        <v>53</v>
      </c>
      <c r="C2167" s="28" t="s">
        <v>209</v>
      </c>
      <c r="D2167" s="29">
        <v>325.48703</v>
      </c>
      <c r="E2167" s="29">
        <v>351</v>
      </c>
      <c r="F2167" s="29">
        <v>384.37632000000008</v>
      </c>
      <c r="G2167" s="29">
        <v>422.74152000000004</v>
      </c>
      <c r="H2167" s="29">
        <v>451.02200000000005</v>
      </c>
      <c r="I2167" s="29">
        <v>481.41799999999995</v>
      </c>
      <c r="J2167" s="29">
        <v>513.024</v>
      </c>
      <c r="L2167" s="29">
        <v>325.48703</v>
      </c>
      <c r="M2167" s="29">
        <v>349.48500000000001</v>
      </c>
      <c r="N2167" s="29">
        <v>374.64792</v>
      </c>
      <c r="O2167" s="29">
        <v>406.80053999999996</v>
      </c>
      <c r="P2167" s="29">
        <v>425.43974000000003</v>
      </c>
      <c r="Q2167" s="29">
        <v>446.87481999999994</v>
      </c>
      <c r="R2167" s="29">
        <v>466.91196000000002</v>
      </c>
      <c r="S2167" s="29"/>
      <c r="T2167" s="30">
        <v>17</v>
      </c>
      <c r="U2167" s="28" t="s">
        <v>54</v>
      </c>
      <c r="V2167" s="28" t="s">
        <v>210</v>
      </c>
    </row>
    <row r="2168" spans="1:22" ht="15.75">
      <c r="A2168" s="21">
        <v>18</v>
      </c>
      <c r="B2168" s="22" t="s">
        <v>55</v>
      </c>
      <c r="C2168" s="23" t="s">
        <v>209</v>
      </c>
      <c r="D2168" s="24">
        <v>0</v>
      </c>
      <c r="E2168" s="24">
        <v>0</v>
      </c>
      <c r="F2168" s="24">
        <v>0</v>
      </c>
      <c r="G2168" s="24">
        <v>0</v>
      </c>
      <c r="H2168" s="24">
        <v>0</v>
      </c>
      <c r="I2168" s="24">
        <v>0</v>
      </c>
      <c r="J2168" s="24">
        <v>0</v>
      </c>
      <c r="L2168" s="24">
        <v>0</v>
      </c>
      <c r="M2168" s="24">
        <v>0</v>
      </c>
      <c r="N2168" s="24">
        <v>0</v>
      </c>
      <c r="O2168" s="24">
        <v>0</v>
      </c>
      <c r="P2168" s="24">
        <v>0</v>
      </c>
      <c r="Q2168" s="24">
        <v>0</v>
      </c>
      <c r="R2168" s="24">
        <v>0</v>
      </c>
      <c r="S2168" s="24"/>
      <c r="T2168" s="25">
        <v>18</v>
      </c>
      <c r="U2168" s="23" t="s">
        <v>56</v>
      </c>
      <c r="V2168" s="23" t="s">
        <v>210</v>
      </c>
    </row>
    <row r="2169" spans="1:22" ht="15.75">
      <c r="A2169" s="26">
        <v>19</v>
      </c>
      <c r="B2169" s="27" t="s">
        <v>57</v>
      </c>
      <c r="C2169" s="28" t="s">
        <v>209</v>
      </c>
      <c r="D2169" s="29">
        <v>0</v>
      </c>
      <c r="E2169" s="29">
        <v>44</v>
      </c>
      <c r="F2169" s="29">
        <v>68.2</v>
      </c>
      <c r="G2169" s="29">
        <v>83.055000000000007</v>
      </c>
      <c r="H2169" s="29">
        <v>107.008</v>
      </c>
      <c r="I2169" s="29">
        <v>77.0976</v>
      </c>
      <c r="J2169" s="29">
        <v>68.08</v>
      </c>
      <c r="L2169" s="29">
        <v>0</v>
      </c>
      <c r="M2169" s="29">
        <v>0</v>
      </c>
      <c r="N2169" s="29">
        <v>0</v>
      </c>
      <c r="O2169" s="29">
        <v>0</v>
      </c>
      <c r="P2169" s="29">
        <v>0</v>
      </c>
      <c r="Q2169" s="29">
        <v>0</v>
      </c>
      <c r="R2169" s="29">
        <v>0</v>
      </c>
      <c r="S2169" s="29"/>
      <c r="T2169" s="30">
        <v>19</v>
      </c>
      <c r="U2169" s="28" t="s">
        <v>58</v>
      </c>
      <c r="V2169" s="28" t="s">
        <v>210</v>
      </c>
    </row>
    <row r="2170" spans="1:22" ht="15.75">
      <c r="A2170" s="21">
        <v>20</v>
      </c>
      <c r="B2170" s="22" t="s">
        <v>59</v>
      </c>
      <c r="C2170" s="23" t="s">
        <v>209</v>
      </c>
      <c r="D2170" s="24">
        <v>0</v>
      </c>
      <c r="E2170" s="24">
        <v>0</v>
      </c>
      <c r="F2170" s="24">
        <v>0</v>
      </c>
      <c r="G2170" s="24">
        <v>77361.006599999993</v>
      </c>
      <c r="H2170" s="24">
        <v>69159.489467600011</v>
      </c>
      <c r="I2170" s="24">
        <v>88371.370823999998</v>
      </c>
      <c r="J2170" s="24">
        <v>94995.101250000007</v>
      </c>
      <c r="L2170" s="24">
        <v>0</v>
      </c>
      <c r="M2170" s="24">
        <v>0</v>
      </c>
      <c r="N2170" s="24">
        <v>0</v>
      </c>
      <c r="O2170" s="24">
        <v>77361.006599999993</v>
      </c>
      <c r="P2170" s="24">
        <v>77923.684959400009</v>
      </c>
      <c r="Q2170" s="24">
        <v>78386.829576000004</v>
      </c>
      <c r="R2170" s="24">
        <v>78608.321224999992</v>
      </c>
      <c r="S2170" s="24"/>
      <c r="T2170" s="25">
        <v>20</v>
      </c>
      <c r="U2170" s="23" t="s">
        <v>60</v>
      </c>
      <c r="V2170" s="23" t="s">
        <v>210</v>
      </c>
    </row>
    <row r="2171" spans="1:22" ht="15.75">
      <c r="A2171" s="26">
        <v>21</v>
      </c>
      <c r="B2171" s="27" t="s">
        <v>61</v>
      </c>
      <c r="C2171" s="28" t="s">
        <v>209</v>
      </c>
      <c r="D2171" s="29">
        <v>0</v>
      </c>
      <c r="E2171" s="29">
        <v>0</v>
      </c>
      <c r="F2171" s="29">
        <v>0</v>
      </c>
      <c r="G2171" s="29">
        <v>0</v>
      </c>
      <c r="H2171" s="29">
        <v>0</v>
      </c>
      <c r="I2171" s="29">
        <v>0</v>
      </c>
      <c r="J2171" s="29">
        <v>0</v>
      </c>
      <c r="L2171" s="29">
        <v>0</v>
      </c>
      <c r="M2171" s="29">
        <v>0</v>
      </c>
      <c r="N2171" s="29">
        <v>0</v>
      </c>
      <c r="O2171" s="29">
        <v>0</v>
      </c>
      <c r="P2171" s="29">
        <v>0</v>
      </c>
      <c r="Q2171" s="29">
        <v>0</v>
      </c>
      <c r="R2171" s="29">
        <v>0</v>
      </c>
      <c r="S2171" s="29"/>
      <c r="T2171" s="30">
        <v>21</v>
      </c>
      <c r="U2171" s="28" t="s">
        <v>62</v>
      </c>
      <c r="V2171" s="28" t="s">
        <v>210</v>
      </c>
    </row>
    <row r="2172" spans="1:22" ht="15.75">
      <c r="A2172" s="21">
        <v>22</v>
      </c>
      <c r="B2172" s="22" t="s">
        <v>63</v>
      </c>
      <c r="C2172" s="23" t="s">
        <v>209</v>
      </c>
      <c r="D2172" s="24">
        <v>0</v>
      </c>
      <c r="E2172" s="24">
        <v>0</v>
      </c>
      <c r="F2172" s="24">
        <v>0</v>
      </c>
      <c r="G2172" s="24">
        <v>0</v>
      </c>
      <c r="H2172" s="24">
        <v>0</v>
      </c>
      <c r="I2172" s="24">
        <v>0</v>
      </c>
      <c r="J2172" s="24">
        <v>0</v>
      </c>
      <c r="L2172" s="24">
        <v>0</v>
      </c>
      <c r="M2172" s="24">
        <v>0</v>
      </c>
      <c r="N2172" s="24">
        <v>0</v>
      </c>
      <c r="O2172" s="24">
        <v>0</v>
      </c>
      <c r="P2172" s="24">
        <v>0</v>
      </c>
      <c r="Q2172" s="24">
        <v>0</v>
      </c>
      <c r="R2172" s="24">
        <v>0</v>
      </c>
      <c r="S2172" s="24"/>
      <c r="T2172" s="25">
        <v>22</v>
      </c>
      <c r="U2172" s="23" t="s">
        <v>64</v>
      </c>
      <c r="V2172" s="23" t="s">
        <v>210</v>
      </c>
    </row>
    <row r="2173" spans="1:22" ht="15.75">
      <c r="A2173" s="26">
        <v>23</v>
      </c>
      <c r="B2173" s="27" t="s">
        <v>65</v>
      </c>
      <c r="C2173" s="28" t="s">
        <v>209</v>
      </c>
      <c r="D2173" s="29">
        <v>0</v>
      </c>
      <c r="E2173" s="29">
        <v>0</v>
      </c>
      <c r="F2173" s="29">
        <v>0</v>
      </c>
      <c r="G2173" s="29">
        <v>0</v>
      </c>
      <c r="H2173" s="29">
        <v>0</v>
      </c>
      <c r="I2173" s="29">
        <v>0</v>
      </c>
      <c r="J2173" s="29">
        <v>0</v>
      </c>
      <c r="L2173" s="29">
        <v>0</v>
      </c>
      <c r="M2173" s="29">
        <v>0</v>
      </c>
      <c r="N2173" s="29">
        <v>0</v>
      </c>
      <c r="O2173" s="29">
        <v>0</v>
      </c>
      <c r="P2173" s="29">
        <v>0</v>
      </c>
      <c r="Q2173" s="29">
        <v>0</v>
      </c>
      <c r="R2173" s="29">
        <v>0</v>
      </c>
      <c r="S2173" s="29"/>
      <c r="T2173" s="30">
        <v>23</v>
      </c>
      <c r="U2173" s="28" t="s">
        <v>66</v>
      </c>
      <c r="V2173" s="28" t="s">
        <v>210</v>
      </c>
    </row>
    <row r="2174" spans="1:22" ht="15.75">
      <c r="A2174" s="21">
        <v>24</v>
      </c>
      <c r="B2174" s="22" t="s">
        <v>67</v>
      </c>
      <c r="C2174" s="23" t="s">
        <v>209</v>
      </c>
      <c r="D2174" s="24">
        <v>0</v>
      </c>
      <c r="E2174" s="24">
        <v>0</v>
      </c>
      <c r="F2174" s="24">
        <v>0</v>
      </c>
      <c r="G2174" s="24">
        <v>0</v>
      </c>
      <c r="H2174" s="24">
        <v>0</v>
      </c>
      <c r="I2174" s="24">
        <v>0</v>
      </c>
      <c r="J2174" s="24">
        <v>0</v>
      </c>
      <c r="L2174" s="24">
        <v>0</v>
      </c>
      <c r="M2174" s="24">
        <v>0</v>
      </c>
      <c r="N2174" s="24">
        <v>0</v>
      </c>
      <c r="O2174" s="24">
        <v>0</v>
      </c>
      <c r="P2174" s="24">
        <v>0</v>
      </c>
      <c r="Q2174" s="24">
        <v>0</v>
      </c>
      <c r="R2174" s="24">
        <v>0</v>
      </c>
      <c r="S2174" s="24"/>
      <c r="T2174" s="25">
        <v>24</v>
      </c>
      <c r="U2174" s="23" t="s">
        <v>68</v>
      </c>
      <c r="V2174" s="23" t="s">
        <v>210</v>
      </c>
    </row>
    <row r="2175" spans="1:22" ht="15.75">
      <c r="A2175" s="26">
        <v>25</v>
      </c>
      <c r="B2175" s="31" t="s">
        <v>69</v>
      </c>
      <c r="C2175" s="28" t="s">
        <v>209</v>
      </c>
      <c r="D2175" s="29">
        <v>585.46999999999309</v>
      </c>
      <c r="E2175" s="29">
        <v>529.1</v>
      </c>
      <c r="F2175" s="29">
        <v>6.6201999999999996</v>
      </c>
      <c r="G2175" s="29">
        <v>3.0331980000000001</v>
      </c>
      <c r="H2175" s="29">
        <v>0</v>
      </c>
      <c r="I2175" s="29">
        <v>0</v>
      </c>
      <c r="J2175" s="29">
        <v>0</v>
      </c>
      <c r="L2175" s="29">
        <v>585.46999999999309</v>
      </c>
      <c r="M2175" s="29">
        <v>469.9</v>
      </c>
      <c r="N2175" s="29">
        <v>5.3212999999999999</v>
      </c>
      <c r="O2175" s="29">
        <v>2.2987000000000002</v>
      </c>
      <c r="P2175" s="29">
        <v>0</v>
      </c>
      <c r="Q2175" s="29">
        <v>0</v>
      </c>
      <c r="R2175" s="29">
        <v>0</v>
      </c>
      <c r="S2175" s="29"/>
      <c r="T2175" s="30">
        <v>25</v>
      </c>
      <c r="U2175" s="28" t="s">
        <v>70</v>
      </c>
      <c r="V2175" s="28" t="s">
        <v>210</v>
      </c>
    </row>
    <row r="2176" spans="1:22" ht="15.75">
      <c r="A2176" s="21">
        <v>26</v>
      </c>
      <c r="B2176" s="22" t="s">
        <v>71</v>
      </c>
      <c r="C2176" s="23" t="s">
        <v>209</v>
      </c>
      <c r="D2176" s="24">
        <v>1749.05593</v>
      </c>
      <c r="E2176" s="24">
        <v>1756.6379999999999</v>
      </c>
      <c r="F2176" s="24">
        <v>3000.6949</v>
      </c>
      <c r="G2176" s="24">
        <v>2726.3072999999999</v>
      </c>
      <c r="H2176" s="24">
        <v>4641.9750000000004</v>
      </c>
      <c r="I2176" s="24">
        <v>5112.8369999999995</v>
      </c>
      <c r="J2176" s="24">
        <v>5309.36</v>
      </c>
      <c r="L2176" s="24">
        <v>1749.05593</v>
      </c>
      <c r="M2176" s="24">
        <v>1749.05593</v>
      </c>
      <c r="N2176" s="24">
        <v>2464.3352299999997</v>
      </c>
      <c r="O2176" s="24">
        <v>1848.77565</v>
      </c>
      <c r="P2176" s="24">
        <v>1848.77565</v>
      </c>
      <c r="Q2176" s="24">
        <v>1975.5222099999999</v>
      </c>
      <c r="R2176" s="24">
        <v>1860.1921599999998</v>
      </c>
      <c r="S2176" s="24"/>
      <c r="T2176" s="25">
        <v>26</v>
      </c>
      <c r="U2176" s="23" t="s">
        <v>72</v>
      </c>
      <c r="V2176" s="23" t="s">
        <v>210</v>
      </c>
    </row>
    <row r="2177" spans="1:22" ht="15.75">
      <c r="A2177" s="26">
        <v>27</v>
      </c>
      <c r="B2177" s="27" t="s">
        <v>73</v>
      </c>
      <c r="C2177" s="28" t="s">
        <v>209</v>
      </c>
      <c r="D2177" s="29">
        <v>0</v>
      </c>
      <c r="E2177" s="29">
        <v>0</v>
      </c>
      <c r="F2177" s="29">
        <v>0</v>
      </c>
      <c r="G2177" s="29">
        <v>0</v>
      </c>
      <c r="H2177" s="29">
        <v>0</v>
      </c>
      <c r="I2177" s="29">
        <v>0</v>
      </c>
      <c r="J2177" s="29">
        <v>0</v>
      </c>
      <c r="L2177" s="29">
        <v>0</v>
      </c>
      <c r="M2177" s="29">
        <v>0</v>
      </c>
      <c r="N2177" s="29">
        <v>0</v>
      </c>
      <c r="O2177" s="29">
        <v>0</v>
      </c>
      <c r="P2177" s="29">
        <v>0</v>
      </c>
      <c r="Q2177" s="29">
        <v>0</v>
      </c>
      <c r="R2177" s="29">
        <v>0</v>
      </c>
      <c r="S2177" s="29"/>
      <c r="T2177" s="30">
        <v>27</v>
      </c>
      <c r="U2177" s="28" t="s">
        <v>74</v>
      </c>
      <c r="V2177" s="28" t="s">
        <v>210</v>
      </c>
    </row>
    <row r="2178" spans="1:22" ht="15.75">
      <c r="A2178" s="21">
        <v>28</v>
      </c>
      <c r="B2178" s="22" t="s">
        <v>75</v>
      </c>
      <c r="C2178" s="23" t="s">
        <v>209</v>
      </c>
      <c r="D2178" s="24">
        <v>0</v>
      </c>
      <c r="E2178" s="24">
        <v>0</v>
      </c>
      <c r="F2178" s="24">
        <v>0</v>
      </c>
      <c r="G2178" s="24">
        <v>0</v>
      </c>
      <c r="H2178" s="24">
        <v>0</v>
      </c>
      <c r="I2178" s="24">
        <v>0</v>
      </c>
      <c r="J2178" s="24">
        <v>0</v>
      </c>
      <c r="L2178" s="24">
        <v>0</v>
      </c>
      <c r="M2178" s="24">
        <v>0</v>
      </c>
      <c r="N2178" s="24">
        <v>0</v>
      </c>
      <c r="O2178" s="24">
        <v>0</v>
      </c>
      <c r="P2178" s="24">
        <v>0</v>
      </c>
      <c r="Q2178" s="24">
        <v>0</v>
      </c>
      <c r="R2178" s="24">
        <v>0</v>
      </c>
      <c r="S2178" s="24"/>
      <c r="T2178" s="25">
        <v>28</v>
      </c>
      <c r="U2178" s="23" t="s">
        <v>76</v>
      </c>
      <c r="V2178" s="23" t="s">
        <v>210</v>
      </c>
    </row>
    <row r="2179" spans="1:22" ht="15.75">
      <c r="A2179" s="26">
        <v>29</v>
      </c>
      <c r="B2179" s="27" t="s">
        <v>77</v>
      </c>
      <c r="C2179" s="28" t="s">
        <v>209</v>
      </c>
      <c r="D2179" s="29">
        <v>584379.49</v>
      </c>
      <c r="E2179" s="29">
        <v>778150.5</v>
      </c>
      <c r="F2179" s="29">
        <v>872685.26980000001</v>
      </c>
      <c r="G2179" s="29">
        <v>739316.81290000002</v>
      </c>
      <c r="H2179" s="29">
        <v>918634.06079999998</v>
      </c>
      <c r="I2179" s="29">
        <v>931934.20799999998</v>
      </c>
      <c r="J2179" s="29">
        <v>1053653.04</v>
      </c>
      <c r="L2179" s="29">
        <v>584379.49</v>
      </c>
      <c r="M2179" s="29">
        <v>588301.5</v>
      </c>
      <c r="N2179" s="29">
        <v>591988.18940000003</v>
      </c>
      <c r="O2179" s="29">
        <v>593674.65370000002</v>
      </c>
      <c r="P2179" s="29">
        <v>598184.96519999998</v>
      </c>
      <c r="Q2179" s="29">
        <v>598890.92700000003</v>
      </c>
      <c r="R2179" s="29">
        <v>603205.13800000004</v>
      </c>
      <c r="S2179" s="29"/>
      <c r="T2179" s="30">
        <v>29</v>
      </c>
      <c r="U2179" s="28" t="s">
        <v>78</v>
      </c>
      <c r="V2179" s="28" t="s">
        <v>210</v>
      </c>
    </row>
    <row r="2180" spans="1:22" ht="15.75">
      <c r="A2180" s="21">
        <v>30</v>
      </c>
      <c r="B2180" s="22" t="s">
        <v>79</v>
      </c>
      <c r="C2180" s="23" t="s">
        <v>209</v>
      </c>
      <c r="D2180" s="24">
        <v>0</v>
      </c>
      <c r="E2180" s="24">
        <v>0</v>
      </c>
      <c r="F2180" s="24">
        <v>0</v>
      </c>
      <c r="G2180" s="24">
        <v>0</v>
      </c>
      <c r="H2180" s="24">
        <v>0</v>
      </c>
      <c r="I2180" s="24">
        <v>0</v>
      </c>
      <c r="J2180" s="24">
        <v>0</v>
      </c>
      <c r="L2180" s="24">
        <v>0</v>
      </c>
      <c r="M2180" s="24">
        <v>0</v>
      </c>
      <c r="N2180" s="24">
        <v>0</v>
      </c>
      <c r="O2180" s="24">
        <v>0</v>
      </c>
      <c r="P2180" s="24">
        <v>0</v>
      </c>
      <c r="Q2180" s="24">
        <v>0</v>
      </c>
      <c r="R2180" s="24">
        <v>0</v>
      </c>
      <c r="S2180" s="24"/>
      <c r="T2180" s="25">
        <v>30</v>
      </c>
      <c r="U2180" s="23" t="s">
        <v>80</v>
      </c>
      <c r="V2180" s="23" t="s">
        <v>210</v>
      </c>
    </row>
    <row r="2181" spans="1:22" ht="15.75">
      <c r="A2181" s="26">
        <v>31</v>
      </c>
      <c r="B2181" s="27" t="s">
        <v>81</v>
      </c>
      <c r="C2181" s="28" t="s">
        <v>209</v>
      </c>
      <c r="D2181" s="29">
        <v>0</v>
      </c>
      <c r="E2181" s="29">
        <v>0</v>
      </c>
      <c r="F2181" s="29">
        <v>0</v>
      </c>
      <c r="G2181" s="29">
        <v>0</v>
      </c>
      <c r="H2181" s="29">
        <v>0</v>
      </c>
      <c r="I2181" s="29">
        <v>0</v>
      </c>
      <c r="J2181" s="29">
        <v>0</v>
      </c>
      <c r="L2181" s="29">
        <v>0</v>
      </c>
      <c r="M2181" s="29">
        <v>0</v>
      </c>
      <c r="N2181" s="29">
        <v>0</v>
      </c>
      <c r="O2181" s="29">
        <v>0</v>
      </c>
      <c r="P2181" s="29">
        <v>0</v>
      </c>
      <c r="Q2181" s="29">
        <v>0</v>
      </c>
      <c r="R2181" s="29">
        <v>0</v>
      </c>
      <c r="S2181" s="29"/>
      <c r="T2181" s="30">
        <v>31</v>
      </c>
      <c r="U2181" s="28" t="s">
        <v>82</v>
      </c>
      <c r="V2181" s="28" t="s">
        <v>210</v>
      </c>
    </row>
    <row r="2182" spans="1:22" ht="15.75">
      <c r="A2182" s="21">
        <v>32</v>
      </c>
      <c r="B2182" s="22" t="s">
        <v>83</v>
      </c>
      <c r="C2182" s="23" t="s">
        <v>209</v>
      </c>
      <c r="D2182" s="24">
        <v>0</v>
      </c>
      <c r="E2182" s="24">
        <v>0</v>
      </c>
      <c r="F2182" s="24">
        <v>0</v>
      </c>
      <c r="G2182" s="24">
        <v>0</v>
      </c>
      <c r="H2182" s="24">
        <v>0</v>
      </c>
      <c r="I2182" s="24">
        <v>0</v>
      </c>
      <c r="J2182" s="24">
        <v>0</v>
      </c>
      <c r="L2182" s="24">
        <v>0</v>
      </c>
      <c r="M2182" s="24">
        <v>0</v>
      </c>
      <c r="N2182" s="24">
        <v>0</v>
      </c>
      <c r="O2182" s="24">
        <v>0</v>
      </c>
      <c r="P2182" s="24">
        <v>0</v>
      </c>
      <c r="Q2182" s="24">
        <v>0</v>
      </c>
      <c r="R2182" s="24">
        <v>0</v>
      </c>
      <c r="S2182" s="24"/>
      <c r="T2182" s="25">
        <v>32</v>
      </c>
      <c r="U2182" s="23" t="s">
        <v>84</v>
      </c>
      <c r="V2182" s="23" t="s">
        <v>210</v>
      </c>
    </row>
    <row r="2183" spans="1:22" ht="15.75">
      <c r="A2183" s="26">
        <v>33</v>
      </c>
      <c r="B2183" s="27" t="s">
        <v>85</v>
      </c>
      <c r="C2183" s="28" t="s">
        <v>209</v>
      </c>
      <c r="D2183" s="29">
        <v>0</v>
      </c>
      <c r="E2183" s="29">
        <v>0</v>
      </c>
      <c r="F2183" s="29">
        <v>0</v>
      </c>
      <c r="G2183" s="29">
        <v>0</v>
      </c>
      <c r="H2183" s="29">
        <v>0</v>
      </c>
      <c r="I2183" s="29">
        <v>0</v>
      </c>
      <c r="J2183" s="29">
        <v>0</v>
      </c>
      <c r="L2183" s="29">
        <v>0</v>
      </c>
      <c r="M2183" s="29">
        <v>0</v>
      </c>
      <c r="N2183" s="29">
        <v>0</v>
      </c>
      <c r="O2183" s="29">
        <v>0</v>
      </c>
      <c r="P2183" s="29">
        <v>0</v>
      </c>
      <c r="Q2183" s="29">
        <v>0</v>
      </c>
      <c r="R2183" s="29">
        <v>0</v>
      </c>
      <c r="S2183" s="29"/>
      <c r="T2183" s="30">
        <v>33</v>
      </c>
      <c r="U2183" s="28" t="s">
        <v>86</v>
      </c>
      <c r="V2183" s="28" t="s">
        <v>210</v>
      </c>
    </row>
    <row r="2184" spans="1:22" ht="15.75">
      <c r="A2184" s="21">
        <v>34</v>
      </c>
      <c r="B2184" s="22" t="s">
        <v>87</v>
      </c>
      <c r="C2184" s="23" t="s">
        <v>209</v>
      </c>
      <c r="D2184" s="24">
        <v>0</v>
      </c>
      <c r="E2184" s="24">
        <v>0</v>
      </c>
      <c r="F2184" s="24">
        <v>0</v>
      </c>
      <c r="G2184" s="24">
        <v>0</v>
      </c>
      <c r="H2184" s="24">
        <v>0</v>
      </c>
      <c r="I2184" s="24">
        <v>0</v>
      </c>
      <c r="J2184" s="24">
        <v>0</v>
      </c>
      <c r="L2184" s="24">
        <v>0</v>
      </c>
      <c r="M2184" s="24">
        <v>0</v>
      </c>
      <c r="N2184" s="24">
        <v>0</v>
      </c>
      <c r="O2184" s="24">
        <v>0</v>
      </c>
      <c r="P2184" s="24">
        <v>0</v>
      </c>
      <c r="Q2184" s="24">
        <v>0</v>
      </c>
      <c r="R2184" s="24">
        <v>0</v>
      </c>
      <c r="S2184" s="24"/>
      <c r="T2184" s="25">
        <v>34</v>
      </c>
      <c r="U2184" s="23" t="s">
        <v>88</v>
      </c>
      <c r="V2184" s="23" t="s">
        <v>210</v>
      </c>
    </row>
    <row r="2185" spans="1:22" ht="15.75">
      <c r="A2185" s="26">
        <v>35</v>
      </c>
      <c r="B2185" s="27" t="s">
        <v>89</v>
      </c>
      <c r="C2185" s="28" t="s">
        <v>209</v>
      </c>
      <c r="D2185" s="29">
        <v>1.25</v>
      </c>
      <c r="E2185" s="29">
        <v>0</v>
      </c>
      <c r="F2185" s="29">
        <v>1.25</v>
      </c>
      <c r="G2185" s="29">
        <v>1.1678307313064915</v>
      </c>
      <c r="H2185" s="29">
        <v>1.0322514379622023</v>
      </c>
      <c r="I2185" s="29">
        <v>1.4615858668857851</v>
      </c>
      <c r="J2185" s="29">
        <v>0.91207888249794589</v>
      </c>
      <c r="L2185" s="29">
        <v>1.25</v>
      </c>
      <c r="M2185" s="29">
        <v>0</v>
      </c>
      <c r="N2185" s="29">
        <v>1.25</v>
      </c>
      <c r="O2185" s="29">
        <v>1.25</v>
      </c>
      <c r="P2185" s="29">
        <v>1.25</v>
      </c>
      <c r="Q2185" s="29">
        <v>1.25</v>
      </c>
      <c r="R2185" s="29">
        <v>1.25</v>
      </c>
      <c r="S2185" s="29"/>
      <c r="T2185" s="30">
        <v>35</v>
      </c>
      <c r="U2185" s="28" t="s">
        <v>90</v>
      </c>
      <c r="V2185" s="28" t="s">
        <v>210</v>
      </c>
    </row>
    <row r="2186" spans="1:22" ht="15.75">
      <c r="A2186" s="21">
        <v>36</v>
      </c>
      <c r="B2186" s="22" t="s">
        <v>91</v>
      </c>
      <c r="C2186" s="23" t="s">
        <v>209</v>
      </c>
      <c r="D2186" s="24">
        <v>8.58</v>
      </c>
      <c r="E2186" s="24">
        <v>9.636000000000001</v>
      </c>
      <c r="F2186" s="24">
        <v>18.5</v>
      </c>
      <c r="G2186" s="24">
        <v>24</v>
      </c>
      <c r="H2186" s="24">
        <v>18</v>
      </c>
      <c r="I2186" s="24">
        <v>26</v>
      </c>
      <c r="J2186" s="24">
        <v>40</v>
      </c>
      <c r="L2186" s="24">
        <v>8.58</v>
      </c>
      <c r="M2186" s="24">
        <v>9.0749999999999993</v>
      </c>
      <c r="N2186" s="24">
        <v>16.5</v>
      </c>
      <c r="O2186" s="24">
        <v>19.8</v>
      </c>
      <c r="P2186" s="24">
        <v>9.9</v>
      </c>
      <c r="Q2186" s="24">
        <v>13.2</v>
      </c>
      <c r="R2186" s="24">
        <v>16.5</v>
      </c>
      <c r="S2186" s="24"/>
      <c r="T2186" s="25">
        <v>36</v>
      </c>
      <c r="U2186" s="23" t="s">
        <v>92</v>
      </c>
      <c r="V2186" s="23" t="s">
        <v>210</v>
      </c>
    </row>
    <row r="2187" spans="1:22" s="36" customFormat="1" ht="15.75">
      <c r="A2187" s="32"/>
      <c r="B2187" s="33" t="s">
        <v>93</v>
      </c>
      <c r="C2187" s="34" t="s">
        <v>209</v>
      </c>
      <c r="D2187" s="35">
        <f t="shared" ref="D2187:J2187" si="154">SUM(D2151:D2186)</f>
        <v>748432.04952999996</v>
      </c>
      <c r="E2187" s="35">
        <f t="shared" si="154"/>
        <v>956998.46282000013</v>
      </c>
      <c r="F2187" s="35">
        <f t="shared" si="154"/>
        <v>1118569.1282153553</v>
      </c>
      <c r="G2187" s="35">
        <f t="shared" si="154"/>
        <v>1069782.8172697332</v>
      </c>
      <c r="H2187" s="35">
        <f t="shared" si="154"/>
        <v>1127616.5563984355</v>
      </c>
      <c r="I2187" s="35">
        <f t="shared" si="154"/>
        <v>1183322.6821839963</v>
      </c>
      <c r="J2187" s="35">
        <f t="shared" si="154"/>
        <v>1328803.7278388827</v>
      </c>
      <c r="K2187" s="8"/>
      <c r="L2187" s="35">
        <f t="shared" ref="L2187:R2187" si="155">SUM(L2151:L2186)</f>
        <v>748432.04952999996</v>
      </c>
      <c r="M2187" s="35">
        <f t="shared" si="155"/>
        <v>755767.37974999996</v>
      </c>
      <c r="N2187" s="35">
        <f t="shared" si="155"/>
        <v>780550.46341626509</v>
      </c>
      <c r="O2187" s="35">
        <f t="shared" si="155"/>
        <v>875462.48072626512</v>
      </c>
      <c r="P2187" s="35">
        <f t="shared" si="155"/>
        <v>789193.01692566508</v>
      </c>
      <c r="Q2187" s="35">
        <f t="shared" si="155"/>
        <v>789791.39530600002</v>
      </c>
      <c r="R2187" s="35">
        <f t="shared" si="155"/>
        <v>807631.11050499999</v>
      </c>
      <c r="S2187" s="35"/>
      <c r="T2187" s="35"/>
      <c r="U2187" s="34" t="s">
        <v>94</v>
      </c>
      <c r="V2187" s="34" t="s">
        <v>210</v>
      </c>
    </row>
    <row r="2188" spans="1:22" ht="15.75">
      <c r="A2188" s="16">
        <v>1</v>
      </c>
      <c r="B2188" s="17" t="s">
        <v>19</v>
      </c>
      <c r="C2188" s="18" t="s">
        <v>211</v>
      </c>
      <c r="D2188" s="19">
        <v>0</v>
      </c>
      <c r="E2188" s="19">
        <v>0</v>
      </c>
      <c r="F2188" s="19">
        <v>0</v>
      </c>
      <c r="G2188" s="19">
        <v>0</v>
      </c>
      <c r="H2188" s="19">
        <v>0</v>
      </c>
      <c r="I2188" s="19">
        <v>0</v>
      </c>
      <c r="J2188" s="19">
        <v>0</v>
      </c>
      <c r="L2188" s="19">
        <v>0</v>
      </c>
      <c r="M2188" s="19">
        <v>0</v>
      </c>
      <c r="N2188" s="19">
        <v>0</v>
      </c>
      <c r="O2188" s="19">
        <v>0</v>
      </c>
      <c r="P2188" s="19">
        <v>0</v>
      </c>
      <c r="Q2188" s="19">
        <v>0</v>
      </c>
      <c r="R2188" s="19">
        <v>0</v>
      </c>
      <c r="S2188" s="19"/>
      <c r="T2188" s="20">
        <v>1</v>
      </c>
      <c r="U2188" s="18" t="s">
        <v>21</v>
      </c>
      <c r="V2188" s="18" t="s">
        <v>212</v>
      </c>
    </row>
    <row r="2189" spans="1:22" ht="15.75">
      <c r="A2189" s="21">
        <v>2</v>
      </c>
      <c r="B2189" s="22" t="s">
        <v>23</v>
      </c>
      <c r="C2189" s="23" t="s">
        <v>211</v>
      </c>
      <c r="D2189" s="24">
        <v>0</v>
      </c>
      <c r="E2189" s="24">
        <v>0</v>
      </c>
      <c r="F2189" s="24">
        <v>0</v>
      </c>
      <c r="G2189" s="24">
        <v>0</v>
      </c>
      <c r="H2189" s="24">
        <v>0</v>
      </c>
      <c r="I2189" s="24">
        <v>0</v>
      </c>
      <c r="J2189" s="24">
        <v>0</v>
      </c>
      <c r="L2189" s="24">
        <v>0</v>
      </c>
      <c r="M2189" s="24">
        <v>0</v>
      </c>
      <c r="N2189" s="24">
        <v>0</v>
      </c>
      <c r="O2189" s="24">
        <v>0</v>
      </c>
      <c r="P2189" s="24">
        <v>0</v>
      </c>
      <c r="Q2189" s="24">
        <v>0</v>
      </c>
      <c r="R2189" s="24">
        <v>0</v>
      </c>
      <c r="S2189" s="24"/>
      <c r="T2189" s="25">
        <v>2</v>
      </c>
      <c r="U2189" s="23" t="s">
        <v>24</v>
      </c>
      <c r="V2189" s="23" t="s">
        <v>212</v>
      </c>
    </row>
    <row r="2190" spans="1:22" ht="15.75">
      <c r="A2190" s="26">
        <v>3</v>
      </c>
      <c r="B2190" s="27" t="s">
        <v>25</v>
      </c>
      <c r="C2190" s="28" t="s">
        <v>211</v>
      </c>
      <c r="D2190" s="29">
        <v>0</v>
      </c>
      <c r="E2190" s="29">
        <v>0</v>
      </c>
      <c r="F2190" s="29">
        <v>0</v>
      </c>
      <c r="G2190" s="29">
        <v>0</v>
      </c>
      <c r="H2190" s="29">
        <v>0</v>
      </c>
      <c r="I2190" s="29">
        <v>0</v>
      </c>
      <c r="J2190" s="29">
        <v>0</v>
      </c>
      <c r="L2190" s="29">
        <v>0</v>
      </c>
      <c r="M2190" s="29">
        <v>0</v>
      </c>
      <c r="N2190" s="29">
        <v>0</v>
      </c>
      <c r="O2190" s="29">
        <v>0</v>
      </c>
      <c r="P2190" s="29">
        <v>0</v>
      </c>
      <c r="Q2190" s="29">
        <v>0</v>
      </c>
      <c r="R2190" s="29">
        <v>0</v>
      </c>
      <c r="S2190" s="29"/>
      <c r="T2190" s="30">
        <v>3</v>
      </c>
      <c r="U2190" s="28" t="s">
        <v>26</v>
      </c>
      <c r="V2190" s="28" t="s">
        <v>212</v>
      </c>
    </row>
    <row r="2191" spans="1:22" ht="15.75">
      <c r="A2191" s="21">
        <v>4</v>
      </c>
      <c r="B2191" s="22" t="s">
        <v>27</v>
      </c>
      <c r="C2191" s="23" t="s">
        <v>211</v>
      </c>
      <c r="D2191" s="24">
        <v>0</v>
      </c>
      <c r="E2191" s="24">
        <v>0</v>
      </c>
      <c r="F2191" s="24">
        <v>0</v>
      </c>
      <c r="G2191" s="24">
        <v>0</v>
      </c>
      <c r="H2191" s="24">
        <v>0</v>
      </c>
      <c r="I2191" s="24">
        <v>0</v>
      </c>
      <c r="J2191" s="24">
        <v>0</v>
      </c>
      <c r="L2191" s="24">
        <v>0</v>
      </c>
      <c r="M2191" s="24">
        <v>0</v>
      </c>
      <c r="N2191" s="24">
        <v>0</v>
      </c>
      <c r="O2191" s="24">
        <v>0</v>
      </c>
      <c r="P2191" s="24">
        <v>0</v>
      </c>
      <c r="Q2191" s="24">
        <v>0</v>
      </c>
      <c r="R2191" s="24">
        <v>0</v>
      </c>
      <c r="S2191" s="24"/>
      <c r="T2191" s="25">
        <v>4</v>
      </c>
      <c r="U2191" s="23" t="s">
        <v>28</v>
      </c>
      <c r="V2191" s="23" t="s">
        <v>212</v>
      </c>
    </row>
    <row r="2192" spans="1:22" ht="15.75">
      <c r="A2192" s="26">
        <v>5</v>
      </c>
      <c r="B2192" s="27" t="s">
        <v>29</v>
      </c>
      <c r="C2192" s="28" t="s">
        <v>211</v>
      </c>
      <c r="D2192" s="29">
        <v>0</v>
      </c>
      <c r="E2192" s="29">
        <v>0</v>
      </c>
      <c r="F2192" s="29">
        <v>0</v>
      </c>
      <c r="G2192" s="29">
        <v>0</v>
      </c>
      <c r="H2192" s="29">
        <v>0</v>
      </c>
      <c r="I2192" s="29">
        <v>0</v>
      </c>
      <c r="J2192" s="29">
        <v>0</v>
      </c>
      <c r="L2192" s="29">
        <v>0</v>
      </c>
      <c r="M2192" s="29">
        <v>0</v>
      </c>
      <c r="N2192" s="29">
        <v>0</v>
      </c>
      <c r="O2192" s="29">
        <v>0</v>
      </c>
      <c r="P2192" s="29">
        <v>0</v>
      </c>
      <c r="Q2192" s="29">
        <v>0</v>
      </c>
      <c r="R2192" s="29">
        <v>0</v>
      </c>
      <c r="S2192" s="29"/>
      <c r="T2192" s="30">
        <v>5</v>
      </c>
      <c r="U2192" s="28" t="s">
        <v>30</v>
      </c>
      <c r="V2192" s="28" t="s">
        <v>212</v>
      </c>
    </row>
    <row r="2193" spans="1:22" ht="15.75">
      <c r="A2193" s="21">
        <v>6</v>
      </c>
      <c r="B2193" s="22" t="s">
        <v>31</v>
      </c>
      <c r="C2193" s="23" t="s">
        <v>211</v>
      </c>
      <c r="D2193" s="24">
        <v>0</v>
      </c>
      <c r="E2193" s="24">
        <v>0</v>
      </c>
      <c r="F2193" s="24">
        <v>0</v>
      </c>
      <c r="G2193" s="24">
        <v>0</v>
      </c>
      <c r="H2193" s="24">
        <v>0</v>
      </c>
      <c r="I2193" s="24">
        <v>0</v>
      </c>
      <c r="J2193" s="24">
        <v>0</v>
      </c>
      <c r="L2193" s="24">
        <v>0</v>
      </c>
      <c r="M2193" s="24">
        <v>0</v>
      </c>
      <c r="N2193" s="24">
        <v>0</v>
      </c>
      <c r="O2193" s="24">
        <v>0</v>
      </c>
      <c r="P2193" s="24">
        <v>0</v>
      </c>
      <c r="Q2193" s="24">
        <v>0</v>
      </c>
      <c r="R2193" s="24">
        <v>0</v>
      </c>
      <c r="S2193" s="24"/>
      <c r="T2193" s="25">
        <v>6</v>
      </c>
      <c r="U2193" s="23" t="s">
        <v>32</v>
      </c>
      <c r="V2193" s="23" t="s">
        <v>212</v>
      </c>
    </row>
    <row r="2194" spans="1:22" ht="15.75">
      <c r="A2194" s="26">
        <v>7</v>
      </c>
      <c r="B2194" s="27" t="s">
        <v>33</v>
      </c>
      <c r="C2194" s="28" t="s">
        <v>211</v>
      </c>
      <c r="D2194" s="29">
        <v>6331.3179999999993</v>
      </c>
      <c r="E2194" s="29">
        <v>13758.035</v>
      </c>
      <c r="F2194" s="29">
        <v>5812.5945999999994</v>
      </c>
      <c r="G2194" s="29">
        <v>7493.0470000000005</v>
      </c>
      <c r="H2194" s="29">
        <v>9203.7420000000002</v>
      </c>
      <c r="I2194" s="29">
        <v>9292.9040000000005</v>
      </c>
      <c r="J2194" s="29">
        <v>15799.245000000001</v>
      </c>
      <c r="L2194" s="29">
        <v>6331.3179999999993</v>
      </c>
      <c r="M2194" s="29">
        <v>11045.145999999999</v>
      </c>
      <c r="N2194" s="29">
        <v>4279.4164000000001</v>
      </c>
      <c r="O2194" s="29">
        <v>5383.9309999999996</v>
      </c>
      <c r="P2194" s="29">
        <v>5037.326</v>
      </c>
      <c r="Q2194" s="29">
        <v>5037.326</v>
      </c>
      <c r="R2194" s="29">
        <v>10675.434000000001</v>
      </c>
      <c r="S2194" s="29"/>
      <c r="T2194" s="30">
        <v>7</v>
      </c>
      <c r="U2194" s="28" t="s">
        <v>34</v>
      </c>
      <c r="V2194" s="28" t="s">
        <v>212</v>
      </c>
    </row>
    <row r="2195" spans="1:22" ht="15.75">
      <c r="A2195" s="21">
        <v>8</v>
      </c>
      <c r="B2195" s="22" t="s">
        <v>35</v>
      </c>
      <c r="C2195" s="23" t="s">
        <v>211</v>
      </c>
      <c r="D2195" s="24">
        <v>0</v>
      </c>
      <c r="E2195" s="24">
        <v>0</v>
      </c>
      <c r="F2195" s="24">
        <v>0</v>
      </c>
      <c r="G2195" s="24">
        <v>0</v>
      </c>
      <c r="H2195" s="24">
        <v>0</v>
      </c>
      <c r="I2195" s="24">
        <v>0</v>
      </c>
      <c r="J2195" s="24">
        <v>0</v>
      </c>
      <c r="L2195" s="24">
        <v>0</v>
      </c>
      <c r="M2195" s="24">
        <v>0</v>
      </c>
      <c r="N2195" s="24">
        <v>0</v>
      </c>
      <c r="O2195" s="24">
        <v>0</v>
      </c>
      <c r="P2195" s="24">
        <v>0</v>
      </c>
      <c r="Q2195" s="24">
        <v>0</v>
      </c>
      <c r="R2195" s="24">
        <v>0</v>
      </c>
      <c r="S2195" s="24"/>
      <c r="T2195" s="25">
        <v>8</v>
      </c>
      <c r="U2195" s="23" t="s">
        <v>36</v>
      </c>
      <c r="V2195" s="23" t="s">
        <v>212</v>
      </c>
    </row>
    <row r="2196" spans="1:22" ht="15.75">
      <c r="A2196" s="26">
        <v>9</v>
      </c>
      <c r="B2196" s="27" t="s">
        <v>37</v>
      </c>
      <c r="C2196" s="28" t="s">
        <v>211</v>
      </c>
      <c r="D2196" s="29">
        <v>0</v>
      </c>
      <c r="E2196" s="29">
        <v>0</v>
      </c>
      <c r="F2196" s="29">
        <v>0</v>
      </c>
      <c r="G2196" s="29">
        <v>0</v>
      </c>
      <c r="H2196" s="29">
        <v>0</v>
      </c>
      <c r="I2196" s="29">
        <v>0</v>
      </c>
      <c r="J2196" s="29">
        <v>0</v>
      </c>
      <c r="L2196" s="29">
        <v>0</v>
      </c>
      <c r="M2196" s="29">
        <v>0</v>
      </c>
      <c r="N2196" s="29">
        <v>0</v>
      </c>
      <c r="O2196" s="29">
        <v>0</v>
      </c>
      <c r="P2196" s="29">
        <v>0</v>
      </c>
      <c r="Q2196" s="29">
        <v>0</v>
      </c>
      <c r="R2196" s="29">
        <v>0</v>
      </c>
      <c r="S2196" s="29"/>
      <c r="T2196" s="30">
        <v>9</v>
      </c>
      <c r="U2196" s="28" t="s">
        <v>38</v>
      </c>
      <c r="V2196" s="28" t="s">
        <v>212</v>
      </c>
    </row>
    <row r="2197" spans="1:22" ht="15.75">
      <c r="A2197" s="21">
        <v>10</v>
      </c>
      <c r="B2197" s="22" t="s">
        <v>39</v>
      </c>
      <c r="C2197" s="23" t="s">
        <v>211</v>
      </c>
      <c r="D2197" s="24">
        <v>0</v>
      </c>
      <c r="E2197" s="24">
        <v>0</v>
      </c>
      <c r="F2197" s="24">
        <v>0</v>
      </c>
      <c r="G2197" s="24">
        <v>0</v>
      </c>
      <c r="H2197" s="24">
        <v>0</v>
      </c>
      <c r="I2197" s="24">
        <v>0</v>
      </c>
      <c r="J2197" s="24">
        <v>0</v>
      </c>
      <c r="L2197" s="24">
        <v>0</v>
      </c>
      <c r="M2197" s="24">
        <v>0</v>
      </c>
      <c r="N2197" s="24">
        <v>0</v>
      </c>
      <c r="O2197" s="24">
        <v>0</v>
      </c>
      <c r="P2197" s="24">
        <v>0</v>
      </c>
      <c r="Q2197" s="24">
        <v>0</v>
      </c>
      <c r="R2197" s="24">
        <v>0</v>
      </c>
      <c r="S2197" s="24"/>
      <c r="T2197" s="25">
        <v>10</v>
      </c>
      <c r="U2197" s="23" t="s">
        <v>40</v>
      </c>
      <c r="V2197" s="23" t="s">
        <v>212</v>
      </c>
    </row>
    <row r="2198" spans="1:22" ht="15.75">
      <c r="A2198" s="26">
        <v>11</v>
      </c>
      <c r="B2198" s="27" t="s">
        <v>41</v>
      </c>
      <c r="C2198" s="28" t="s">
        <v>211</v>
      </c>
      <c r="D2198" s="29">
        <v>0</v>
      </c>
      <c r="E2198" s="29">
        <v>0</v>
      </c>
      <c r="F2198" s="29">
        <v>0</v>
      </c>
      <c r="G2198" s="29">
        <v>0</v>
      </c>
      <c r="H2198" s="29">
        <v>0</v>
      </c>
      <c r="I2198" s="29">
        <v>0</v>
      </c>
      <c r="J2198" s="29">
        <v>0</v>
      </c>
      <c r="L2198" s="29">
        <v>0</v>
      </c>
      <c r="M2198" s="29">
        <v>0</v>
      </c>
      <c r="N2198" s="29">
        <v>0</v>
      </c>
      <c r="O2198" s="29">
        <v>0</v>
      </c>
      <c r="P2198" s="29">
        <v>0</v>
      </c>
      <c r="Q2198" s="29">
        <v>0</v>
      </c>
      <c r="R2198" s="29">
        <v>0</v>
      </c>
      <c r="S2198" s="29"/>
      <c r="T2198" s="30">
        <v>11</v>
      </c>
      <c r="U2198" s="28" t="s">
        <v>42</v>
      </c>
      <c r="V2198" s="28" t="s">
        <v>212</v>
      </c>
    </row>
    <row r="2199" spans="1:22" ht="15.75">
      <c r="A2199" s="21">
        <v>12</v>
      </c>
      <c r="B2199" s="22" t="s">
        <v>43</v>
      </c>
      <c r="C2199" s="23" t="s">
        <v>211</v>
      </c>
      <c r="D2199" s="24">
        <v>0</v>
      </c>
      <c r="E2199" s="24">
        <v>0</v>
      </c>
      <c r="F2199" s="24">
        <v>0</v>
      </c>
      <c r="G2199" s="24">
        <v>0</v>
      </c>
      <c r="H2199" s="24">
        <v>0</v>
      </c>
      <c r="I2199" s="24">
        <v>0</v>
      </c>
      <c r="J2199" s="24">
        <v>0</v>
      </c>
      <c r="L2199" s="24">
        <v>0</v>
      </c>
      <c r="M2199" s="24">
        <v>0</v>
      </c>
      <c r="N2199" s="24">
        <v>0</v>
      </c>
      <c r="O2199" s="24">
        <v>0</v>
      </c>
      <c r="P2199" s="24">
        <v>0</v>
      </c>
      <c r="Q2199" s="24">
        <v>0</v>
      </c>
      <c r="R2199" s="24">
        <v>0</v>
      </c>
      <c r="S2199" s="24"/>
      <c r="T2199" s="25">
        <v>12</v>
      </c>
      <c r="U2199" s="23" t="s">
        <v>44</v>
      </c>
      <c r="V2199" s="23" t="s">
        <v>212</v>
      </c>
    </row>
    <row r="2200" spans="1:22" ht="15.75">
      <c r="A2200" s="26">
        <v>13</v>
      </c>
      <c r="B2200" s="27" t="s">
        <v>45</v>
      </c>
      <c r="C2200" s="28" t="s">
        <v>211</v>
      </c>
      <c r="D2200" s="29">
        <v>0</v>
      </c>
      <c r="E2200" s="29">
        <v>0</v>
      </c>
      <c r="F2200" s="29">
        <v>0</v>
      </c>
      <c r="G2200" s="29">
        <v>0</v>
      </c>
      <c r="H2200" s="29">
        <v>0</v>
      </c>
      <c r="I2200" s="29">
        <v>0</v>
      </c>
      <c r="J2200" s="29">
        <v>0</v>
      </c>
      <c r="L2200" s="29">
        <v>0</v>
      </c>
      <c r="M2200" s="29">
        <v>0</v>
      </c>
      <c r="N2200" s="29">
        <v>0</v>
      </c>
      <c r="O2200" s="29">
        <v>0</v>
      </c>
      <c r="P2200" s="29">
        <v>0</v>
      </c>
      <c r="Q2200" s="29">
        <v>0</v>
      </c>
      <c r="R2200" s="29">
        <v>0</v>
      </c>
      <c r="S2200" s="29"/>
      <c r="T2200" s="30">
        <v>13</v>
      </c>
      <c r="U2200" s="28" t="s">
        <v>46</v>
      </c>
      <c r="V2200" s="28" t="s">
        <v>212</v>
      </c>
    </row>
    <row r="2201" spans="1:22" ht="15.75">
      <c r="A2201" s="21">
        <v>14</v>
      </c>
      <c r="B2201" s="22" t="s">
        <v>47</v>
      </c>
      <c r="C2201" s="23" t="s">
        <v>211</v>
      </c>
      <c r="D2201" s="24">
        <v>0</v>
      </c>
      <c r="E2201" s="24">
        <v>0</v>
      </c>
      <c r="F2201" s="24">
        <v>0</v>
      </c>
      <c r="G2201" s="24">
        <v>0</v>
      </c>
      <c r="H2201" s="24">
        <v>0</v>
      </c>
      <c r="I2201" s="24">
        <v>0</v>
      </c>
      <c r="J2201" s="24">
        <v>0</v>
      </c>
      <c r="L2201" s="24">
        <v>0</v>
      </c>
      <c r="M2201" s="24">
        <v>0</v>
      </c>
      <c r="N2201" s="24">
        <v>0</v>
      </c>
      <c r="O2201" s="24">
        <v>0</v>
      </c>
      <c r="P2201" s="24">
        <v>0</v>
      </c>
      <c r="Q2201" s="24">
        <v>0</v>
      </c>
      <c r="R2201" s="24">
        <v>0</v>
      </c>
      <c r="S2201" s="24"/>
      <c r="T2201" s="25">
        <v>14</v>
      </c>
      <c r="U2201" s="23" t="s">
        <v>48</v>
      </c>
      <c r="V2201" s="23" t="s">
        <v>212</v>
      </c>
    </row>
    <row r="2202" spans="1:22" ht="15.75">
      <c r="A2202" s="26">
        <v>15</v>
      </c>
      <c r="B2202" s="27" t="s">
        <v>49</v>
      </c>
      <c r="C2202" s="28" t="s">
        <v>211</v>
      </c>
      <c r="D2202" s="29">
        <v>0</v>
      </c>
      <c r="E2202" s="29">
        <v>0</v>
      </c>
      <c r="F2202" s="29">
        <v>0</v>
      </c>
      <c r="G2202" s="29">
        <v>0</v>
      </c>
      <c r="H2202" s="29">
        <v>0</v>
      </c>
      <c r="I2202" s="29">
        <v>0</v>
      </c>
      <c r="J2202" s="29">
        <v>0</v>
      </c>
      <c r="L2202" s="29">
        <v>0</v>
      </c>
      <c r="M2202" s="29">
        <v>0</v>
      </c>
      <c r="N2202" s="29">
        <v>0</v>
      </c>
      <c r="O2202" s="29">
        <v>0</v>
      </c>
      <c r="P2202" s="29">
        <v>0</v>
      </c>
      <c r="Q2202" s="29">
        <v>0</v>
      </c>
      <c r="R2202" s="29">
        <v>0</v>
      </c>
      <c r="S2202" s="29"/>
      <c r="T2202" s="30">
        <v>15</v>
      </c>
      <c r="U2202" s="28" t="s">
        <v>50</v>
      </c>
      <c r="V2202" s="28" t="s">
        <v>212</v>
      </c>
    </row>
    <row r="2203" spans="1:22" ht="15.75">
      <c r="A2203" s="21">
        <v>16</v>
      </c>
      <c r="B2203" s="22" t="s">
        <v>51</v>
      </c>
      <c r="C2203" s="23" t="s">
        <v>211</v>
      </c>
      <c r="D2203" s="24">
        <v>0</v>
      </c>
      <c r="E2203" s="24">
        <v>0</v>
      </c>
      <c r="F2203" s="24">
        <v>0</v>
      </c>
      <c r="G2203" s="24">
        <v>0</v>
      </c>
      <c r="H2203" s="24">
        <v>0</v>
      </c>
      <c r="I2203" s="24">
        <v>0</v>
      </c>
      <c r="J2203" s="24">
        <v>0</v>
      </c>
      <c r="L2203" s="24">
        <v>0</v>
      </c>
      <c r="M2203" s="24">
        <v>0</v>
      </c>
      <c r="N2203" s="24">
        <v>0</v>
      </c>
      <c r="O2203" s="24">
        <v>0</v>
      </c>
      <c r="P2203" s="24">
        <v>0</v>
      </c>
      <c r="Q2203" s="24">
        <v>0</v>
      </c>
      <c r="R2203" s="24">
        <v>0</v>
      </c>
      <c r="S2203" s="24"/>
      <c r="T2203" s="25">
        <v>16</v>
      </c>
      <c r="U2203" s="23" t="s">
        <v>52</v>
      </c>
      <c r="V2203" s="23" t="s">
        <v>212</v>
      </c>
    </row>
    <row r="2204" spans="1:22" ht="15.75">
      <c r="A2204" s="26">
        <v>17</v>
      </c>
      <c r="B2204" s="27" t="s">
        <v>53</v>
      </c>
      <c r="C2204" s="28" t="s">
        <v>211</v>
      </c>
      <c r="D2204" s="29">
        <v>0</v>
      </c>
      <c r="E2204" s="29">
        <v>0</v>
      </c>
      <c r="F2204" s="29">
        <v>0</v>
      </c>
      <c r="G2204" s="29">
        <v>0</v>
      </c>
      <c r="H2204" s="29">
        <v>0</v>
      </c>
      <c r="I2204" s="29">
        <v>0</v>
      </c>
      <c r="J2204" s="29">
        <v>0</v>
      </c>
      <c r="L2204" s="29">
        <v>0</v>
      </c>
      <c r="M2204" s="29">
        <v>0</v>
      </c>
      <c r="N2204" s="29">
        <v>0</v>
      </c>
      <c r="O2204" s="29">
        <v>0</v>
      </c>
      <c r="P2204" s="29">
        <v>0</v>
      </c>
      <c r="Q2204" s="29">
        <v>0</v>
      </c>
      <c r="R2204" s="29">
        <v>0</v>
      </c>
      <c r="S2204" s="29"/>
      <c r="T2204" s="30">
        <v>17</v>
      </c>
      <c r="U2204" s="28" t="s">
        <v>54</v>
      </c>
      <c r="V2204" s="28" t="s">
        <v>212</v>
      </c>
    </row>
    <row r="2205" spans="1:22" ht="15.75">
      <c r="A2205" s="21">
        <v>18</v>
      </c>
      <c r="B2205" s="22" t="s">
        <v>55</v>
      </c>
      <c r="C2205" s="23" t="s">
        <v>211</v>
      </c>
      <c r="D2205" s="24">
        <v>0</v>
      </c>
      <c r="E2205" s="24">
        <v>0</v>
      </c>
      <c r="F2205" s="24">
        <v>0</v>
      </c>
      <c r="G2205" s="24">
        <v>0</v>
      </c>
      <c r="H2205" s="24">
        <v>0</v>
      </c>
      <c r="I2205" s="24">
        <v>0</v>
      </c>
      <c r="J2205" s="24">
        <v>0</v>
      </c>
      <c r="L2205" s="24">
        <v>0</v>
      </c>
      <c r="M2205" s="24">
        <v>0</v>
      </c>
      <c r="N2205" s="24">
        <v>0</v>
      </c>
      <c r="O2205" s="24">
        <v>0</v>
      </c>
      <c r="P2205" s="24">
        <v>0</v>
      </c>
      <c r="Q2205" s="24">
        <v>0</v>
      </c>
      <c r="R2205" s="24">
        <v>0</v>
      </c>
      <c r="S2205" s="24"/>
      <c r="T2205" s="25">
        <v>18</v>
      </c>
      <c r="U2205" s="23" t="s">
        <v>56</v>
      </c>
      <c r="V2205" s="23" t="s">
        <v>212</v>
      </c>
    </row>
    <row r="2206" spans="1:22" ht="15.75">
      <c r="A2206" s="26">
        <v>19</v>
      </c>
      <c r="B2206" s="27" t="s">
        <v>57</v>
      </c>
      <c r="C2206" s="28" t="s">
        <v>211</v>
      </c>
      <c r="D2206" s="29">
        <v>0</v>
      </c>
      <c r="E2206" s="29">
        <v>0</v>
      </c>
      <c r="F2206" s="29">
        <v>0</v>
      </c>
      <c r="G2206" s="29">
        <v>0</v>
      </c>
      <c r="H2206" s="29">
        <v>0</v>
      </c>
      <c r="I2206" s="29">
        <v>0</v>
      </c>
      <c r="J2206" s="29">
        <v>0</v>
      </c>
      <c r="L2206" s="29">
        <v>0</v>
      </c>
      <c r="M2206" s="29">
        <v>0</v>
      </c>
      <c r="N2206" s="29">
        <v>0</v>
      </c>
      <c r="O2206" s="29">
        <v>0</v>
      </c>
      <c r="P2206" s="29">
        <v>0</v>
      </c>
      <c r="Q2206" s="29">
        <v>0</v>
      </c>
      <c r="R2206" s="29">
        <v>0</v>
      </c>
      <c r="S2206" s="29"/>
      <c r="T2206" s="30">
        <v>19</v>
      </c>
      <c r="U2206" s="28" t="s">
        <v>58</v>
      </c>
      <c r="V2206" s="28" t="s">
        <v>212</v>
      </c>
    </row>
    <row r="2207" spans="1:22" ht="15.75">
      <c r="A2207" s="21">
        <v>20</v>
      </c>
      <c r="B2207" s="22" t="s">
        <v>59</v>
      </c>
      <c r="C2207" s="23" t="s">
        <v>211</v>
      </c>
      <c r="D2207" s="24">
        <v>0</v>
      </c>
      <c r="E2207" s="24">
        <v>0</v>
      </c>
      <c r="F2207" s="24">
        <v>0</v>
      </c>
      <c r="G2207" s="24">
        <v>0</v>
      </c>
      <c r="H2207" s="24">
        <v>0</v>
      </c>
      <c r="I2207" s="24">
        <v>0</v>
      </c>
      <c r="J2207" s="24">
        <v>0</v>
      </c>
      <c r="L2207" s="24">
        <v>0</v>
      </c>
      <c r="M2207" s="24">
        <v>0</v>
      </c>
      <c r="N2207" s="24">
        <v>0</v>
      </c>
      <c r="O2207" s="24">
        <v>0</v>
      </c>
      <c r="P2207" s="24">
        <v>0</v>
      </c>
      <c r="Q2207" s="24">
        <v>0</v>
      </c>
      <c r="R2207" s="24">
        <v>0</v>
      </c>
      <c r="S2207" s="24"/>
      <c r="T2207" s="25">
        <v>20</v>
      </c>
      <c r="U2207" s="23" t="s">
        <v>60</v>
      </c>
      <c r="V2207" s="23" t="s">
        <v>212</v>
      </c>
    </row>
    <row r="2208" spans="1:22" ht="15.75">
      <c r="A2208" s="26">
        <v>21</v>
      </c>
      <c r="B2208" s="27" t="s">
        <v>61</v>
      </c>
      <c r="C2208" s="28" t="s">
        <v>211</v>
      </c>
      <c r="D2208" s="29">
        <v>0</v>
      </c>
      <c r="E2208" s="29">
        <v>0</v>
      </c>
      <c r="F2208" s="29">
        <v>0</v>
      </c>
      <c r="G2208" s="29">
        <v>0</v>
      </c>
      <c r="H2208" s="29">
        <v>0</v>
      </c>
      <c r="I2208" s="29">
        <v>0</v>
      </c>
      <c r="J2208" s="29">
        <v>0</v>
      </c>
      <c r="L2208" s="29">
        <v>0</v>
      </c>
      <c r="M2208" s="29">
        <v>0</v>
      </c>
      <c r="N2208" s="29">
        <v>0</v>
      </c>
      <c r="O2208" s="29">
        <v>0</v>
      </c>
      <c r="P2208" s="29">
        <v>0</v>
      </c>
      <c r="Q2208" s="29">
        <v>0</v>
      </c>
      <c r="R2208" s="29">
        <v>0</v>
      </c>
      <c r="S2208" s="29"/>
      <c r="T2208" s="30">
        <v>21</v>
      </c>
      <c r="U2208" s="28" t="s">
        <v>62</v>
      </c>
      <c r="V2208" s="28" t="s">
        <v>212</v>
      </c>
    </row>
    <row r="2209" spans="1:22" ht="15.75">
      <c r="A2209" s="21">
        <v>22</v>
      </c>
      <c r="B2209" s="22" t="s">
        <v>63</v>
      </c>
      <c r="C2209" s="23" t="s">
        <v>211</v>
      </c>
      <c r="D2209" s="24">
        <v>53551.216349999995</v>
      </c>
      <c r="E2209" s="24">
        <v>48866.623352100003</v>
      </c>
      <c r="F2209" s="24">
        <v>69507.921522900011</v>
      </c>
      <c r="G2209" s="24">
        <v>94996.185559999998</v>
      </c>
      <c r="H2209" s="24">
        <v>131041.03353</v>
      </c>
      <c r="I2209" s="24">
        <v>202942.18080000003</v>
      </c>
      <c r="J2209" s="24">
        <v>213494.57945999998</v>
      </c>
      <c r="L2209" s="24">
        <v>53551.216349999995</v>
      </c>
      <c r="M2209" s="24">
        <v>44543.75061000001</v>
      </c>
      <c r="N2209" s="24">
        <v>49041.687170000005</v>
      </c>
      <c r="O2209" s="24">
        <v>52428.51569</v>
      </c>
      <c r="P2209" s="24">
        <v>64284.19898999999</v>
      </c>
      <c r="Q2209" s="24">
        <v>82364.673360000001</v>
      </c>
      <c r="R2209" s="24">
        <v>100981.08347</v>
      </c>
      <c r="S2209" s="24"/>
      <c r="T2209" s="25">
        <v>22</v>
      </c>
      <c r="U2209" s="23" t="s">
        <v>64</v>
      </c>
      <c r="V2209" s="23" t="s">
        <v>212</v>
      </c>
    </row>
    <row r="2210" spans="1:22" ht="15.75">
      <c r="A2210" s="26">
        <v>23</v>
      </c>
      <c r="B2210" s="27" t="s">
        <v>65</v>
      </c>
      <c r="C2210" s="28" t="s">
        <v>211</v>
      </c>
      <c r="D2210" s="29">
        <v>0</v>
      </c>
      <c r="E2210" s="29">
        <v>0</v>
      </c>
      <c r="F2210" s="29">
        <v>0</v>
      </c>
      <c r="G2210" s="29">
        <v>0</v>
      </c>
      <c r="H2210" s="29">
        <v>0</v>
      </c>
      <c r="I2210" s="29">
        <v>0</v>
      </c>
      <c r="J2210" s="29">
        <v>0</v>
      </c>
      <c r="L2210" s="29">
        <v>0</v>
      </c>
      <c r="M2210" s="29">
        <v>0</v>
      </c>
      <c r="N2210" s="29">
        <v>0</v>
      </c>
      <c r="O2210" s="29">
        <v>0</v>
      </c>
      <c r="P2210" s="29">
        <v>0</v>
      </c>
      <c r="Q2210" s="29">
        <v>0</v>
      </c>
      <c r="R2210" s="29">
        <v>0</v>
      </c>
      <c r="S2210" s="29"/>
      <c r="T2210" s="30">
        <v>23</v>
      </c>
      <c r="U2210" s="28" t="s">
        <v>66</v>
      </c>
      <c r="V2210" s="28" t="s">
        <v>212</v>
      </c>
    </row>
    <row r="2211" spans="1:22" ht="15.75">
      <c r="A2211" s="21">
        <v>24</v>
      </c>
      <c r="B2211" s="22" t="s">
        <v>67</v>
      </c>
      <c r="C2211" s="23" t="s">
        <v>211</v>
      </c>
      <c r="D2211" s="24">
        <v>0</v>
      </c>
      <c r="E2211" s="24">
        <v>0</v>
      </c>
      <c r="F2211" s="24">
        <v>0</v>
      </c>
      <c r="G2211" s="24">
        <v>0</v>
      </c>
      <c r="H2211" s="24">
        <v>0</v>
      </c>
      <c r="I2211" s="24">
        <v>0</v>
      </c>
      <c r="J2211" s="24">
        <v>0</v>
      </c>
      <c r="L2211" s="24">
        <v>0</v>
      </c>
      <c r="M2211" s="24">
        <v>0</v>
      </c>
      <c r="N2211" s="24">
        <v>0</v>
      </c>
      <c r="O2211" s="24">
        <v>0</v>
      </c>
      <c r="P2211" s="24">
        <v>0</v>
      </c>
      <c r="Q2211" s="24">
        <v>0</v>
      </c>
      <c r="R2211" s="24">
        <v>0</v>
      </c>
      <c r="S2211" s="24"/>
      <c r="T2211" s="25">
        <v>24</v>
      </c>
      <c r="U2211" s="23" t="s">
        <v>68</v>
      </c>
      <c r="V2211" s="23" t="s">
        <v>212</v>
      </c>
    </row>
    <row r="2212" spans="1:22" ht="15.75">
      <c r="A2212" s="26">
        <v>25</v>
      </c>
      <c r="B2212" s="31" t="s">
        <v>69</v>
      </c>
      <c r="C2212" s="28" t="s">
        <v>211</v>
      </c>
      <c r="D2212" s="29">
        <v>0</v>
      </c>
      <c r="E2212" s="29">
        <v>0</v>
      </c>
      <c r="F2212" s="29">
        <v>0</v>
      </c>
      <c r="G2212" s="29">
        <v>0</v>
      </c>
      <c r="H2212" s="29">
        <v>0</v>
      </c>
      <c r="I2212" s="29">
        <v>0</v>
      </c>
      <c r="J2212" s="29">
        <v>0</v>
      </c>
      <c r="L2212" s="29">
        <v>0</v>
      </c>
      <c r="M2212" s="29">
        <v>0</v>
      </c>
      <c r="N2212" s="29">
        <v>0</v>
      </c>
      <c r="O2212" s="29">
        <v>0</v>
      </c>
      <c r="P2212" s="29">
        <v>0</v>
      </c>
      <c r="Q2212" s="29">
        <v>0</v>
      </c>
      <c r="R2212" s="29">
        <v>0</v>
      </c>
      <c r="S2212" s="29"/>
      <c r="T2212" s="30">
        <v>25</v>
      </c>
      <c r="U2212" s="28" t="s">
        <v>70</v>
      </c>
      <c r="V2212" s="28" t="s">
        <v>212</v>
      </c>
    </row>
    <row r="2213" spans="1:22" ht="15.75">
      <c r="A2213" s="21">
        <v>26</v>
      </c>
      <c r="B2213" s="22" t="s">
        <v>71</v>
      </c>
      <c r="C2213" s="23" t="s">
        <v>211</v>
      </c>
      <c r="D2213" s="24">
        <v>0</v>
      </c>
      <c r="E2213" s="24">
        <v>0</v>
      </c>
      <c r="F2213" s="24">
        <v>0</v>
      </c>
      <c r="G2213" s="24">
        <v>0</v>
      </c>
      <c r="H2213" s="24">
        <v>0</v>
      </c>
      <c r="I2213" s="24">
        <v>0</v>
      </c>
      <c r="J2213" s="24">
        <v>0</v>
      </c>
      <c r="L2213" s="24">
        <v>0</v>
      </c>
      <c r="M2213" s="24">
        <v>0</v>
      </c>
      <c r="N2213" s="24">
        <v>0</v>
      </c>
      <c r="O2213" s="24">
        <v>0</v>
      </c>
      <c r="P2213" s="24">
        <v>0</v>
      </c>
      <c r="Q2213" s="24">
        <v>0</v>
      </c>
      <c r="R2213" s="24">
        <v>0</v>
      </c>
      <c r="S2213" s="24"/>
      <c r="T2213" s="25">
        <v>26</v>
      </c>
      <c r="U2213" s="23" t="s">
        <v>72</v>
      </c>
      <c r="V2213" s="23" t="s">
        <v>212</v>
      </c>
    </row>
    <row r="2214" spans="1:22" ht="15.75">
      <c r="A2214" s="26">
        <v>27</v>
      </c>
      <c r="B2214" s="27" t="s">
        <v>73</v>
      </c>
      <c r="C2214" s="28" t="s">
        <v>211</v>
      </c>
      <c r="D2214" s="29">
        <v>0</v>
      </c>
      <c r="E2214" s="29">
        <v>0</v>
      </c>
      <c r="F2214" s="29">
        <v>0</v>
      </c>
      <c r="G2214" s="29">
        <v>0</v>
      </c>
      <c r="H2214" s="29">
        <v>0</v>
      </c>
      <c r="I2214" s="29">
        <v>0</v>
      </c>
      <c r="J2214" s="29">
        <v>0</v>
      </c>
      <c r="L2214" s="29">
        <v>0</v>
      </c>
      <c r="M2214" s="29">
        <v>0</v>
      </c>
      <c r="N2214" s="29">
        <v>0</v>
      </c>
      <c r="O2214" s="29">
        <v>0</v>
      </c>
      <c r="P2214" s="29">
        <v>0</v>
      </c>
      <c r="Q2214" s="29">
        <v>0</v>
      </c>
      <c r="R2214" s="29">
        <v>0</v>
      </c>
      <c r="S2214" s="29"/>
      <c r="T2214" s="30">
        <v>27</v>
      </c>
      <c r="U2214" s="28" t="s">
        <v>74</v>
      </c>
      <c r="V2214" s="28" t="s">
        <v>212</v>
      </c>
    </row>
    <row r="2215" spans="1:22" ht="15.75">
      <c r="A2215" s="21">
        <v>28</v>
      </c>
      <c r="B2215" s="22" t="s">
        <v>75</v>
      </c>
      <c r="C2215" s="23" t="s">
        <v>211</v>
      </c>
      <c r="D2215" s="24">
        <v>0</v>
      </c>
      <c r="E2215" s="24">
        <v>0</v>
      </c>
      <c r="F2215" s="24">
        <v>0</v>
      </c>
      <c r="G2215" s="24">
        <v>0</v>
      </c>
      <c r="H2215" s="24">
        <v>0</v>
      </c>
      <c r="I2215" s="24">
        <v>0</v>
      </c>
      <c r="J2215" s="24">
        <v>0</v>
      </c>
      <c r="L2215" s="24">
        <v>0</v>
      </c>
      <c r="M2215" s="24">
        <v>0</v>
      </c>
      <c r="N2215" s="24">
        <v>0</v>
      </c>
      <c r="O2215" s="24">
        <v>0</v>
      </c>
      <c r="P2215" s="24">
        <v>0</v>
      </c>
      <c r="Q2215" s="24">
        <v>0</v>
      </c>
      <c r="R2215" s="24">
        <v>0</v>
      </c>
      <c r="S2215" s="24"/>
      <c r="T2215" s="25">
        <v>28</v>
      </c>
      <c r="U2215" s="23" t="s">
        <v>76</v>
      </c>
      <c r="V2215" s="23" t="s">
        <v>212</v>
      </c>
    </row>
    <row r="2216" spans="1:22" ht="15.75">
      <c r="A2216" s="26">
        <v>29</v>
      </c>
      <c r="B2216" s="27" t="s">
        <v>77</v>
      </c>
      <c r="C2216" s="28" t="s">
        <v>211</v>
      </c>
      <c r="D2216" s="29">
        <v>0</v>
      </c>
      <c r="E2216" s="29">
        <v>0</v>
      </c>
      <c r="F2216" s="29">
        <v>0</v>
      </c>
      <c r="G2216" s="29">
        <v>0</v>
      </c>
      <c r="H2216" s="29">
        <v>0</v>
      </c>
      <c r="I2216" s="29">
        <v>0</v>
      </c>
      <c r="J2216" s="29">
        <v>0</v>
      </c>
      <c r="L2216" s="29">
        <v>0</v>
      </c>
      <c r="M2216" s="29">
        <v>0</v>
      </c>
      <c r="N2216" s="29">
        <v>0</v>
      </c>
      <c r="O2216" s="29">
        <v>0</v>
      </c>
      <c r="P2216" s="29">
        <v>0</v>
      </c>
      <c r="Q2216" s="29">
        <v>0</v>
      </c>
      <c r="R2216" s="29">
        <v>0</v>
      </c>
      <c r="S2216" s="29"/>
      <c r="T2216" s="30">
        <v>29</v>
      </c>
      <c r="U2216" s="28" t="s">
        <v>78</v>
      </c>
      <c r="V2216" s="28" t="s">
        <v>212</v>
      </c>
    </row>
    <row r="2217" spans="1:22" ht="15.75">
      <c r="A2217" s="21">
        <v>30</v>
      </c>
      <c r="B2217" s="22" t="s">
        <v>79</v>
      </c>
      <c r="C2217" s="23" t="s">
        <v>211</v>
      </c>
      <c r="D2217" s="24">
        <v>0</v>
      </c>
      <c r="E2217" s="24">
        <v>0</v>
      </c>
      <c r="F2217" s="24">
        <v>0</v>
      </c>
      <c r="G2217" s="24">
        <v>0</v>
      </c>
      <c r="H2217" s="24">
        <v>0</v>
      </c>
      <c r="I2217" s="24">
        <v>0</v>
      </c>
      <c r="J2217" s="24">
        <v>0</v>
      </c>
      <c r="L2217" s="24">
        <v>0</v>
      </c>
      <c r="M2217" s="24">
        <v>0</v>
      </c>
      <c r="N2217" s="24">
        <v>0</v>
      </c>
      <c r="O2217" s="24">
        <v>0</v>
      </c>
      <c r="P2217" s="24">
        <v>0</v>
      </c>
      <c r="Q2217" s="24">
        <v>0</v>
      </c>
      <c r="R2217" s="24">
        <v>0</v>
      </c>
      <c r="S2217" s="24"/>
      <c r="T2217" s="25">
        <v>30</v>
      </c>
      <c r="U2217" s="23" t="s">
        <v>80</v>
      </c>
      <c r="V2217" s="23" t="s">
        <v>212</v>
      </c>
    </row>
    <row r="2218" spans="1:22" ht="15.75">
      <c r="A2218" s="26">
        <v>31</v>
      </c>
      <c r="B2218" s="27" t="s">
        <v>81</v>
      </c>
      <c r="C2218" s="28" t="s">
        <v>211</v>
      </c>
      <c r="D2218" s="29">
        <v>0</v>
      </c>
      <c r="E2218" s="29">
        <v>0</v>
      </c>
      <c r="F2218" s="29">
        <v>0</v>
      </c>
      <c r="G2218" s="29">
        <v>0</v>
      </c>
      <c r="H2218" s="29">
        <v>0</v>
      </c>
      <c r="I2218" s="29">
        <v>0</v>
      </c>
      <c r="J2218" s="29">
        <v>0</v>
      </c>
      <c r="L2218" s="29">
        <v>0</v>
      </c>
      <c r="M2218" s="29">
        <v>0</v>
      </c>
      <c r="N2218" s="29">
        <v>0</v>
      </c>
      <c r="O2218" s="29">
        <v>0</v>
      </c>
      <c r="P2218" s="29">
        <v>0</v>
      </c>
      <c r="Q2218" s="29">
        <v>0</v>
      </c>
      <c r="R2218" s="29">
        <v>0</v>
      </c>
      <c r="S2218" s="29"/>
      <c r="T2218" s="30">
        <v>31</v>
      </c>
      <c r="U2218" s="28" t="s">
        <v>82</v>
      </c>
      <c r="V2218" s="28" t="s">
        <v>212</v>
      </c>
    </row>
    <row r="2219" spans="1:22" ht="15.75">
      <c r="A2219" s="21">
        <v>32</v>
      </c>
      <c r="B2219" s="22" t="s">
        <v>83</v>
      </c>
      <c r="C2219" s="23" t="s">
        <v>211</v>
      </c>
      <c r="D2219" s="24">
        <v>0</v>
      </c>
      <c r="E2219" s="24">
        <v>0</v>
      </c>
      <c r="F2219" s="24">
        <v>0</v>
      </c>
      <c r="G2219" s="24">
        <v>0</v>
      </c>
      <c r="H2219" s="24">
        <v>0</v>
      </c>
      <c r="I2219" s="24">
        <v>0</v>
      </c>
      <c r="J2219" s="24">
        <v>0</v>
      </c>
      <c r="L2219" s="24">
        <v>0</v>
      </c>
      <c r="M2219" s="24">
        <v>0</v>
      </c>
      <c r="N2219" s="24">
        <v>0</v>
      </c>
      <c r="O2219" s="24">
        <v>0</v>
      </c>
      <c r="P2219" s="24">
        <v>0</v>
      </c>
      <c r="Q2219" s="24">
        <v>0</v>
      </c>
      <c r="R2219" s="24">
        <v>0</v>
      </c>
      <c r="S2219" s="24"/>
      <c r="T2219" s="25">
        <v>32</v>
      </c>
      <c r="U2219" s="23" t="s">
        <v>84</v>
      </c>
      <c r="V2219" s="23" t="s">
        <v>212</v>
      </c>
    </row>
    <row r="2220" spans="1:22" ht="15.75">
      <c r="A2220" s="26">
        <v>33</v>
      </c>
      <c r="B2220" s="27" t="s">
        <v>85</v>
      </c>
      <c r="C2220" s="28" t="s">
        <v>211</v>
      </c>
      <c r="D2220" s="29">
        <v>0</v>
      </c>
      <c r="E2220" s="29">
        <v>0</v>
      </c>
      <c r="F2220" s="29">
        <v>0</v>
      </c>
      <c r="G2220" s="29">
        <v>0</v>
      </c>
      <c r="H2220" s="29">
        <v>0</v>
      </c>
      <c r="I2220" s="29">
        <v>0</v>
      </c>
      <c r="J2220" s="29">
        <v>0</v>
      </c>
      <c r="L2220" s="29">
        <v>0</v>
      </c>
      <c r="M2220" s="29">
        <v>0</v>
      </c>
      <c r="N2220" s="29">
        <v>0</v>
      </c>
      <c r="O2220" s="29">
        <v>0</v>
      </c>
      <c r="P2220" s="29">
        <v>0</v>
      </c>
      <c r="Q2220" s="29">
        <v>0</v>
      </c>
      <c r="R2220" s="29">
        <v>0</v>
      </c>
      <c r="S2220" s="29"/>
      <c r="T2220" s="30">
        <v>33</v>
      </c>
      <c r="U2220" s="28" t="s">
        <v>86</v>
      </c>
      <c r="V2220" s="28" t="s">
        <v>212</v>
      </c>
    </row>
    <row r="2221" spans="1:22" ht="15.75">
      <c r="A2221" s="21">
        <v>34</v>
      </c>
      <c r="B2221" s="22" t="s">
        <v>87</v>
      </c>
      <c r="C2221" s="23" t="s">
        <v>211</v>
      </c>
      <c r="D2221" s="24">
        <v>0</v>
      </c>
      <c r="E2221" s="24">
        <v>0</v>
      </c>
      <c r="F2221" s="24">
        <v>0</v>
      </c>
      <c r="G2221" s="24">
        <v>0</v>
      </c>
      <c r="H2221" s="24">
        <v>0</v>
      </c>
      <c r="I2221" s="24">
        <v>0</v>
      </c>
      <c r="J2221" s="24">
        <v>0</v>
      </c>
      <c r="L2221" s="24">
        <v>0</v>
      </c>
      <c r="M2221" s="24">
        <v>0</v>
      </c>
      <c r="N2221" s="24">
        <v>0</v>
      </c>
      <c r="O2221" s="24">
        <v>0</v>
      </c>
      <c r="P2221" s="24">
        <v>0</v>
      </c>
      <c r="Q2221" s="24">
        <v>0</v>
      </c>
      <c r="R2221" s="24">
        <v>0</v>
      </c>
      <c r="S2221" s="24"/>
      <c r="T2221" s="25">
        <v>34</v>
      </c>
      <c r="U2221" s="23" t="s">
        <v>88</v>
      </c>
      <c r="V2221" s="23" t="s">
        <v>212</v>
      </c>
    </row>
    <row r="2222" spans="1:22" ht="15.75">
      <c r="A2222" s="26">
        <v>35</v>
      </c>
      <c r="B2222" s="27" t="s">
        <v>89</v>
      </c>
      <c r="C2222" s="28" t="s">
        <v>211</v>
      </c>
      <c r="D2222" s="29">
        <v>0</v>
      </c>
      <c r="E2222" s="29">
        <v>0</v>
      </c>
      <c r="F2222" s="29">
        <v>0</v>
      </c>
      <c r="G2222" s="29">
        <v>0</v>
      </c>
      <c r="H2222" s="29">
        <v>0</v>
      </c>
      <c r="I2222" s="29">
        <v>0</v>
      </c>
      <c r="J2222" s="29">
        <v>0</v>
      </c>
      <c r="L2222" s="29">
        <v>0</v>
      </c>
      <c r="M2222" s="29">
        <v>0</v>
      </c>
      <c r="N2222" s="29">
        <v>0</v>
      </c>
      <c r="O2222" s="29">
        <v>0</v>
      </c>
      <c r="P2222" s="29">
        <v>0</v>
      </c>
      <c r="Q2222" s="29">
        <v>0</v>
      </c>
      <c r="R2222" s="29">
        <v>0</v>
      </c>
      <c r="S2222" s="29"/>
      <c r="T2222" s="30">
        <v>35</v>
      </c>
      <c r="U2222" s="28" t="s">
        <v>90</v>
      </c>
      <c r="V2222" s="28" t="s">
        <v>212</v>
      </c>
    </row>
    <row r="2223" spans="1:22" ht="15.75">
      <c r="A2223" s="21">
        <v>36</v>
      </c>
      <c r="B2223" s="22" t="s">
        <v>91</v>
      </c>
      <c r="C2223" s="23" t="s">
        <v>211</v>
      </c>
      <c r="D2223" s="24">
        <v>0</v>
      </c>
      <c r="E2223" s="24">
        <v>0</v>
      </c>
      <c r="F2223" s="24">
        <v>0</v>
      </c>
      <c r="G2223" s="24">
        <v>0</v>
      </c>
      <c r="H2223" s="24">
        <v>0</v>
      </c>
      <c r="I2223" s="24">
        <v>0</v>
      </c>
      <c r="J2223" s="24">
        <v>0</v>
      </c>
      <c r="L2223" s="24">
        <v>0</v>
      </c>
      <c r="M2223" s="24">
        <v>0</v>
      </c>
      <c r="N2223" s="24">
        <v>0</v>
      </c>
      <c r="O2223" s="24">
        <v>0</v>
      </c>
      <c r="P2223" s="24">
        <v>0</v>
      </c>
      <c r="Q2223" s="24">
        <v>0</v>
      </c>
      <c r="R2223" s="24">
        <v>0</v>
      </c>
      <c r="S2223" s="24"/>
      <c r="T2223" s="25">
        <v>36</v>
      </c>
      <c r="U2223" s="23" t="s">
        <v>92</v>
      </c>
      <c r="V2223" s="23" t="s">
        <v>212</v>
      </c>
    </row>
    <row r="2224" spans="1:22" s="36" customFormat="1" ht="15.75">
      <c r="A2224" s="32"/>
      <c r="B2224" s="33" t="s">
        <v>93</v>
      </c>
      <c r="C2224" s="34" t="s">
        <v>211</v>
      </c>
      <c r="D2224" s="35">
        <f t="shared" ref="D2224:J2224" si="156">SUM(D2188:D2223)</f>
        <v>59882.534349999994</v>
      </c>
      <c r="E2224" s="35">
        <f t="shared" si="156"/>
        <v>62624.658352099999</v>
      </c>
      <c r="F2224" s="35">
        <f t="shared" si="156"/>
        <v>75320.516122900008</v>
      </c>
      <c r="G2224" s="35">
        <f t="shared" si="156"/>
        <v>102489.23256</v>
      </c>
      <c r="H2224" s="35">
        <f t="shared" si="156"/>
        <v>140244.77553000001</v>
      </c>
      <c r="I2224" s="35">
        <f t="shared" si="156"/>
        <v>212235.08480000004</v>
      </c>
      <c r="J2224" s="35">
        <f t="shared" si="156"/>
        <v>229293.82445999997</v>
      </c>
      <c r="K2224" s="8"/>
      <c r="L2224" s="35">
        <f t="shared" ref="L2224:R2224" si="157">SUM(L2188:L2223)</f>
        <v>59882.534349999994</v>
      </c>
      <c r="M2224" s="35">
        <f t="shared" si="157"/>
        <v>55588.896610000011</v>
      </c>
      <c r="N2224" s="35">
        <f t="shared" si="157"/>
        <v>53321.103570000007</v>
      </c>
      <c r="O2224" s="35">
        <f t="shared" si="157"/>
        <v>57812.446689999997</v>
      </c>
      <c r="P2224" s="35">
        <f t="shared" si="157"/>
        <v>69321.524989999991</v>
      </c>
      <c r="Q2224" s="35">
        <f t="shared" si="157"/>
        <v>87401.999360000002</v>
      </c>
      <c r="R2224" s="35">
        <f t="shared" si="157"/>
        <v>111656.51746999999</v>
      </c>
      <c r="S2224" s="35"/>
      <c r="T2224" s="35"/>
      <c r="U2224" s="34" t="s">
        <v>94</v>
      </c>
      <c r="V2224" s="34" t="s">
        <v>212</v>
      </c>
    </row>
    <row r="2225" spans="1:22" ht="15.75">
      <c r="A2225" s="16">
        <v>1</v>
      </c>
      <c r="B2225" s="17" t="s">
        <v>19</v>
      </c>
      <c r="C2225" s="18" t="s">
        <v>213</v>
      </c>
      <c r="D2225" s="19">
        <v>0</v>
      </c>
      <c r="E2225" s="19">
        <v>0</v>
      </c>
      <c r="F2225" s="19">
        <v>0</v>
      </c>
      <c r="G2225" s="19">
        <v>0</v>
      </c>
      <c r="H2225" s="19">
        <v>0</v>
      </c>
      <c r="I2225" s="19">
        <v>0</v>
      </c>
      <c r="J2225" s="19">
        <v>0</v>
      </c>
      <c r="L2225" s="19">
        <v>0</v>
      </c>
      <c r="M2225" s="19">
        <v>0</v>
      </c>
      <c r="N2225" s="19">
        <v>0</v>
      </c>
      <c r="O2225" s="19">
        <v>0</v>
      </c>
      <c r="P2225" s="19">
        <v>0</v>
      </c>
      <c r="Q2225" s="19">
        <v>0</v>
      </c>
      <c r="R2225" s="19">
        <v>0</v>
      </c>
      <c r="S2225" s="19"/>
      <c r="T2225" s="20">
        <v>1</v>
      </c>
      <c r="U2225" s="18" t="s">
        <v>21</v>
      </c>
      <c r="V2225" s="18" t="s">
        <v>214</v>
      </c>
    </row>
    <row r="2226" spans="1:22" ht="15.75">
      <c r="A2226" s="21">
        <v>2</v>
      </c>
      <c r="B2226" s="22" t="s">
        <v>23</v>
      </c>
      <c r="C2226" s="23" t="s">
        <v>213</v>
      </c>
      <c r="D2226" s="24">
        <v>0</v>
      </c>
      <c r="E2226" s="24">
        <v>0</v>
      </c>
      <c r="F2226" s="24">
        <v>0</v>
      </c>
      <c r="G2226" s="24">
        <v>0</v>
      </c>
      <c r="H2226" s="24">
        <v>0</v>
      </c>
      <c r="I2226" s="24">
        <v>0</v>
      </c>
      <c r="J2226" s="24">
        <v>0</v>
      </c>
      <c r="L2226" s="24">
        <v>0</v>
      </c>
      <c r="M2226" s="24">
        <v>0</v>
      </c>
      <c r="N2226" s="24">
        <v>0</v>
      </c>
      <c r="O2226" s="24">
        <v>0</v>
      </c>
      <c r="P2226" s="24">
        <v>0</v>
      </c>
      <c r="Q2226" s="24">
        <v>0</v>
      </c>
      <c r="R2226" s="24">
        <v>0</v>
      </c>
      <c r="S2226" s="24"/>
      <c r="T2226" s="25">
        <v>2</v>
      </c>
      <c r="U2226" s="23" t="s">
        <v>24</v>
      </c>
      <c r="V2226" s="23" t="s">
        <v>214</v>
      </c>
    </row>
    <row r="2227" spans="1:22" ht="15.75">
      <c r="A2227" s="26">
        <v>3</v>
      </c>
      <c r="B2227" s="27" t="s">
        <v>25</v>
      </c>
      <c r="C2227" s="28" t="s">
        <v>213</v>
      </c>
      <c r="D2227" s="29">
        <v>0</v>
      </c>
      <c r="E2227" s="29">
        <v>0</v>
      </c>
      <c r="F2227" s="29">
        <v>0</v>
      </c>
      <c r="G2227" s="29">
        <v>0</v>
      </c>
      <c r="H2227" s="29">
        <v>0</v>
      </c>
      <c r="I2227" s="29">
        <v>0</v>
      </c>
      <c r="J2227" s="29">
        <v>0</v>
      </c>
      <c r="L2227" s="29">
        <v>0</v>
      </c>
      <c r="M2227" s="29">
        <v>0</v>
      </c>
      <c r="N2227" s="29">
        <v>0</v>
      </c>
      <c r="O2227" s="29">
        <v>0</v>
      </c>
      <c r="P2227" s="29">
        <v>0</v>
      </c>
      <c r="Q2227" s="29">
        <v>0</v>
      </c>
      <c r="R2227" s="29">
        <v>0</v>
      </c>
      <c r="S2227" s="29"/>
      <c r="T2227" s="30">
        <v>3</v>
      </c>
      <c r="U2227" s="28" t="s">
        <v>26</v>
      </c>
      <c r="V2227" s="28" t="s">
        <v>214</v>
      </c>
    </row>
    <row r="2228" spans="1:22" ht="15.75">
      <c r="A2228" s="21">
        <v>4</v>
      </c>
      <c r="B2228" s="22" t="s">
        <v>27</v>
      </c>
      <c r="C2228" s="23" t="s">
        <v>213</v>
      </c>
      <c r="D2228" s="24">
        <v>0</v>
      </c>
      <c r="E2228" s="24">
        <v>0</v>
      </c>
      <c r="F2228" s="24">
        <v>0</v>
      </c>
      <c r="G2228" s="24">
        <v>0</v>
      </c>
      <c r="H2228" s="24">
        <v>0</v>
      </c>
      <c r="I2228" s="24">
        <v>0</v>
      </c>
      <c r="J2228" s="24">
        <v>0</v>
      </c>
      <c r="L2228" s="24">
        <v>0</v>
      </c>
      <c r="M2228" s="24">
        <v>0</v>
      </c>
      <c r="N2228" s="24">
        <v>0</v>
      </c>
      <c r="O2228" s="24">
        <v>0</v>
      </c>
      <c r="P2228" s="24">
        <v>0</v>
      </c>
      <c r="Q2228" s="24">
        <v>0</v>
      </c>
      <c r="R2228" s="24">
        <v>0</v>
      </c>
      <c r="S2228" s="24"/>
      <c r="T2228" s="25">
        <v>4</v>
      </c>
      <c r="U2228" s="23" t="s">
        <v>28</v>
      </c>
      <c r="V2228" s="23" t="s">
        <v>214</v>
      </c>
    </row>
    <row r="2229" spans="1:22" ht="15.75">
      <c r="A2229" s="26">
        <v>5</v>
      </c>
      <c r="B2229" s="27" t="s">
        <v>29</v>
      </c>
      <c r="C2229" s="28" t="s">
        <v>213</v>
      </c>
      <c r="D2229" s="29">
        <v>0</v>
      </c>
      <c r="E2229" s="29">
        <v>0</v>
      </c>
      <c r="F2229" s="29">
        <v>0</v>
      </c>
      <c r="G2229" s="29">
        <v>0</v>
      </c>
      <c r="H2229" s="29">
        <v>0</v>
      </c>
      <c r="I2229" s="29">
        <v>0</v>
      </c>
      <c r="J2229" s="29">
        <v>0</v>
      </c>
      <c r="L2229" s="29">
        <v>0</v>
      </c>
      <c r="M2229" s="29">
        <v>0</v>
      </c>
      <c r="N2229" s="29">
        <v>0</v>
      </c>
      <c r="O2229" s="29">
        <v>0</v>
      </c>
      <c r="P2229" s="29">
        <v>0</v>
      </c>
      <c r="Q2229" s="29">
        <v>0</v>
      </c>
      <c r="R2229" s="29">
        <v>0</v>
      </c>
      <c r="S2229" s="29"/>
      <c r="T2229" s="30">
        <v>5</v>
      </c>
      <c r="U2229" s="28" t="s">
        <v>30</v>
      </c>
      <c r="V2229" s="28" t="s">
        <v>214</v>
      </c>
    </row>
    <row r="2230" spans="1:22" ht="15.75">
      <c r="A2230" s="21">
        <v>6</v>
      </c>
      <c r="B2230" s="22" t="s">
        <v>31</v>
      </c>
      <c r="C2230" s="23" t="s">
        <v>213</v>
      </c>
      <c r="D2230" s="24">
        <v>0</v>
      </c>
      <c r="E2230" s="24">
        <v>0</v>
      </c>
      <c r="F2230" s="24">
        <v>0</v>
      </c>
      <c r="G2230" s="24">
        <v>0</v>
      </c>
      <c r="H2230" s="24">
        <v>0</v>
      </c>
      <c r="I2230" s="24">
        <v>0</v>
      </c>
      <c r="J2230" s="24">
        <v>0</v>
      </c>
      <c r="L2230" s="24">
        <v>0</v>
      </c>
      <c r="M2230" s="24">
        <v>0</v>
      </c>
      <c r="N2230" s="24">
        <v>0</v>
      </c>
      <c r="O2230" s="24">
        <v>0</v>
      </c>
      <c r="P2230" s="24">
        <v>0</v>
      </c>
      <c r="Q2230" s="24">
        <v>0</v>
      </c>
      <c r="R2230" s="24">
        <v>0</v>
      </c>
      <c r="S2230" s="24"/>
      <c r="T2230" s="25">
        <v>6</v>
      </c>
      <c r="U2230" s="23" t="s">
        <v>32</v>
      </c>
      <c r="V2230" s="23" t="s">
        <v>214</v>
      </c>
    </row>
    <row r="2231" spans="1:22" ht="15.75">
      <c r="A2231" s="26">
        <v>7</v>
      </c>
      <c r="B2231" s="27" t="s">
        <v>33</v>
      </c>
      <c r="C2231" s="28" t="s">
        <v>213</v>
      </c>
      <c r="D2231" s="29">
        <v>0</v>
      </c>
      <c r="E2231" s="29">
        <v>0</v>
      </c>
      <c r="F2231" s="29">
        <v>0</v>
      </c>
      <c r="G2231" s="29">
        <v>0</v>
      </c>
      <c r="H2231" s="29">
        <v>0</v>
      </c>
      <c r="I2231" s="29">
        <v>0</v>
      </c>
      <c r="J2231" s="29">
        <v>0</v>
      </c>
      <c r="L2231" s="29">
        <v>0</v>
      </c>
      <c r="M2231" s="29">
        <v>0</v>
      </c>
      <c r="N2231" s="29">
        <v>0</v>
      </c>
      <c r="O2231" s="29">
        <v>0</v>
      </c>
      <c r="P2231" s="29">
        <v>0</v>
      </c>
      <c r="Q2231" s="29">
        <v>0</v>
      </c>
      <c r="R2231" s="29">
        <v>0</v>
      </c>
      <c r="S2231" s="29"/>
      <c r="T2231" s="30">
        <v>7</v>
      </c>
      <c r="U2231" s="28" t="s">
        <v>34</v>
      </c>
      <c r="V2231" s="28" t="s">
        <v>214</v>
      </c>
    </row>
    <row r="2232" spans="1:22" ht="15.75">
      <c r="A2232" s="21">
        <v>8</v>
      </c>
      <c r="B2232" s="22" t="s">
        <v>35</v>
      </c>
      <c r="C2232" s="23" t="s">
        <v>213</v>
      </c>
      <c r="D2232" s="24">
        <v>0</v>
      </c>
      <c r="E2232" s="24">
        <v>0</v>
      </c>
      <c r="F2232" s="24">
        <v>0</v>
      </c>
      <c r="G2232" s="24">
        <v>0</v>
      </c>
      <c r="H2232" s="24">
        <v>0</v>
      </c>
      <c r="I2232" s="24">
        <v>0</v>
      </c>
      <c r="J2232" s="24">
        <v>0</v>
      </c>
      <c r="L2232" s="24">
        <v>0</v>
      </c>
      <c r="M2232" s="24">
        <v>0</v>
      </c>
      <c r="N2232" s="24">
        <v>0</v>
      </c>
      <c r="O2232" s="24">
        <v>0</v>
      </c>
      <c r="P2232" s="24">
        <v>0</v>
      </c>
      <c r="Q2232" s="24">
        <v>0</v>
      </c>
      <c r="R2232" s="24">
        <v>0</v>
      </c>
      <c r="S2232" s="24"/>
      <c r="T2232" s="25">
        <v>8</v>
      </c>
      <c r="U2232" s="23" t="s">
        <v>36</v>
      </c>
      <c r="V2232" s="23" t="s">
        <v>214</v>
      </c>
    </row>
    <row r="2233" spans="1:22" ht="15.75">
      <c r="A2233" s="26">
        <v>9</v>
      </c>
      <c r="B2233" s="27" t="s">
        <v>37</v>
      </c>
      <c r="C2233" s="28" t="s">
        <v>213</v>
      </c>
      <c r="D2233" s="29">
        <v>0</v>
      </c>
      <c r="E2233" s="29">
        <v>0</v>
      </c>
      <c r="F2233" s="29">
        <v>0</v>
      </c>
      <c r="G2233" s="29">
        <v>0</v>
      </c>
      <c r="H2233" s="29">
        <v>0</v>
      </c>
      <c r="I2233" s="29">
        <v>0</v>
      </c>
      <c r="J2233" s="29">
        <v>0</v>
      </c>
      <c r="L2233" s="29">
        <v>0</v>
      </c>
      <c r="M2233" s="29">
        <v>0</v>
      </c>
      <c r="N2233" s="29">
        <v>0</v>
      </c>
      <c r="O2233" s="29">
        <v>0</v>
      </c>
      <c r="P2233" s="29">
        <v>0</v>
      </c>
      <c r="Q2233" s="29">
        <v>0</v>
      </c>
      <c r="R2233" s="29">
        <v>0</v>
      </c>
      <c r="S2233" s="29"/>
      <c r="T2233" s="30">
        <v>9</v>
      </c>
      <c r="U2233" s="28" t="s">
        <v>38</v>
      </c>
      <c r="V2233" s="28" t="s">
        <v>214</v>
      </c>
    </row>
    <row r="2234" spans="1:22" ht="15.75">
      <c r="A2234" s="21">
        <v>10</v>
      </c>
      <c r="B2234" s="22" t="s">
        <v>39</v>
      </c>
      <c r="C2234" s="23" t="s">
        <v>213</v>
      </c>
      <c r="D2234" s="24">
        <v>4049.9999999999995</v>
      </c>
      <c r="E2234" s="24">
        <v>4040</v>
      </c>
      <c r="F2234" s="24">
        <v>5850</v>
      </c>
      <c r="G2234" s="24">
        <v>4694.4650000000001</v>
      </c>
      <c r="H2234" s="24">
        <v>5190.5879999999997</v>
      </c>
      <c r="I2234" s="24">
        <v>6457.9549999999999</v>
      </c>
      <c r="J2234" s="24">
        <v>2749.3533999999995</v>
      </c>
      <c r="L2234" s="24">
        <v>4049.9999999999995</v>
      </c>
      <c r="M2234" s="24">
        <v>3600</v>
      </c>
      <c r="N2234" s="24">
        <v>4049.9999999999995</v>
      </c>
      <c r="O2234" s="24">
        <v>2485.3049999999998</v>
      </c>
      <c r="P2234" s="24">
        <v>2162.7449999999999</v>
      </c>
      <c r="Q2234" s="24">
        <v>2372.31</v>
      </c>
      <c r="R2234" s="24">
        <v>859.77</v>
      </c>
      <c r="S2234" s="24"/>
      <c r="T2234" s="25">
        <v>10</v>
      </c>
      <c r="U2234" s="23" t="s">
        <v>40</v>
      </c>
      <c r="V2234" s="23" t="s">
        <v>214</v>
      </c>
    </row>
    <row r="2235" spans="1:22" ht="15.75">
      <c r="A2235" s="26">
        <v>11</v>
      </c>
      <c r="B2235" s="27" t="s">
        <v>41</v>
      </c>
      <c r="C2235" s="28" t="s">
        <v>213</v>
      </c>
      <c r="D2235" s="29">
        <v>0</v>
      </c>
      <c r="E2235" s="29">
        <v>0</v>
      </c>
      <c r="F2235" s="29">
        <v>0</v>
      </c>
      <c r="G2235" s="29">
        <v>0</v>
      </c>
      <c r="H2235" s="29">
        <v>0</v>
      </c>
      <c r="I2235" s="29">
        <v>0</v>
      </c>
      <c r="J2235" s="29">
        <v>0</v>
      </c>
      <c r="L2235" s="29">
        <v>0</v>
      </c>
      <c r="M2235" s="29">
        <v>0</v>
      </c>
      <c r="N2235" s="29">
        <v>0</v>
      </c>
      <c r="O2235" s="29">
        <v>0</v>
      </c>
      <c r="P2235" s="29">
        <v>0</v>
      </c>
      <c r="Q2235" s="29">
        <v>0</v>
      </c>
      <c r="R2235" s="29">
        <v>0</v>
      </c>
      <c r="S2235" s="29"/>
      <c r="T2235" s="30">
        <v>11</v>
      </c>
      <c r="U2235" s="28" t="s">
        <v>42</v>
      </c>
      <c r="V2235" s="28" t="s">
        <v>214</v>
      </c>
    </row>
    <row r="2236" spans="1:22" ht="15.75">
      <c r="A2236" s="21">
        <v>12</v>
      </c>
      <c r="B2236" s="22" t="s">
        <v>43</v>
      </c>
      <c r="C2236" s="23" t="s">
        <v>213</v>
      </c>
      <c r="D2236" s="24">
        <v>0</v>
      </c>
      <c r="E2236" s="24">
        <v>0</v>
      </c>
      <c r="F2236" s="24">
        <v>0</v>
      </c>
      <c r="G2236" s="24">
        <v>0</v>
      </c>
      <c r="H2236" s="24">
        <v>0</v>
      </c>
      <c r="I2236" s="24">
        <v>0</v>
      </c>
      <c r="J2236" s="24">
        <v>0</v>
      </c>
      <c r="L2236" s="24">
        <v>0</v>
      </c>
      <c r="M2236" s="24">
        <v>0</v>
      </c>
      <c r="N2236" s="24">
        <v>0</v>
      </c>
      <c r="O2236" s="24">
        <v>0</v>
      </c>
      <c r="P2236" s="24">
        <v>0</v>
      </c>
      <c r="Q2236" s="24">
        <v>0</v>
      </c>
      <c r="R2236" s="24">
        <v>0</v>
      </c>
      <c r="S2236" s="24"/>
      <c r="T2236" s="25">
        <v>12</v>
      </c>
      <c r="U2236" s="23" t="s">
        <v>44</v>
      </c>
      <c r="V2236" s="23" t="s">
        <v>214</v>
      </c>
    </row>
    <row r="2237" spans="1:22" ht="15.75">
      <c r="A2237" s="26">
        <v>13</v>
      </c>
      <c r="B2237" s="27" t="s">
        <v>45</v>
      </c>
      <c r="C2237" s="28" t="s">
        <v>213</v>
      </c>
      <c r="D2237" s="29">
        <v>0</v>
      </c>
      <c r="E2237" s="29">
        <v>0</v>
      </c>
      <c r="F2237" s="29">
        <v>0</v>
      </c>
      <c r="G2237" s="29">
        <v>0</v>
      </c>
      <c r="H2237" s="29">
        <v>0</v>
      </c>
      <c r="I2237" s="29">
        <v>0</v>
      </c>
      <c r="J2237" s="29">
        <v>0</v>
      </c>
      <c r="L2237" s="29">
        <v>0</v>
      </c>
      <c r="M2237" s="29">
        <v>0</v>
      </c>
      <c r="N2237" s="29">
        <v>0</v>
      </c>
      <c r="O2237" s="29">
        <v>0</v>
      </c>
      <c r="P2237" s="29">
        <v>0</v>
      </c>
      <c r="Q2237" s="29">
        <v>0</v>
      </c>
      <c r="R2237" s="29">
        <v>0</v>
      </c>
      <c r="S2237" s="29"/>
      <c r="T2237" s="30">
        <v>13</v>
      </c>
      <c r="U2237" s="28" t="s">
        <v>46</v>
      </c>
      <c r="V2237" s="28" t="s">
        <v>214</v>
      </c>
    </row>
    <row r="2238" spans="1:22" ht="15.75">
      <c r="A2238" s="21">
        <v>14</v>
      </c>
      <c r="B2238" s="22" t="s">
        <v>47</v>
      </c>
      <c r="C2238" s="23" t="s">
        <v>213</v>
      </c>
      <c r="D2238" s="24">
        <v>0</v>
      </c>
      <c r="E2238" s="24">
        <v>0</v>
      </c>
      <c r="F2238" s="24">
        <v>0</v>
      </c>
      <c r="G2238" s="24">
        <v>0</v>
      </c>
      <c r="H2238" s="24">
        <v>0</v>
      </c>
      <c r="I2238" s="24">
        <v>0</v>
      </c>
      <c r="J2238" s="24">
        <v>0</v>
      </c>
      <c r="L2238" s="24">
        <v>0</v>
      </c>
      <c r="M2238" s="24">
        <v>0</v>
      </c>
      <c r="N2238" s="24">
        <v>0</v>
      </c>
      <c r="O2238" s="24">
        <v>0</v>
      </c>
      <c r="P2238" s="24">
        <v>0</v>
      </c>
      <c r="Q2238" s="24">
        <v>0</v>
      </c>
      <c r="R2238" s="24">
        <v>0</v>
      </c>
      <c r="S2238" s="24"/>
      <c r="T2238" s="25">
        <v>14</v>
      </c>
      <c r="U2238" s="23" t="s">
        <v>48</v>
      </c>
      <c r="V2238" s="23" t="s">
        <v>214</v>
      </c>
    </row>
    <row r="2239" spans="1:22" ht="15.75">
      <c r="A2239" s="26">
        <v>15</v>
      </c>
      <c r="B2239" s="27" t="s">
        <v>49</v>
      </c>
      <c r="C2239" s="28" t="s">
        <v>213</v>
      </c>
      <c r="D2239" s="29">
        <v>0</v>
      </c>
      <c r="E2239" s="29">
        <v>0</v>
      </c>
      <c r="F2239" s="29">
        <v>0</v>
      </c>
      <c r="G2239" s="29">
        <v>0</v>
      </c>
      <c r="H2239" s="29">
        <v>0</v>
      </c>
      <c r="I2239" s="29">
        <v>0</v>
      </c>
      <c r="J2239" s="29">
        <v>0</v>
      </c>
      <c r="L2239" s="29">
        <v>0</v>
      </c>
      <c r="M2239" s="29">
        <v>0</v>
      </c>
      <c r="N2239" s="29">
        <v>0</v>
      </c>
      <c r="O2239" s="29">
        <v>0</v>
      </c>
      <c r="P2239" s="29">
        <v>0</v>
      </c>
      <c r="Q2239" s="29">
        <v>0</v>
      </c>
      <c r="R2239" s="29">
        <v>0</v>
      </c>
      <c r="S2239" s="29"/>
      <c r="T2239" s="30">
        <v>15</v>
      </c>
      <c r="U2239" s="28" t="s">
        <v>50</v>
      </c>
      <c r="V2239" s="28" t="s">
        <v>214</v>
      </c>
    </row>
    <row r="2240" spans="1:22" ht="15.75">
      <c r="A2240" s="21">
        <v>16</v>
      </c>
      <c r="B2240" s="22" t="s">
        <v>51</v>
      </c>
      <c r="C2240" s="23" t="s">
        <v>213</v>
      </c>
      <c r="D2240" s="24">
        <v>0</v>
      </c>
      <c r="E2240" s="24">
        <v>0</v>
      </c>
      <c r="F2240" s="24">
        <v>0</v>
      </c>
      <c r="G2240" s="24">
        <v>0</v>
      </c>
      <c r="H2240" s="24">
        <v>0</v>
      </c>
      <c r="I2240" s="24">
        <v>0</v>
      </c>
      <c r="J2240" s="24">
        <v>0</v>
      </c>
      <c r="L2240" s="24">
        <v>0</v>
      </c>
      <c r="M2240" s="24">
        <v>0</v>
      </c>
      <c r="N2240" s="24">
        <v>0</v>
      </c>
      <c r="O2240" s="24">
        <v>0</v>
      </c>
      <c r="P2240" s="24">
        <v>0</v>
      </c>
      <c r="Q2240" s="24">
        <v>0</v>
      </c>
      <c r="R2240" s="24">
        <v>0</v>
      </c>
      <c r="S2240" s="24"/>
      <c r="T2240" s="25">
        <v>16</v>
      </c>
      <c r="U2240" s="23" t="s">
        <v>52</v>
      </c>
      <c r="V2240" s="23" t="s">
        <v>214</v>
      </c>
    </row>
    <row r="2241" spans="1:22" ht="15.75">
      <c r="A2241" s="26">
        <v>17</v>
      </c>
      <c r="B2241" s="27" t="s">
        <v>53</v>
      </c>
      <c r="C2241" s="28" t="s">
        <v>213</v>
      </c>
      <c r="D2241" s="29">
        <v>0</v>
      </c>
      <c r="E2241" s="29">
        <v>0</v>
      </c>
      <c r="F2241" s="29">
        <v>0</v>
      </c>
      <c r="G2241" s="29">
        <v>0</v>
      </c>
      <c r="H2241" s="29">
        <v>0</v>
      </c>
      <c r="I2241" s="29">
        <v>0</v>
      </c>
      <c r="J2241" s="29">
        <v>0</v>
      </c>
      <c r="L2241" s="29">
        <v>0</v>
      </c>
      <c r="M2241" s="29">
        <v>0</v>
      </c>
      <c r="N2241" s="29">
        <v>0</v>
      </c>
      <c r="O2241" s="29">
        <v>0</v>
      </c>
      <c r="P2241" s="29">
        <v>0</v>
      </c>
      <c r="Q2241" s="29">
        <v>0</v>
      </c>
      <c r="R2241" s="29">
        <v>0</v>
      </c>
      <c r="S2241" s="29"/>
      <c r="T2241" s="30">
        <v>17</v>
      </c>
      <c r="U2241" s="28" t="s">
        <v>54</v>
      </c>
      <c r="V2241" s="28" t="s">
        <v>214</v>
      </c>
    </row>
    <row r="2242" spans="1:22" ht="15.75">
      <c r="A2242" s="21">
        <v>18</v>
      </c>
      <c r="B2242" s="22" t="s">
        <v>55</v>
      </c>
      <c r="C2242" s="23" t="s">
        <v>213</v>
      </c>
      <c r="D2242" s="24">
        <v>0</v>
      </c>
      <c r="E2242" s="24">
        <v>0</v>
      </c>
      <c r="F2242" s="24">
        <v>0</v>
      </c>
      <c r="G2242" s="24">
        <v>0</v>
      </c>
      <c r="H2242" s="24">
        <v>0</v>
      </c>
      <c r="I2242" s="24">
        <v>0</v>
      </c>
      <c r="J2242" s="24">
        <v>0</v>
      </c>
      <c r="L2242" s="24">
        <v>0</v>
      </c>
      <c r="M2242" s="24">
        <v>0</v>
      </c>
      <c r="N2242" s="24">
        <v>0</v>
      </c>
      <c r="O2242" s="24">
        <v>0</v>
      </c>
      <c r="P2242" s="24">
        <v>0</v>
      </c>
      <c r="Q2242" s="24">
        <v>0</v>
      </c>
      <c r="R2242" s="24">
        <v>0</v>
      </c>
      <c r="S2242" s="24"/>
      <c r="T2242" s="25">
        <v>18</v>
      </c>
      <c r="U2242" s="23" t="s">
        <v>56</v>
      </c>
      <c r="V2242" s="23" t="s">
        <v>214</v>
      </c>
    </row>
    <row r="2243" spans="1:22" ht="15.75">
      <c r="A2243" s="26">
        <v>19</v>
      </c>
      <c r="B2243" s="27" t="s">
        <v>57</v>
      </c>
      <c r="C2243" s="28" t="s">
        <v>213</v>
      </c>
      <c r="D2243" s="29">
        <v>0</v>
      </c>
      <c r="E2243" s="29">
        <v>0</v>
      </c>
      <c r="F2243" s="29">
        <v>0</v>
      </c>
      <c r="G2243" s="29">
        <v>0</v>
      </c>
      <c r="H2243" s="29">
        <v>0</v>
      </c>
      <c r="I2243" s="29">
        <v>0</v>
      </c>
      <c r="J2243" s="29">
        <v>0</v>
      </c>
      <c r="L2243" s="29">
        <v>0</v>
      </c>
      <c r="M2243" s="29">
        <v>0</v>
      </c>
      <c r="N2243" s="29">
        <v>0</v>
      </c>
      <c r="O2243" s="29">
        <v>0</v>
      </c>
      <c r="P2243" s="29">
        <v>0</v>
      </c>
      <c r="Q2243" s="29">
        <v>0</v>
      </c>
      <c r="R2243" s="29">
        <v>0</v>
      </c>
      <c r="S2243" s="29"/>
      <c r="T2243" s="30">
        <v>19</v>
      </c>
      <c r="U2243" s="28" t="s">
        <v>58</v>
      </c>
      <c r="V2243" s="28" t="s">
        <v>214</v>
      </c>
    </row>
    <row r="2244" spans="1:22" ht="15.75">
      <c r="A2244" s="21">
        <v>20</v>
      </c>
      <c r="B2244" s="22" t="s">
        <v>59</v>
      </c>
      <c r="C2244" s="23" t="s">
        <v>213</v>
      </c>
      <c r="D2244" s="24">
        <v>0</v>
      </c>
      <c r="E2244" s="24">
        <v>0</v>
      </c>
      <c r="F2244" s="24">
        <v>0</v>
      </c>
      <c r="G2244" s="24">
        <v>0</v>
      </c>
      <c r="H2244" s="24">
        <v>0</v>
      </c>
      <c r="I2244" s="24">
        <v>0</v>
      </c>
      <c r="J2244" s="24">
        <v>0</v>
      </c>
      <c r="L2244" s="24">
        <v>0</v>
      </c>
      <c r="M2244" s="24">
        <v>0</v>
      </c>
      <c r="N2244" s="24">
        <v>0</v>
      </c>
      <c r="O2244" s="24">
        <v>0</v>
      </c>
      <c r="P2244" s="24">
        <v>0</v>
      </c>
      <c r="Q2244" s="24">
        <v>0</v>
      </c>
      <c r="R2244" s="24">
        <v>0</v>
      </c>
      <c r="S2244" s="24"/>
      <c r="T2244" s="25">
        <v>20</v>
      </c>
      <c r="U2244" s="23" t="s">
        <v>60</v>
      </c>
      <c r="V2244" s="23" t="s">
        <v>214</v>
      </c>
    </row>
    <row r="2245" spans="1:22" ht="15.75">
      <c r="A2245" s="26">
        <v>21</v>
      </c>
      <c r="B2245" s="27" t="s">
        <v>61</v>
      </c>
      <c r="C2245" s="28" t="s">
        <v>213</v>
      </c>
      <c r="D2245" s="29">
        <v>0</v>
      </c>
      <c r="E2245" s="29">
        <v>0</v>
      </c>
      <c r="F2245" s="29">
        <v>0</v>
      </c>
      <c r="G2245" s="29">
        <v>0</v>
      </c>
      <c r="H2245" s="29">
        <v>0</v>
      </c>
      <c r="I2245" s="29">
        <v>0</v>
      </c>
      <c r="J2245" s="29">
        <v>0</v>
      </c>
      <c r="L2245" s="29">
        <v>0</v>
      </c>
      <c r="M2245" s="29">
        <v>0</v>
      </c>
      <c r="N2245" s="29">
        <v>0</v>
      </c>
      <c r="O2245" s="29">
        <v>0</v>
      </c>
      <c r="P2245" s="29">
        <v>0</v>
      </c>
      <c r="Q2245" s="29">
        <v>0</v>
      </c>
      <c r="R2245" s="29">
        <v>0</v>
      </c>
      <c r="S2245" s="29"/>
      <c r="T2245" s="30">
        <v>21</v>
      </c>
      <c r="U2245" s="28" t="s">
        <v>62</v>
      </c>
      <c r="V2245" s="28" t="s">
        <v>214</v>
      </c>
    </row>
    <row r="2246" spans="1:22" ht="15.75">
      <c r="A2246" s="21">
        <v>22</v>
      </c>
      <c r="B2246" s="22" t="s">
        <v>63</v>
      </c>
      <c r="C2246" s="23" t="s">
        <v>213</v>
      </c>
      <c r="D2246" s="24">
        <v>0</v>
      </c>
      <c r="E2246" s="24">
        <v>0</v>
      </c>
      <c r="F2246" s="24">
        <v>0</v>
      </c>
      <c r="G2246" s="24">
        <v>0</v>
      </c>
      <c r="H2246" s="24">
        <v>0</v>
      </c>
      <c r="I2246" s="24">
        <v>0</v>
      </c>
      <c r="J2246" s="24">
        <v>0</v>
      </c>
      <c r="L2246" s="24">
        <v>0</v>
      </c>
      <c r="M2246" s="24">
        <v>0</v>
      </c>
      <c r="N2246" s="24">
        <v>0</v>
      </c>
      <c r="O2246" s="24">
        <v>0</v>
      </c>
      <c r="P2246" s="24">
        <v>0</v>
      </c>
      <c r="Q2246" s="24">
        <v>0</v>
      </c>
      <c r="R2246" s="24">
        <v>0</v>
      </c>
      <c r="S2246" s="24"/>
      <c r="T2246" s="25">
        <v>22</v>
      </c>
      <c r="U2246" s="23" t="s">
        <v>64</v>
      </c>
      <c r="V2246" s="23" t="s">
        <v>214</v>
      </c>
    </row>
    <row r="2247" spans="1:22" ht="15.75">
      <c r="A2247" s="26">
        <v>23</v>
      </c>
      <c r="B2247" s="27" t="s">
        <v>65</v>
      </c>
      <c r="C2247" s="28" t="s">
        <v>213</v>
      </c>
      <c r="D2247" s="29">
        <v>0</v>
      </c>
      <c r="E2247" s="29">
        <v>0</v>
      </c>
      <c r="F2247" s="29">
        <v>0</v>
      </c>
      <c r="G2247" s="29">
        <v>0</v>
      </c>
      <c r="H2247" s="29">
        <v>0</v>
      </c>
      <c r="I2247" s="29">
        <v>0</v>
      </c>
      <c r="J2247" s="29">
        <v>0</v>
      </c>
      <c r="L2247" s="29">
        <v>0</v>
      </c>
      <c r="M2247" s="29">
        <v>0</v>
      </c>
      <c r="N2247" s="29">
        <v>0</v>
      </c>
      <c r="O2247" s="29">
        <v>0</v>
      </c>
      <c r="P2247" s="29">
        <v>0</v>
      </c>
      <c r="Q2247" s="29">
        <v>0</v>
      </c>
      <c r="R2247" s="29">
        <v>0</v>
      </c>
      <c r="S2247" s="29"/>
      <c r="T2247" s="30">
        <v>23</v>
      </c>
      <c r="U2247" s="28" t="s">
        <v>66</v>
      </c>
      <c r="V2247" s="28" t="s">
        <v>214</v>
      </c>
    </row>
    <row r="2248" spans="1:22" ht="15.75">
      <c r="A2248" s="21">
        <v>24</v>
      </c>
      <c r="B2248" s="22" t="s">
        <v>67</v>
      </c>
      <c r="C2248" s="23" t="s">
        <v>213</v>
      </c>
      <c r="D2248" s="24">
        <v>0</v>
      </c>
      <c r="E2248" s="24">
        <v>0</v>
      </c>
      <c r="F2248" s="24">
        <v>0</v>
      </c>
      <c r="G2248" s="24">
        <v>0</v>
      </c>
      <c r="H2248" s="24">
        <v>0</v>
      </c>
      <c r="I2248" s="24">
        <v>0</v>
      </c>
      <c r="J2248" s="24">
        <v>0</v>
      </c>
      <c r="L2248" s="24">
        <v>0</v>
      </c>
      <c r="M2248" s="24">
        <v>0</v>
      </c>
      <c r="N2248" s="24">
        <v>0</v>
      </c>
      <c r="O2248" s="24">
        <v>0</v>
      </c>
      <c r="P2248" s="24">
        <v>0</v>
      </c>
      <c r="Q2248" s="24">
        <v>0</v>
      </c>
      <c r="R2248" s="24">
        <v>0</v>
      </c>
      <c r="S2248" s="24"/>
      <c r="T2248" s="25">
        <v>24</v>
      </c>
      <c r="U2248" s="23" t="s">
        <v>68</v>
      </c>
      <c r="V2248" s="23" t="s">
        <v>214</v>
      </c>
    </row>
    <row r="2249" spans="1:22" ht="15.75">
      <c r="A2249" s="26">
        <v>25</v>
      </c>
      <c r="B2249" s="31" t="s">
        <v>69</v>
      </c>
      <c r="C2249" s="28" t="s">
        <v>213</v>
      </c>
      <c r="D2249" s="29">
        <v>0</v>
      </c>
      <c r="E2249" s="29">
        <v>0</v>
      </c>
      <c r="F2249" s="29">
        <v>0</v>
      </c>
      <c r="G2249" s="29">
        <v>0</v>
      </c>
      <c r="H2249" s="29">
        <v>0</v>
      </c>
      <c r="I2249" s="29">
        <v>0</v>
      </c>
      <c r="J2249" s="29">
        <v>0</v>
      </c>
      <c r="L2249" s="29">
        <v>0</v>
      </c>
      <c r="M2249" s="29">
        <v>0</v>
      </c>
      <c r="N2249" s="29">
        <v>0</v>
      </c>
      <c r="O2249" s="29">
        <v>0</v>
      </c>
      <c r="P2249" s="29">
        <v>0</v>
      </c>
      <c r="Q2249" s="29">
        <v>0</v>
      </c>
      <c r="R2249" s="29">
        <v>0</v>
      </c>
      <c r="S2249" s="29"/>
      <c r="T2249" s="30">
        <v>25</v>
      </c>
      <c r="U2249" s="28" t="s">
        <v>70</v>
      </c>
      <c r="V2249" s="28" t="s">
        <v>214</v>
      </c>
    </row>
    <row r="2250" spans="1:22" ht="15.75">
      <c r="A2250" s="21">
        <v>26</v>
      </c>
      <c r="B2250" s="22" t="s">
        <v>71</v>
      </c>
      <c r="C2250" s="23" t="s">
        <v>213</v>
      </c>
      <c r="D2250" s="24">
        <v>0</v>
      </c>
      <c r="E2250" s="24">
        <v>0</v>
      </c>
      <c r="F2250" s="24">
        <v>0</v>
      </c>
      <c r="G2250" s="24">
        <v>0</v>
      </c>
      <c r="H2250" s="24">
        <v>0</v>
      </c>
      <c r="I2250" s="24">
        <v>0</v>
      </c>
      <c r="J2250" s="24">
        <v>0</v>
      </c>
      <c r="L2250" s="24">
        <v>0</v>
      </c>
      <c r="M2250" s="24">
        <v>0</v>
      </c>
      <c r="N2250" s="24">
        <v>0</v>
      </c>
      <c r="O2250" s="24">
        <v>0</v>
      </c>
      <c r="P2250" s="24">
        <v>0</v>
      </c>
      <c r="Q2250" s="24">
        <v>0</v>
      </c>
      <c r="R2250" s="24">
        <v>0</v>
      </c>
      <c r="S2250" s="24"/>
      <c r="T2250" s="25">
        <v>26</v>
      </c>
      <c r="U2250" s="23" t="s">
        <v>72</v>
      </c>
      <c r="V2250" s="23" t="s">
        <v>214</v>
      </c>
    </row>
    <row r="2251" spans="1:22" ht="15.75">
      <c r="A2251" s="26">
        <v>27</v>
      </c>
      <c r="B2251" s="27" t="s">
        <v>73</v>
      </c>
      <c r="C2251" s="28" t="s">
        <v>213</v>
      </c>
      <c r="D2251" s="29">
        <v>0</v>
      </c>
      <c r="E2251" s="29">
        <v>0</v>
      </c>
      <c r="F2251" s="29">
        <v>0</v>
      </c>
      <c r="G2251" s="29">
        <v>0</v>
      </c>
      <c r="H2251" s="29">
        <v>0</v>
      </c>
      <c r="I2251" s="29">
        <v>0</v>
      </c>
      <c r="J2251" s="29">
        <v>0</v>
      </c>
      <c r="L2251" s="29">
        <v>0</v>
      </c>
      <c r="M2251" s="29">
        <v>0</v>
      </c>
      <c r="N2251" s="29">
        <v>0</v>
      </c>
      <c r="O2251" s="29">
        <v>0</v>
      </c>
      <c r="P2251" s="29">
        <v>0</v>
      </c>
      <c r="Q2251" s="29">
        <v>0</v>
      </c>
      <c r="R2251" s="29">
        <v>0</v>
      </c>
      <c r="S2251" s="29"/>
      <c r="T2251" s="30">
        <v>27</v>
      </c>
      <c r="U2251" s="28" t="s">
        <v>74</v>
      </c>
      <c r="V2251" s="28" t="s">
        <v>214</v>
      </c>
    </row>
    <row r="2252" spans="1:22" ht="15.75">
      <c r="A2252" s="21">
        <v>28</v>
      </c>
      <c r="B2252" s="22" t="s">
        <v>75</v>
      </c>
      <c r="C2252" s="23" t="s">
        <v>213</v>
      </c>
      <c r="D2252" s="24">
        <v>0</v>
      </c>
      <c r="E2252" s="24">
        <v>0</v>
      </c>
      <c r="F2252" s="24">
        <v>0</v>
      </c>
      <c r="G2252" s="24">
        <v>0</v>
      </c>
      <c r="H2252" s="24">
        <v>0</v>
      </c>
      <c r="I2252" s="24">
        <v>0</v>
      </c>
      <c r="J2252" s="24">
        <v>0</v>
      </c>
      <c r="L2252" s="24">
        <v>0</v>
      </c>
      <c r="M2252" s="24">
        <v>0</v>
      </c>
      <c r="N2252" s="24">
        <v>0</v>
      </c>
      <c r="O2252" s="24">
        <v>0</v>
      </c>
      <c r="P2252" s="24">
        <v>0</v>
      </c>
      <c r="Q2252" s="24">
        <v>0</v>
      </c>
      <c r="R2252" s="24">
        <v>0</v>
      </c>
      <c r="S2252" s="24"/>
      <c r="T2252" s="25">
        <v>28</v>
      </c>
      <c r="U2252" s="23" t="s">
        <v>76</v>
      </c>
      <c r="V2252" s="23" t="s">
        <v>214</v>
      </c>
    </row>
    <row r="2253" spans="1:22" ht="15.75">
      <c r="A2253" s="26">
        <v>29</v>
      </c>
      <c r="B2253" s="27" t="s">
        <v>77</v>
      </c>
      <c r="C2253" s="28" t="s">
        <v>213</v>
      </c>
      <c r="D2253" s="29">
        <v>0</v>
      </c>
      <c r="E2253" s="29">
        <v>0</v>
      </c>
      <c r="F2253" s="29">
        <v>0</v>
      </c>
      <c r="G2253" s="29">
        <v>0</v>
      </c>
      <c r="H2253" s="29">
        <v>0</v>
      </c>
      <c r="I2253" s="29">
        <v>0</v>
      </c>
      <c r="J2253" s="29">
        <v>0</v>
      </c>
      <c r="L2253" s="29">
        <v>0</v>
      </c>
      <c r="M2253" s="29">
        <v>0</v>
      </c>
      <c r="N2253" s="29">
        <v>0</v>
      </c>
      <c r="O2253" s="29">
        <v>0</v>
      </c>
      <c r="P2253" s="29">
        <v>0</v>
      </c>
      <c r="Q2253" s="29">
        <v>0</v>
      </c>
      <c r="R2253" s="29">
        <v>0</v>
      </c>
      <c r="S2253" s="29"/>
      <c r="T2253" s="30">
        <v>29</v>
      </c>
      <c r="U2253" s="28" t="s">
        <v>78</v>
      </c>
      <c r="V2253" s="28" t="s">
        <v>214</v>
      </c>
    </row>
    <row r="2254" spans="1:22" ht="15.75">
      <c r="A2254" s="21">
        <v>30</v>
      </c>
      <c r="B2254" s="22" t="s">
        <v>79</v>
      </c>
      <c r="C2254" s="23" t="s">
        <v>213</v>
      </c>
      <c r="D2254" s="24">
        <v>0</v>
      </c>
      <c r="E2254" s="24">
        <v>0</v>
      </c>
      <c r="F2254" s="24">
        <v>0</v>
      </c>
      <c r="G2254" s="24">
        <v>0</v>
      </c>
      <c r="H2254" s="24">
        <v>0</v>
      </c>
      <c r="I2254" s="24">
        <v>0</v>
      </c>
      <c r="J2254" s="24">
        <v>0</v>
      </c>
      <c r="L2254" s="24">
        <v>0</v>
      </c>
      <c r="M2254" s="24">
        <v>0</v>
      </c>
      <c r="N2254" s="24">
        <v>0</v>
      </c>
      <c r="O2254" s="24">
        <v>0</v>
      </c>
      <c r="P2254" s="24">
        <v>0</v>
      </c>
      <c r="Q2254" s="24">
        <v>0</v>
      </c>
      <c r="R2254" s="24">
        <v>0</v>
      </c>
      <c r="S2254" s="24"/>
      <c r="T2254" s="25">
        <v>30</v>
      </c>
      <c r="U2254" s="23" t="s">
        <v>80</v>
      </c>
      <c r="V2254" s="23" t="s">
        <v>214</v>
      </c>
    </row>
    <row r="2255" spans="1:22" ht="15.75">
      <c r="A2255" s="26">
        <v>31</v>
      </c>
      <c r="B2255" s="27" t="s">
        <v>81</v>
      </c>
      <c r="C2255" s="28" t="s">
        <v>213</v>
      </c>
      <c r="D2255" s="29">
        <v>0</v>
      </c>
      <c r="E2255" s="29">
        <v>0</v>
      </c>
      <c r="F2255" s="29">
        <v>0</v>
      </c>
      <c r="G2255" s="29">
        <v>0</v>
      </c>
      <c r="H2255" s="29">
        <v>0</v>
      </c>
      <c r="I2255" s="29">
        <v>0</v>
      </c>
      <c r="J2255" s="29">
        <v>0</v>
      </c>
      <c r="L2255" s="29">
        <v>0</v>
      </c>
      <c r="M2255" s="29">
        <v>0</v>
      </c>
      <c r="N2255" s="29">
        <v>0</v>
      </c>
      <c r="O2255" s="29">
        <v>0</v>
      </c>
      <c r="P2255" s="29">
        <v>0</v>
      </c>
      <c r="Q2255" s="29">
        <v>0</v>
      </c>
      <c r="R2255" s="29">
        <v>0</v>
      </c>
      <c r="S2255" s="29"/>
      <c r="T2255" s="30">
        <v>31</v>
      </c>
      <c r="U2255" s="28" t="s">
        <v>82</v>
      </c>
      <c r="V2255" s="28" t="s">
        <v>214</v>
      </c>
    </row>
    <row r="2256" spans="1:22" ht="15.75">
      <c r="A2256" s="21">
        <v>32</v>
      </c>
      <c r="B2256" s="22" t="s">
        <v>83</v>
      </c>
      <c r="C2256" s="23" t="s">
        <v>213</v>
      </c>
      <c r="D2256" s="24">
        <v>0</v>
      </c>
      <c r="E2256" s="24">
        <v>0</v>
      </c>
      <c r="F2256" s="24">
        <v>0</v>
      </c>
      <c r="G2256" s="24">
        <v>0</v>
      </c>
      <c r="H2256" s="24">
        <v>0</v>
      </c>
      <c r="I2256" s="24">
        <v>0</v>
      </c>
      <c r="J2256" s="24">
        <v>0</v>
      </c>
      <c r="L2256" s="24">
        <v>0</v>
      </c>
      <c r="M2256" s="24">
        <v>0</v>
      </c>
      <c r="N2256" s="24">
        <v>0</v>
      </c>
      <c r="O2256" s="24">
        <v>0</v>
      </c>
      <c r="P2256" s="24">
        <v>0</v>
      </c>
      <c r="Q2256" s="24">
        <v>0</v>
      </c>
      <c r="R2256" s="24">
        <v>0</v>
      </c>
      <c r="S2256" s="24"/>
      <c r="T2256" s="25">
        <v>32</v>
      </c>
      <c r="U2256" s="23" t="s">
        <v>84</v>
      </c>
      <c r="V2256" s="23" t="s">
        <v>214</v>
      </c>
    </row>
    <row r="2257" spans="1:22" ht="15.75">
      <c r="A2257" s="26">
        <v>33</v>
      </c>
      <c r="B2257" s="27" t="s">
        <v>85</v>
      </c>
      <c r="C2257" s="28" t="s">
        <v>213</v>
      </c>
      <c r="D2257" s="29">
        <v>0</v>
      </c>
      <c r="E2257" s="29">
        <v>0</v>
      </c>
      <c r="F2257" s="29">
        <v>0</v>
      </c>
      <c r="G2257" s="29">
        <v>0</v>
      </c>
      <c r="H2257" s="29">
        <v>0</v>
      </c>
      <c r="I2257" s="29">
        <v>0</v>
      </c>
      <c r="J2257" s="29">
        <v>0</v>
      </c>
      <c r="L2257" s="29">
        <v>0</v>
      </c>
      <c r="M2257" s="29">
        <v>0</v>
      </c>
      <c r="N2257" s="29">
        <v>0</v>
      </c>
      <c r="O2257" s="29">
        <v>0</v>
      </c>
      <c r="P2257" s="29">
        <v>0</v>
      </c>
      <c r="Q2257" s="29">
        <v>0</v>
      </c>
      <c r="R2257" s="29">
        <v>0</v>
      </c>
      <c r="S2257" s="29"/>
      <c r="T2257" s="30">
        <v>33</v>
      </c>
      <c r="U2257" s="28" t="s">
        <v>86</v>
      </c>
      <c r="V2257" s="28" t="s">
        <v>214</v>
      </c>
    </row>
    <row r="2258" spans="1:22" ht="15.75">
      <c r="A2258" s="21">
        <v>34</v>
      </c>
      <c r="B2258" s="22" t="s">
        <v>87</v>
      </c>
      <c r="C2258" s="23" t="s">
        <v>213</v>
      </c>
      <c r="D2258" s="24">
        <v>0</v>
      </c>
      <c r="E2258" s="24">
        <v>0</v>
      </c>
      <c r="F2258" s="24">
        <v>0</v>
      </c>
      <c r="G2258" s="24">
        <v>0</v>
      </c>
      <c r="H2258" s="24">
        <v>0</v>
      </c>
      <c r="I2258" s="24">
        <v>0</v>
      </c>
      <c r="J2258" s="24">
        <v>0</v>
      </c>
      <c r="L2258" s="24">
        <v>0</v>
      </c>
      <c r="M2258" s="24">
        <v>0</v>
      </c>
      <c r="N2258" s="24">
        <v>0</v>
      </c>
      <c r="O2258" s="24">
        <v>0</v>
      </c>
      <c r="P2258" s="24">
        <v>0</v>
      </c>
      <c r="Q2258" s="24">
        <v>0</v>
      </c>
      <c r="R2258" s="24">
        <v>0</v>
      </c>
      <c r="S2258" s="24"/>
      <c r="T2258" s="25">
        <v>34</v>
      </c>
      <c r="U2258" s="23" t="s">
        <v>88</v>
      </c>
      <c r="V2258" s="23" t="s">
        <v>214</v>
      </c>
    </row>
    <row r="2259" spans="1:22" ht="15.75">
      <c r="A2259" s="26">
        <v>35</v>
      </c>
      <c r="B2259" s="27" t="s">
        <v>89</v>
      </c>
      <c r="C2259" s="28" t="s">
        <v>213</v>
      </c>
      <c r="D2259" s="29">
        <v>0</v>
      </c>
      <c r="E2259" s="29">
        <v>0</v>
      </c>
      <c r="F2259" s="29">
        <v>0</v>
      </c>
      <c r="G2259" s="29">
        <v>0</v>
      </c>
      <c r="H2259" s="29">
        <v>0</v>
      </c>
      <c r="I2259" s="29">
        <v>0</v>
      </c>
      <c r="J2259" s="29">
        <v>0</v>
      </c>
      <c r="L2259" s="29">
        <v>0</v>
      </c>
      <c r="M2259" s="29">
        <v>0</v>
      </c>
      <c r="N2259" s="29">
        <v>0</v>
      </c>
      <c r="O2259" s="29">
        <v>0</v>
      </c>
      <c r="P2259" s="29">
        <v>0</v>
      </c>
      <c r="Q2259" s="29">
        <v>0</v>
      </c>
      <c r="R2259" s="29">
        <v>0</v>
      </c>
      <c r="S2259" s="29"/>
      <c r="T2259" s="30">
        <v>35</v>
      </c>
      <c r="U2259" s="28" t="s">
        <v>90</v>
      </c>
      <c r="V2259" s="28" t="s">
        <v>214</v>
      </c>
    </row>
    <row r="2260" spans="1:22" ht="15.75">
      <c r="A2260" s="21">
        <v>36</v>
      </c>
      <c r="B2260" s="22" t="s">
        <v>91</v>
      </c>
      <c r="C2260" s="23" t="s">
        <v>213</v>
      </c>
      <c r="D2260" s="24">
        <v>0</v>
      </c>
      <c r="E2260" s="24">
        <v>0</v>
      </c>
      <c r="F2260" s="24">
        <v>0</v>
      </c>
      <c r="G2260" s="24">
        <v>0</v>
      </c>
      <c r="H2260" s="24">
        <v>0</v>
      </c>
      <c r="I2260" s="24">
        <v>0</v>
      </c>
      <c r="J2260" s="24">
        <v>0</v>
      </c>
      <c r="L2260" s="24">
        <v>0</v>
      </c>
      <c r="M2260" s="24">
        <v>0</v>
      </c>
      <c r="N2260" s="24">
        <v>0</v>
      </c>
      <c r="O2260" s="24">
        <v>0</v>
      </c>
      <c r="P2260" s="24">
        <v>0</v>
      </c>
      <c r="Q2260" s="24">
        <v>0</v>
      </c>
      <c r="R2260" s="24">
        <v>0</v>
      </c>
      <c r="S2260" s="24"/>
      <c r="T2260" s="25">
        <v>36</v>
      </c>
      <c r="U2260" s="23" t="s">
        <v>92</v>
      </c>
      <c r="V2260" s="23" t="s">
        <v>214</v>
      </c>
    </row>
    <row r="2261" spans="1:22" s="36" customFormat="1" ht="15.75">
      <c r="A2261" s="32"/>
      <c r="B2261" s="33" t="s">
        <v>93</v>
      </c>
      <c r="C2261" s="34" t="s">
        <v>213</v>
      </c>
      <c r="D2261" s="35">
        <f t="shared" ref="D2261:J2261" si="158">SUM(D2225:D2260)</f>
        <v>4049.9999999999995</v>
      </c>
      <c r="E2261" s="35">
        <f t="shared" si="158"/>
        <v>4040</v>
      </c>
      <c r="F2261" s="35">
        <f t="shared" si="158"/>
        <v>5850</v>
      </c>
      <c r="G2261" s="35">
        <f t="shared" si="158"/>
        <v>4694.4650000000001</v>
      </c>
      <c r="H2261" s="35">
        <f t="shared" si="158"/>
        <v>5190.5879999999997</v>
      </c>
      <c r="I2261" s="35">
        <f t="shared" si="158"/>
        <v>6457.9549999999999</v>
      </c>
      <c r="J2261" s="35">
        <f t="shared" si="158"/>
        <v>2749.3533999999995</v>
      </c>
      <c r="K2261" s="8"/>
      <c r="L2261" s="35">
        <f t="shared" ref="L2261:R2261" si="159">SUM(L2225:L2260)</f>
        <v>4049.9999999999995</v>
      </c>
      <c r="M2261" s="35">
        <f t="shared" si="159"/>
        <v>3600</v>
      </c>
      <c r="N2261" s="35">
        <f t="shared" si="159"/>
        <v>4049.9999999999995</v>
      </c>
      <c r="O2261" s="35">
        <f t="shared" si="159"/>
        <v>2485.3049999999998</v>
      </c>
      <c r="P2261" s="35">
        <f t="shared" si="159"/>
        <v>2162.7449999999999</v>
      </c>
      <c r="Q2261" s="35">
        <f t="shared" si="159"/>
        <v>2372.31</v>
      </c>
      <c r="R2261" s="35">
        <f t="shared" si="159"/>
        <v>859.77</v>
      </c>
      <c r="S2261" s="35"/>
      <c r="T2261" s="35"/>
      <c r="U2261" s="34" t="s">
        <v>94</v>
      </c>
      <c r="V2261" s="34" t="s">
        <v>214</v>
      </c>
    </row>
    <row r="2262" spans="1:22" ht="15.75">
      <c r="A2262" s="16">
        <v>1</v>
      </c>
      <c r="B2262" s="17" t="s">
        <v>19</v>
      </c>
      <c r="C2262" s="18" t="s">
        <v>215</v>
      </c>
      <c r="D2262" s="19">
        <v>8167.5</v>
      </c>
      <c r="E2262" s="19">
        <v>6417</v>
      </c>
      <c r="F2262" s="19">
        <v>6944</v>
      </c>
      <c r="G2262" s="19">
        <v>18879.86032</v>
      </c>
      <c r="H2262" s="19">
        <v>39654.606920500002</v>
      </c>
      <c r="I2262" s="19">
        <v>30172.4891818</v>
      </c>
      <c r="J2262" s="19">
        <v>10528.225942500001</v>
      </c>
      <c r="L2262" s="19">
        <v>8167.5</v>
      </c>
      <c r="M2262" s="19">
        <v>7762.5</v>
      </c>
      <c r="N2262" s="19">
        <v>8400</v>
      </c>
      <c r="O2262" s="19">
        <v>17989.5</v>
      </c>
      <c r="P2262" s="19">
        <v>33481.5</v>
      </c>
      <c r="Q2262" s="19">
        <v>25689</v>
      </c>
      <c r="R2262" s="19">
        <v>9292.5000000000018</v>
      </c>
      <c r="S2262" s="19"/>
      <c r="T2262" s="20">
        <v>1</v>
      </c>
      <c r="U2262" s="18" t="s">
        <v>21</v>
      </c>
      <c r="V2262" s="18" t="s">
        <v>216</v>
      </c>
    </row>
    <row r="2263" spans="1:22" ht="15.75">
      <c r="A2263" s="21">
        <v>2</v>
      </c>
      <c r="B2263" s="22" t="s">
        <v>23</v>
      </c>
      <c r="C2263" s="23" t="s">
        <v>215</v>
      </c>
      <c r="D2263" s="24">
        <v>0</v>
      </c>
      <c r="E2263" s="24">
        <v>0</v>
      </c>
      <c r="F2263" s="24">
        <v>0</v>
      </c>
      <c r="G2263" s="24">
        <v>0</v>
      </c>
      <c r="H2263" s="24">
        <v>0</v>
      </c>
      <c r="I2263" s="24">
        <v>0</v>
      </c>
      <c r="J2263" s="24">
        <v>0</v>
      </c>
      <c r="L2263" s="24">
        <v>0</v>
      </c>
      <c r="M2263" s="24">
        <v>0</v>
      </c>
      <c r="N2263" s="24">
        <v>0</v>
      </c>
      <c r="O2263" s="24">
        <v>0</v>
      </c>
      <c r="P2263" s="24">
        <v>0</v>
      </c>
      <c r="Q2263" s="24">
        <v>0</v>
      </c>
      <c r="R2263" s="24">
        <v>0</v>
      </c>
      <c r="S2263" s="24"/>
      <c r="T2263" s="25">
        <v>2</v>
      </c>
      <c r="U2263" s="23" t="s">
        <v>24</v>
      </c>
      <c r="V2263" s="23" t="s">
        <v>216</v>
      </c>
    </row>
    <row r="2264" spans="1:22" ht="15.75">
      <c r="A2264" s="26">
        <v>3</v>
      </c>
      <c r="B2264" s="27" t="s">
        <v>25</v>
      </c>
      <c r="C2264" s="28" t="s">
        <v>215</v>
      </c>
      <c r="D2264" s="29">
        <v>0</v>
      </c>
      <c r="E2264" s="29">
        <v>0</v>
      </c>
      <c r="F2264" s="29">
        <v>0</v>
      </c>
      <c r="G2264" s="29">
        <v>0</v>
      </c>
      <c r="H2264" s="29">
        <v>0</v>
      </c>
      <c r="I2264" s="29">
        <v>0</v>
      </c>
      <c r="J2264" s="29">
        <v>0</v>
      </c>
      <c r="L2264" s="29">
        <v>0</v>
      </c>
      <c r="M2264" s="29">
        <v>0</v>
      </c>
      <c r="N2264" s="29">
        <v>0</v>
      </c>
      <c r="O2264" s="29">
        <v>0</v>
      </c>
      <c r="P2264" s="29">
        <v>0</v>
      </c>
      <c r="Q2264" s="29">
        <v>0</v>
      </c>
      <c r="R2264" s="29">
        <v>0</v>
      </c>
      <c r="S2264" s="29"/>
      <c r="T2264" s="30">
        <v>3</v>
      </c>
      <c r="U2264" s="28" t="s">
        <v>26</v>
      </c>
      <c r="V2264" s="28" t="s">
        <v>216</v>
      </c>
    </row>
    <row r="2265" spans="1:22" ht="15.75">
      <c r="A2265" s="21">
        <v>4</v>
      </c>
      <c r="B2265" s="22" t="s">
        <v>27</v>
      </c>
      <c r="C2265" s="23" t="s">
        <v>215</v>
      </c>
      <c r="D2265" s="24">
        <v>0</v>
      </c>
      <c r="E2265" s="24">
        <v>0</v>
      </c>
      <c r="F2265" s="24">
        <v>0</v>
      </c>
      <c r="G2265" s="24">
        <v>0</v>
      </c>
      <c r="H2265" s="24">
        <v>0</v>
      </c>
      <c r="I2265" s="24">
        <v>0</v>
      </c>
      <c r="J2265" s="24">
        <v>0</v>
      </c>
      <c r="L2265" s="24">
        <v>0</v>
      </c>
      <c r="M2265" s="24">
        <v>0</v>
      </c>
      <c r="N2265" s="24">
        <v>0</v>
      </c>
      <c r="O2265" s="24">
        <v>0</v>
      </c>
      <c r="P2265" s="24">
        <v>0</v>
      </c>
      <c r="Q2265" s="24">
        <v>0</v>
      </c>
      <c r="R2265" s="24">
        <v>0</v>
      </c>
      <c r="S2265" s="24"/>
      <c r="T2265" s="25">
        <v>4</v>
      </c>
      <c r="U2265" s="23" t="s">
        <v>28</v>
      </c>
      <c r="V2265" s="23" t="s">
        <v>216</v>
      </c>
    </row>
    <row r="2266" spans="1:22" ht="15.75">
      <c r="A2266" s="26">
        <v>5</v>
      </c>
      <c r="B2266" s="27" t="s">
        <v>29</v>
      </c>
      <c r="C2266" s="28" t="s">
        <v>215</v>
      </c>
      <c r="D2266" s="29">
        <v>0</v>
      </c>
      <c r="E2266" s="29">
        <v>0</v>
      </c>
      <c r="F2266" s="29">
        <v>0</v>
      </c>
      <c r="G2266" s="29">
        <v>0</v>
      </c>
      <c r="H2266" s="29">
        <v>0</v>
      </c>
      <c r="I2266" s="29">
        <v>0</v>
      </c>
      <c r="J2266" s="29">
        <v>0</v>
      </c>
      <c r="L2266" s="29">
        <v>0</v>
      </c>
      <c r="M2266" s="29">
        <v>0</v>
      </c>
      <c r="N2266" s="29">
        <v>0</v>
      </c>
      <c r="O2266" s="29">
        <v>0</v>
      </c>
      <c r="P2266" s="29">
        <v>0</v>
      </c>
      <c r="Q2266" s="29">
        <v>0</v>
      </c>
      <c r="R2266" s="29">
        <v>0</v>
      </c>
      <c r="S2266" s="29"/>
      <c r="T2266" s="30">
        <v>5</v>
      </c>
      <c r="U2266" s="28" t="s">
        <v>30</v>
      </c>
      <c r="V2266" s="28" t="s">
        <v>216</v>
      </c>
    </row>
    <row r="2267" spans="1:22" ht="15.75">
      <c r="A2267" s="21">
        <v>6</v>
      </c>
      <c r="B2267" s="22" t="s">
        <v>31</v>
      </c>
      <c r="C2267" s="23" t="s">
        <v>215</v>
      </c>
      <c r="D2267" s="24">
        <v>0</v>
      </c>
      <c r="E2267" s="24">
        <v>0</v>
      </c>
      <c r="F2267" s="24">
        <v>0</v>
      </c>
      <c r="G2267" s="24">
        <v>0</v>
      </c>
      <c r="H2267" s="24">
        <v>0</v>
      </c>
      <c r="I2267" s="24">
        <v>0</v>
      </c>
      <c r="J2267" s="24">
        <v>0</v>
      </c>
      <c r="L2267" s="24">
        <v>0</v>
      </c>
      <c r="M2267" s="24">
        <v>0</v>
      </c>
      <c r="N2267" s="24">
        <v>0</v>
      </c>
      <c r="O2267" s="24">
        <v>0</v>
      </c>
      <c r="P2267" s="24">
        <v>0</v>
      </c>
      <c r="Q2267" s="24">
        <v>0</v>
      </c>
      <c r="R2267" s="24">
        <v>0</v>
      </c>
      <c r="S2267" s="24"/>
      <c r="T2267" s="25">
        <v>6</v>
      </c>
      <c r="U2267" s="23" t="s">
        <v>32</v>
      </c>
      <c r="V2267" s="23" t="s">
        <v>216</v>
      </c>
    </row>
    <row r="2268" spans="1:22" ht="15.75">
      <c r="A2268" s="26">
        <v>7</v>
      </c>
      <c r="B2268" s="27" t="s">
        <v>33</v>
      </c>
      <c r="C2268" s="28" t="s">
        <v>215</v>
      </c>
      <c r="D2268" s="29">
        <v>0</v>
      </c>
      <c r="E2268" s="29">
        <v>0</v>
      </c>
      <c r="F2268" s="29">
        <v>0</v>
      </c>
      <c r="G2268" s="29">
        <v>0</v>
      </c>
      <c r="H2268" s="29">
        <v>0</v>
      </c>
      <c r="I2268" s="29">
        <v>0</v>
      </c>
      <c r="J2268" s="29">
        <v>0</v>
      </c>
      <c r="L2268" s="29">
        <v>0</v>
      </c>
      <c r="M2268" s="29">
        <v>0</v>
      </c>
      <c r="N2268" s="29">
        <v>0</v>
      </c>
      <c r="O2268" s="29">
        <v>0</v>
      </c>
      <c r="P2268" s="29">
        <v>0</v>
      </c>
      <c r="Q2268" s="29">
        <v>0</v>
      </c>
      <c r="R2268" s="29">
        <v>0</v>
      </c>
      <c r="S2268" s="29"/>
      <c r="T2268" s="30">
        <v>7</v>
      </c>
      <c r="U2268" s="28" t="s">
        <v>34</v>
      </c>
      <c r="V2268" s="28" t="s">
        <v>216</v>
      </c>
    </row>
    <row r="2269" spans="1:22" ht="15.75">
      <c r="A2269" s="21">
        <v>8</v>
      </c>
      <c r="B2269" s="22" t="s">
        <v>35</v>
      </c>
      <c r="C2269" s="23" t="s">
        <v>215</v>
      </c>
      <c r="D2269" s="24">
        <v>0</v>
      </c>
      <c r="E2269" s="24">
        <v>0</v>
      </c>
      <c r="F2269" s="24">
        <v>0</v>
      </c>
      <c r="G2269" s="24">
        <v>0</v>
      </c>
      <c r="H2269" s="24">
        <v>0</v>
      </c>
      <c r="I2269" s="24">
        <v>0</v>
      </c>
      <c r="J2269" s="24">
        <v>0</v>
      </c>
      <c r="L2269" s="24">
        <v>0</v>
      </c>
      <c r="M2269" s="24">
        <v>0</v>
      </c>
      <c r="N2269" s="24">
        <v>0</v>
      </c>
      <c r="O2269" s="24">
        <v>0</v>
      </c>
      <c r="P2269" s="24">
        <v>0</v>
      </c>
      <c r="Q2269" s="24">
        <v>0</v>
      </c>
      <c r="R2269" s="24">
        <v>0</v>
      </c>
      <c r="S2269" s="24"/>
      <c r="T2269" s="25">
        <v>8</v>
      </c>
      <c r="U2269" s="23" t="s">
        <v>36</v>
      </c>
      <c r="V2269" s="23" t="s">
        <v>216</v>
      </c>
    </row>
    <row r="2270" spans="1:22" ht="15.75">
      <c r="A2270" s="26">
        <v>9</v>
      </c>
      <c r="B2270" s="27" t="s">
        <v>37</v>
      </c>
      <c r="C2270" s="28" t="s">
        <v>215</v>
      </c>
      <c r="D2270" s="29">
        <v>0</v>
      </c>
      <c r="E2270" s="29">
        <v>0</v>
      </c>
      <c r="F2270" s="29">
        <v>0</v>
      </c>
      <c r="G2270" s="29">
        <v>0</v>
      </c>
      <c r="H2270" s="29">
        <v>0</v>
      </c>
      <c r="I2270" s="29">
        <v>0</v>
      </c>
      <c r="J2270" s="29">
        <v>0</v>
      </c>
      <c r="L2270" s="29">
        <v>0</v>
      </c>
      <c r="M2270" s="29">
        <v>0</v>
      </c>
      <c r="N2270" s="29">
        <v>0</v>
      </c>
      <c r="O2270" s="29">
        <v>0</v>
      </c>
      <c r="P2270" s="29">
        <v>0</v>
      </c>
      <c r="Q2270" s="29">
        <v>0</v>
      </c>
      <c r="R2270" s="29">
        <v>0</v>
      </c>
      <c r="S2270" s="29"/>
      <c r="T2270" s="30">
        <v>9</v>
      </c>
      <c r="U2270" s="28" t="s">
        <v>38</v>
      </c>
      <c r="V2270" s="28" t="s">
        <v>216</v>
      </c>
    </row>
    <row r="2271" spans="1:22" ht="15.75">
      <c r="A2271" s="21">
        <v>10</v>
      </c>
      <c r="B2271" s="22" t="s">
        <v>39</v>
      </c>
      <c r="C2271" s="23" t="s">
        <v>215</v>
      </c>
      <c r="D2271" s="24">
        <v>0</v>
      </c>
      <c r="E2271" s="24">
        <v>0</v>
      </c>
      <c r="F2271" s="24">
        <v>0</v>
      </c>
      <c r="G2271" s="24">
        <v>0</v>
      </c>
      <c r="H2271" s="24">
        <v>0</v>
      </c>
      <c r="I2271" s="24">
        <v>0</v>
      </c>
      <c r="J2271" s="24">
        <v>0</v>
      </c>
      <c r="L2271" s="24">
        <v>0</v>
      </c>
      <c r="M2271" s="24">
        <v>0</v>
      </c>
      <c r="N2271" s="24">
        <v>0</v>
      </c>
      <c r="O2271" s="24">
        <v>0</v>
      </c>
      <c r="P2271" s="24">
        <v>0</v>
      </c>
      <c r="Q2271" s="24">
        <v>0</v>
      </c>
      <c r="R2271" s="24">
        <v>0</v>
      </c>
      <c r="S2271" s="24"/>
      <c r="T2271" s="25">
        <v>10</v>
      </c>
      <c r="U2271" s="23" t="s">
        <v>40</v>
      </c>
      <c r="V2271" s="23" t="s">
        <v>216</v>
      </c>
    </row>
    <row r="2272" spans="1:22" ht="15.75">
      <c r="A2272" s="26">
        <v>11</v>
      </c>
      <c r="B2272" s="27" t="s">
        <v>41</v>
      </c>
      <c r="C2272" s="28" t="s">
        <v>215</v>
      </c>
      <c r="D2272" s="29">
        <v>0</v>
      </c>
      <c r="E2272" s="29">
        <v>0</v>
      </c>
      <c r="F2272" s="29">
        <v>0</v>
      </c>
      <c r="G2272" s="29">
        <v>0</v>
      </c>
      <c r="H2272" s="29">
        <v>0</v>
      </c>
      <c r="I2272" s="29">
        <v>0</v>
      </c>
      <c r="J2272" s="29">
        <v>0</v>
      </c>
      <c r="L2272" s="29">
        <v>0</v>
      </c>
      <c r="M2272" s="29">
        <v>0</v>
      </c>
      <c r="N2272" s="29">
        <v>0</v>
      </c>
      <c r="O2272" s="29">
        <v>0</v>
      </c>
      <c r="P2272" s="29">
        <v>0</v>
      </c>
      <c r="Q2272" s="29">
        <v>0</v>
      </c>
      <c r="R2272" s="29">
        <v>0</v>
      </c>
      <c r="S2272" s="29"/>
      <c r="T2272" s="30">
        <v>11</v>
      </c>
      <c r="U2272" s="28" t="s">
        <v>42</v>
      </c>
      <c r="V2272" s="28" t="s">
        <v>216</v>
      </c>
    </row>
    <row r="2273" spans="1:22" ht="15.75">
      <c r="A2273" s="21">
        <v>12</v>
      </c>
      <c r="B2273" s="22" t="s">
        <v>43</v>
      </c>
      <c r="C2273" s="23" t="s">
        <v>215</v>
      </c>
      <c r="D2273" s="24">
        <v>753.94</v>
      </c>
      <c r="E2273" s="24">
        <v>2579.1999999999998</v>
      </c>
      <c r="F2273" s="24">
        <v>826.21224000000007</v>
      </c>
      <c r="G2273" s="24">
        <v>1077.44</v>
      </c>
      <c r="H2273" s="24">
        <v>1236.4462837370243</v>
      </c>
      <c r="I2273" s="24">
        <v>1427.8</v>
      </c>
      <c r="J2273" s="24">
        <v>1568.1182758620694</v>
      </c>
      <c r="L2273" s="24">
        <v>753.94</v>
      </c>
      <c r="M2273" s="24">
        <v>784.09760000000006</v>
      </c>
      <c r="N2273" s="24">
        <v>807.46974</v>
      </c>
      <c r="O2273" s="24">
        <v>753.94</v>
      </c>
      <c r="P2273" s="24">
        <v>829.33400000000006</v>
      </c>
      <c r="Q2273" s="24">
        <v>912.26739999999995</v>
      </c>
      <c r="R2273" s="24">
        <v>957.88076999999987</v>
      </c>
      <c r="S2273" s="24"/>
      <c r="T2273" s="25">
        <v>12</v>
      </c>
      <c r="U2273" s="23" t="s">
        <v>44</v>
      </c>
      <c r="V2273" s="23" t="s">
        <v>216</v>
      </c>
    </row>
    <row r="2274" spans="1:22" ht="15.75">
      <c r="A2274" s="26">
        <v>13</v>
      </c>
      <c r="B2274" s="27" t="s">
        <v>45</v>
      </c>
      <c r="C2274" s="28" t="s">
        <v>215</v>
      </c>
      <c r="D2274" s="29">
        <v>5068.0748300000005</v>
      </c>
      <c r="E2274" s="29">
        <v>4031.8498800000002</v>
      </c>
      <c r="F2274" s="29">
        <v>4638.6236600000002</v>
      </c>
      <c r="G2274" s="29">
        <v>6583.8644599999998</v>
      </c>
      <c r="H2274" s="29">
        <v>7218.9416800000008</v>
      </c>
      <c r="I2274" s="29">
        <v>6109.5089400000006</v>
      </c>
      <c r="J2274" s="29">
        <v>3062.7809299999999</v>
      </c>
      <c r="L2274" s="29">
        <v>5068.0748300000005</v>
      </c>
      <c r="M2274" s="29">
        <v>4730.0143800000005</v>
      </c>
      <c r="N2274" s="29">
        <v>4362.2187700000004</v>
      </c>
      <c r="O2274" s="29">
        <v>5021.7021399999994</v>
      </c>
      <c r="P2274" s="29">
        <v>5433.3925100000006</v>
      </c>
      <c r="Q2274" s="29">
        <v>4554.7893300000005</v>
      </c>
      <c r="R2274" s="29">
        <v>2657.4029300000002</v>
      </c>
      <c r="S2274" s="29"/>
      <c r="T2274" s="30">
        <v>13</v>
      </c>
      <c r="U2274" s="28" t="s">
        <v>46</v>
      </c>
      <c r="V2274" s="28" t="s">
        <v>216</v>
      </c>
    </row>
    <row r="2275" spans="1:22" ht="15.75">
      <c r="A2275" s="21">
        <v>14</v>
      </c>
      <c r="B2275" s="22" t="s">
        <v>47</v>
      </c>
      <c r="C2275" s="23" t="s">
        <v>215</v>
      </c>
      <c r="D2275" s="24">
        <v>0</v>
      </c>
      <c r="E2275" s="24">
        <v>0</v>
      </c>
      <c r="F2275" s="24">
        <v>0</v>
      </c>
      <c r="G2275" s="24">
        <v>0</v>
      </c>
      <c r="H2275" s="24">
        <v>0</v>
      </c>
      <c r="I2275" s="24">
        <v>0</v>
      </c>
      <c r="J2275" s="24">
        <v>0</v>
      </c>
      <c r="L2275" s="24">
        <v>0</v>
      </c>
      <c r="M2275" s="24">
        <v>0</v>
      </c>
      <c r="N2275" s="24">
        <v>0</v>
      </c>
      <c r="O2275" s="24">
        <v>0</v>
      </c>
      <c r="P2275" s="24">
        <v>0</v>
      </c>
      <c r="Q2275" s="24">
        <v>0</v>
      </c>
      <c r="R2275" s="24">
        <v>0</v>
      </c>
      <c r="S2275" s="24"/>
      <c r="T2275" s="25">
        <v>14</v>
      </c>
      <c r="U2275" s="23" t="s">
        <v>48</v>
      </c>
      <c r="V2275" s="23" t="s">
        <v>216</v>
      </c>
    </row>
    <row r="2276" spans="1:22" ht="15.75">
      <c r="A2276" s="26">
        <v>15</v>
      </c>
      <c r="B2276" s="27" t="s">
        <v>49</v>
      </c>
      <c r="C2276" s="28" t="s">
        <v>215</v>
      </c>
      <c r="D2276" s="29">
        <v>0</v>
      </c>
      <c r="E2276" s="29">
        <v>0</v>
      </c>
      <c r="F2276" s="29">
        <v>0</v>
      </c>
      <c r="G2276" s="29">
        <v>0</v>
      </c>
      <c r="H2276" s="29">
        <v>0</v>
      </c>
      <c r="I2276" s="29">
        <v>0</v>
      </c>
      <c r="J2276" s="29">
        <v>0</v>
      </c>
      <c r="L2276" s="29">
        <v>0</v>
      </c>
      <c r="M2276" s="29">
        <v>0</v>
      </c>
      <c r="N2276" s="29">
        <v>0</v>
      </c>
      <c r="O2276" s="29">
        <v>0</v>
      </c>
      <c r="P2276" s="29">
        <v>0</v>
      </c>
      <c r="Q2276" s="29">
        <v>0</v>
      </c>
      <c r="R2276" s="29">
        <v>0</v>
      </c>
      <c r="S2276" s="29"/>
      <c r="T2276" s="30">
        <v>15</v>
      </c>
      <c r="U2276" s="28" t="s">
        <v>50</v>
      </c>
      <c r="V2276" s="28" t="s">
        <v>216</v>
      </c>
    </row>
    <row r="2277" spans="1:22" ht="15.75">
      <c r="A2277" s="21">
        <v>16</v>
      </c>
      <c r="B2277" s="22" t="s">
        <v>51</v>
      </c>
      <c r="C2277" s="23" t="s">
        <v>215</v>
      </c>
      <c r="D2277" s="24">
        <v>0</v>
      </c>
      <c r="E2277" s="24">
        <v>0</v>
      </c>
      <c r="F2277" s="24">
        <v>0</v>
      </c>
      <c r="G2277" s="24">
        <v>0</v>
      </c>
      <c r="H2277" s="24">
        <v>0</v>
      </c>
      <c r="I2277" s="24">
        <v>0</v>
      </c>
      <c r="J2277" s="24">
        <v>0</v>
      </c>
      <c r="L2277" s="24">
        <v>0</v>
      </c>
      <c r="M2277" s="24">
        <v>0</v>
      </c>
      <c r="N2277" s="24">
        <v>0</v>
      </c>
      <c r="O2277" s="24">
        <v>0</v>
      </c>
      <c r="P2277" s="24">
        <v>0</v>
      </c>
      <c r="Q2277" s="24">
        <v>0</v>
      </c>
      <c r="R2277" s="24">
        <v>0</v>
      </c>
      <c r="S2277" s="24"/>
      <c r="T2277" s="25">
        <v>16</v>
      </c>
      <c r="U2277" s="23" t="s">
        <v>52</v>
      </c>
      <c r="V2277" s="23" t="s">
        <v>216</v>
      </c>
    </row>
    <row r="2278" spans="1:22" ht="15.75">
      <c r="A2278" s="26">
        <v>17</v>
      </c>
      <c r="B2278" s="27" t="s">
        <v>53</v>
      </c>
      <c r="C2278" s="28" t="s">
        <v>215</v>
      </c>
      <c r="D2278" s="29">
        <v>0</v>
      </c>
      <c r="E2278" s="29">
        <v>0</v>
      </c>
      <c r="F2278" s="29">
        <v>0</v>
      </c>
      <c r="G2278" s="29">
        <v>0</v>
      </c>
      <c r="H2278" s="29">
        <v>0</v>
      </c>
      <c r="I2278" s="29">
        <v>0</v>
      </c>
      <c r="J2278" s="29">
        <v>0</v>
      </c>
      <c r="L2278" s="29">
        <v>0</v>
      </c>
      <c r="M2278" s="29">
        <v>0</v>
      </c>
      <c r="N2278" s="29">
        <v>0</v>
      </c>
      <c r="O2278" s="29">
        <v>0</v>
      </c>
      <c r="P2278" s="29">
        <v>0</v>
      </c>
      <c r="Q2278" s="29">
        <v>0</v>
      </c>
      <c r="R2278" s="29">
        <v>0</v>
      </c>
      <c r="S2278" s="29"/>
      <c r="T2278" s="30">
        <v>17</v>
      </c>
      <c r="U2278" s="28" t="s">
        <v>54</v>
      </c>
      <c r="V2278" s="28" t="s">
        <v>216</v>
      </c>
    </row>
    <row r="2279" spans="1:22" ht="15.75">
      <c r="A2279" s="21">
        <v>18</v>
      </c>
      <c r="B2279" s="22" t="s">
        <v>55</v>
      </c>
      <c r="C2279" s="23" t="s">
        <v>215</v>
      </c>
      <c r="D2279" s="24">
        <v>0</v>
      </c>
      <c r="E2279" s="24">
        <v>0</v>
      </c>
      <c r="F2279" s="24">
        <v>0</v>
      </c>
      <c r="G2279" s="24">
        <v>0</v>
      </c>
      <c r="H2279" s="24">
        <v>0</v>
      </c>
      <c r="I2279" s="24">
        <v>0</v>
      </c>
      <c r="J2279" s="24">
        <v>0</v>
      </c>
      <c r="L2279" s="24">
        <v>0</v>
      </c>
      <c r="M2279" s="24">
        <v>0</v>
      </c>
      <c r="N2279" s="24">
        <v>0</v>
      </c>
      <c r="O2279" s="24">
        <v>0</v>
      </c>
      <c r="P2279" s="24">
        <v>0</v>
      </c>
      <c r="Q2279" s="24">
        <v>0</v>
      </c>
      <c r="R2279" s="24">
        <v>0</v>
      </c>
      <c r="S2279" s="24"/>
      <c r="T2279" s="25">
        <v>18</v>
      </c>
      <c r="U2279" s="23" t="s">
        <v>56</v>
      </c>
      <c r="V2279" s="23" t="s">
        <v>216</v>
      </c>
    </row>
    <row r="2280" spans="1:22" ht="15.75">
      <c r="A2280" s="26">
        <v>19</v>
      </c>
      <c r="B2280" s="27" t="s">
        <v>57</v>
      </c>
      <c r="C2280" s="28" t="s">
        <v>215</v>
      </c>
      <c r="D2280" s="29">
        <v>0</v>
      </c>
      <c r="E2280" s="29">
        <v>0</v>
      </c>
      <c r="F2280" s="29">
        <v>0</v>
      </c>
      <c r="G2280" s="29">
        <v>0</v>
      </c>
      <c r="H2280" s="29">
        <v>0</v>
      </c>
      <c r="I2280" s="29">
        <v>0</v>
      </c>
      <c r="J2280" s="29">
        <v>0</v>
      </c>
      <c r="L2280" s="29">
        <v>0</v>
      </c>
      <c r="M2280" s="29">
        <v>0</v>
      </c>
      <c r="N2280" s="29">
        <v>0</v>
      </c>
      <c r="O2280" s="29">
        <v>0</v>
      </c>
      <c r="P2280" s="29">
        <v>0</v>
      </c>
      <c r="Q2280" s="29">
        <v>0</v>
      </c>
      <c r="R2280" s="29">
        <v>0</v>
      </c>
      <c r="S2280" s="29"/>
      <c r="T2280" s="30">
        <v>19</v>
      </c>
      <c r="U2280" s="28" t="s">
        <v>58</v>
      </c>
      <c r="V2280" s="28" t="s">
        <v>216</v>
      </c>
    </row>
    <row r="2281" spans="1:22" ht="15.75">
      <c r="A2281" s="21">
        <v>20</v>
      </c>
      <c r="B2281" s="22" t="s">
        <v>59</v>
      </c>
      <c r="C2281" s="23" t="s">
        <v>215</v>
      </c>
      <c r="D2281" s="24">
        <v>0</v>
      </c>
      <c r="E2281" s="24">
        <v>0</v>
      </c>
      <c r="F2281" s="24">
        <v>0</v>
      </c>
      <c r="G2281" s="24">
        <v>0</v>
      </c>
      <c r="H2281" s="24">
        <v>0</v>
      </c>
      <c r="I2281" s="24">
        <v>0</v>
      </c>
      <c r="J2281" s="24">
        <v>0</v>
      </c>
      <c r="L2281" s="24">
        <v>0</v>
      </c>
      <c r="M2281" s="24">
        <v>0</v>
      </c>
      <c r="N2281" s="24">
        <v>0</v>
      </c>
      <c r="O2281" s="24">
        <v>0</v>
      </c>
      <c r="P2281" s="24">
        <v>0</v>
      </c>
      <c r="Q2281" s="24">
        <v>0</v>
      </c>
      <c r="R2281" s="24">
        <v>0</v>
      </c>
      <c r="S2281" s="24"/>
      <c r="T2281" s="25">
        <v>20</v>
      </c>
      <c r="U2281" s="23" t="s">
        <v>60</v>
      </c>
      <c r="V2281" s="23" t="s">
        <v>216</v>
      </c>
    </row>
    <row r="2282" spans="1:22" ht="15.75">
      <c r="A2282" s="26">
        <v>21</v>
      </c>
      <c r="B2282" s="27" t="s">
        <v>61</v>
      </c>
      <c r="C2282" s="28" t="s">
        <v>215</v>
      </c>
      <c r="D2282" s="29">
        <v>0</v>
      </c>
      <c r="E2282" s="29">
        <v>0</v>
      </c>
      <c r="F2282" s="29">
        <v>0</v>
      </c>
      <c r="G2282" s="29">
        <v>0</v>
      </c>
      <c r="H2282" s="29">
        <v>0</v>
      </c>
      <c r="I2282" s="29">
        <v>0</v>
      </c>
      <c r="J2282" s="29">
        <v>0</v>
      </c>
      <c r="L2282" s="29">
        <v>0</v>
      </c>
      <c r="M2282" s="29">
        <v>0</v>
      </c>
      <c r="N2282" s="29">
        <v>0</v>
      </c>
      <c r="O2282" s="29">
        <v>0</v>
      </c>
      <c r="P2282" s="29">
        <v>0</v>
      </c>
      <c r="Q2282" s="29">
        <v>0</v>
      </c>
      <c r="R2282" s="29">
        <v>0</v>
      </c>
      <c r="S2282" s="29"/>
      <c r="T2282" s="30">
        <v>21</v>
      </c>
      <c r="U2282" s="28" t="s">
        <v>62</v>
      </c>
      <c r="V2282" s="28" t="s">
        <v>216</v>
      </c>
    </row>
    <row r="2283" spans="1:22" ht="15.75">
      <c r="A2283" s="21">
        <v>22</v>
      </c>
      <c r="B2283" s="22" t="s">
        <v>63</v>
      </c>
      <c r="C2283" s="23" t="s">
        <v>215</v>
      </c>
      <c r="D2283" s="24">
        <v>0</v>
      </c>
      <c r="E2283" s="24">
        <v>0</v>
      </c>
      <c r="F2283" s="24">
        <v>0</v>
      </c>
      <c r="G2283" s="24">
        <v>0</v>
      </c>
      <c r="H2283" s="24">
        <v>0</v>
      </c>
      <c r="I2283" s="24">
        <v>0</v>
      </c>
      <c r="J2283" s="24">
        <v>0</v>
      </c>
      <c r="L2283" s="24">
        <v>0</v>
      </c>
      <c r="M2283" s="24">
        <v>0</v>
      </c>
      <c r="N2283" s="24">
        <v>0</v>
      </c>
      <c r="O2283" s="24">
        <v>0</v>
      </c>
      <c r="P2283" s="24">
        <v>0</v>
      </c>
      <c r="Q2283" s="24">
        <v>0</v>
      </c>
      <c r="R2283" s="24">
        <v>0</v>
      </c>
      <c r="S2283" s="24"/>
      <c r="T2283" s="25">
        <v>22</v>
      </c>
      <c r="U2283" s="23" t="s">
        <v>64</v>
      </c>
      <c r="V2283" s="23" t="s">
        <v>216</v>
      </c>
    </row>
    <row r="2284" spans="1:22" ht="15.75">
      <c r="A2284" s="26">
        <v>23</v>
      </c>
      <c r="B2284" s="27" t="s">
        <v>65</v>
      </c>
      <c r="C2284" s="28" t="s">
        <v>215</v>
      </c>
      <c r="D2284" s="29">
        <v>0</v>
      </c>
      <c r="E2284" s="29">
        <v>0</v>
      </c>
      <c r="F2284" s="29">
        <v>0</v>
      </c>
      <c r="G2284" s="29">
        <v>0</v>
      </c>
      <c r="H2284" s="29">
        <v>0</v>
      </c>
      <c r="I2284" s="29">
        <v>0</v>
      </c>
      <c r="J2284" s="29">
        <v>0</v>
      </c>
      <c r="L2284" s="29">
        <v>0</v>
      </c>
      <c r="M2284" s="29">
        <v>0</v>
      </c>
      <c r="N2284" s="29">
        <v>0</v>
      </c>
      <c r="O2284" s="29">
        <v>0</v>
      </c>
      <c r="P2284" s="29">
        <v>0</v>
      </c>
      <c r="Q2284" s="29">
        <v>0</v>
      </c>
      <c r="R2284" s="29">
        <v>0</v>
      </c>
      <c r="S2284" s="29"/>
      <c r="T2284" s="30">
        <v>23</v>
      </c>
      <c r="U2284" s="28" t="s">
        <v>66</v>
      </c>
      <c r="V2284" s="28" t="s">
        <v>216</v>
      </c>
    </row>
    <row r="2285" spans="1:22" ht="15.75">
      <c r="A2285" s="21">
        <v>24</v>
      </c>
      <c r="B2285" s="22" t="s">
        <v>67</v>
      </c>
      <c r="C2285" s="23" t="s">
        <v>215</v>
      </c>
      <c r="D2285" s="24">
        <v>808.5</v>
      </c>
      <c r="E2285" s="24">
        <v>840.84</v>
      </c>
      <c r="F2285" s="24">
        <v>1349.46</v>
      </c>
      <c r="G2285" s="24">
        <v>3325</v>
      </c>
      <c r="H2285" s="24">
        <v>3000</v>
      </c>
      <c r="I2285" s="24">
        <v>3712.5</v>
      </c>
      <c r="J2285" s="24">
        <v>3552.65</v>
      </c>
      <c r="L2285" s="24">
        <v>808.5</v>
      </c>
      <c r="M2285" s="24">
        <v>840.84</v>
      </c>
      <c r="N2285" s="24">
        <v>865.90349999999989</v>
      </c>
      <c r="O2285" s="24">
        <v>1414.875</v>
      </c>
      <c r="P2285" s="24">
        <v>1212.75</v>
      </c>
      <c r="Q2285" s="24">
        <v>1334.0250000000001</v>
      </c>
      <c r="R2285" s="24">
        <v>1401.1305000000002</v>
      </c>
      <c r="S2285" s="24"/>
      <c r="T2285" s="25">
        <v>24</v>
      </c>
      <c r="U2285" s="23" t="s">
        <v>68</v>
      </c>
      <c r="V2285" s="23" t="s">
        <v>216</v>
      </c>
    </row>
    <row r="2286" spans="1:22" ht="15.75">
      <c r="A2286" s="26">
        <v>25</v>
      </c>
      <c r="B2286" s="31" t="s">
        <v>69</v>
      </c>
      <c r="C2286" s="28" t="s">
        <v>215</v>
      </c>
      <c r="D2286" s="29">
        <v>0</v>
      </c>
      <c r="E2286" s="29">
        <v>11.10900000000089</v>
      </c>
      <c r="F2286" s="29">
        <v>43.976399999999991</v>
      </c>
      <c r="G2286" s="29">
        <v>70.683480000000003</v>
      </c>
      <c r="H2286" s="29">
        <v>0</v>
      </c>
      <c r="I2286" s="29">
        <v>543.47145</v>
      </c>
      <c r="J2286" s="29">
        <v>3492.2011949999996</v>
      </c>
      <c r="L2286" s="29">
        <v>0</v>
      </c>
      <c r="M2286" s="29">
        <v>10.500000000000842</v>
      </c>
      <c r="N2286" s="29">
        <v>39</v>
      </c>
      <c r="O2286" s="29">
        <v>63</v>
      </c>
      <c r="P2286" s="29">
        <v>0</v>
      </c>
      <c r="Q2286" s="29">
        <v>450</v>
      </c>
      <c r="R2286" s="29">
        <v>2835</v>
      </c>
      <c r="S2286" s="29"/>
      <c r="T2286" s="30">
        <v>25</v>
      </c>
      <c r="U2286" s="28" t="s">
        <v>70</v>
      </c>
      <c r="V2286" s="28" t="s">
        <v>216</v>
      </c>
    </row>
    <row r="2287" spans="1:22" ht="15.75">
      <c r="A2287" s="21">
        <v>26</v>
      </c>
      <c r="B2287" s="22" t="s">
        <v>71</v>
      </c>
      <c r="C2287" s="23" t="s">
        <v>215</v>
      </c>
      <c r="D2287" s="24">
        <v>0</v>
      </c>
      <c r="E2287" s="24">
        <v>0</v>
      </c>
      <c r="F2287" s="24">
        <v>0</v>
      </c>
      <c r="G2287" s="24">
        <v>0</v>
      </c>
      <c r="H2287" s="24">
        <v>0</v>
      </c>
      <c r="I2287" s="24">
        <v>0</v>
      </c>
      <c r="J2287" s="24">
        <v>0</v>
      </c>
      <c r="L2287" s="24">
        <v>0</v>
      </c>
      <c r="M2287" s="24">
        <v>0</v>
      </c>
      <c r="N2287" s="24">
        <v>0</v>
      </c>
      <c r="O2287" s="24">
        <v>0</v>
      </c>
      <c r="P2287" s="24">
        <v>0</v>
      </c>
      <c r="Q2287" s="24">
        <v>0</v>
      </c>
      <c r="R2287" s="24">
        <v>0</v>
      </c>
      <c r="S2287" s="24"/>
      <c r="T2287" s="25">
        <v>26</v>
      </c>
      <c r="U2287" s="23" t="s">
        <v>72</v>
      </c>
      <c r="V2287" s="23" t="s">
        <v>216</v>
      </c>
    </row>
    <row r="2288" spans="1:22" ht="15.75">
      <c r="A2288" s="26">
        <v>27</v>
      </c>
      <c r="B2288" s="27" t="s">
        <v>73</v>
      </c>
      <c r="C2288" s="28" t="s">
        <v>215</v>
      </c>
      <c r="D2288" s="29">
        <v>0</v>
      </c>
      <c r="E2288" s="29">
        <v>0</v>
      </c>
      <c r="F2288" s="29">
        <v>0</v>
      </c>
      <c r="G2288" s="29">
        <v>0</v>
      </c>
      <c r="H2288" s="29">
        <v>0</v>
      </c>
      <c r="I2288" s="29">
        <v>0</v>
      </c>
      <c r="J2288" s="29">
        <v>0</v>
      </c>
      <c r="L2288" s="29">
        <v>0</v>
      </c>
      <c r="M2288" s="29">
        <v>0</v>
      </c>
      <c r="N2288" s="29">
        <v>0</v>
      </c>
      <c r="O2288" s="29">
        <v>0</v>
      </c>
      <c r="P2288" s="29">
        <v>0</v>
      </c>
      <c r="Q2288" s="29">
        <v>0</v>
      </c>
      <c r="R2288" s="29">
        <v>0</v>
      </c>
      <c r="S2288" s="29"/>
      <c r="T2288" s="30">
        <v>27</v>
      </c>
      <c r="U2288" s="28" t="s">
        <v>74</v>
      </c>
      <c r="V2288" s="28" t="s">
        <v>216</v>
      </c>
    </row>
    <row r="2289" spans="1:22" ht="15.75">
      <c r="A2289" s="21">
        <v>28</v>
      </c>
      <c r="B2289" s="22" t="s">
        <v>75</v>
      </c>
      <c r="C2289" s="23" t="s">
        <v>215</v>
      </c>
      <c r="D2289" s="24">
        <v>0</v>
      </c>
      <c r="E2289" s="24">
        <v>0</v>
      </c>
      <c r="F2289" s="24">
        <v>0</v>
      </c>
      <c r="G2289" s="24">
        <v>0</v>
      </c>
      <c r="H2289" s="24">
        <v>0</v>
      </c>
      <c r="I2289" s="24">
        <v>0</v>
      </c>
      <c r="J2289" s="24">
        <v>0</v>
      </c>
      <c r="L2289" s="24">
        <v>0</v>
      </c>
      <c r="M2289" s="24">
        <v>0</v>
      </c>
      <c r="N2289" s="24">
        <v>0</v>
      </c>
      <c r="O2289" s="24">
        <v>0</v>
      </c>
      <c r="P2289" s="24">
        <v>0</v>
      </c>
      <c r="Q2289" s="24">
        <v>0</v>
      </c>
      <c r="R2289" s="24">
        <v>0</v>
      </c>
      <c r="S2289" s="24"/>
      <c r="T2289" s="25">
        <v>28</v>
      </c>
      <c r="U2289" s="23" t="s">
        <v>76</v>
      </c>
      <c r="V2289" s="23" t="s">
        <v>216</v>
      </c>
    </row>
    <row r="2290" spans="1:22" ht="15.75">
      <c r="A2290" s="26">
        <v>29</v>
      </c>
      <c r="B2290" s="27" t="s">
        <v>77</v>
      </c>
      <c r="C2290" s="28" t="s">
        <v>215</v>
      </c>
      <c r="D2290" s="29">
        <v>0</v>
      </c>
      <c r="E2290" s="29">
        <v>0</v>
      </c>
      <c r="F2290" s="29">
        <v>0</v>
      </c>
      <c r="G2290" s="29">
        <v>0</v>
      </c>
      <c r="H2290" s="29">
        <v>0</v>
      </c>
      <c r="I2290" s="29">
        <v>0</v>
      </c>
      <c r="J2290" s="29">
        <v>0</v>
      </c>
      <c r="L2290" s="29">
        <v>0</v>
      </c>
      <c r="M2290" s="29">
        <v>0</v>
      </c>
      <c r="N2290" s="29">
        <v>0</v>
      </c>
      <c r="O2290" s="29">
        <v>0</v>
      </c>
      <c r="P2290" s="29">
        <v>0</v>
      </c>
      <c r="Q2290" s="29">
        <v>0</v>
      </c>
      <c r="R2290" s="29">
        <v>0</v>
      </c>
      <c r="S2290" s="29"/>
      <c r="T2290" s="30">
        <v>29</v>
      </c>
      <c r="U2290" s="28" t="s">
        <v>78</v>
      </c>
      <c r="V2290" s="28" t="s">
        <v>216</v>
      </c>
    </row>
    <row r="2291" spans="1:22" ht="15.75">
      <c r="A2291" s="21">
        <v>30</v>
      </c>
      <c r="B2291" s="22" t="s">
        <v>79</v>
      </c>
      <c r="C2291" s="23" t="s">
        <v>215</v>
      </c>
      <c r="D2291" s="24">
        <v>0</v>
      </c>
      <c r="E2291" s="24">
        <v>0</v>
      </c>
      <c r="F2291" s="24">
        <v>0</v>
      </c>
      <c r="G2291" s="24">
        <v>0</v>
      </c>
      <c r="H2291" s="24">
        <v>0</v>
      </c>
      <c r="I2291" s="24">
        <v>0</v>
      </c>
      <c r="J2291" s="24">
        <v>0</v>
      </c>
      <c r="L2291" s="24">
        <v>0</v>
      </c>
      <c r="M2291" s="24">
        <v>0</v>
      </c>
      <c r="N2291" s="24">
        <v>0</v>
      </c>
      <c r="O2291" s="24">
        <v>0</v>
      </c>
      <c r="P2291" s="24">
        <v>0</v>
      </c>
      <c r="Q2291" s="24">
        <v>0</v>
      </c>
      <c r="R2291" s="24">
        <v>0</v>
      </c>
      <c r="S2291" s="24"/>
      <c r="T2291" s="25">
        <v>30</v>
      </c>
      <c r="U2291" s="23" t="s">
        <v>80</v>
      </c>
      <c r="V2291" s="23" t="s">
        <v>216</v>
      </c>
    </row>
    <row r="2292" spans="1:22" ht="15.75">
      <c r="A2292" s="26">
        <v>31</v>
      </c>
      <c r="B2292" s="27" t="s">
        <v>81</v>
      </c>
      <c r="C2292" s="28" t="s">
        <v>215</v>
      </c>
      <c r="D2292" s="29">
        <v>0</v>
      </c>
      <c r="E2292" s="29">
        <v>0</v>
      </c>
      <c r="F2292" s="29">
        <v>0</v>
      </c>
      <c r="G2292" s="29">
        <v>0</v>
      </c>
      <c r="H2292" s="29">
        <v>0</v>
      </c>
      <c r="I2292" s="29">
        <v>0</v>
      </c>
      <c r="J2292" s="29">
        <v>0</v>
      </c>
      <c r="L2292" s="29">
        <v>0</v>
      </c>
      <c r="M2292" s="29">
        <v>0</v>
      </c>
      <c r="N2292" s="29">
        <v>0</v>
      </c>
      <c r="O2292" s="29">
        <v>0</v>
      </c>
      <c r="P2292" s="29">
        <v>0</v>
      </c>
      <c r="Q2292" s="29">
        <v>0</v>
      </c>
      <c r="R2292" s="29">
        <v>0</v>
      </c>
      <c r="S2292" s="29"/>
      <c r="T2292" s="30">
        <v>31</v>
      </c>
      <c r="U2292" s="28" t="s">
        <v>82</v>
      </c>
      <c r="V2292" s="28" t="s">
        <v>216</v>
      </c>
    </row>
    <row r="2293" spans="1:22" ht="15.75">
      <c r="A2293" s="21">
        <v>32</v>
      </c>
      <c r="B2293" s="22" t="s">
        <v>83</v>
      </c>
      <c r="C2293" s="23" t="s">
        <v>215</v>
      </c>
      <c r="D2293" s="24">
        <v>0</v>
      </c>
      <c r="E2293" s="24">
        <v>0</v>
      </c>
      <c r="F2293" s="24">
        <v>0</v>
      </c>
      <c r="G2293" s="24">
        <v>0</v>
      </c>
      <c r="H2293" s="24">
        <v>0</v>
      </c>
      <c r="I2293" s="24">
        <v>0</v>
      </c>
      <c r="J2293" s="24">
        <v>0</v>
      </c>
      <c r="L2293" s="24">
        <v>0</v>
      </c>
      <c r="M2293" s="24">
        <v>0</v>
      </c>
      <c r="N2293" s="24">
        <v>0</v>
      </c>
      <c r="O2293" s="24">
        <v>0</v>
      </c>
      <c r="P2293" s="24">
        <v>0</v>
      </c>
      <c r="Q2293" s="24">
        <v>0</v>
      </c>
      <c r="R2293" s="24">
        <v>0</v>
      </c>
      <c r="S2293" s="24"/>
      <c r="T2293" s="25">
        <v>32</v>
      </c>
      <c r="U2293" s="23" t="s">
        <v>84</v>
      </c>
      <c r="V2293" s="23" t="s">
        <v>216</v>
      </c>
    </row>
    <row r="2294" spans="1:22" ht="15.75">
      <c r="A2294" s="26">
        <v>33</v>
      </c>
      <c r="B2294" s="27" t="s">
        <v>85</v>
      </c>
      <c r="C2294" s="28" t="s">
        <v>215</v>
      </c>
      <c r="D2294" s="29">
        <v>0</v>
      </c>
      <c r="E2294" s="29">
        <v>0</v>
      </c>
      <c r="F2294" s="29">
        <v>0</v>
      </c>
      <c r="G2294" s="29">
        <v>0</v>
      </c>
      <c r="H2294" s="29">
        <v>0</v>
      </c>
      <c r="I2294" s="29">
        <v>0</v>
      </c>
      <c r="J2294" s="29">
        <v>0</v>
      </c>
      <c r="L2294" s="29">
        <v>0</v>
      </c>
      <c r="M2294" s="29">
        <v>0</v>
      </c>
      <c r="N2294" s="29">
        <v>0</v>
      </c>
      <c r="O2294" s="29">
        <v>0</v>
      </c>
      <c r="P2294" s="29">
        <v>0</v>
      </c>
      <c r="Q2294" s="29">
        <v>0</v>
      </c>
      <c r="R2294" s="29">
        <v>0</v>
      </c>
      <c r="S2294" s="29"/>
      <c r="T2294" s="30">
        <v>33</v>
      </c>
      <c r="U2294" s="28" t="s">
        <v>86</v>
      </c>
      <c r="V2294" s="28" t="s">
        <v>216</v>
      </c>
    </row>
    <row r="2295" spans="1:22" ht="15.75">
      <c r="A2295" s="21">
        <v>34</v>
      </c>
      <c r="B2295" s="22" t="s">
        <v>87</v>
      </c>
      <c r="C2295" s="23" t="s">
        <v>215</v>
      </c>
      <c r="D2295" s="24">
        <v>0</v>
      </c>
      <c r="E2295" s="24">
        <v>0</v>
      </c>
      <c r="F2295" s="24">
        <v>0</v>
      </c>
      <c r="G2295" s="24">
        <v>0</v>
      </c>
      <c r="H2295" s="24">
        <v>0</v>
      </c>
      <c r="I2295" s="24">
        <v>0</v>
      </c>
      <c r="J2295" s="24">
        <v>0</v>
      </c>
      <c r="L2295" s="24">
        <v>0</v>
      </c>
      <c r="M2295" s="24">
        <v>0</v>
      </c>
      <c r="N2295" s="24">
        <v>0</v>
      </c>
      <c r="O2295" s="24">
        <v>0</v>
      </c>
      <c r="P2295" s="24">
        <v>0</v>
      </c>
      <c r="Q2295" s="24">
        <v>0</v>
      </c>
      <c r="R2295" s="24">
        <v>0</v>
      </c>
      <c r="S2295" s="24"/>
      <c r="T2295" s="25">
        <v>34</v>
      </c>
      <c r="U2295" s="23" t="s">
        <v>88</v>
      </c>
      <c r="V2295" s="23" t="s">
        <v>216</v>
      </c>
    </row>
    <row r="2296" spans="1:22" ht="15.75">
      <c r="A2296" s="26">
        <v>35</v>
      </c>
      <c r="B2296" s="27" t="s">
        <v>89</v>
      </c>
      <c r="C2296" s="28" t="s">
        <v>215</v>
      </c>
      <c r="D2296" s="29">
        <v>0</v>
      </c>
      <c r="E2296" s="29">
        <v>0</v>
      </c>
      <c r="F2296" s="29">
        <v>0</v>
      </c>
      <c r="G2296" s="29">
        <v>0</v>
      </c>
      <c r="H2296" s="29">
        <v>0</v>
      </c>
      <c r="I2296" s="29">
        <v>0</v>
      </c>
      <c r="J2296" s="29">
        <v>0</v>
      </c>
      <c r="L2296" s="29">
        <v>0</v>
      </c>
      <c r="M2296" s="29">
        <v>0</v>
      </c>
      <c r="N2296" s="29">
        <v>0</v>
      </c>
      <c r="O2296" s="29">
        <v>0</v>
      </c>
      <c r="P2296" s="29">
        <v>0</v>
      </c>
      <c r="Q2296" s="29">
        <v>0</v>
      </c>
      <c r="R2296" s="29">
        <v>0</v>
      </c>
      <c r="S2296" s="29"/>
      <c r="T2296" s="30">
        <v>35</v>
      </c>
      <c r="U2296" s="28" t="s">
        <v>90</v>
      </c>
      <c r="V2296" s="28" t="s">
        <v>216</v>
      </c>
    </row>
    <row r="2297" spans="1:22" ht="15.75">
      <c r="A2297" s="21">
        <v>36</v>
      </c>
      <c r="B2297" s="22" t="s">
        <v>91</v>
      </c>
      <c r="C2297" s="23" t="s">
        <v>215</v>
      </c>
      <c r="D2297" s="24">
        <v>0</v>
      </c>
      <c r="E2297" s="24">
        <v>0</v>
      </c>
      <c r="F2297" s="24">
        <v>0</v>
      </c>
      <c r="G2297" s="24">
        <v>0</v>
      </c>
      <c r="H2297" s="24">
        <v>0</v>
      </c>
      <c r="I2297" s="24">
        <v>0</v>
      </c>
      <c r="J2297" s="24">
        <v>0</v>
      </c>
      <c r="L2297" s="24">
        <v>0</v>
      </c>
      <c r="M2297" s="24">
        <v>0</v>
      </c>
      <c r="N2297" s="24">
        <v>0</v>
      </c>
      <c r="O2297" s="24">
        <v>0</v>
      </c>
      <c r="P2297" s="24">
        <v>0</v>
      </c>
      <c r="Q2297" s="24">
        <v>0</v>
      </c>
      <c r="R2297" s="24">
        <v>0</v>
      </c>
      <c r="S2297" s="24"/>
      <c r="T2297" s="25">
        <v>36</v>
      </c>
      <c r="U2297" s="23" t="s">
        <v>92</v>
      </c>
      <c r="V2297" s="23" t="s">
        <v>216</v>
      </c>
    </row>
    <row r="2298" spans="1:22" s="36" customFormat="1" ht="15.75">
      <c r="A2298" s="32"/>
      <c r="B2298" s="33" t="s">
        <v>93</v>
      </c>
      <c r="C2298" s="34" t="s">
        <v>215</v>
      </c>
      <c r="D2298" s="35">
        <f t="shared" ref="D2298:J2298" si="160">SUM(D2262:D2297)</f>
        <v>14798.01483</v>
      </c>
      <c r="E2298" s="35">
        <f t="shared" si="160"/>
        <v>13879.998880000001</v>
      </c>
      <c r="F2298" s="35">
        <f t="shared" si="160"/>
        <v>13802.272300000001</v>
      </c>
      <c r="G2298" s="35">
        <f t="shared" si="160"/>
        <v>29936.848259999999</v>
      </c>
      <c r="H2298" s="35">
        <f t="shared" si="160"/>
        <v>51109.994884237029</v>
      </c>
      <c r="I2298" s="35">
        <f t="shared" si="160"/>
        <v>41965.769571799996</v>
      </c>
      <c r="J2298" s="35">
        <f t="shared" si="160"/>
        <v>22203.976343362068</v>
      </c>
      <c r="K2298" s="8"/>
      <c r="L2298" s="35">
        <f t="shared" ref="L2298:R2298" si="161">SUM(L2262:L2297)</f>
        <v>14798.01483</v>
      </c>
      <c r="M2298" s="35">
        <f t="shared" si="161"/>
        <v>14127.951980000002</v>
      </c>
      <c r="N2298" s="35">
        <f t="shared" si="161"/>
        <v>14474.59201</v>
      </c>
      <c r="O2298" s="35">
        <f t="shared" si="161"/>
        <v>25243.017139999996</v>
      </c>
      <c r="P2298" s="35">
        <f t="shared" si="161"/>
        <v>40956.97651</v>
      </c>
      <c r="Q2298" s="35">
        <f t="shared" si="161"/>
        <v>32940.081730000005</v>
      </c>
      <c r="R2298" s="35">
        <f t="shared" si="161"/>
        <v>17143.914200000003</v>
      </c>
      <c r="S2298" s="35"/>
      <c r="T2298" s="35"/>
      <c r="U2298" s="34" t="s">
        <v>94</v>
      </c>
      <c r="V2298" s="34" t="s">
        <v>216</v>
      </c>
    </row>
    <row r="2299" spans="1:22" ht="15.75">
      <c r="A2299" s="16">
        <v>1</v>
      </c>
      <c r="B2299" s="17" t="s">
        <v>19</v>
      </c>
      <c r="C2299" s="18" t="s">
        <v>217</v>
      </c>
      <c r="D2299" s="19">
        <v>44586.500278305073</v>
      </c>
      <c r="E2299" s="19">
        <v>46583.730435043966</v>
      </c>
      <c r="F2299" s="19">
        <v>46159.502357670484</v>
      </c>
      <c r="G2299" s="19">
        <v>46615.237144725485</v>
      </c>
      <c r="H2299" s="19">
        <v>50595.1937349828</v>
      </c>
      <c r="I2299" s="19">
        <v>53076.465900975512</v>
      </c>
      <c r="J2299" s="19">
        <v>56274.224281767674</v>
      </c>
      <c r="L2299" s="19">
        <v>44586.500278305073</v>
      </c>
      <c r="M2299" s="19">
        <v>44077.575437890009</v>
      </c>
      <c r="N2299" s="19">
        <v>42748.686415582109</v>
      </c>
      <c r="O2299" s="19">
        <v>41536.031639835892</v>
      </c>
      <c r="P2299" s="19">
        <v>44503.079222023676</v>
      </c>
      <c r="Q2299" s="19">
        <v>45121.067282087184</v>
      </c>
      <c r="R2299" s="19">
        <v>46208.851753982803</v>
      </c>
      <c r="S2299" s="19"/>
      <c r="T2299" s="20">
        <v>1</v>
      </c>
      <c r="U2299" s="18" t="s">
        <v>21</v>
      </c>
      <c r="V2299" s="18" t="s">
        <v>218</v>
      </c>
    </row>
    <row r="2300" spans="1:22" ht="15.75">
      <c r="A2300" s="21">
        <v>2</v>
      </c>
      <c r="B2300" s="22" t="s">
        <v>23</v>
      </c>
      <c r="C2300" s="23" t="s">
        <v>217</v>
      </c>
      <c r="D2300" s="24">
        <v>33.337200000000003</v>
      </c>
      <c r="E2300" s="24">
        <v>35.342541504290892</v>
      </c>
      <c r="F2300" s="24">
        <v>37.728400678112088</v>
      </c>
      <c r="G2300" s="24">
        <v>41.014190146099288</v>
      </c>
      <c r="H2300" s="24">
        <v>39.374812761908586</v>
      </c>
      <c r="I2300" s="24">
        <v>39.854494646598191</v>
      </c>
      <c r="J2300" s="24">
        <v>41.19379928796149</v>
      </c>
      <c r="L2300" s="24">
        <v>33.337200000000003</v>
      </c>
      <c r="M2300" s="24">
        <v>34.147200000000005</v>
      </c>
      <c r="N2300" s="24">
        <v>35.0244</v>
      </c>
      <c r="O2300" s="24">
        <v>35.950574983752901</v>
      </c>
      <c r="P2300" s="24">
        <v>36.838177916768217</v>
      </c>
      <c r="Q2300" s="24">
        <v>37.781760587251604</v>
      </c>
      <c r="R2300" s="24">
        <v>38.757515442758752</v>
      </c>
      <c r="S2300" s="24"/>
      <c r="T2300" s="25">
        <v>2</v>
      </c>
      <c r="U2300" s="23" t="s">
        <v>24</v>
      </c>
      <c r="V2300" s="23" t="s">
        <v>218</v>
      </c>
    </row>
    <row r="2301" spans="1:22" ht="15.75">
      <c r="A2301" s="26">
        <v>3</v>
      </c>
      <c r="B2301" s="27" t="s">
        <v>25</v>
      </c>
      <c r="C2301" s="28" t="s">
        <v>217</v>
      </c>
      <c r="D2301" s="29">
        <v>615.30359999999996</v>
      </c>
      <c r="E2301" s="29">
        <v>644.20525618453405</v>
      </c>
      <c r="F2301" s="29">
        <v>678.18180116385622</v>
      </c>
      <c r="G2301" s="29">
        <v>726.55565000934098</v>
      </c>
      <c r="H2301" s="29">
        <v>688.55733752628112</v>
      </c>
      <c r="I2301" s="29">
        <v>687.36438069274675</v>
      </c>
      <c r="J2301" s="29">
        <v>700.55960757686535</v>
      </c>
      <c r="L2301" s="29">
        <v>615.30359999999996</v>
      </c>
      <c r="M2301" s="29">
        <v>622.41719999999998</v>
      </c>
      <c r="N2301" s="29">
        <v>629.57640000000004</v>
      </c>
      <c r="O2301" s="29">
        <v>636.85503194104467</v>
      </c>
      <c r="P2301" s="29">
        <v>644.1985606145613</v>
      </c>
      <c r="Q2301" s="29">
        <v>651.61625301788899</v>
      </c>
      <c r="R2301" s="29">
        <v>659.12710841333546</v>
      </c>
      <c r="S2301" s="29"/>
      <c r="T2301" s="30">
        <v>3</v>
      </c>
      <c r="U2301" s="28" t="s">
        <v>26</v>
      </c>
      <c r="V2301" s="28" t="s">
        <v>218</v>
      </c>
    </row>
    <row r="2302" spans="1:22" ht="15.75">
      <c r="A2302" s="21">
        <v>4</v>
      </c>
      <c r="B2302" s="22" t="s">
        <v>27</v>
      </c>
      <c r="C2302" s="23" t="s">
        <v>217</v>
      </c>
      <c r="D2302" s="24">
        <v>32935.20027203091</v>
      </c>
      <c r="E2302" s="24">
        <v>34608.434530265251</v>
      </c>
      <c r="F2302" s="24">
        <v>36543.877141026358</v>
      </c>
      <c r="G2302" s="24">
        <v>39280.300615327949</v>
      </c>
      <c r="H2302" s="24">
        <v>37273.765765863398</v>
      </c>
      <c r="I2302" s="24">
        <v>37342.041675957138</v>
      </c>
      <c r="J2302" s="24">
        <v>38193.96849938915</v>
      </c>
      <c r="L2302" s="24">
        <v>32935.20027203091</v>
      </c>
      <c r="M2302" s="24">
        <v>33441.437352292407</v>
      </c>
      <c r="N2302" s="24">
        <v>33931.208726948877</v>
      </c>
      <c r="O2302" s="24">
        <v>34436.412461475767</v>
      </c>
      <c r="P2302" s="24">
        <v>34872.486206186164</v>
      </c>
      <c r="Q2302" s="24">
        <v>35399.974104567103</v>
      </c>
      <c r="R2302" s="24">
        <v>35935.1006588975</v>
      </c>
      <c r="S2302" s="24"/>
      <c r="T2302" s="25">
        <v>4</v>
      </c>
      <c r="U2302" s="23" t="s">
        <v>28</v>
      </c>
      <c r="V2302" s="23" t="s">
        <v>218</v>
      </c>
    </row>
    <row r="2303" spans="1:22" ht="15.75">
      <c r="A2303" s="26">
        <v>5</v>
      </c>
      <c r="B2303" s="27" t="s">
        <v>29</v>
      </c>
      <c r="C2303" s="28" t="s">
        <v>217</v>
      </c>
      <c r="D2303" s="29">
        <v>3077.283857142857</v>
      </c>
      <c r="E2303" s="29">
        <v>2999.9657354734072</v>
      </c>
      <c r="F2303" s="29">
        <v>3165.1628176898384</v>
      </c>
      <c r="G2303" s="29">
        <v>3394.9577832088007</v>
      </c>
      <c r="H2303" s="29">
        <v>3239.5360559996197</v>
      </c>
      <c r="I2303" s="29">
        <v>3199.9073018437584</v>
      </c>
      <c r="J2303" s="29">
        <v>3267.3312774444244</v>
      </c>
      <c r="L2303" s="29">
        <v>3077.283857142857</v>
      </c>
      <c r="M2303" s="29">
        <v>2895.5935513071431</v>
      </c>
      <c r="N2303" s="29">
        <v>2934.1135513071436</v>
      </c>
      <c r="O2303" s="29">
        <v>2971.7888592321456</v>
      </c>
      <c r="P2303" s="29">
        <v>3021.9800091908801</v>
      </c>
      <c r="Q2303" s="29">
        <v>3033.4880081079759</v>
      </c>
      <c r="R2303" s="29">
        <v>3074.0947577313777</v>
      </c>
      <c r="S2303" s="29"/>
      <c r="T2303" s="30">
        <v>5</v>
      </c>
      <c r="U2303" s="28" t="s">
        <v>30</v>
      </c>
      <c r="V2303" s="28" t="s">
        <v>218</v>
      </c>
    </row>
    <row r="2304" spans="1:22" ht="15.75">
      <c r="A2304" s="21">
        <v>6</v>
      </c>
      <c r="B2304" s="22" t="s">
        <v>31</v>
      </c>
      <c r="C2304" s="23" t="s">
        <v>217</v>
      </c>
      <c r="D2304" s="24">
        <v>15.472800000000001</v>
      </c>
      <c r="E2304" s="24">
        <v>16.449136199143542</v>
      </c>
      <c r="F2304" s="24">
        <v>17.572202652491033</v>
      </c>
      <c r="G2304" s="24">
        <v>19.089274503229891</v>
      </c>
      <c r="H2304" s="24">
        <v>18.339816485518206</v>
      </c>
      <c r="I2304" s="24">
        <v>18.56544139152394</v>
      </c>
      <c r="J2304" s="24">
        <v>19.167879624151258</v>
      </c>
      <c r="L2304" s="24">
        <v>15.472800000000001</v>
      </c>
      <c r="M2304" s="24">
        <v>15.892800000000001</v>
      </c>
      <c r="N2304" s="24">
        <v>16.312800000000003</v>
      </c>
      <c r="O2304" s="24">
        <v>16.732511161849121</v>
      </c>
      <c r="P2304" s="24">
        <v>17.158314548430894</v>
      </c>
      <c r="Q2304" s="24">
        <v>17.599898532676047</v>
      </c>
      <c r="R2304" s="24">
        <v>18.034252809380678</v>
      </c>
      <c r="S2304" s="24"/>
      <c r="T2304" s="25">
        <v>6</v>
      </c>
      <c r="U2304" s="23" t="s">
        <v>32</v>
      </c>
      <c r="V2304" s="23" t="s">
        <v>218</v>
      </c>
    </row>
    <row r="2305" spans="1:22" ht="15.75">
      <c r="A2305" s="26">
        <v>7</v>
      </c>
      <c r="B2305" s="27" t="s">
        <v>33</v>
      </c>
      <c r="C2305" s="28" t="s">
        <v>217</v>
      </c>
      <c r="D2305" s="29">
        <v>198.28079999999997</v>
      </c>
      <c r="E2305" s="29">
        <v>206.73821851619132</v>
      </c>
      <c r="F2305" s="29">
        <v>216.74666942487409</v>
      </c>
      <c r="G2305" s="29">
        <v>231.23159000893634</v>
      </c>
      <c r="H2305" s="29">
        <v>218.21871216975592</v>
      </c>
      <c r="I2305" s="29">
        <v>216.91852950525833</v>
      </c>
      <c r="J2305" s="29">
        <v>220.13892048602841</v>
      </c>
      <c r="L2305" s="29">
        <v>198.28079999999997</v>
      </c>
      <c r="M2305" s="29">
        <v>199.74600000000001</v>
      </c>
      <c r="N2305" s="29">
        <v>201.2124</v>
      </c>
      <c r="O2305" s="29">
        <v>202.68371960086807</v>
      </c>
      <c r="P2305" s="29">
        <v>204.16045638836061</v>
      </c>
      <c r="Q2305" s="29">
        <v>205.63713130423253</v>
      </c>
      <c r="R2305" s="29">
        <v>207.11946355438252</v>
      </c>
      <c r="S2305" s="29"/>
      <c r="T2305" s="30">
        <v>7</v>
      </c>
      <c r="U2305" s="28" t="s">
        <v>34</v>
      </c>
      <c r="V2305" s="28" t="s">
        <v>218</v>
      </c>
    </row>
    <row r="2306" spans="1:22" ht="15.75">
      <c r="A2306" s="21">
        <v>8</v>
      </c>
      <c r="B2306" s="22" t="s">
        <v>35</v>
      </c>
      <c r="C2306" s="23" t="s">
        <v>217</v>
      </c>
      <c r="D2306" s="24">
        <v>678.62560000000008</v>
      </c>
      <c r="E2306" s="24">
        <v>3710.9336875681888</v>
      </c>
      <c r="F2306" s="24">
        <v>4073.9336304319454</v>
      </c>
      <c r="G2306" s="24">
        <v>3276.5096223574947</v>
      </c>
      <c r="H2306" s="24">
        <v>4643.0713148039513</v>
      </c>
      <c r="I2306" s="24">
        <v>8199.662185992649</v>
      </c>
      <c r="J2306" s="24">
        <v>8202.9382879523855</v>
      </c>
      <c r="L2306" s="24">
        <v>678.62560000000008</v>
      </c>
      <c r="M2306" s="24">
        <v>3706.8868499999999</v>
      </c>
      <c r="N2306" s="24">
        <v>4064.8528499999998</v>
      </c>
      <c r="O2306" s="24">
        <v>3259.654590323396</v>
      </c>
      <c r="P2306" s="24">
        <v>4634.6877328639221</v>
      </c>
      <c r="Q2306" s="24">
        <v>4738.5042676696421</v>
      </c>
      <c r="R2306" s="24">
        <v>4740.6544091809965</v>
      </c>
      <c r="S2306" s="24"/>
      <c r="T2306" s="25">
        <v>8</v>
      </c>
      <c r="U2306" s="23" t="s">
        <v>36</v>
      </c>
      <c r="V2306" s="23" t="s">
        <v>218</v>
      </c>
    </row>
    <row r="2307" spans="1:22" ht="15.75">
      <c r="A2307" s="26">
        <v>9</v>
      </c>
      <c r="B2307" s="27" t="s">
        <v>37</v>
      </c>
      <c r="C2307" s="28" t="s">
        <v>217</v>
      </c>
      <c r="D2307" s="29">
        <v>7.4496000000000002</v>
      </c>
      <c r="E2307" s="29">
        <v>7.7762036954724927</v>
      </c>
      <c r="F2307" s="29">
        <v>8.1617542701065453</v>
      </c>
      <c r="G2307" s="29">
        <v>8.7173239998254992</v>
      </c>
      <c r="H2307" s="29">
        <v>8.2377514907771321</v>
      </c>
      <c r="I2307" s="29">
        <v>8.1994194322523999</v>
      </c>
      <c r="J2307" s="29">
        <v>8.3316377903397036</v>
      </c>
      <c r="L2307" s="29">
        <v>7.4496000000000002</v>
      </c>
      <c r="M2307" s="29">
        <v>7.5131999999999994</v>
      </c>
      <c r="N2307" s="29">
        <v>7.5768000000000004</v>
      </c>
      <c r="O2307" s="29">
        <v>7.6410824886957096</v>
      </c>
      <c r="P2307" s="29">
        <v>7.707052650290775</v>
      </c>
      <c r="Q2307" s="29">
        <v>7.7729878321330288</v>
      </c>
      <c r="R2307" s="29">
        <v>7.8388880342224709</v>
      </c>
      <c r="S2307" s="29"/>
      <c r="T2307" s="30">
        <v>9</v>
      </c>
      <c r="U2307" s="28" t="s">
        <v>38</v>
      </c>
      <c r="V2307" s="28" t="s">
        <v>218</v>
      </c>
    </row>
    <row r="2308" spans="1:22" ht="15.75">
      <c r="A2308" s="21">
        <v>10</v>
      </c>
      <c r="B2308" s="22" t="s">
        <v>39</v>
      </c>
      <c r="C2308" s="23" t="s">
        <v>217</v>
      </c>
      <c r="D2308" s="24">
        <v>206.28305454545452</v>
      </c>
      <c r="E2308" s="24">
        <v>479.93836023734082</v>
      </c>
      <c r="F2308" s="24">
        <v>493.68721907506341</v>
      </c>
      <c r="G2308" s="24">
        <v>683.47711488571622</v>
      </c>
      <c r="H2308" s="24">
        <v>204.38068357160341</v>
      </c>
      <c r="I2308" s="24">
        <v>256.66838523023625</v>
      </c>
      <c r="J2308" s="24">
        <v>215.43043958699295</v>
      </c>
      <c r="L2308" s="24">
        <v>206.28305454545452</v>
      </c>
      <c r="M2308" s="24">
        <v>438.83268971999996</v>
      </c>
      <c r="N2308" s="24">
        <v>441.99348971999996</v>
      </c>
      <c r="O2308" s="24">
        <v>593.64133427141564</v>
      </c>
      <c r="P2308" s="24">
        <v>191.21391204290481</v>
      </c>
      <c r="Q2308" s="24">
        <v>233.09272861432385</v>
      </c>
      <c r="R2308" s="24">
        <v>201.70260469561327</v>
      </c>
      <c r="S2308" s="24"/>
      <c r="T2308" s="25">
        <v>10</v>
      </c>
      <c r="U2308" s="23" t="s">
        <v>40</v>
      </c>
      <c r="V2308" s="23" t="s">
        <v>218</v>
      </c>
    </row>
    <row r="2309" spans="1:22" ht="15.75">
      <c r="A2309" s="26">
        <v>11</v>
      </c>
      <c r="B2309" s="27" t="s">
        <v>41</v>
      </c>
      <c r="C2309" s="28" t="s">
        <v>217</v>
      </c>
      <c r="D2309" s="29">
        <v>6962.1383999999989</v>
      </c>
      <c r="E2309" s="29">
        <v>7313.0643801511524</v>
      </c>
      <c r="F2309" s="29">
        <v>7724.4088521112599</v>
      </c>
      <c r="G2309" s="29">
        <v>8302.3926634445997</v>
      </c>
      <c r="H2309" s="29">
        <v>7893.8921572471481</v>
      </c>
      <c r="I2309" s="29">
        <v>7906.4326625033164</v>
      </c>
      <c r="J2309" s="29">
        <v>8084.5626552368367</v>
      </c>
      <c r="L2309" s="29">
        <v>6962.1383999999989</v>
      </c>
      <c r="M2309" s="29">
        <v>7065.7248</v>
      </c>
      <c r="N2309" s="29">
        <v>7170.7992000000004</v>
      </c>
      <c r="O2309" s="29">
        <v>7277.3786079526435</v>
      </c>
      <c r="P2309" s="29">
        <v>7385.345690475765</v>
      </c>
      <c r="Q2309" s="29">
        <v>7495.238582316937</v>
      </c>
      <c r="R2309" s="29">
        <v>7606.4254177657867</v>
      </c>
      <c r="S2309" s="29"/>
      <c r="T2309" s="30">
        <v>11</v>
      </c>
      <c r="U2309" s="28" t="s">
        <v>42</v>
      </c>
      <c r="V2309" s="28" t="s">
        <v>218</v>
      </c>
    </row>
    <row r="2310" spans="1:22" ht="15.75">
      <c r="A2310" s="21">
        <v>12</v>
      </c>
      <c r="B2310" s="22" t="s">
        <v>43</v>
      </c>
      <c r="C2310" s="23" t="s">
        <v>217</v>
      </c>
      <c r="D2310" s="24">
        <v>1180.4067426060346</v>
      </c>
      <c r="E2310" s="24">
        <v>4063.9751022082332</v>
      </c>
      <c r="F2310" s="24">
        <v>1569.1058197941379</v>
      </c>
      <c r="G2310" s="24">
        <v>1841.940364987001</v>
      </c>
      <c r="H2310" s="24">
        <v>1620.335090379654</v>
      </c>
      <c r="I2310" s="24">
        <v>1768.9849703829752</v>
      </c>
      <c r="J2310" s="24">
        <v>1794.1614744902424</v>
      </c>
      <c r="L2310" s="24">
        <v>1180.4067426060346</v>
      </c>
      <c r="M2310" s="24">
        <v>3987.5990551788459</v>
      </c>
      <c r="N2310" s="24">
        <v>1464.2508262804035</v>
      </c>
      <c r="O2310" s="24">
        <v>1628.0988272275304</v>
      </c>
      <c r="P2310" s="24">
        <v>1491.9805059585397</v>
      </c>
      <c r="Q2310" s="24">
        <v>1637.2926008165828</v>
      </c>
      <c r="R2310" s="24">
        <v>1652.8607227272205</v>
      </c>
      <c r="S2310" s="24"/>
      <c r="T2310" s="25">
        <v>12</v>
      </c>
      <c r="U2310" s="23" t="s">
        <v>44</v>
      </c>
      <c r="V2310" s="23" t="s">
        <v>218</v>
      </c>
    </row>
    <row r="2311" spans="1:22" ht="15.75">
      <c r="A2311" s="26">
        <v>13</v>
      </c>
      <c r="B2311" s="27" t="s">
        <v>45</v>
      </c>
      <c r="C2311" s="28" t="s">
        <v>217</v>
      </c>
      <c r="D2311" s="29">
        <v>40733</v>
      </c>
      <c r="E2311" s="29">
        <v>40733</v>
      </c>
      <c r="F2311" s="29">
        <v>101340</v>
      </c>
      <c r="G2311" s="29">
        <v>115781</v>
      </c>
      <c r="H2311" s="29">
        <v>85879</v>
      </c>
      <c r="I2311" s="29">
        <v>134676</v>
      </c>
      <c r="J2311" s="29">
        <v>112582</v>
      </c>
      <c r="L2311" s="29">
        <v>40733</v>
      </c>
      <c r="M2311" s="29">
        <v>40733</v>
      </c>
      <c r="N2311" s="29">
        <v>89314</v>
      </c>
      <c r="O2311" s="29">
        <v>96750</v>
      </c>
      <c r="P2311" s="29">
        <v>96750</v>
      </c>
      <c r="Q2311" s="29">
        <v>96750</v>
      </c>
      <c r="R2311" s="29">
        <v>96750</v>
      </c>
      <c r="S2311" s="29"/>
      <c r="T2311" s="30">
        <v>13</v>
      </c>
      <c r="U2311" s="28" t="s">
        <v>46</v>
      </c>
      <c r="V2311" s="28" t="s">
        <v>218</v>
      </c>
    </row>
    <row r="2312" spans="1:22" ht="15.75">
      <c r="A2312" s="21">
        <v>14</v>
      </c>
      <c r="B2312" s="22" t="s">
        <v>47</v>
      </c>
      <c r="C2312" s="23" t="s">
        <v>217</v>
      </c>
      <c r="D2312" s="24">
        <v>34116.001370104146</v>
      </c>
      <c r="E2312" s="24">
        <v>59930.881982123763</v>
      </c>
      <c r="F2312" s="24">
        <v>54654.792835918779</v>
      </c>
      <c r="G2312" s="24">
        <v>56998.011094164671</v>
      </c>
      <c r="H2312" s="24">
        <v>33250.961930805082</v>
      </c>
      <c r="I2312" s="24">
        <v>9067.8069888574937</v>
      </c>
      <c r="J2312" s="24">
        <v>9360.8298085271854</v>
      </c>
      <c r="L2312" s="24">
        <v>34116.001370104146</v>
      </c>
      <c r="M2312" s="24">
        <v>59662.440868482496</v>
      </c>
      <c r="N2312" s="24">
        <v>52669.398478725678</v>
      </c>
      <c r="O2312" s="24">
        <v>51618.935754903716</v>
      </c>
      <c r="P2312" s="24">
        <v>37958.337897637037</v>
      </c>
      <c r="Q2312" s="24">
        <v>8113.1196329639051</v>
      </c>
      <c r="R2312" s="24">
        <v>8253.8944717048416</v>
      </c>
      <c r="S2312" s="24"/>
      <c r="T2312" s="25">
        <v>14</v>
      </c>
      <c r="U2312" s="23" t="s">
        <v>48</v>
      </c>
      <c r="V2312" s="23" t="s">
        <v>218</v>
      </c>
    </row>
    <row r="2313" spans="1:22" ht="15.75">
      <c r="A2313" s="26">
        <v>15</v>
      </c>
      <c r="B2313" s="27" t="s">
        <v>49</v>
      </c>
      <c r="C2313" s="28" t="s">
        <v>217</v>
      </c>
      <c r="D2313" s="29">
        <v>1274.5826825999998</v>
      </c>
      <c r="E2313" s="29">
        <v>1317.3613747618833</v>
      </c>
      <c r="F2313" s="29">
        <v>1396.9156303840077</v>
      </c>
      <c r="G2313" s="29">
        <v>1554.3133850706108</v>
      </c>
      <c r="H2313" s="29">
        <v>1499.1132334413783</v>
      </c>
      <c r="I2313" s="29">
        <v>1515.3370769676972</v>
      </c>
      <c r="J2313" s="29">
        <v>1540.2974639155659</v>
      </c>
      <c r="L2313" s="29">
        <v>1274.5826825999998</v>
      </c>
      <c r="M2313" s="29">
        <v>1297.2335211800998</v>
      </c>
      <c r="N2313" s="29">
        <v>1323.1650332981101</v>
      </c>
      <c r="O2313" s="29">
        <v>1400.4961323231266</v>
      </c>
      <c r="P2313" s="29">
        <v>1431.5996360835175</v>
      </c>
      <c r="Q2313" s="29">
        <v>1397.2818666059795</v>
      </c>
      <c r="R2313" s="29">
        <v>1411.5152905446412</v>
      </c>
      <c r="S2313" s="29"/>
      <c r="T2313" s="30">
        <v>15</v>
      </c>
      <c r="U2313" s="28" t="s">
        <v>50</v>
      </c>
      <c r="V2313" s="28" t="s">
        <v>218</v>
      </c>
    </row>
    <row r="2314" spans="1:22" ht="15.75">
      <c r="A2314" s="21">
        <v>16</v>
      </c>
      <c r="B2314" s="22" t="s">
        <v>51</v>
      </c>
      <c r="C2314" s="23" t="s">
        <v>217</v>
      </c>
      <c r="D2314" s="24">
        <v>59.407200000000003</v>
      </c>
      <c r="E2314" s="24">
        <v>62.244405750247481</v>
      </c>
      <c r="F2314" s="24">
        <v>65.584879062780459</v>
      </c>
      <c r="G2314" s="24">
        <v>70.314156560186291</v>
      </c>
      <c r="H2314" s="24">
        <v>66.699040136428877</v>
      </c>
      <c r="I2314" s="24">
        <v>66.638989425494245</v>
      </c>
      <c r="J2314" s="24">
        <v>67.966299867100062</v>
      </c>
      <c r="L2314" s="24">
        <v>59.407200000000003</v>
      </c>
      <c r="M2314" s="24">
        <v>60.139200000000002</v>
      </c>
      <c r="N2314" s="24">
        <v>60.884400000000007</v>
      </c>
      <c r="O2314" s="24">
        <v>61.633165224810163</v>
      </c>
      <c r="P2314" s="24">
        <v>62.402102640610281</v>
      </c>
      <c r="Q2314" s="24">
        <v>63.173259793555516</v>
      </c>
      <c r="R2314" s="24">
        <v>63.946636683645863</v>
      </c>
      <c r="S2314" s="24"/>
      <c r="T2314" s="25">
        <v>16</v>
      </c>
      <c r="U2314" s="23" t="s">
        <v>52</v>
      </c>
      <c r="V2314" s="23" t="s">
        <v>218</v>
      </c>
    </row>
    <row r="2315" spans="1:22" ht="15.75">
      <c r="A2315" s="26">
        <v>17</v>
      </c>
      <c r="B2315" s="27" t="s">
        <v>53</v>
      </c>
      <c r="C2315" s="28" t="s">
        <v>217</v>
      </c>
      <c r="D2315" s="29">
        <v>135.41759999999999</v>
      </c>
      <c r="E2315" s="29">
        <v>143.15368758028424</v>
      </c>
      <c r="F2315" s="29">
        <v>152.12351750446922</v>
      </c>
      <c r="G2315" s="29">
        <v>164.4810040433284</v>
      </c>
      <c r="H2315" s="29">
        <v>157.35731160847658</v>
      </c>
      <c r="I2315" s="29">
        <v>158.55408654079022</v>
      </c>
      <c r="J2315" s="29">
        <v>163.13149244672533</v>
      </c>
      <c r="L2315" s="29">
        <v>135.41759999999999</v>
      </c>
      <c r="M2315" s="29">
        <v>138.31200000000001</v>
      </c>
      <c r="N2315" s="29">
        <v>141.22080000000003</v>
      </c>
      <c r="O2315" s="29">
        <v>144.17416626291777</v>
      </c>
      <c r="P2315" s="29">
        <v>147.21991636097917</v>
      </c>
      <c r="Q2315" s="29">
        <v>150.30807919994106</v>
      </c>
      <c r="R2315" s="29">
        <v>153.48356905627674</v>
      </c>
      <c r="S2315" s="29"/>
      <c r="T2315" s="30">
        <v>17</v>
      </c>
      <c r="U2315" s="28" t="s">
        <v>54</v>
      </c>
      <c r="V2315" s="28" t="s">
        <v>218</v>
      </c>
    </row>
    <row r="2316" spans="1:22" ht="15.75">
      <c r="A2316" s="21">
        <v>18</v>
      </c>
      <c r="B2316" s="22" t="s">
        <v>55</v>
      </c>
      <c r="C2316" s="23" t="s">
        <v>217</v>
      </c>
      <c r="D2316" s="24">
        <v>1447.5409117647057</v>
      </c>
      <c r="E2316" s="24">
        <v>0</v>
      </c>
      <c r="F2316" s="24">
        <v>84</v>
      </c>
      <c r="G2316" s="24">
        <v>108</v>
      </c>
      <c r="H2316" s="24">
        <v>108</v>
      </c>
      <c r="I2316" s="24">
        <v>112.5</v>
      </c>
      <c r="J2316" s="24">
        <v>106.6</v>
      </c>
      <c r="L2316" s="24">
        <v>1447.5409117647057</v>
      </c>
      <c r="M2316" s="24">
        <v>0</v>
      </c>
      <c r="N2316" s="24">
        <v>84</v>
      </c>
      <c r="O2316" s="24">
        <v>90</v>
      </c>
      <c r="P2316" s="24">
        <v>92.9</v>
      </c>
      <c r="Q2316" s="24">
        <v>90</v>
      </c>
      <c r="R2316" s="24">
        <v>82</v>
      </c>
      <c r="S2316" s="24"/>
      <c r="T2316" s="25">
        <v>18</v>
      </c>
      <c r="U2316" s="23" t="s">
        <v>56</v>
      </c>
      <c r="V2316" s="23" t="s">
        <v>218</v>
      </c>
    </row>
    <row r="2317" spans="1:22" ht="15.75">
      <c r="A2317" s="26">
        <v>19</v>
      </c>
      <c r="B2317" s="27" t="s">
        <v>57</v>
      </c>
      <c r="C2317" s="28" t="s">
        <v>217</v>
      </c>
      <c r="D2317" s="29">
        <v>241.68</v>
      </c>
      <c r="E2317" s="29">
        <v>18.25998190877441</v>
      </c>
      <c r="F2317" s="29">
        <v>443.56229871156256</v>
      </c>
      <c r="G2317" s="29">
        <v>607.54250462160417</v>
      </c>
      <c r="H2317" s="29">
        <v>916.99900831019988</v>
      </c>
      <c r="I2317" s="29">
        <v>431.78822595474827</v>
      </c>
      <c r="J2317" s="29">
        <v>490.3835838289379</v>
      </c>
      <c r="L2317" s="29">
        <v>241.68</v>
      </c>
      <c r="M2317" s="29">
        <v>17.642399999999999</v>
      </c>
      <c r="N2317" s="29">
        <v>299.38319999999999</v>
      </c>
      <c r="O2317" s="29">
        <v>320.29644856843004</v>
      </c>
      <c r="P2317" s="29">
        <v>410.21896264811534</v>
      </c>
      <c r="Q2317" s="29">
        <v>185.84709096784852</v>
      </c>
      <c r="R2317" s="29">
        <v>186.07967173297035</v>
      </c>
      <c r="S2317" s="29"/>
      <c r="T2317" s="30">
        <v>19</v>
      </c>
      <c r="U2317" s="28" t="s">
        <v>58</v>
      </c>
      <c r="V2317" s="28" t="s">
        <v>218</v>
      </c>
    </row>
    <row r="2318" spans="1:22" ht="15.75">
      <c r="A2318" s="21">
        <v>20</v>
      </c>
      <c r="B2318" s="22" t="s">
        <v>59</v>
      </c>
      <c r="C2318" s="23" t="s">
        <v>217</v>
      </c>
      <c r="D2318" s="24">
        <v>1991.1984</v>
      </c>
      <c r="E2318" s="24">
        <v>2079.3377412667874</v>
      </c>
      <c r="F2318" s="24">
        <v>2183.4567006347429</v>
      </c>
      <c r="G2318" s="24">
        <v>2333.1274496501005</v>
      </c>
      <c r="H2318" s="24">
        <v>2205.3742748400819</v>
      </c>
      <c r="I2318" s="24">
        <v>2195.9536840337428</v>
      </c>
      <c r="J2318" s="24">
        <v>2232.3597399463806</v>
      </c>
      <c r="L2318" s="24">
        <v>1991.1984</v>
      </c>
      <c r="M2318" s="24">
        <v>2009.0111999999997</v>
      </c>
      <c r="N2318" s="24">
        <v>2026.9679999999998</v>
      </c>
      <c r="O2318" s="24">
        <v>2045.0793500130926</v>
      </c>
      <c r="P2318" s="24">
        <v>2063.2979361927673</v>
      </c>
      <c r="Q2318" s="24">
        <v>2081.7475440737458</v>
      </c>
      <c r="R2318" s="24">
        <v>2100.333511117768</v>
      </c>
      <c r="S2318" s="24"/>
      <c r="T2318" s="25">
        <v>20</v>
      </c>
      <c r="U2318" s="23" t="s">
        <v>60</v>
      </c>
      <c r="V2318" s="23" t="s">
        <v>218</v>
      </c>
    </row>
    <row r="2319" spans="1:22" ht="15.75">
      <c r="A2319" s="26">
        <v>21</v>
      </c>
      <c r="B2319" s="27" t="s">
        <v>61</v>
      </c>
      <c r="C2319" s="28" t="s">
        <v>217</v>
      </c>
      <c r="D2319" s="29">
        <v>385.50783500000006</v>
      </c>
      <c r="E2319" s="29">
        <v>1204.1772870250718</v>
      </c>
      <c r="F2319" s="29">
        <v>1222.6389392175383</v>
      </c>
      <c r="G2319" s="29">
        <v>1249.5050531051902</v>
      </c>
      <c r="H2319" s="29">
        <v>3311.8161564780858</v>
      </c>
      <c r="I2319" s="29">
        <v>1875.1536037962358</v>
      </c>
      <c r="J2319" s="29">
        <v>6247.1568465390819</v>
      </c>
      <c r="L2319" s="29">
        <v>385.50783500000006</v>
      </c>
      <c r="M2319" s="29">
        <v>1190.9372079999998</v>
      </c>
      <c r="N2319" s="29">
        <v>1193.2592079999999</v>
      </c>
      <c r="O2319" s="29">
        <v>1195.5782034893409</v>
      </c>
      <c r="P2319" s="29">
        <v>3285.2902264957588</v>
      </c>
      <c r="Q2319" s="29">
        <v>1853.8915267986636</v>
      </c>
      <c r="R2319" s="29">
        <v>6222.6463380340629</v>
      </c>
      <c r="S2319" s="29"/>
      <c r="T2319" s="30">
        <v>21</v>
      </c>
      <c r="U2319" s="28" t="s">
        <v>62</v>
      </c>
      <c r="V2319" s="28" t="s">
        <v>218</v>
      </c>
    </row>
    <row r="2320" spans="1:22" ht="15.75">
      <c r="A2320" s="21">
        <v>22</v>
      </c>
      <c r="B2320" s="22" t="s">
        <v>63</v>
      </c>
      <c r="C2320" s="23" t="s">
        <v>217</v>
      </c>
      <c r="D2320" s="24">
        <v>9966.2144041714964</v>
      </c>
      <c r="E2320" s="24">
        <v>8905.0376696828007</v>
      </c>
      <c r="F2320" s="24">
        <v>8209.6387220679862</v>
      </c>
      <c r="G2320" s="24">
        <v>10967.980027734227</v>
      </c>
      <c r="H2320" s="24">
        <v>8398.422377558225</v>
      </c>
      <c r="I2320" s="24">
        <v>12838.760342556703</v>
      </c>
      <c r="J2320" s="24">
        <v>14689.746695480349</v>
      </c>
      <c r="L2320" s="24">
        <v>9966.2144041714964</v>
      </c>
      <c r="M2320" s="24">
        <v>8781.4833979209998</v>
      </c>
      <c r="N2320" s="24">
        <v>8513.1970528066522</v>
      </c>
      <c r="O2320" s="24">
        <v>10921.023974509984</v>
      </c>
      <c r="P2320" s="24">
        <v>8781.8764505007694</v>
      </c>
      <c r="Q2320" s="24">
        <v>11932.063450430203</v>
      </c>
      <c r="R2320" s="24">
        <v>11970.748389125387</v>
      </c>
      <c r="S2320" s="24"/>
      <c r="T2320" s="25">
        <v>22</v>
      </c>
      <c r="U2320" s="23" t="s">
        <v>64</v>
      </c>
      <c r="V2320" s="23" t="s">
        <v>218</v>
      </c>
    </row>
    <row r="2321" spans="1:22" ht="15.75">
      <c r="A2321" s="26">
        <v>23</v>
      </c>
      <c r="B2321" s="27" t="s">
        <v>65</v>
      </c>
      <c r="C2321" s="28" t="s">
        <v>217</v>
      </c>
      <c r="D2321" s="29">
        <v>0</v>
      </c>
      <c r="E2321" s="29">
        <v>0</v>
      </c>
      <c r="F2321" s="29">
        <v>0</v>
      </c>
      <c r="G2321" s="29">
        <v>0</v>
      </c>
      <c r="H2321" s="29">
        <v>0</v>
      </c>
      <c r="I2321" s="29">
        <v>0</v>
      </c>
      <c r="J2321" s="29">
        <v>0</v>
      </c>
      <c r="L2321" s="29">
        <v>0</v>
      </c>
      <c r="M2321" s="29">
        <v>0</v>
      </c>
      <c r="N2321" s="29">
        <v>0</v>
      </c>
      <c r="O2321" s="29">
        <v>0</v>
      </c>
      <c r="P2321" s="29">
        <v>0</v>
      </c>
      <c r="Q2321" s="29">
        <v>0</v>
      </c>
      <c r="R2321" s="29">
        <v>0</v>
      </c>
      <c r="S2321" s="29"/>
      <c r="T2321" s="30">
        <v>23</v>
      </c>
      <c r="U2321" s="28" t="s">
        <v>66</v>
      </c>
      <c r="V2321" s="28" t="s">
        <v>218</v>
      </c>
    </row>
    <row r="2322" spans="1:22" ht="15.75">
      <c r="A2322" s="21">
        <v>24</v>
      </c>
      <c r="B2322" s="22" t="s">
        <v>67</v>
      </c>
      <c r="C2322" s="23" t="s">
        <v>217</v>
      </c>
      <c r="D2322" s="24">
        <v>13059.272593004183</v>
      </c>
      <c r="E2322" s="24">
        <v>12876.665027735824</v>
      </c>
      <c r="F2322" s="24">
        <v>12579.413974749654</v>
      </c>
      <c r="G2322" s="24">
        <v>13841.010715502731</v>
      </c>
      <c r="H2322" s="24">
        <v>11794.196763533591</v>
      </c>
      <c r="I2322" s="24">
        <v>13298.037434198977</v>
      </c>
      <c r="J2322" s="24">
        <v>15145.444342626786</v>
      </c>
      <c r="L2322" s="24">
        <v>13059.272593004183</v>
      </c>
      <c r="M2322" s="24">
        <v>11282.274834937652</v>
      </c>
      <c r="N2322" s="24">
        <v>9816.9264984340116</v>
      </c>
      <c r="O2322" s="24">
        <v>7577.990346985729</v>
      </c>
      <c r="P2322" s="24">
        <v>6553.8704570401751</v>
      </c>
      <c r="Q2322" s="24">
        <v>7340.8350158948106</v>
      </c>
      <c r="R2322" s="24">
        <v>8294.6297302930379</v>
      </c>
      <c r="S2322" s="24"/>
      <c r="T2322" s="25">
        <v>24</v>
      </c>
      <c r="U2322" s="23" t="s">
        <v>68</v>
      </c>
      <c r="V2322" s="23" t="s">
        <v>218</v>
      </c>
    </row>
    <row r="2323" spans="1:22" ht="15.75">
      <c r="A2323" s="26">
        <v>25</v>
      </c>
      <c r="B2323" s="31" t="s">
        <v>69</v>
      </c>
      <c r="C2323" s="28" t="s">
        <v>217</v>
      </c>
      <c r="D2323" s="29">
        <v>52761.206175350235</v>
      </c>
      <c r="E2323" s="29">
        <v>12420.511401496857</v>
      </c>
      <c r="F2323" s="29">
        <v>13138.747709747446</v>
      </c>
      <c r="G2323" s="29">
        <v>13910.738993414921</v>
      </c>
      <c r="H2323" s="29">
        <v>12846.330402293781</v>
      </c>
      <c r="I2323" s="29">
        <v>12682.045627262891</v>
      </c>
      <c r="J2323" s="29">
        <v>12781.058733546237</v>
      </c>
      <c r="L2323" s="29">
        <v>52761.206175350235</v>
      </c>
      <c r="M2323" s="29">
        <v>12000.429761897598</v>
      </c>
      <c r="N2323" s="29">
        <v>12129.370670671076</v>
      </c>
      <c r="O2323" s="29">
        <v>12137.757539581653</v>
      </c>
      <c r="P2323" s="29">
        <v>12018.734102911025</v>
      </c>
      <c r="Q2323" s="29">
        <v>12022.483684578494</v>
      </c>
      <c r="R2323" s="29">
        <v>12025.161305890762</v>
      </c>
      <c r="S2323" s="29"/>
      <c r="T2323" s="30">
        <v>25</v>
      </c>
      <c r="U2323" s="28" t="s">
        <v>70</v>
      </c>
      <c r="V2323" s="28" t="s">
        <v>218</v>
      </c>
    </row>
    <row r="2324" spans="1:22" ht="15.75">
      <c r="A2324" s="21">
        <v>26</v>
      </c>
      <c r="B2324" s="22" t="s">
        <v>71</v>
      </c>
      <c r="C2324" s="23" t="s">
        <v>217</v>
      </c>
      <c r="D2324" s="24">
        <v>114.2304</v>
      </c>
      <c r="E2324" s="24">
        <v>118.95442982551884</v>
      </c>
      <c r="F2324" s="24">
        <v>124.57727368185746</v>
      </c>
      <c r="G2324" s="24">
        <v>132.77988656213921</v>
      </c>
      <c r="H2324" s="24">
        <v>125.16766525832372</v>
      </c>
      <c r="I2324" s="24">
        <v>124.26793765958301</v>
      </c>
      <c r="J2324" s="24">
        <v>126.00166581867163</v>
      </c>
      <c r="L2324" s="24">
        <v>114.2304</v>
      </c>
      <c r="M2324" s="24">
        <v>114.9312</v>
      </c>
      <c r="N2324" s="24">
        <v>115.64879999999999</v>
      </c>
      <c r="O2324" s="24">
        <v>116.38687125559109</v>
      </c>
      <c r="P2324" s="24">
        <v>117.10401647098816</v>
      </c>
      <c r="Q2324" s="24">
        <v>117.80506843602954</v>
      </c>
      <c r="R2324" s="24">
        <v>118.54967478582766</v>
      </c>
      <c r="S2324" s="24"/>
      <c r="T2324" s="25">
        <v>26</v>
      </c>
      <c r="U2324" s="23" t="s">
        <v>72</v>
      </c>
      <c r="V2324" s="23" t="s">
        <v>218</v>
      </c>
    </row>
    <row r="2325" spans="1:22" ht="15.75">
      <c r="A2325" s="26">
        <v>27</v>
      </c>
      <c r="B2325" s="27" t="s">
        <v>73</v>
      </c>
      <c r="C2325" s="28" t="s">
        <v>217</v>
      </c>
      <c r="D2325" s="29">
        <v>730268.82081562502</v>
      </c>
      <c r="E2325" s="29">
        <v>1309367.2408780574</v>
      </c>
      <c r="F2325" s="29">
        <v>1641160.5046312897</v>
      </c>
      <c r="G2325" s="29">
        <v>1262466.2200791591</v>
      </c>
      <c r="H2325" s="29">
        <v>1382481.7532290714</v>
      </c>
      <c r="I2325" s="29">
        <v>1229303.7022027466</v>
      </c>
      <c r="J2325" s="29">
        <v>1293090.5394966651</v>
      </c>
      <c r="L2325" s="29">
        <v>730268.82081562502</v>
      </c>
      <c r="M2325" s="29">
        <v>1259754.228585548</v>
      </c>
      <c r="N2325" s="29">
        <v>1249424.2683083022</v>
      </c>
      <c r="O2325" s="29">
        <v>935842.60151630861</v>
      </c>
      <c r="P2325" s="29">
        <v>973003.31154959556</v>
      </c>
      <c r="Q2325" s="29">
        <v>966809.87970032985</v>
      </c>
      <c r="R2325" s="29">
        <v>1016904.6200537835</v>
      </c>
      <c r="S2325" s="29"/>
      <c r="T2325" s="30">
        <v>27</v>
      </c>
      <c r="U2325" s="28" t="s">
        <v>74</v>
      </c>
      <c r="V2325" s="28" t="s">
        <v>218</v>
      </c>
    </row>
    <row r="2326" spans="1:22" ht="15.75">
      <c r="A2326" s="21">
        <v>28</v>
      </c>
      <c r="B2326" s="22" t="s">
        <v>75</v>
      </c>
      <c r="C2326" s="23" t="s">
        <v>217</v>
      </c>
      <c r="D2326" s="24">
        <v>921.75200179600006</v>
      </c>
      <c r="E2326" s="24">
        <v>1760.5360924776526</v>
      </c>
      <c r="F2326" s="24">
        <v>1522.0264949814589</v>
      </c>
      <c r="G2326" s="24">
        <v>1642.3510310024335</v>
      </c>
      <c r="H2326" s="24">
        <v>1640.1049232584114</v>
      </c>
      <c r="I2326" s="24">
        <v>2292.9929628186655</v>
      </c>
      <c r="J2326" s="24">
        <v>2503.1910817892172</v>
      </c>
      <c r="L2326" s="24">
        <v>921.75200179600006</v>
      </c>
      <c r="M2326" s="24">
        <v>1759.3409189999998</v>
      </c>
      <c r="N2326" s="24">
        <v>1205.3163245310002</v>
      </c>
      <c r="O2326" s="24">
        <v>1862.3845901893371</v>
      </c>
      <c r="P2326" s="24">
        <v>1862.6140364409921</v>
      </c>
      <c r="Q2326" s="24">
        <v>1862.8469403784623</v>
      </c>
      <c r="R2326" s="24">
        <v>1886.3001397432779</v>
      </c>
      <c r="S2326" s="24"/>
      <c r="T2326" s="25">
        <v>28</v>
      </c>
      <c r="U2326" s="23" t="s">
        <v>76</v>
      </c>
      <c r="V2326" s="23" t="s">
        <v>218</v>
      </c>
    </row>
    <row r="2327" spans="1:22" ht="15.75">
      <c r="A2327" s="26">
        <v>29</v>
      </c>
      <c r="B2327" s="27" t="s">
        <v>77</v>
      </c>
      <c r="C2327" s="28" t="s">
        <v>217</v>
      </c>
      <c r="D2327" s="29">
        <v>19360.483001391753</v>
      </c>
      <c r="E2327" s="29">
        <v>22181.295182693957</v>
      </c>
      <c r="F2327" s="29">
        <v>42081.197836149695</v>
      </c>
      <c r="G2327" s="29">
        <v>40322.068907309498</v>
      </c>
      <c r="H2327" s="29">
        <v>39856.838398924861</v>
      </c>
      <c r="I2327" s="29">
        <v>33625.570805053801</v>
      </c>
      <c r="J2327" s="29">
        <v>19215.357105419553</v>
      </c>
      <c r="L2327" s="29">
        <v>19360.483001391753</v>
      </c>
      <c r="M2327" s="29">
        <v>21989.854264456462</v>
      </c>
      <c r="N2327" s="29">
        <v>21947.320183387757</v>
      </c>
      <c r="O2327" s="29">
        <v>20868.652621906698</v>
      </c>
      <c r="P2327" s="29">
        <v>22054.548377860214</v>
      </c>
      <c r="Q2327" s="29">
        <v>21169.615278786227</v>
      </c>
      <c r="R2327" s="29">
        <v>16353.529159795409</v>
      </c>
      <c r="S2327" s="29"/>
      <c r="T2327" s="30">
        <v>29</v>
      </c>
      <c r="U2327" s="28" t="s">
        <v>78</v>
      </c>
      <c r="V2327" s="28" t="s">
        <v>218</v>
      </c>
    </row>
    <row r="2328" spans="1:22" ht="15.75">
      <c r="A2328" s="21">
        <v>30</v>
      </c>
      <c r="B2328" s="22" t="s">
        <v>79</v>
      </c>
      <c r="C2328" s="23" t="s">
        <v>217</v>
      </c>
      <c r="D2328" s="24">
        <v>695.49</v>
      </c>
      <c r="E2328" s="24">
        <v>731.88347430914439</v>
      </c>
      <c r="F2328" s="24">
        <v>771.12678331201448</v>
      </c>
      <c r="G2328" s="24">
        <v>827.21852486327009</v>
      </c>
      <c r="H2328" s="24">
        <v>787.16689434990565</v>
      </c>
      <c r="I2328" s="24">
        <v>786.70977930147274</v>
      </c>
      <c r="J2328" s="24">
        <v>804.14279375614331</v>
      </c>
      <c r="L2328" s="24">
        <v>695.49</v>
      </c>
      <c r="M2328" s="24">
        <v>707.13</v>
      </c>
      <c r="N2328" s="24">
        <v>715.86</v>
      </c>
      <c r="O2328" s="24">
        <v>725.09006029648071</v>
      </c>
      <c r="P2328" s="24">
        <v>736.4554157906839</v>
      </c>
      <c r="Q2328" s="24">
        <v>745.79494224636574</v>
      </c>
      <c r="R2328" s="24">
        <v>756.58417737387572</v>
      </c>
      <c r="S2328" s="24"/>
      <c r="T2328" s="25">
        <v>30</v>
      </c>
      <c r="U2328" s="23" t="s">
        <v>80</v>
      </c>
      <c r="V2328" s="23" t="s">
        <v>218</v>
      </c>
    </row>
    <row r="2329" spans="1:22" ht="15.75">
      <c r="A2329" s="26">
        <v>31</v>
      </c>
      <c r="B2329" s="27" t="s">
        <v>81</v>
      </c>
      <c r="C2329" s="28" t="s">
        <v>217</v>
      </c>
      <c r="D2329" s="29">
        <v>31.17</v>
      </c>
      <c r="E2329" s="29">
        <v>33.006326977668344</v>
      </c>
      <c r="F2329" s="29">
        <v>35.127600932870656</v>
      </c>
      <c r="G2329" s="29">
        <v>38.033652781919201</v>
      </c>
      <c r="H2329" s="29">
        <v>36.202249504821367</v>
      </c>
      <c r="I2329" s="29">
        <v>36.266111071922374</v>
      </c>
      <c r="J2329" s="29">
        <v>37.083173179138981</v>
      </c>
      <c r="L2329" s="29">
        <v>31.17</v>
      </c>
      <c r="M2329" s="29">
        <v>31.89</v>
      </c>
      <c r="N2329" s="29">
        <v>32.61</v>
      </c>
      <c r="O2329" s="29">
        <v>33.338014998510225</v>
      </c>
      <c r="P2329" s="29">
        <v>33.869999999999997</v>
      </c>
      <c r="Q2329" s="29">
        <v>34.380000000000003</v>
      </c>
      <c r="R2329" s="29">
        <v>34.89</v>
      </c>
      <c r="S2329" s="29"/>
      <c r="T2329" s="30">
        <v>31</v>
      </c>
      <c r="U2329" s="28" t="s">
        <v>82</v>
      </c>
      <c r="V2329" s="28" t="s">
        <v>218</v>
      </c>
    </row>
    <row r="2330" spans="1:22" ht="15.75">
      <c r="A2330" s="21">
        <v>32</v>
      </c>
      <c r="B2330" s="22" t="s">
        <v>83</v>
      </c>
      <c r="C2330" s="23" t="s">
        <v>217</v>
      </c>
      <c r="D2330" s="24">
        <v>212.50319999999999</v>
      </c>
      <c r="E2330" s="24">
        <v>217.52504635442463</v>
      </c>
      <c r="F2330" s="24">
        <v>222.62044379981299</v>
      </c>
      <c r="G2330" s="24">
        <v>231.79884208820408</v>
      </c>
      <c r="H2330" s="24">
        <v>212.47030618318354</v>
      </c>
      <c r="I2330" s="24">
        <v>204.28450729418748</v>
      </c>
      <c r="J2330" s="24">
        <v>200.55307053599603</v>
      </c>
      <c r="L2330" s="24">
        <v>212.50319999999999</v>
      </c>
      <c r="M2330" s="24">
        <v>210.16800000000003</v>
      </c>
      <c r="N2330" s="24">
        <v>206.6652</v>
      </c>
      <c r="O2330" s="24">
        <v>203.18093869352262</v>
      </c>
      <c r="P2330" s="24">
        <v>198.78237868798797</v>
      </c>
      <c r="Q2330" s="24">
        <v>193.66017345630652</v>
      </c>
      <c r="R2330" s="24">
        <v>188.69196002183565</v>
      </c>
      <c r="S2330" s="24"/>
      <c r="T2330" s="25">
        <v>32</v>
      </c>
      <c r="U2330" s="23" t="s">
        <v>84</v>
      </c>
      <c r="V2330" s="23" t="s">
        <v>218</v>
      </c>
    </row>
    <row r="2331" spans="1:22" ht="15.75">
      <c r="A2331" s="26">
        <v>33</v>
      </c>
      <c r="B2331" s="27" t="s">
        <v>85</v>
      </c>
      <c r="C2331" s="28" t="s">
        <v>217</v>
      </c>
      <c r="D2331" s="29">
        <v>27.792000000000002</v>
      </c>
      <c r="E2331" s="29">
        <v>25.734377985975097</v>
      </c>
      <c r="F2331" s="29">
        <v>23.235276054033122</v>
      </c>
      <c r="G2331" s="29">
        <v>20.768849284159987</v>
      </c>
      <c r="H2331" s="29">
        <v>15.505853229534008</v>
      </c>
      <c r="I2331" s="29">
        <v>11.15195934710248</v>
      </c>
      <c r="J2331" s="29">
        <v>7.7291153728489164</v>
      </c>
      <c r="L2331" s="29">
        <v>27.792000000000002</v>
      </c>
      <c r="M2331" s="29">
        <v>24.864000000000004</v>
      </c>
      <c r="N2331" s="29">
        <v>21.57</v>
      </c>
      <c r="O2331" s="29">
        <v>18.204725507361207</v>
      </c>
      <c r="P2331" s="29">
        <v>14.506923079859266</v>
      </c>
      <c r="Q2331" s="29">
        <v>10.571973421495949</v>
      </c>
      <c r="R2331" s="29">
        <v>7.2720000000000002</v>
      </c>
      <c r="S2331" s="29"/>
      <c r="T2331" s="30">
        <v>33</v>
      </c>
      <c r="U2331" s="28" t="s">
        <v>86</v>
      </c>
      <c r="V2331" s="28" t="s">
        <v>218</v>
      </c>
    </row>
    <row r="2332" spans="1:22" ht="15.75">
      <c r="A2332" s="21">
        <v>34</v>
      </c>
      <c r="B2332" s="22" t="s">
        <v>87</v>
      </c>
      <c r="C2332" s="23" t="s">
        <v>217</v>
      </c>
      <c r="D2332" s="24">
        <v>0</v>
      </c>
      <c r="E2332" s="24">
        <v>0</v>
      </c>
      <c r="F2332" s="24">
        <v>0</v>
      </c>
      <c r="G2332" s="24">
        <v>0</v>
      </c>
      <c r="H2332" s="24">
        <v>0</v>
      </c>
      <c r="I2332" s="24">
        <v>0</v>
      </c>
      <c r="J2332" s="24">
        <v>0</v>
      </c>
      <c r="L2332" s="24">
        <v>0</v>
      </c>
      <c r="M2332" s="24">
        <v>0</v>
      </c>
      <c r="N2332" s="24">
        <v>0</v>
      </c>
      <c r="O2332" s="24">
        <v>0</v>
      </c>
      <c r="P2332" s="24">
        <v>0</v>
      </c>
      <c r="Q2332" s="24">
        <v>0</v>
      </c>
      <c r="R2332" s="24">
        <v>0</v>
      </c>
      <c r="S2332" s="24"/>
      <c r="T2332" s="25">
        <v>34</v>
      </c>
      <c r="U2332" s="23" t="s">
        <v>88</v>
      </c>
      <c r="V2332" s="23" t="s">
        <v>218</v>
      </c>
    </row>
    <row r="2333" spans="1:22" ht="15.75">
      <c r="A2333" s="26">
        <v>35</v>
      </c>
      <c r="B2333" s="27" t="s">
        <v>89</v>
      </c>
      <c r="C2333" s="28" t="s">
        <v>217</v>
      </c>
      <c r="D2333" s="29">
        <v>0</v>
      </c>
      <c r="E2333" s="29">
        <v>0</v>
      </c>
      <c r="F2333" s="29">
        <v>0</v>
      </c>
      <c r="G2333" s="29">
        <v>0</v>
      </c>
      <c r="H2333" s="29">
        <v>0</v>
      </c>
      <c r="I2333" s="29">
        <v>0</v>
      </c>
      <c r="J2333" s="29">
        <v>0</v>
      </c>
      <c r="L2333" s="29">
        <v>0</v>
      </c>
      <c r="M2333" s="29">
        <v>0</v>
      </c>
      <c r="N2333" s="29">
        <v>0</v>
      </c>
      <c r="O2333" s="29">
        <v>0</v>
      </c>
      <c r="P2333" s="29">
        <v>0</v>
      </c>
      <c r="Q2333" s="29">
        <v>0</v>
      </c>
      <c r="R2333" s="29">
        <v>0</v>
      </c>
      <c r="S2333" s="29"/>
      <c r="T2333" s="30">
        <v>35</v>
      </c>
      <c r="U2333" s="28" t="s">
        <v>90</v>
      </c>
      <c r="V2333" s="28" t="s">
        <v>218</v>
      </c>
    </row>
    <row r="2334" spans="1:22" ht="15.75">
      <c r="A2334" s="21">
        <v>36</v>
      </c>
      <c r="B2334" s="22" t="s">
        <v>91</v>
      </c>
      <c r="C2334" s="23" t="s">
        <v>217</v>
      </c>
      <c r="D2334" s="24">
        <v>224.57159999999999</v>
      </c>
      <c r="E2334" s="24">
        <v>237.39342688732245</v>
      </c>
      <c r="F2334" s="24">
        <v>252.72095218335761</v>
      </c>
      <c r="G2334" s="24">
        <v>273.46167785232331</v>
      </c>
      <c r="H2334" s="24">
        <v>261.73717197940863</v>
      </c>
      <c r="I2334" s="24">
        <v>264.07365194427206</v>
      </c>
      <c r="J2334" s="24">
        <v>272.00315544053052</v>
      </c>
      <c r="L2334" s="24">
        <v>224.57159999999999</v>
      </c>
      <c r="M2334" s="24">
        <v>229.36439999999999</v>
      </c>
      <c r="N2334" s="24">
        <v>234.60839999999996</v>
      </c>
      <c r="O2334" s="24">
        <v>239.70007745594438</v>
      </c>
      <c r="P2334" s="24">
        <v>244.87533609650237</v>
      </c>
      <c r="Q2334" s="24">
        <v>250.33983202221597</v>
      </c>
      <c r="R2334" s="24">
        <v>255.91634371404831</v>
      </c>
      <c r="S2334" s="24"/>
      <c r="T2334" s="25">
        <v>36</v>
      </c>
      <c r="U2334" s="23" t="s">
        <v>92</v>
      </c>
      <c r="V2334" s="23" t="s">
        <v>218</v>
      </c>
    </row>
    <row r="2335" spans="1:22" s="36" customFormat="1" ht="15.75">
      <c r="A2335" s="32"/>
      <c r="B2335" s="33" t="s">
        <v>93</v>
      </c>
      <c r="C2335" s="34" t="s">
        <v>217</v>
      </c>
      <c r="D2335" s="35">
        <f t="shared" ref="D2335:J2335" si="162">SUM(D2299:D2334)</f>
        <v>998524.124395438</v>
      </c>
      <c r="E2335" s="35">
        <f t="shared" si="162"/>
        <v>1575034.7533819485</v>
      </c>
      <c r="F2335" s="35">
        <f t="shared" si="162"/>
        <v>1982352.0811663726</v>
      </c>
      <c r="G2335" s="35">
        <f t="shared" si="162"/>
        <v>1627962.1491723752</v>
      </c>
      <c r="H2335" s="35">
        <f t="shared" si="162"/>
        <v>1692294.1204240473</v>
      </c>
      <c r="I2335" s="35">
        <f t="shared" si="162"/>
        <v>1568288.6613253863</v>
      </c>
      <c r="J2335" s="35">
        <f t="shared" si="162"/>
        <v>1608685.5844253346</v>
      </c>
      <c r="K2335" s="8"/>
      <c r="L2335" s="35">
        <f t="shared" ref="L2335:R2335" si="163">SUM(L2299:L2334)</f>
        <v>998524.124395438</v>
      </c>
      <c r="M2335" s="35">
        <f t="shared" si="163"/>
        <v>1518488.0418978119</v>
      </c>
      <c r="N2335" s="35">
        <f t="shared" si="163"/>
        <v>1545121.2484179954</v>
      </c>
      <c r="O2335" s="35">
        <f t="shared" si="163"/>
        <v>1236775.3737389699</v>
      </c>
      <c r="P2335" s="35">
        <f t="shared" si="163"/>
        <v>1264832.6515633939</v>
      </c>
      <c r="Q2335" s="35">
        <f t="shared" si="163"/>
        <v>1231754.7106658381</v>
      </c>
      <c r="R2335" s="35">
        <f t="shared" si="163"/>
        <v>1284371.3599766369</v>
      </c>
      <c r="S2335" s="35"/>
      <c r="T2335" s="35"/>
      <c r="U2335" s="34" t="s">
        <v>94</v>
      </c>
      <c r="V2335" s="34" t="s">
        <v>218</v>
      </c>
    </row>
    <row r="2336" spans="1:22" ht="15.75">
      <c r="A2336" s="16">
        <v>1</v>
      </c>
      <c r="B2336" s="17" t="s">
        <v>19</v>
      </c>
      <c r="C2336" s="18" t="s">
        <v>219</v>
      </c>
      <c r="D2336" s="19">
        <f t="shared" ref="D2336:J2351" si="164">+D2373+D2410+D2447+D2484+D2521+D2558+D2595+D2632+D2669+D2706+D2743+D2780+D2817+D2854+D2891+D2928+D2965</f>
        <v>430314.68224076077</v>
      </c>
      <c r="E2336" s="19">
        <f t="shared" si="164"/>
        <v>334216.91693292133</v>
      </c>
      <c r="F2336" s="19">
        <f t="shared" si="164"/>
        <v>493004.49815308483</v>
      </c>
      <c r="G2336" s="19">
        <f t="shared" si="164"/>
        <v>704490.85685604764</v>
      </c>
      <c r="H2336" s="19">
        <f t="shared" si="164"/>
        <v>832007.97984281322</v>
      </c>
      <c r="I2336" s="19">
        <f t="shared" si="164"/>
        <v>869842.41627665272</v>
      </c>
      <c r="J2336" s="19">
        <f t="shared" si="164"/>
        <v>903113.23699205357</v>
      </c>
      <c r="L2336" s="19">
        <f t="shared" ref="L2336:R2351" si="165">+L2373+L2410+L2447+L2484+L2521+L2558+L2595+L2632+L2669+L2706+L2743+L2780+L2817+L2854+L2891+L2928+L2965</f>
        <v>430314.68224076077</v>
      </c>
      <c r="M2336" s="19">
        <f t="shared" si="165"/>
        <v>344296.13413712179</v>
      </c>
      <c r="N2336" s="19">
        <f t="shared" si="165"/>
        <v>430358.1206743212</v>
      </c>
      <c r="O2336" s="19">
        <f t="shared" si="165"/>
        <v>520476.92443518358</v>
      </c>
      <c r="P2336" s="19">
        <f t="shared" si="165"/>
        <v>437067.35166465811</v>
      </c>
      <c r="Q2336" s="19">
        <f t="shared" si="165"/>
        <v>651140.17988256773</v>
      </c>
      <c r="R2336" s="19">
        <f t="shared" si="165"/>
        <v>662206.5122767163</v>
      </c>
      <c r="S2336" s="19"/>
      <c r="T2336" s="20">
        <v>1</v>
      </c>
      <c r="U2336" s="18" t="s">
        <v>21</v>
      </c>
      <c r="V2336" s="18" t="s">
        <v>220</v>
      </c>
    </row>
    <row r="2337" spans="1:22" ht="15.75">
      <c r="A2337" s="21">
        <v>2</v>
      </c>
      <c r="B2337" s="22" t="s">
        <v>23</v>
      </c>
      <c r="C2337" s="23" t="s">
        <v>219</v>
      </c>
      <c r="D2337" s="24">
        <f t="shared" si="164"/>
        <v>60051.4542</v>
      </c>
      <c r="E2337" s="24">
        <f t="shared" si="164"/>
        <v>74292.013999999996</v>
      </c>
      <c r="F2337" s="24">
        <f t="shared" si="164"/>
        <v>90942.281000000003</v>
      </c>
      <c r="G2337" s="24">
        <f t="shared" si="164"/>
        <v>97972.711962665766</v>
      </c>
      <c r="H2337" s="24">
        <f t="shared" si="164"/>
        <v>87176.428981403646</v>
      </c>
      <c r="I2337" s="24">
        <f t="shared" si="164"/>
        <v>64375.285603299097</v>
      </c>
      <c r="J2337" s="24">
        <f t="shared" si="164"/>
        <v>48671.088566836697</v>
      </c>
      <c r="L2337" s="24">
        <f t="shared" si="165"/>
        <v>60051.4542</v>
      </c>
      <c r="M2337" s="24">
        <f t="shared" si="165"/>
        <v>67250.619338199991</v>
      </c>
      <c r="N2337" s="24">
        <f t="shared" si="165"/>
        <v>73172.764236999996</v>
      </c>
      <c r="O2337" s="24">
        <f t="shared" si="165"/>
        <v>75222.839285347043</v>
      </c>
      <c r="P2337" s="24">
        <f t="shared" si="165"/>
        <v>66599.267660035635</v>
      </c>
      <c r="Q2337" s="24">
        <f t="shared" si="165"/>
        <v>51444.676661552163</v>
      </c>
      <c r="R2337" s="24">
        <f t="shared" si="165"/>
        <v>42566.501895945847</v>
      </c>
      <c r="S2337" s="24"/>
      <c r="T2337" s="25">
        <v>2</v>
      </c>
      <c r="U2337" s="23" t="s">
        <v>24</v>
      </c>
      <c r="V2337" s="23" t="s">
        <v>220</v>
      </c>
    </row>
    <row r="2338" spans="1:22" ht="15.75">
      <c r="A2338" s="26">
        <v>3</v>
      </c>
      <c r="B2338" s="27" t="s">
        <v>25</v>
      </c>
      <c r="C2338" s="28" t="s">
        <v>219</v>
      </c>
      <c r="D2338" s="29">
        <f t="shared" si="164"/>
        <v>252410.01626275809</v>
      </c>
      <c r="E2338" s="29">
        <f t="shared" si="164"/>
        <v>368070.36802178482</v>
      </c>
      <c r="F2338" s="29">
        <f t="shared" si="164"/>
        <v>307459.84278899996</v>
      </c>
      <c r="G2338" s="29">
        <f t="shared" si="164"/>
        <v>394840.64208887512</v>
      </c>
      <c r="H2338" s="29">
        <f t="shared" si="164"/>
        <v>408093.65516843187</v>
      </c>
      <c r="I2338" s="29">
        <f t="shared" si="164"/>
        <v>394922.79393952072</v>
      </c>
      <c r="J2338" s="29">
        <f t="shared" si="164"/>
        <v>407571.13116921484</v>
      </c>
      <c r="L2338" s="29">
        <f t="shared" si="165"/>
        <v>252410.01626275809</v>
      </c>
      <c r="M2338" s="29">
        <f t="shared" si="165"/>
        <v>346040.89782205503</v>
      </c>
      <c r="N2338" s="29">
        <f t="shared" si="165"/>
        <v>285080.59436799999</v>
      </c>
      <c r="O2338" s="29">
        <f t="shared" si="165"/>
        <v>305523.92359425605</v>
      </c>
      <c r="P2338" s="29">
        <f t="shared" si="165"/>
        <v>287694.75660105946</v>
      </c>
      <c r="Q2338" s="29">
        <f t="shared" si="165"/>
        <v>273821.52638467489</v>
      </c>
      <c r="R2338" s="29">
        <f t="shared" si="165"/>
        <v>281158.65996413422</v>
      </c>
      <c r="S2338" s="29"/>
      <c r="T2338" s="30">
        <v>3</v>
      </c>
      <c r="U2338" s="28" t="s">
        <v>26</v>
      </c>
      <c r="V2338" s="28" t="s">
        <v>220</v>
      </c>
    </row>
    <row r="2339" spans="1:22" ht="15.75">
      <c r="A2339" s="21">
        <v>4</v>
      </c>
      <c r="B2339" s="22" t="s">
        <v>27</v>
      </c>
      <c r="C2339" s="23" t="s">
        <v>219</v>
      </c>
      <c r="D2339" s="24">
        <f t="shared" si="164"/>
        <v>6716.824145121951</v>
      </c>
      <c r="E2339" s="24">
        <f t="shared" si="164"/>
        <v>7598.8773893617026</v>
      </c>
      <c r="F2339" s="24">
        <f t="shared" si="164"/>
        <v>9524.6707000000006</v>
      </c>
      <c r="G2339" s="24">
        <f t="shared" si="164"/>
        <v>12036.819986399436</v>
      </c>
      <c r="H2339" s="24">
        <f t="shared" si="164"/>
        <v>12945.18147</v>
      </c>
      <c r="I2339" s="24">
        <f t="shared" si="164"/>
        <v>10305.492791999999</v>
      </c>
      <c r="J2339" s="24">
        <f t="shared" si="164"/>
        <v>12166.336272498154</v>
      </c>
      <c r="L2339" s="24">
        <f t="shared" si="165"/>
        <v>6716.824145121951</v>
      </c>
      <c r="M2339" s="24">
        <f t="shared" si="165"/>
        <v>7993.2224400000005</v>
      </c>
      <c r="N2339" s="24">
        <f t="shared" si="165"/>
        <v>8762.7843000000012</v>
      </c>
      <c r="O2339" s="24">
        <f t="shared" si="165"/>
        <v>9357.6378000000004</v>
      </c>
      <c r="P2339" s="24">
        <f t="shared" si="165"/>
        <v>8256.1149999999998</v>
      </c>
      <c r="Q2339" s="24">
        <f t="shared" si="165"/>
        <v>6517.3569000000007</v>
      </c>
      <c r="R2339" s="24">
        <f t="shared" si="165"/>
        <v>6859.8726999999999</v>
      </c>
      <c r="S2339" s="24"/>
      <c r="T2339" s="25">
        <v>4</v>
      </c>
      <c r="U2339" s="23" t="s">
        <v>28</v>
      </c>
      <c r="V2339" s="23" t="s">
        <v>220</v>
      </c>
    </row>
    <row r="2340" spans="1:22" ht="15.75">
      <c r="A2340" s="26">
        <v>5</v>
      </c>
      <c r="B2340" s="27" t="s">
        <v>29</v>
      </c>
      <c r="C2340" s="28" t="s">
        <v>219</v>
      </c>
      <c r="D2340" s="29">
        <f t="shared" si="164"/>
        <v>9186.4866159487501</v>
      </c>
      <c r="E2340" s="29">
        <f t="shared" si="164"/>
        <v>11173.5534386128</v>
      </c>
      <c r="F2340" s="29">
        <f t="shared" si="164"/>
        <v>11683.955813121678</v>
      </c>
      <c r="G2340" s="29">
        <f t="shared" si="164"/>
        <v>20580.812141226994</v>
      </c>
      <c r="H2340" s="29">
        <f t="shared" si="164"/>
        <v>22887.062858583526</v>
      </c>
      <c r="I2340" s="29">
        <f t="shared" si="164"/>
        <v>14623.582759678124</v>
      </c>
      <c r="J2340" s="29">
        <f t="shared" si="164"/>
        <v>10116.193795856354</v>
      </c>
      <c r="L2340" s="29">
        <f t="shared" si="165"/>
        <v>9186.4866159487501</v>
      </c>
      <c r="M2340" s="29">
        <f t="shared" si="165"/>
        <v>9620.2241909767617</v>
      </c>
      <c r="N2340" s="29">
        <f t="shared" si="165"/>
        <v>7859.1064906041993</v>
      </c>
      <c r="O2340" s="29">
        <f t="shared" si="165"/>
        <v>12604.217055248941</v>
      </c>
      <c r="P2340" s="29">
        <f t="shared" si="165"/>
        <v>12481.274503505032</v>
      </c>
      <c r="Q2340" s="29">
        <f t="shared" si="165"/>
        <v>7622.5211753980002</v>
      </c>
      <c r="R2340" s="29">
        <f t="shared" si="165"/>
        <v>7974.8167664530383</v>
      </c>
      <c r="S2340" s="29"/>
      <c r="T2340" s="30">
        <v>5</v>
      </c>
      <c r="U2340" s="28" t="s">
        <v>30</v>
      </c>
      <c r="V2340" s="28" t="s">
        <v>220</v>
      </c>
    </row>
    <row r="2341" spans="1:22" ht="15.75">
      <c r="A2341" s="21">
        <v>6</v>
      </c>
      <c r="B2341" s="22" t="s">
        <v>31</v>
      </c>
      <c r="C2341" s="23" t="s">
        <v>219</v>
      </c>
      <c r="D2341" s="24">
        <f t="shared" si="164"/>
        <v>6036.6309999999994</v>
      </c>
      <c r="E2341" s="24">
        <f t="shared" si="164"/>
        <v>4876.2890000000007</v>
      </c>
      <c r="F2341" s="24">
        <f t="shared" si="164"/>
        <v>6331.75</v>
      </c>
      <c r="G2341" s="24">
        <f t="shared" si="164"/>
        <v>7499.5</v>
      </c>
      <c r="H2341" s="24">
        <f t="shared" si="164"/>
        <v>8924.5</v>
      </c>
      <c r="I2341" s="24">
        <f t="shared" si="164"/>
        <v>8845.1999999999989</v>
      </c>
      <c r="J2341" s="24">
        <f t="shared" si="164"/>
        <v>9703.5</v>
      </c>
      <c r="L2341" s="24">
        <f t="shared" si="165"/>
        <v>6036.6309999999994</v>
      </c>
      <c r="M2341" s="24">
        <f t="shared" si="165"/>
        <v>4406.1810000000005</v>
      </c>
      <c r="N2341" s="24">
        <f t="shared" si="165"/>
        <v>4438.1634999999997</v>
      </c>
      <c r="O2341" s="24">
        <f t="shared" si="165"/>
        <v>4458.7700000000004</v>
      </c>
      <c r="P2341" s="24">
        <f t="shared" si="165"/>
        <v>4565.9880000000003</v>
      </c>
      <c r="Q2341" s="24">
        <f t="shared" si="165"/>
        <v>4804.7725999999993</v>
      </c>
      <c r="R2341" s="24">
        <f t="shared" si="165"/>
        <v>5144.41</v>
      </c>
      <c r="S2341" s="24"/>
      <c r="T2341" s="25">
        <v>6</v>
      </c>
      <c r="U2341" s="23" t="s">
        <v>32</v>
      </c>
      <c r="V2341" s="23" t="s">
        <v>220</v>
      </c>
    </row>
    <row r="2342" spans="1:22" ht="15.75">
      <c r="A2342" s="26">
        <v>7</v>
      </c>
      <c r="B2342" s="27" t="s">
        <v>33</v>
      </c>
      <c r="C2342" s="28" t="s">
        <v>219</v>
      </c>
      <c r="D2342" s="29">
        <f t="shared" si="164"/>
        <v>563502.08227000001</v>
      </c>
      <c r="E2342" s="29">
        <f t="shared" si="164"/>
        <v>546703.25040943292</v>
      </c>
      <c r="F2342" s="29">
        <f t="shared" si="164"/>
        <v>596954.91605196858</v>
      </c>
      <c r="G2342" s="29">
        <f t="shared" si="164"/>
        <v>912802.16974707448</v>
      </c>
      <c r="H2342" s="29">
        <f t="shared" si="164"/>
        <v>1024442.6679475531</v>
      </c>
      <c r="I2342" s="29">
        <f t="shared" si="164"/>
        <v>985254.93828645162</v>
      </c>
      <c r="J2342" s="29">
        <f t="shared" si="164"/>
        <v>1171456.3762784516</v>
      </c>
      <c r="L2342" s="29">
        <f t="shared" si="165"/>
        <v>563502.08227000001</v>
      </c>
      <c r="M2342" s="29">
        <f t="shared" si="165"/>
        <v>709362.39273710793</v>
      </c>
      <c r="N2342" s="29">
        <f t="shared" si="165"/>
        <v>713157.44028545811</v>
      </c>
      <c r="O2342" s="29">
        <f t="shared" si="165"/>
        <v>867142.14434450236</v>
      </c>
      <c r="P2342" s="29">
        <f t="shared" si="165"/>
        <v>824622.29898515472</v>
      </c>
      <c r="Q2342" s="29">
        <f t="shared" si="165"/>
        <v>812716.21264064522</v>
      </c>
      <c r="R2342" s="29">
        <f t="shared" si="165"/>
        <v>978773.86598711426</v>
      </c>
      <c r="S2342" s="29"/>
      <c r="T2342" s="30">
        <v>7</v>
      </c>
      <c r="U2342" s="28" t="s">
        <v>34</v>
      </c>
      <c r="V2342" s="28" t="s">
        <v>220</v>
      </c>
    </row>
    <row r="2343" spans="1:22" ht="15.75">
      <c r="A2343" s="21">
        <v>8</v>
      </c>
      <c r="B2343" s="22" t="s">
        <v>35</v>
      </c>
      <c r="C2343" s="23" t="s">
        <v>219</v>
      </c>
      <c r="D2343" s="24">
        <f t="shared" si="164"/>
        <v>23137.088498200003</v>
      </c>
      <c r="E2343" s="24">
        <f t="shared" si="164"/>
        <v>23377.014268524999</v>
      </c>
      <c r="F2343" s="24">
        <f t="shared" si="164"/>
        <v>37614.789241117076</v>
      </c>
      <c r="G2343" s="24">
        <f t="shared" si="164"/>
        <v>32812.113427870849</v>
      </c>
      <c r="H2343" s="24">
        <f t="shared" si="164"/>
        <v>39956.990935404348</v>
      </c>
      <c r="I2343" s="24">
        <f t="shared" si="164"/>
        <v>37866.827599999997</v>
      </c>
      <c r="J2343" s="24">
        <f t="shared" si="164"/>
        <v>37024.808938465467</v>
      </c>
      <c r="L2343" s="24">
        <f t="shared" si="165"/>
        <v>23137.088498200003</v>
      </c>
      <c r="M2343" s="24">
        <f t="shared" si="165"/>
        <v>31095.527136999997</v>
      </c>
      <c r="N2343" s="24">
        <f t="shared" si="165"/>
        <v>35978.36807581527</v>
      </c>
      <c r="O2343" s="24">
        <f t="shared" si="165"/>
        <v>27095.889031250001</v>
      </c>
      <c r="P2343" s="24">
        <f t="shared" si="165"/>
        <v>28480.052503897386</v>
      </c>
      <c r="Q2343" s="24">
        <f t="shared" si="165"/>
        <v>27301.020054999997</v>
      </c>
      <c r="R2343" s="24">
        <f t="shared" si="165"/>
        <v>26566.987614999998</v>
      </c>
      <c r="S2343" s="24"/>
      <c r="T2343" s="25">
        <v>8</v>
      </c>
      <c r="U2343" s="23" t="s">
        <v>36</v>
      </c>
      <c r="V2343" s="23" t="s">
        <v>220</v>
      </c>
    </row>
    <row r="2344" spans="1:22" ht="15.75">
      <c r="A2344" s="26">
        <v>9</v>
      </c>
      <c r="B2344" s="27" t="s">
        <v>37</v>
      </c>
      <c r="C2344" s="28" t="s">
        <v>219</v>
      </c>
      <c r="D2344" s="29">
        <f t="shared" si="164"/>
        <v>26462.91357288972</v>
      </c>
      <c r="E2344" s="29">
        <f t="shared" si="164"/>
        <v>10847.250530215108</v>
      </c>
      <c r="F2344" s="29">
        <f t="shared" si="164"/>
        <v>42116.192900000002</v>
      </c>
      <c r="G2344" s="29">
        <f t="shared" si="164"/>
        <v>52686.442000000003</v>
      </c>
      <c r="H2344" s="29">
        <f t="shared" si="164"/>
        <v>66849.244299999991</v>
      </c>
      <c r="I2344" s="29">
        <f t="shared" si="164"/>
        <v>59212.713400000001</v>
      </c>
      <c r="J2344" s="29">
        <f t="shared" si="164"/>
        <v>60939.872048700003</v>
      </c>
      <c r="L2344" s="29">
        <f t="shared" si="165"/>
        <v>26462.91357288972</v>
      </c>
      <c r="M2344" s="29">
        <f t="shared" si="165"/>
        <v>23337.269643241754</v>
      </c>
      <c r="N2344" s="29">
        <f t="shared" si="165"/>
        <v>24938.106297000002</v>
      </c>
      <c r="O2344" s="29">
        <f t="shared" si="165"/>
        <v>29396.362985</v>
      </c>
      <c r="P2344" s="29">
        <f t="shared" si="165"/>
        <v>33262.367042999998</v>
      </c>
      <c r="Q2344" s="29">
        <f t="shared" si="165"/>
        <v>33445.862142999991</v>
      </c>
      <c r="R2344" s="29">
        <f t="shared" si="165"/>
        <v>34643.002847800002</v>
      </c>
      <c r="S2344" s="29"/>
      <c r="T2344" s="30">
        <v>9</v>
      </c>
      <c r="U2344" s="28" t="s">
        <v>38</v>
      </c>
      <c r="V2344" s="28" t="s">
        <v>220</v>
      </c>
    </row>
    <row r="2345" spans="1:22" ht="15.75">
      <c r="A2345" s="21">
        <v>10</v>
      </c>
      <c r="B2345" s="22" t="s">
        <v>39</v>
      </c>
      <c r="C2345" s="23" t="s">
        <v>219</v>
      </c>
      <c r="D2345" s="24">
        <f t="shared" si="164"/>
        <v>2603.7472880794703</v>
      </c>
      <c r="E2345" s="24">
        <f t="shared" si="164"/>
        <v>3079.1322027027031</v>
      </c>
      <c r="F2345" s="24">
        <f t="shared" si="164"/>
        <v>3312.5234258978153</v>
      </c>
      <c r="G2345" s="24">
        <f t="shared" si="164"/>
        <v>1758.8651257795029</v>
      </c>
      <c r="H2345" s="24">
        <f t="shared" si="164"/>
        <v>2918.2646078125003</v>
      </c>
      <c r="I2345" s="24">
        <f t="shared" si="164"/>
        <v>2810.0317281669149</v>
      </c>
      <c r="J2345" s="24">
        <f t="shared" si="164"/>
        <v>2341.6518231366458</v>
      </c>
      <c r="L2345" s="24">
        <f t="shared" si="165"/>
        <v>2603.7472880794703</v>
      </c>
      <c r="M2345" s="24">
        <f t="shared" si="165"/>
        <v>2910.4656081081084</v>
      </c>
      <c r="N2345" s="24">
        <f t="shared" si="165"/>
        <v>2975.8898637602188</v>
      </c>
      <c r="O2345" s="24">
        <f t="shared" si="165"/>
        <v>1522.7218583074537</v>
      </c>
      <c r="P2345" s="24">
        <f t="shared" si="165"/>
        <v>2189.3426438281249</v>
      </c>
      <c r="Q2345" s="24">
        <f t="shared" si="165"/>
        <v>2266.1911776453053</v>
      </c>
      <c r="R2345" s="24">
        <f t="shared" si="165"/>
        <v>1915.8317802795029</v>
      </c>
      <c r="S2345" s="24"/>
      <c r="T2345" s="25">
        <v>10</v>
      </c>
      <c r="U2345" s="23" t="s">
        <v>40</v>
      </c>
      <c r="V2345" s="23" t="s">
        <v>220</v>
      </c>
    </row>
    <row r="2346" spans="1:22" ht="15.75">
      <c r="A2346" s="26">
        <v>11</v>
      </c>
      <c r="B2346" s="27" t="s">
        <v>41</v>
      </c>
      <c r="C2346" s="28" t="s">
        <v>219</v>
      </c>
      <c r="D2346" s="29">
        <f t="shared" si="164"/>
        <v>231693.51035103074</v>
      </c>
      <c r="E2346" s="29">
        <f t="shared" si="164"/>
        <v>297406.34454999998</v>
      </c>
      <c r="F2346" s="29">
        <f t="shared" si="164"/>
        <v>332947.43614351342</v>
      </c>
      <c r="G2346" s="29">
        <f t="shared" si="164"/>
        <v>385863.8223872243</v>
      </c>
      <c r="H2346" s="29">
        <f t="shared" si="164"/>
        <v>170440.58781244021</v>
      </c>
      <c r="I2346" s="29">
        <f t="shared" si="164"/>
        <v>222494.45235999997</v>
      </c>
      <c r="J2346" s="29">
        <f t="shared" si="164"/>
        <v>314603.56800000003</v>
      </c>
      <c r="L2346" s="29">
        <f t="shared" si="165"/>
        <v>231693.51035103074</v>
      </c>
      <c r="M2346" s="29">
        <f t="shared" si="165"/>
        <v>272868.35612000001</v>
      </c>
      <c r="N2346" s="29">
        <f t="shared" si="165"/>
        <v>271211.97421999997</v>
      </c>
      <c r="O2346" s="29">
        <f t="shared" si="165"/>
        <v>273247.96010000003</v>
      </c>
      <c r="P2346" s="29">
        <f t="shared" si="165"/>
        <v>99134.289600000004</v>
      </c>
      <c r="Q2346" s="29">
        <f t="shared" si="165"/>
        <v>123641.34823999999</v>
      </c>
      <c r="R2346" s="29">
        <f t="shared" si="165"/>
        <v>173371.38975999999</v>
      </c>
      <c r="S2346" s="29"/>
      <c r="T2346" s="30">
        <v>11</v>
      </c>
      <c r="U2346" s="28" t="s">
        <v>42</v>
      </c>
      <c r="V2346" s="28" t="s">
        <v>220</v>
      </c>
    </row>
    <row r="2347" spans="1:22" ht="15.75">
      <c r="A2347" s="21">
        <v>12</v>
      </c>
      <c r="B2347" s="22" t="s">
        <v>43</v>
      </c>
      <c r="C2347" s="23" t="s">
        <v>219</v>
      </c>
      <c r="D2347" s="24">
        <f t="shared" si="164"/>
        <v>629740.23602947488</v>
      </c>
      <c r="E2347" s="24">
        <f t="shared" si="164"/>
        <v>628364.88174026739</v>
      </c>
      <c r="F2347" s="24">
        <f t="shared" si="164"/>
        <v>949523.20806255389</v>
      </c>
      <c r="G2347" s="24">
        <f t="shared" si="164"/>
        <v>1278872.9588103935</v>
      </c>
      <c r="H2347" s="24">
        <f t="shared" si="164"/>
        <v>1450814.8748838417</v>
      </c>
      <c r="I2347" s="24">
        <f t="shared" si="164"/>
        <v>1343001.5665878954</v>
      </c>
      <c r="J2347" s="24">
        <f t="shared" si="164"/>
        <v>2037292.9583069363</v>
      </c>
      <c r="L2347" s="24">
        <f t="shared" si="165"/>
        <v>629740.23602947488</v>
      </c>
      <c r="M2347" s="24">
        <f t="shared" si="165"/>
        <v>581873.76400000567</v>
      </c>
      <c r="N2347" s="24">
        <f t="shared" si="165"/>
        <v>686241.61289429781</v>
      </c>
      <c r="O2347" s="24">
        <f t="shared" si="165"/>
        <v>696296.03448484407</v>
      </c>
      <c r="P2347" s="24">
        <f t="shared" si="165"/>
        <v>695397.09105419938</v>
      </c>
      <c r="Q2347" s="24">
        <f t="shared" si="165"/>
        <v>705824.20962732856</v>
      </c>
      <c r="R2347" s="24">
        <f t="shared" si="165"/>
        <v>942537.09696522879</v>
      </c>
      <c r="S2347" s="24"/>
      <c r="T2347" s="25">
        <v>12</v>
      </c>
      <c r="U2347" s="23" t="s">
        <v>44</v>
      </c>
      <c r="V2347" s="23" t="s">
        <v>220</v>
      </c>
    </row>
    <row r="2348" spans="1:22" ht="15.75">
      <c r="A2348" s="26">
        <v>13</v>
      </c>
      <c r="B2348" s="27" t="s">
        <v>45</v>
      </c>
      <c r="C2348" s="28" t="s">
        <v>219</v>
      </c>
      <c r="D2348" s="29">
        <f t="shared" si="164"/>
        <v>415401.05177000008</v>
      </c>
      <c r="E2348" s="29">
        <f t="shared" si="164"/>
        <v>469087.07196544</v>
      </c>
      <c r="F2348" s="29">
        <f t="shared" si="164"/>
        <v>425558.27788999997</v>
      </c>
      <c r="G2348" s="29">
        <f t="shared" si="164"/>
        <v>709252.12793941714</v>
      </c>
      <c r="H2348" s="29">
        <f t="shared" si="164"/>
        <v>750577.21762527328</v>
      </c>
      <c r="I2348" s="29">
        <f t="shared" si="164"/>
        <v>684337.75533671596</v>
      </c>
      <c r="J2348" s="29">
        <f t="shared" si="164"/>
        <v>651114.24838251574</v>
      </c>
      <c r="L2348" s="29">
        <f t="shared" si="165"/>
        <v>415401.05177000008</v>
      </c>
      <c r="M2348" s="29">
        <f t="shared" si="165"/>
        <v>416334.98446999991</v>
      </c>
      <c r="N2348" s="29">
        <f t="shared" si="165"/>
        <v>386236.33012000006</v>
      </c>
      <c r="O2348" s="29">
        <f t="shared" si="165"/>
        <v>463379.4791688252</v>
      </c>
      <c r="P2348" s="29">
        <f t="shared" si="165"/>
        <v>502168.36917450425</v>
      </c>
      <c r="Q2348" s="29">
        <f t="shared" si="165"/>
        <v>438530.51251977112</v>
      </c>
      <c r="R2348" s="29">
        <f t="shared" si="165"/>
        <v>451714.58977578592</v>
      </c>
      <c r="S2348" s="29"/>
      <c r="T2348" s="30">
        <v>13</v>
      </c>
      <c r="U2348" s="28" t="s">
        <v>46</v>
      </c>
      <c r="V2348" s="28" t="s">
        <v>220</v>
      </c>
    </row>
    <row r="2349" spans="1:22" ht="15.75">
      <c r="A2349" s="21">
        <v>14</v>
      </c>
      <c r="B2349" s="22" t="s">
        <v>47</v>
      </c>
      <c r="C2349" s="23" t="s">
        <v>219</v>
      </c>
      <c r="D2349" s="24">
        <f t="shared" si="164"/>
        <v>175435.14275</v>
      </c>
      <c r="E2349" s="24">
        <f t="shared" si="164"/>
        <v>182050.62705099996</v>
      </c>
      <c r="F2349" s="24">
        <f t="shared" si="164"/>
        <v>671593.6563650351</v>
      </c>
      <c r="G2349" s="24">
        <f t="shared" si="164"/>
        <v>755313.39600000018</v>
      </c>
      <c r="H2349" s="24">
        <f t="shared" si="164"/>
        <v>546218.67048943427</v>
      </c>
      <c r="I2349" s="24">
        <f t="shared" si="164"/>
        <v>728650.95131692302</v>
      </c>
      <c r="J2349" s="24">
        <f t="shared" si="164"/>
        <v>958615.92824510462</v>
      </c>
      <c r="L2349" s="24">
        <f t="shared" si="165"/>
        <v>175435.14275</v>
      </c>
      <c r="M2349" s="24">
        <f t="shared" si="165"/>
        <v>175648.10965699999</v>
      </c>
      <c r="N2349" s="24">
        <f t="shared" si="165"/>
        <v>540563.66689782403</v>
      </c>
      <c r="O2349" s="24">
        <f t="shared" si="165"/>
        <v>565609.05071099999</v>
      </c>
      <c r="P2349" s="24">
        <f t="shared" si="165"/>
        <v>352470.68228697812</v>
      </c>
      <c r="Q2349" s="24">
        <f t="shared" si="165"/>
        <v>481765.1989747507</v>
      </c>
      <c r="R2349" s="24">
        <f t="shared" si="165"/>
        <v>621253.17758382333</v>
      </c>
      <c r="S2349" s="24"/>
      <c r="T2349" s="25">
        <v>14</v>
      </c>
      <c r="U2349" s="23" t="s">
        <v>48</v>
      </c>
      <c r="V2349" s="23" t="s">
        <v>220</v>
      </c>
    </row>
    <row r="2350" spans="1:22" ht="15.75">
      <c r="A2350" s="26">
        <v>15</v>
      </c>
      <c r="B2350" s="27" t="s">
        <v>49</v>
      </c>
      <c r="C2350" s="28" t="s">
        <v>219</v>
      </c>
      <c r="D2350" s="29">
        <f t="shared" si="164"/>
        <v>69124.012241431978</v>
      </c>
      <c r="E2350" s="29">
        <f t="shared" si="164"/>
        <v>58135.850264439148</v>
      </c>
      <c r="F2350" s="29">
        <f t="shared" si="164"/>
        <v>71325.692159956088</v>
      </c>
      <c r="G2350" s="29">
        <f t="shared" si="164"/>
        <v>99935.468477238959</v>
      </c>
      <c r="H2350" s="29">
        <f t="shared" si="164"/>
        <v>471405.22889049072</v>
      </c>
      <c r="I2350" s="29">
        <f t="shared" si="164"/>
        <v>436749.2162790834</v>
      </c>
      <c r="J2350" s="29">
        <f t="shared" si="164"/>
        <v>386080.49578015221</v>
      </c>
      <c r="L2350" s="29">
        <f t="shared" si="165"/>
        <v>69124.012241431978</v>
      </c>
      <c r="M2350" s="29">
        <f t="shared" si="165"/>
        <v>62613.26545143198</v>
      </c>
      <c r="N2350" s="29">
        <f t="shared" si="165"/>
        <v>71261.000651431968</v>
      </c>
      <c r="O2350" s="29">
        <f t="shared" si="165"/>
        <v>88764.349301431968</v>
      </c>
      <c r="P2350" s="29">
        <f t="shared" si="165"/>
        <v>363481.76608978602</v>
      </c>
      <c r="Q2350" s="29">
        <f t="shared" si="165"/>
        <v>322513.33628779545</v>
      </c>
      <c r="R2350" s="29">
        <f t="shared" si="165"/>
        <v>334393.69250130584</v>
      </c>
      <c r="S2350" s="29"/>
      <c r="T2350" s="30">
        <v>15</v>
      </c>
      <c r="U2350" s="28" t="s">
        <v>50</v>
      </c>
      <c r="V2350" s="28" t="s">
        <v>220</v>
      </c>
    </row>
    <row r="2351" spans="1:22" ht="15.75">
      <c r="A2351" s="21">
        <v>16</v>
      </c>
      <c r="B2351" s="22" t="s">
        <v>51</v>
      </c>
      <c r="C2351" s="23" t="s">
        <v>219</v>
      </c>
      <c r="D2351" s="24">
        <f t="shared" si="164"/>
        <v>15336.687999999998</v>
      </c>
      <c r="E2351" s="24">
        <f t="shared" si="164"/>
        <v>12566.290079999999</v>
      </c>
      <c r="F2351" s="24">
        <f t="shared" si="164"/>
        <v>19292.069967219919</v>
      </c>
      <c r="G2351" s="24">
        <f t="shared" si="164"/>
        <v>18372.44754150826</v>
      </c>
      <c r="H2351" s="24">
        <f t="shared" si="164"/>
        <v>21124.019301499997</v>
      </c>
      <c r="I2351" s="24">
        <f t="shared" si="164"/>
        <v>17356.05</v>
      </c>
      <c r="J2351" s="24">
        <f t="shared" si="164"/>
        <v>22855.322</v>
      </c>
      <c r="L2351" s="24">
        <f t="shared" si="165"/>
        <v>15336.687999999998</v>
      </c>
      <c r="M2351" s="24">
        <f t="shared" si="165"/>
        <v>15306.207999999999</v>
      </c>
      <c r="N2351" s="24">
        <f t="shared" si="165"/>
        <v>15221.424220746887</v>
      </c>
      <c r="O2351" s="24">
        <f t="shared" si="165"/>
        <v>15506.728015276381</v>
      </c>
      <c r="P2351" s="24">
        <f t="shared" si="165"/>
        <v>16755.561219056177</v>
      </c>
      <c r="Q2351" s="24">
        <f t="shared" si="165"/>
        <v>13229.021537240447</v>
      </c>
      <c r="R2351" s="24">
        <f t="shared" si="165"/>
        <v>14928.605479730335</v>
      </c>
      <c r="S2351" s="24"/>
      <c r="T2351" s="25">
        <v>16</v>
      </c>
      <c r="U2351" s="23" t="s">
        <v>52</v>
      </c>
      <c r="V2351" s="23" t="s">
        <v>220</v>
      </c>
    </row>
    <row r="2352" spans="1:22" ht="15.75">
      <c r="A2352" s="26">
        <v>17</v>
      </c>
      <c r="B2352" s="27" t="s">
        <v>53</v>
      </c>
      <c r="C2352" s="28" t="s">
        <v>219</v>
      </c>
      <c r="D2352" s="29">
        <f t="shared" ref="D2352:J2367" si="166">+D2389+D2426+D2463+D2500+D2537+D2574+D2611+D2648+D2685+D2722+D2759+D2796+D2833+D2870+D2907+D2944+D2981</f>
        <v>17971.14458</v>
      </c>
      <c r="E2352" s="29">
        <f t="shared" si="166"/>
        <v>21701.559010000001</v>
      </c>
      <c r="F2352" s="29">
        <f t="shared" si="166"/>
        <v>23193.913460000003</v>
      </c>
      <c r="G2352" s="29">
        <f t="shared" si="166"/>
        <v>24215.883319999997</v>
      </c>
      <c r="H2352" s="29">
        <f t="shared" si="166"/>
        <v>25788.183089999999</v>
      </c>
      <c r="I2352" s="29">
        <f t="shared" si="166"/>
        <v>28316.530999999999</v>
      </c>
      <c r="J2352" s="29">
        <f t="shared" si="166"/>
        <v>29958.186500000003</v>
      </c>
      <c r="L2352" s="29">
        <f t="shared" ref="L2352:R2367" si="167">+L2389+L2426+L2463+L2500+L2537+L2574+L2611+L2648+L2685+L2722+L2759+L2796+L2833+L2870+L2907+L2944+L2981</f>
        <v>17971.14458</v>
      </c>
      <c r="M2352" s="29">
        <f t="shared" si="167"/>
        <v>21399.34491</v>
      </c>
      <c r="N2352" s="29">
        <f t="shared" si="167"/>
        <v>22305.173509999997</v>
      </c>
      <c r="O2352" s="29">
        <f t="shared" si="167"/>
        <v>22836.78098</v>
      </c>
      <c r="P2352" s="29">
        <f t="shared" si="167"/>
        <v>23520.331450000001</v>
      </c>
      <c r="Q2352" s="29">
        <f t="shared" si="167"/>
        <v>23699.292600000001</v>
      </c>
      <c r="R2352" s="29">
        <f t="shared" si="167"/>
        <v>23651.556500000002</v>
      </c>
      <c r="S2352" s="29"/>
      <c r="T2352" s="30">
        <v>17</v>
      </c>
      <c r="U2352" s="28" t="s">
        <v>54</v>
      </c>
      <c r="V2352" s="28" t="s">
        <v>220</v>
      </c>
    </row>
    <row r="2353" spans="1:22" ht="15.75">
      <c r="A2353" s="21">
        <v>18</v>
      </c>
      <c r="B2353" s="22" t="s">
        <v>55</v>
      </c>
      <c r="C2353" s="23" t="s">
        <v>219</v>
      </c>
      <c r="D2353" s="24">
        <f t="shared" si="166"/>
        <v>15178.078</v>
      </c>
      <c r="E2353" s="24">
        <f t="shared" si="166"/>
        <v>14821.546460000001</v>
      </c>
      <c r="F2353" s="24">
        <f t="shared" si="166"/>
        <v>17427.98</v>
      </c>
      <c r="G2353" s="24">
        <f t="shared" si="166"/>
        <v>20599.13</v>
      </c>
      <c r="H2353" s="24">
        <f t="shared" si="166"/>
        <v>24853.710299999999</v>
      </c>
      <c r="I2353" s="24">
        <f t="shared" si="166"/>
        <v>18419.0756</v>
      </c>
      <c r="J2353" s="24">
        <f t="shared" si="166"/>
        <v>20210.01266</v>
      </c>
      <c r="L2353" s="24">
        <f t="shared" si="167"/>
        <v>15178.078</v>
      </c>
      <c r="M2353" s="24">
        <f t="shared" si="167"/>
        <v>12725.735000000001</v>
      </c>
      <c r="N2353" s="24">
        <f t="shared" si="167"/>
        <v>13145.64</v>
      </c>
      <c r="O2353" s="24">
        <f t="shared" si="167"/>
        <v>13623.136</v>
      </c>
      <c r="P2353" s="24">
        <f t="shared" si="167"/>
        <v>13894.44</v>
      </c>
      <c r="Q2353" s="24">
        <f t="shared" si="167"/>
        <v>17022.695</v>
      </c>
      <c r="R2353" s="24">
        <f t="shared" si="167"/>
        <v>18575.180999999997</v>
      </c>
      <c r="S2353" s="24"/>
      <c r="T2353" s="25">
        <v>18</v>
      </c>
      <c r="U2353" s="23" t="s">
        <v>56</v>
      </c>
      <c r="V2353" s="23" t="s">
        <v>220</v>
      </c>
    </row>
    <row r="2354" spans="1:22" ht="15.75">
      <c r="A2354" s="26">
        <v>19</v>
      </c>
      <c r="B2354" s="27" t="s">
        <v>57</v>
      </c>
      <c r="C2354" s="28" t="s">
        <v>219</v>
      </c>
      <c r="D2354" s="29">
        <f t="shared" si="166"/>
        <v>10928.05</v>
      </c>
      <c r="E2354" s="29">
        <f t="shared" si="166"/>
        <v>15091.4</v>
      </c>
      <c r="F2354" s="29">
        <f t="shared" si="166"/>
        <v>28120.84</v>
      </c>
      <c r="G2354" s="29">
        <f t="shared" si="166"/>
        <v>31983.425999999999</v>
      </c>
      <c r="H2354" s="29">
        <f t="shared" si="166"/>
        <v>32740.760000000002</v>
      </c>
      <c r="I2354" s="29">
        <f t="shared" si="166"/>
        <v>31944.87323280405</v>
      </c>
      <c r="J2354" s="29">
        <f t="shared" si="166"/>
        <v>37387.146283630689</v>
      </c>
      <c r="L2354" s="29">
        <f t="shared" si="167"/>
        <v>10928.05</v>
      </c>
      <c r="M2354" s="29">
        <f t="shared" si="167"/>
        <v>13079.2</v>
      </c>
      <c r="N2354" s="29">
        <f t="shared" si="167"/>
        <v>21184.539999999997</v>
      </c>
      <c r="O2354" s="29">
        <f t="shared" si="167"/>
        <v>23507.320000000003</v>
      </c>
      <c r="P2354" s="29">
        <f t="shared" si="167"/>
        <v>22395.7</v>
      </c>
      <c r="Q2354" s="29">
        <f t="shared" si="167"/>
        <v>20728.557566217234</v>
      </c>
      <c r="R2354" s="29">
        <f t="shared" si="167"/>
        <v>21372.42952343803</v>
      </c>
      <c r="S2354" s="29"/>
      <c r="T2354" s="30">
        <v>19</v>
      </c>
      <c r="U2354" s="28" t="s">
        <v>58</v>
      </c>
      <c r="V2354" s="28" t="s">
        <v>220</v>
      </c>
    </row>
    <row r="2355" spans="1:22" ht="15.75">
      <c r="A2355" s="21">
        <v>20</v>
      </c>
      <c r="B2355" s="22" t="s">
        <v>59</v>
      </c>
      <c r="C2355" s="23" t="s">
        <v>219</v>
      </c>
      <c r="D2355" s="24">
        <f t="shared" si="166"/>
        <v>175842.04830000002</v>
      </c>
      <c r="E2355" s="24">
        <f t="shared" si="166"/>
        <v>202183.68659999996</v>
      </c>
      <c r="F2355" s="24">
        <f t="shared" si="166"/>
        <v>208346.73569999999</v>
      </c>
      <c r="G2355" s="24">
        <f t="shared" si="166"/>
        <v>242973.27659999998</v>
      </c>
      <c r="H2355" s="24">
        <f t="shared" si="166"/>
        <v>136886.28289999999</v>
      </c>
      <c r="I2355" s="24">
        <f t="shared" si="166"/>
        <v>168049.8964</v>
      </c>
      <c r="J2355" s="24">
        <f t="shared" si="166"/>
        <v>172742.89251999999</v>
      </c>
      <c r="L2355" s="24">
        <f t="shared" si="167"/>
        <v>175842.04830000002</v>
      </c>
      <c r="M2355" s="24">
        <f t="shared" si="167"/>
        <v>181679.1796</v>
      </c>
      <c r="N2355" s="24">
        <f t="shared" si="167"/>
        <v>180070.93530000001</v>
      </c>
      <c r="O2355" s="24">
        <f t="shared" si="167"/>
        <v>197431.125</v>
      </c>
      <c r="P2355" s="24">
        <f t="shared" si="167"/>
        <v>93757.239999999991</v>
      </c>
      <c r="Q2355" s="24">
        <f t="shared" si="167"/>
        <v>100826.90579999999</v>
      </c>
      <c r="R2355" s="24">
        <f t="shared" si="167"/>
        <v>100850.90896</v>
      </c>
      <c r="S2355" s="24"/>
      <c r="T2355" s="25">
        <v>20</v>
      </c>
      <c r="U2355" s="23" t="s">
        <v>60</v>
      </c>
      <c r="V2355" s="23" t="s">
        <v>220</v>
      </c>
    </row>
    <row r="2356" spans="1:22" ht="15.75">
      <c r="A2356" s="26">
        <v>21</v>
      </c>
      <c r="B2356" s="27" t="s">
        <v>61</v>
      </c>
      <c r="C2356" s="28" t="s">
        <v>219</v>
      </c>
      <c r="D2356" s="29">
        <f t="shared" si="166"/>
        <v>22467.762119999999</v>
      </c>
      <c r="E2356" s="29">
        <f t="shared" si="166"/>
        <v>30644.603059999998</v>
      </c>
      <c r="F2356" s="29">
        <f t="shared" si="166"/>
        <v>30919.57557894737</v>
      </c>
      <c r="G2356" s="29">
        <f t="shared" si="166"/>
        <v>34972.69514546443</v>
      </c>
      <c r="H2356" s="29">
        <f t="shared" si="166"/>
        <v>37029.80992</v>
      </c>
      <c r="I2356" s="29">
        <f t="shared" si="166"/>
        <v>45918.556603099998</v>
      </c>
      <c r="J2356" s="29">
        <f t="shared" si="166"/>
        <v>50259.347687510002</v>
      </c>
      <c r="L2356" s="29">
        <f t="shared" si="167"/>
        <v>22467.762119999999</v>
      </c>
      <c r="M2356" s="29">
        <f t="shared" si="167"/>
        <v>32024.856079999998</v>
      </c>
      <c r="N2356" s="29">
        <f t="shared" si="167"/>
        <v>32024.856079999998</v>
      </c>
      <c r="O2356" s="29">
        <f t="shared" si="167"/>
        <v>37968.597200000004</v>
      </c>
      <c r="P2356" s="29">
        <f t="shared" si="167"/>
        <v>39444.618639999993</v>
      </c>
      <c r="Q2356" s="29">
        <f t="shared" si="167"/>
        <v>49800.670720000002</v>
      </c>
      <c r="R2356" s="29">
        <f t="shared" si="167"/>
        <v>50338.540106</v>
      </c>
      <c r="S2356" s="29"/>
      <c r="T2356" s="30">
        <v>21</v>
      </c>
      <c r="U2356" s="28" t="s">
        <v>62</v>
      </c>
      <c r="V2356" s="28" t="s">
        <v>220</v>
      </c>
    </row>
    <row r="2357" spans="1:22" ht="15.75">
      <c r="A2357" s="21">
        <v>22</v>
      </c>
      <c r="B2357" s="22" t="s">
        <v>63</v>
      </c>
      <c r="C2357" s="23" t="s">
        <v>219</v>
      </c>
      <c r="D2357" s="24">
        <f t="shared" si="166"/>
        <v>464133.28560712159</v>
      </c>
      <c r="E2357" s="24">
        <f t="shared" si="166"/>
        <v>417559.71425288386</v>
      </c>
      <c r="F2357" s="24">
        <f t="shared" si="166"/>
        <v>478705.63332560001</v>
      </c>
      <c r="G2357" s="24">
        <f t="shared" si="166"/>
        <v>453756.6755235251</v>
      </c>
      <c r="H2357" s="24">
        <f t="shared" si="166"/>
        <v>850870.76318979356</v>
      </c>
      <c r="I2357" s="24">
        <f t="shared" si="166"/>
        <v>1188007.5663885369</v>
      </c>
      <c r="J2357" s="24">
        <f t="shared" si="166"/>
        <v>924160.16632249684</v>
      </c>
      <c r="L2357" s="24">
        <f t="shared" si="167"/>
        <v>464133.28560712159</v>
      </c>
      <c r="M2357" s="24">
        <f t="shared" si="167"/>
        <v>366390.35625719803</v>
      </c>
      <c r="N2357" s="24">
        <f t="shared" si="167"/>
        <v>386096.35917000001</v>
      </c>
      <c r="O2357" s="24">
        <f t="shared" si="167"/>
        <v>286485.00397872151</v>
      </c>
      <c r="P2357" s="24">
        <f t="shared" si="167"/>
        <v>445662.19839063514</v>
      </c>
      <c r="Q2357" s="24">
        <f t="shared" si="167"/>
        <v>497676.00574424019</v>
      </c>
      <c r="R2357" s="24">
        <f t="shared" si="167"/>
        <v>529381.40041605325</v>
      </c>
      <c r="S2357" s="24"/>
      <c r="T2357" s="25">
        <v>22</v>
      </c>
      <c r="U2357" s="23" t="s">
        <v>64</v>
      </c>
      <c r="V2357" s="23" t="s">
        <v>220</v>
      </c>
    </row>
    <row r="2358" spans="1:22" ht="15.75">
      <c r="A2358" s="26">
        <v>23</v>
      </c>
      <c r="B2358" s="27" t="s">
        <v>65</v>
      </c>
      <c r="C2358" s="28" t="s">
        <v>219</v>
      </c>
      <c r="D2358" s="29">
        <f t="shared" si="166"/>
        <v>38986.981400000004</v>
      </c>
      <c r="E2358" s="29">
        <f t="shared" si="166"/>
        <v>48008.2359</v>
      </c>
      <c r="F2358" s="29">
        <f t="shared" si="166"/>
        <v>52403.695599999999</v>
      </c>
      <c r="G2358" s="29">
        <f t="shared" si="166"/>
        <v>58366.1</v>
      </c>
      <c r="H2358" s="29">
        <f t="shared" si="166"/>
        <v>64726.885999999999</v>
      </c>
      <c r="I2358" s="29">
        <f t="shared" si="166"/>
        <v>76992.771000000008</v>
      </c>
      <c r="J2358" s="29">
        <f t="shared" si="166"/>
        <v>90353.264999999999</v>
      </c>
      <c r="L2358" s="29">
        <f t="shared" si="167"/>
        <v>38986.981400000004</v>
      </c>
      <c r="M2358" s="29">
        <f t="shared" si="167"/>
        <v>40858.938599999994</v>
      </c>
      <c r="N2358" s="29">
        <f t="shared" si="167"/>
        <v>41374.788500000002</v>
      </c>
      <c r="O2358" s="29">
        <f t="shared" si="167"/>
        <v>42056.664700000001</v>
      </c>
      <c r="P2358" s="29">
        <f t="shared" si="167"/>
        <v>44000.030600000006</v>
      </c>
      <c r="Q2358" s="29">
        <f t="shared" si="167"/>
        <v>46824.0844</v>
      </c>
      <c r="R2358" s="29">
        <f t="shared" si="167"/>
        <v>49960.212000000007</v>
      </c>
      <c r="S2358" s="29"/>
      <c r="T2358" s="30">
        <v>23</v>
      </c>
      <c r="U2358" s="28" t="s">
        <v>66</v>
      </c>
      <c r="V2358" s="28" t="s">
        <v>220</v>
      </c>
    </row>
    <row r="2359" spans="1:22" ht="15.75">
      <c r="A2359" s="21">
        <v>24</v>
      </c>
      <c r="B2359" s="22" t="s">
        <v>67</v>
      </c>
      <c r="C2359" s="23" t="s">
        <v>219</v>
      </c>
      <c r="D2359" s="24">
        <f t="shared" si="166"/>
        <v>366943.93205756944</v>
      </c>
      <c r="E2359" s="24">
        <f t="shared" si="166"/>
        <v>186749.01921056784</v>
      </c>
      <c r="F2359" s="24">
        <f t="shared" si="166"/>
        <v>140840.64956969314</v>
      </c>
      <c r="G2359" s="24">
        <f t="shared" si="166"/>
        <v>178240.92577327395</v>
      </c>
      <c r="H2359" s="24">
        <f t="shared" si="166"/>
        <v>219319.18983553175</v>
      </c>
      <c r="I2359" s="24">
        <f t="shared" si="166"/>
        <v>255157.97337748265</v>
      </c>
      <c r="J2359" s="24">
        <f t="shared" si="166"/>
        <v>211142.78946726836</v>
      </c>
      <c r="L2359" s="24">
        <f t="shared" si="167"/>
        <v>366943.93205756944</v>
      </c>
      <c r="M2359" s="24">
        <f t="shared" si="167"/>
        <v>198870.22287686201</v>
      </c>
      <c r="N2359" s="24">
        <f t="shared" si="167"/>
        <v>142441.16080488454</v>
      </c>
      <c r="O2359" s="24">
        <f t="shared" si="167"/>
        <v>148079.06764539928</v>
      </c>
      <c r="P2359" s="24">
        <f t="shared" si="167"/>
        <v>156227.39240703659</v>
      </c>
      <c r="Q2359" s="24">
        <f t="shared" si="167"/>
        <v>165200.20053862056</v>
      </c>
      <c r="R2359" s="24">
        <f t="shared" si="167"/>
        <v>121949.43181920005</v>
      </c>
      <c r="S2359" s="24"/>
      <c r="T2359" s="25">
        <v>24</v>
      </c>
      <c r="U2359" s="23" t="s">
        <v>68</v>
      </c>
      <c r="V2359" s="23" t="s">
        <v>220</v>
      </c>
    </row>
    <row r="2360" spans="1:22" ht="15.75">
      <c r="A2360" s="26">
        <v>25</v>
      </c>
      <c r="B2360" s="31" t="s">
        <v>69</v>
      </c>
      <c r="C2360" s="28" t="s">
        <v>219</v>
      </c>
      <c r="D2360" s="29">
        <f t="shared" si="166"/>
        <v>306224.29763423227</v>
      </c>
      <c r="E2360" s="29">
        <f t="shared" si="166"/>
        <v>348786.28739658504</v>
      </c>
      <c r="F2360" s="29">
        <f t="shared" si="166"/>
        <v>341041.275816735</v>
      </c>
      <c r="G2360" s="29">
        <f t="shared" si="166"/>
        <v>354840.98554199992</v>
      </c>
      <c r="H2360" s="29">
        <f t="shared" si="166"/>
        <v>352837.6041766</v>
      </c>
      <c r="I2360" s="29">
        <f t="shared" si="166"/>
        <v>690159.01557199995</v>
      </c>
      <c r="J2360" s="29">
        <f t="shared" si="166"/>
        <v>579095.03006519994</v>
      </c>
      <c r="L2360" s="29">
        <f t="shared" si="167"/>
        <v>306224.29763423227</v>
      </c>
      <c r="M2360" s="29">
        <f t="shared" si="167"/>
        <v>349219.22309503198</v>
      </c>
      <c r="N2360" s="29">
        <f t="shared" si="167"/>
        <v>315080.87194027827</v>
      </c>
      <c r="O2360" s="29">
        <f t="shared" si="167"/>
        <v>281614.01402999996</v>
      </c>
      <c r="P2360" s="29">
        <f t="shared" si="167"/>
        <v>254399.72749999998</v>
      </c>
      <c r="Q2360" s="29">
        <f t="shared" si="167"/>
        <v>473606.12109999999</v>
      </c>
      <c r="R2360" s="29">
        <f t="shared" si="167"/>
        <v>379165.21135999996</v>
      </c>
      <c r="S2360" s="29"/>
      <c r="T2360" s="30">
        <v>25</v>
      </c>
      <c r="U2360" s="28" t="s">
        <v>70</v>
      </c>
      <c r="V2360" s="28" t="s">
        <v>220</v>
      </c>
    </row>
    <row r="2361" spans="1:22" ht="15.75">
      <c r="A2361" s="21">
        <v>26</v>
      </c>
      <c r="B2361" s="22" t="s">
        <v>71</v>
      </c>
      <c r="C2361" s="23" t="s">
        <v>219</v>
      </c>
      <c r="D2361" s="24">
        <f t="shared" si="166"/>
        <v>27018.085939999997</v>
      </c>
      <c r="E2361" s="24">
        <f t="shared" si="166"/>
        <v>29548.816999999999</v>
      </c>
      <c r="F2361" s="24">
        <f t="shared" si="166"/>
        <v>16851.553999999996</v>
      </c>
      <c r="G2361" s="24">
        <f t="shared" si="166"/>
        <v>26675.091499999999</v>
      </c>
      <c r="H2361" s="24">
        <f t="shared" si="166"/>
        <v>27380.076100000002</v>
      </c>
      <c r="I2361" s="24">
        <f t="shared" si="166"/>
        <v>28768.68389380876</v>
      </c>
      <c r="J2361" s="24">
        <f t="shared" si="166"/>
        <v>64686.404000000002</v>
      </c>
      <c r="L2361" s="24">
        <f t="shared" si="167"/>
        <v>27018.085939999997</v>
      </c>
      <c r="M2361" s="24">
        <f t="shared" si="167"/>
        <v>27013.216</v>
      </c>
      <c r="N2361" s="24">
        <f t="shared" si="167"/>
        <v>15717.651300000001</v>
      </c>
      <c r="O2361" s="24">
        <f t="shared" si="167"/>
        <v>17306.430660000002</v>
      </c>
      <c r="P2361" s="24">
        <f t="shared" si="167"/>
        <v>15717.651300000001</v>
      </c>
      <c r="Q2361" s="24">
        <f t="shared" si="167"/>
        <v>15717.651300000001</v>
      </c>
      <c r="R2361" s="24">
        <f t="shared" si="167"/>
        <v>29954.81436</v>
      </c>
      <c r="S2361" s="24"/>
      <c r="T2361" s="25">
        <v>26</v>
      </c>
      <c r="U2361" s="23" t="s">
        <v>72</v>
      </c>
      <c r="V2361" s="23" t="s">
        <v>220</v>
      </c>
    </row>
    <row r="2362" spans="1:22" ht="15.75">
      <c r="A2362" s="26">
        <v>27</v>
      </c>
      <c r="B2362" s="27" t="s">
        <v>73</v>
      </c>
      <c r="C2362" s="28" t="s">
        <v>219</v>
      </c>
      <c r="D2362" s="29">
        <f t="shared" si="166"/>
        <v>46670.534146250007</v>
      </c>
      <c r="E2362" s="29">
        <f t="shared" si="166"/>
        <v>47397.28436781338</v>
      </c>
      <c r="F2362" s="29">
        <f t="shared" si="166"/>
        <v>85964.217595080088</v>
      </c>
      <c r="G2362" s="29">
        <f t="shared" si="166"/>
        <v>89678.140289965362</v>
      </c>
      <c r="H2362" s="29">
        <f t="shared" si="166"/>
        <v>132817.63137315025</v>
      </c>
      <c r="I2362" s="29">
        <f t="shared" si="166"/>
        <v>177183.63940634407</v>
      </c>
      <c r="J2362" s="29">
        <f t="shared" si="166"/>
        <v>81600.668335121518</v>
      </c>
      <c r="L2362" s="29">
        <f t="shared" si="167"/>
        <v>46670.534146250007</v>
      </c>
      <c r="M2362" s="29">
        <f t="shared" si="167"/>
        <v>44161.537225811582</v>
      </c>
      <c r="N2362" s="29">
        <f t="shared" si="167"/>
        <v>49645.534223761802</v>
      </c>
      <c r="O2362" s="29">
        <f t="shared" si="167"/>
        <v>45134.858283204034</v>
      </c>
      <c r="P2362" s="29">
        <f t="shared" si="167"/>
        <v>43924.203630580305</v>
      </c>
      <c r="Q2362" s="29">
        <f t="shared" si="167"/>
        <v>54953.37339757054</v>
      </c>
      <c r="R2362" s="29">
        <f t="shared" si="167"/>
        <v>45615.722304516916</v>
      </c>
      <c r="S2362" s="29"/>
      <c r="T2362" s="30">
        <v>27</v>
      </c>
      <c r="U2362" s="28" t="s">
        <v>74</v>
      </c>
      <c r="V2362" s="28" t="s">
        <v>220</v>
      </c>
    </row>
    <row r="2363" spans="1:22" ht="15.75">
      <c r="A2363" s="21">
        <v>28</v>
      </c>
      <c r="B2363" s="22" t="s">
        <v>75</v>
      </c>
      <c r="C2363" s="23" t="s">
        <v>219</v>
      </c>
      <c r="D2363" s="24">
        <f t="shared" si="166"/>
        <v>29184.124921112463</v>
      </c>
      <c r="E2363" s="24">
        <f t="shared" si="166"/>
        <v>22568.519026908256</v>
      </c>
      <c r="F2363" s="24">
        <f t="shared" si="166"/>
        <v>28282.154021122424</v>
      </c>
      <c r="G2363" s="24">
        <f t="shared" si="166"/>
        <v>38586.840593282832</v>
      </c>
      <c r="H2363" s="24">
        <f t="shared" si="166"/>
        <v>32711.031732674892</v>
      </c>
      <c r="I2363" s="24">
        <f t="shared" si="166"/>
        <v>21491.844006332532</v>
      </c>
      <c r="J2363" s="24">
        <f t="shared" si="166"/>
        <v>19416.744518863987</v>
      </c>
      <c r="L2363" s="24">
        <f t="shared" si="167"/>
        <v>29184.124921112463</v>
      </c>
      <c r="M2363" s="24">
        <f t="shared" si="167"/>
        <v>17747.941946926607</v>
      </c>
      <c r="N2363" s="24">
        <f t="shared" si="167"/>
        <v>17879.528699729814</v>
      </c>
      <c r="O2363" s="24">
        <f t="shared" si="167"/>
        <v>19828.385668611652</v>
      </c>
      <c r="P2363" s="24">
        <f t="shared" si="167"/>
        <v>16400.818646382279</v>
      </c>
      <c r="Q2363" s="24">
        <f t="shared" si="167"/>
        <v>16271.423969243871</v>
      </c>
      <c r="R2363" s="24">
        <f t="shared" si="167"/>
        <v>16412.026482690417</v>
      </c>
      <c r="S2363" s="24"/>
      <c r="T2363" s="25">
        <v>28</v>
      </c>
      <c r="U2363" s="23" t="s">
        <v>76</v>
      </c>
      <c r="V2363" s="23" t="s">
        <v>220</v>
      </c>
    </row>
    <row r="2364" spans="1:22" ht="15.75">
      <c r="A2364" s="26">
        <v>29</v>
      </c>
      <c r="B2364" s="27" t="s">
        <v>77</v>
      </c>
      <c r="C2364" s="28" t="s">
        <v>219</v>
      </c>
      <c r="D2364" s="29">
        <f t="shared" si="166"/>
        <v>192449.63126021426</v>
      </c>
      <c r="E2364" s="29">
        <f t="shared" si="166"/>
        <v>204013.12430788105</v>
      </c>
      <c r="F2364" s="29">
        <f t="shared" si="166"/>
        <v>245630.84474200002</v>
      </c>
      <c r="G2364" s="29">
        <f t="shared" si="166"/>
        <v>272512.68770699995</v>
      </c>
      <c r="H2364" s="29">
        <f t="shared" si="166"/>
        <v>352997.2507610608</v>
      </c>
      <c r="I2364" s="29">
        <f t="shared" si="166"/>
        <v>385043.66842600005</v>
      </c>
      <c r="J2364" s="29">
        <f t="shared" si="166"/>
        <v>383901.81791500002</v>
      </c>
      <c r="L2364" s="29">
        <f t="shared" si="167"/>
        <v>192449.63126021426</v>
      </c>
      <c r="M2364" s="29">
        <f t="shared" si="167"/>
        <v>194283.82797062097</v>
      </c>
      <c r="N2364" s="29">
        <f t="shared" si="167"/>
        <v>196849.79396000001</v>
      </c>
      <c r="O2364" s="29">
        <f t="shared" si="167"/>
        <v>197899.05426100001</v>
      </c>
      <c r="P2364" s="29">
        <f t="shared" si="167"/>
        <v>237762.24556800001</v>
      </c>
      <c r="Q2364" s="29">
        <f t="shared" si="167"/>
        <v>239438.054279</v>
      </c>
      <c r="R2364" s="29">
        <f t="shared" si="167"/>
        <v>248073.08231199995</v>
      </c>
      <c r="S2364" s="29"/>
      <c r="T2364" s="30">
        <v>29</v>
      </c>
      <c r="U2364" s="28" t="s">
        <v>78</v>
      </c>
      <c r="V2364" s="28" t="s">
        <v>220</v>
      </c>
    </row>
    <row r="2365" spans="1:22" ht="15.75">
      <c r="A2365" s="21">
        <v>30</v>
      </c>
      <c r="B2365" s="22" t="s">
        <v>79</v>
      </c>
      <c r="C2365" s="23" t="s">
        <v>219</v>
      </c>
      <c r="D2365" s="24">
        <f t="shared" si="166"/>
        <v>6119.37</v>
      </c>
      <c r="E2365" s="24">
        <f t="shared" si="166"/>
        <v>6859.8</v>
      </c>
      <c r="F2365" s="24">
        <f t="shared" si="166"/>
        <v>6314.7</v>
      </c>
      <c r="G2365" s="24">
        <f t="shared" si="166"/>
        <v>12344.269437727093</v>
      </c>
      <c r="H2365" s="24">
        <f t="shared" si="166"/>
        <v>15883.194633921876</v>
      </c>
      <c r="I2365" s="24">
        <f t="shared" si="166"/>
        <v>16576.263923813734</v>
      </c>
      <c r="J2365" s="24">
        <f t="shared" si="166"/>
        <v>16750.851631372589</v>
      </c>
      <c r="L2365" s="24">
        <f t="shared" si="167"/>
        <v>6119.37</v>
      </c>
      <c r="M2365" s="24">
        <f t="shared" si="167"/>
        <v>6859.8</v>
      </c>
      <c r="N2365" s="24">
        <f t="shared" si="167"/>
        <v>6314.7</v>
      </c>
      <c r="O2365" s="24">
        <f t="shared" si="167"/>
        <v>9341.6150000000016</v>
      </c>
      <c r="P2365" s="24">
        <f t="shared" si="167"/>
        <v>10170.73</v>
      </c>
      <c r="Q2365" s="24">
        <f t="shared" si="167"/>
        <v>11353.19</v>
      </c>
      <c r="R2365" s="24">
        <f t="shared" si="167"/>
        <v>11549.7258</v>
      </c>
      <c r="S2365" s="24"/>
      <c r="T2365" s="25">
        <v>30</v>
      </c>
      <c r="U2365" s="23" t="s">
        <v>80</v>
      </c>
      <c r="V2365" s="23" t="s">
        <v>220</v>
      </c>
    </row>
    <row r="2366" spans="1:22" ht="15.75">
      <c r="A2366" s="26">
        <v>31</v>
      </c>
      <c r="B2366" s="27" t="s">
        <v>81</v>
      </c>
      <c r="C2366" s="28" t="s">
        <v>219</v>
      </c>
      <c r="D2366" s="29">
        <f t="shared" si="166"/>
        <v>0</v>
      </c>
      <c r="E2366" s="29">
        <f t="shared" si="166"/>
        <v>0</v>
      </c>
      <c r="F2366" s="29">
        <f t="shared" si="166"/>
        <v>0</v>
      </c>
      <c r="G2366" s="29">
        <f t="shared" si="166"/>
        <v>0</v>
      </c>
      <c r="H2366" s="29">
        <f t="shared" si="166"/>
        <v>0</v>
      </c>
      <c r="I2366" s="29">
        <f t="shared" si="166"/>
        <v>0</v>
      </c>
      <c r="J2366" s="29">
        <f t="shared" si="166"/>
        <v>0</v>
      </c>
      <c r="L2366" s="29">
        <f t="shared" si="167"/>
        <v>0</v>
      </c>
      <c r="M2366" s="29">
        <f t="shared" si="167"/>
        <v>0</v>
      </c>
      <c r="N2366" s="29">
        <f t="shared" si="167"/>
        <v>0</v>
      </c>
      <c r="O2366" s="29">
        <f t="shared" si="167"/>
        <v>0</v>
      </c>
      <c r="P2366" s="29">
        <f t="shared" si="167"/>
        <v>0</v>
      </c>
      <c r="Q2366" s="29">
        <f t="shared" si="167"/>
        <v>0</v>
      </c>
      <c r="R2366" s="29">
        <f t="shared" si="167"/>
        <v>0</v>
      </c>
      <c r="S2366" s="29"/>
      <c r="T2366" s="30">
        <v>31</v>
      </c>
      <c r="U2366" s="28" t="s">
        <v>82</v>
      </c>
      <c r="V2366" s="28" t="s">
        <v>220</v>
      </c>
    </row>
    <row r="2367" spans="1:22" ht="15.75">
      <c r="A2367" s="21">
        <v>32</v>
      </c>
      <c r="B2367" s="22" t="s">
        <v>83</v>
      </c>
      <c r="C2367" s="23" t="s">
        <v>219</v>
      </c>
      <c r="D2367" s="24">
        <f t="shared" si="166"/>
        <v>0</v>
      </c>
      <c r="E2367" s="24">
        <f t="shared" si="166"/>
        <v>0</v>
      </c>
      <c r="F2367" s="24">
        <f t="shared" si="166"/>
        <v>0</v>
      </c>
      <c r="G2367" s="24">
        <f t="shared" si="166"/>
        <v>0</v>
      </c>
      <c r="H2367" s="24">
        <f t="shared" si="166"/>
        <v>0</v>
      </c>
      <c r="I2367" s="24">
        <f t="shared" si="166"/>
        <v>0</v>
      </c>
      <c r="J2367" s="24">
        <f t="shared" si="166"/>
        <v>0</v>
      </c>
      <c r="L2367" s="24">
        <f t="shared" si="167"/>
        <v>0</v>
      </c>
      <c r="M2367" s="24">
        <f t="shared" si="167"/>
        <v>0</v>
      </c>
      <c r="N2367" s="24">
        <f t="shared" si="167"/>
        <v>0</v>
      </c>
      <c r="O2367" s="24">
        <f t="shared" si="167"/>
        <v>0</v>
      </c>
      <c r="P2367" s="24">
        <f t="shared" si="167"/>
        <v>0</v>
      </c>
      <c r="Q2367" s="24">
        <f t="shared" si="167"/>
        <v>0</v>
      </c>
      <c r="R2367" s="24">
        <f t="shared" si="167"/>
        <v>0</v>
      </c>
      <c r="S2367" s="24"/>
      <c r="T2367" s="25">
        <v>32</v>
      </c>
      <c r="U2367" s="23" t="s">
        <v>84</v>
      </c>
      <c r="V2367" s="23" t="s">
        <v>220</v>
      </c>
    </row>
    <row r="2368" spans="1:22" ht="15.75">
      <c r="A2368" s="26">
        <v>33</v>
      </c>
      <c r="B2368" s="27" t="s">
        <v>85</v>
      </c>
      <c r="C2368" s="28" t="s">
        <v>219</v>
      </c>
      <c r="D2368" s="29">
        <f t="shared" ref="D2368:J2371" si="168">+D2405+D2442+D2479+D2516+D2553+D2590+D2627+D2664+D2701+D2738+D2775+D2812+D2849+D2886+D2923+D2960+D2997</f>
        <v>0</v>
      </c>
      <c r="E2368" s="29">
        <f t="shared" si="168"/>
        <v>0</v>
      </c>
      <c r="F2368" s="29">
        <f t="shared" si="168"/>
        <v>0</v>
      </c>
      <c r="G2368" s="29">
        <f t="shared" si="168"/>
        <v>0</v>
      </c>
      <c r="H2368" s="29">
        <f t="shared" si="168"/>
        <v>0</v>
      </c>
      <c r="I2368" s="29">
        <f t="shared" si="168"/>
        <v>0</v>
      </c>
      <c r="J2368" s="29">
        <f t="shared" si="168"/>
        <v>0</v>
      </c>
      <c r="L2368" s="29">
        <f t="shared" ref="L2368:R2371" si="169">+L2405+L2442+L2479+L2516+L2553+L2590+L2627+L2664+L2701+L2738+L2775+L2812+L2849+L2886+L2923+L2960+L2997</f>
        <v>0</v>
      </c>
      <c r="M2368" s="29">
        <f t="shared" si="169"/>
        <v>0</v>
      </c>
      <c r="N2368" s="29">
        <f t="shared" si="169"/>
        <v>0</v>
      </c>
      <c r="O2368" s="29">
        <f t="shared" si="169"/>
        <v>0</v>
      </c>
      <c r="P2368" s="29">
        <f t="shared" si="169"/>
        <v>0</v>
      </c>
      <c r="Q2368" s="29">
        <f t="shared" si="169"/>
        <v>0</v>
      </c>
      <c r="R2368" s="29">
        <f t="shared" si="169"/>
        <v>0</v>
      </c>
      <c r="S2368" s="29"/>
      <c r="T2368" s="30">
        <v>33</v>
      </c>
      <c r="U2368" s="28" t="s">
        <v>86</v>
      </c>
      <c r="V2368" s="28" t="s">
        <v>220</v>
      </c>
    </row>
    <row r="2369" spans="1:22" ht="15.75">
      <c r="A2369" s="21">
        <v>34</v>
      </c>
      <c r="B2369" s="22" t="s">
        <v>87</v>
      </c>
      <c r="C2369" s="23" t="s">
        <v>219</v>
      </c>
      <c r="D2369" s="24">
        <f t="shared" si="168"/>
        <v>0</v>
      </c>
      <c r="E2369" s="24">
        <f t="shared" si="168"/>
        <v>0</v>
      </c>
      <c r="F2369" s="24">
        <f t="shared" si="168"/>
        <v>0</v>
      </c>
      <c r="G2369" s="24">
        <f t="shared" si="168"/>
        <v>0</v>
      </c>
      <c r="H2369" s="24">
        <f t="shared" si="168"/>
        <v>0</v>
      </c>
      <c r="I2369" s="24">
        <f t="shared" si="168"/>
        <v>0</v>
      </c>
      <c r="J2369" s="24">
        <f t="shared" si="168"/>
        <v>0</v>
      </c>
      <c r="L2369" s="24">
        <f t="shared" si="169"/>
        <v>0</v>
      </c>
      <c r="M2369" s="24">
        <f t="shared" si="169"/>
        <v>0</v>
      </c>
      <c r="N2369" s="24">
        <f t="shared" si="169"/>
        <v>0</v>
      </c>
      <c r="O2369" s="24">
        <f t="shared" si="169"/>
        <v>0</v>
      </c>
      <c r="P2369" s="24">
        <f t="shared" si="169"/>
        <v>0</v>
      </c>
      <c r="Q2369" s="24">
        <f t="shared" si="169"/>
        <v>0</v>
      </c>
      <c r="R2369" s="24">
        <f t="shared" si="169"/>
        <v>0</v>
      </c>
      <c r="S2369" s="24"/>
      <c r="T2369" s="25">
        <v>34</v>
      </c>
      <c r="U2369" s="23" t="s">
        <v>88</v>
      </c>
      <c r="V2369" s="23" t="s">
        <v>220</v>
      </c>
    </row>
    <row r="2370" spans="1:22" ht="15.75">
      <c r="A2370" s="26">
        <v>35</v>
      </c>
      <c r="B2370" s="27" t="s">
        <v>89</v>
      </c>
      <c r="C2370" s="28" t="s">
        <v>219</v>
      </c>
      <c r="D2370" s="29">
        <f t="shared" si="168"/>
        <v>0</v>
      </c>
      <c r="E2370" s="29">
        <f t="shared" si="168"/>
        <v>0</v>
      </c>
      <c r="F2370" s="29">
        <f t="shared" si="168"/>
        <v>0</v>
      </c>
      <c r="G2370" s="29">
        <f t="shared" si="168"/>
        <v>0</v>
      </c>
      <c r="H2370" s="29">
        <f t="shared" si="168"/>
        <v>0</v>
      </c>
      <c r="I2370" s="29">
        <f t="shared" si="168"/>
        <v>0</v>
      </c>
      <c r="J2370" s="29">
        <f t="shared" si="168"/>
        <v>0</v>
      </c>
      <c r="L2370" s="29">
        <f t="shared" si="169"/>
        <v>0</v>
      </c>
      <c r="M2370" s="29">
        <f t="shared" si="169"/>
        <v>0</v>
      </c>
      <c r="N2370" s="29">
        <f t="shared" si="169"/>
        <v>0</v>
      </c>
      <c r="O2370" s="29">
        <f t="shared" si="169"/>
        <v>0</v>
      </c>
      <c r="P2370" s="29">
        <f t="shared" si="169"/>
        <v>0</v>
      </c>
      <c r="Q2370" s="29">
        <f t="shared" si="169"/>
        <v>0</v>
      </c>
      <c r="R2370" s="29">
        <f t="shared" si="169"/>
        <v>0</v>
      </c>
      <c r="S2370" s="29"/>
      <c r="T2370" s="30">
        <v>35</v>
      </c>
      <c r="U2370" s="28" t="s">
        <v>90</v>
      </c>
      <c r="V2370" s="28" t="s">
        <v>220</v>
      </c>
    </row>
    <row r="2371" spans="1:22" ht="15.75">
      <c r="A2371" s="21">
        <v>36</v>
      </c>
      <c r="B2371" s="22" t="s">
        <v>91</v>
      </c>
      <c r="C2371" s="23" t="s">
        <v>219</v>
      </c>
      <c r="D2371" s="24">
        <f t="shared" si="168"/>
        <v>2720.0993750000002</v>
      </c>
      <c r="E2371" s="24">
        <f t="shared" si="168"/>
        <v>3490.8388</v>
      </c>
      <c r="F2371" s="24">
        <f t="shared" si="168"/>
        <v>611.27800000000002</v>
      </c>
      <c r="G2371" s="24">
        <f t="shared" si="168"/>
        <v>799.36304162162162</v>
      </c>
      <c r="H2371" s="24">
        <f t="shared" si="168"/>
        <v>911.14941999999996</v>
      </c>
      <c r="I2371" s="24">
        <f t="shared" si="168"/>
        <v>986.00945999999999</v>
      </c>
      <c r="J2371" s="24">
        <f t="shared" si="168"/>
        <v>1000.75</v>
      </c>
      <c r="L2371" s="24">
        <f t="shared" si="169"/>
        <v>2720.0993750000002</v>
      </c>
      <c r="M2371" s="24">
        <f t="shared" si="169"/>
        <v>2910.2152299999998</v>
      </c>
      <c r="N2371" s="24">
        <f t="shared" si="169"/>
        <v>448.68383000000006</v>
      </c>
      <c r="O2371" s="24">
        <f t="shared" si="169"/>
        <v>448.73383000000001</v>
      </c>
      <c r="P2371" s="24">
        <f t="shared" si="169"/>
        <v>444.35500000000002</v>
      </c>
      <c r="Q2371" s="24">
        <f t="shared" si="169"/>
        <v>455.02499999999998</v>
      </c>
      <c r="R2371" s="24">
        <f t="shared" si="169"/>
        <v>425.86500000000001</v>
      </c>
      <c r="S2371" s="24"/>
      <c r="T2371" s="25">
        <v>36</v>
      </c>
      <c r="U2371" s="23" t="s">
        <v>92</v>
      </c>
      <c r="V2371" s="23" t="s">
        <v>220</v>
      </c>
    </row>
    <row r="2372" spans="1:22" s="36" customFormat="1" ht="15.75">
      <c r="A2372" s="32"/>
      <c r="B2372" s="33" t="s">
        <v>93</v>
      </c>
      <c r="C2372" s="34" t="s">
        <v>219</v>
      </c>
      <c r="D2372" s="35">
        <f t="shared" ref="D2372" si="170">SUM(D2336:D2371)</f>
        <v>4639989.992577197</v>
      </c>
      <c r="E2372" s="35">
        <f t="shared" ref="E2372:J2372" si="171">SUM(E2336:E2371)</f>
        <v>4631270.1672373433</v>
      </c>
      <c r="F2372" s="35">
        <f t="shared" si="171"/>
        <v>5773840.808071645</v>
      </c>
      <c r="G2372" s="35">
        <f t="shared" si="171"/>
        <v>7325636.6449655835</v>
      </c>
      <c r="H2372" s="35">
        <f t="shared" si="171"/>
        <v>8224536.0985477148</v>
      </c>
      <c r="I2372" s="35">
        <f t="shared" si="171"/>
        <v>9013665.6425566114</v>
      </c>
      <c r="J2372" s="35">
        <f t="shared" si="171"/>
        <v>9716332.7895063851</v>
      </c>
      <c r="K2372" s="8"/>
      <c r="L2372" s="35">
        <f t="shared" ref="L2372:R2372" si="172">SUM(L2336:L2371)</f>
        <v>4639989.992577197</v>
      </c>
      <c r="M2372" s="35">
        <f t="shared" si="172"/>
        <v>4580181.2165447008</v>
      </c>
      <c r="N2372" s="35">
        <f t="shared" si="172"/>
        <v>4998037.5644149147</v>
      </c>
      <c r="O2372" s="35">
        <f t="shared" si="172"/>
        <v>5299165.81940741</v>
      </c>
      <c r="P2372" s="35">
        <f t="shared" si="172"/>
        <v>5152348.2571622971</v>
      </c>
      <c r="Q2372" s="35">
        <f t="shared" si="172"/>
        <v>5690157.1982222609</v>
      </c>
      <c r="R2372" s="35">
        <f t="shared" si="172"/>
        <v>6233285.1218432151</v>
      </c>
      <c r="S2372" s="35"/>
      <c r="T2372" s="35"/>
      <c r="U2372" s="34" t="s">
        <v>94</v>
      </c>
      <c r="V2372" s="34" t="s">
        <v>220</v>
      </c>
    </row>
    <row r="2373" spans="1:22" ht="15.75">
      <c r="A2373" s="16">
        <v>1</v>
      </c>
      <c r="B2373" s="17" t="s">
        <v>19</v>
      </c>
      <c r="C2373" s="18" t="s">
        <v>221</v>
      </c>
      <c r="D2373" s="19">
        <v>0</v>
      </c>
      <c r="E2373" s="19">
        <v>0</v>
      </c>
      <c r="F2373" s="19">
        <v>0</v>
      </c>
      <c r="G2373" s="19">
        <v>0</v>
      </c>
      <c r="H2373" s="19">
        <v>0</v>
      </c>
      <c r="I2373" s="19">
        <v>0</v>
      </c>
      <c r="J2373" s="19">
        <v>0</v>
      </c>
      <c r="L2373" s="19">
        <v>0</v>
      </c>
      <c r="M2373" s="19">
        <v>0</v>
      </c>
      <c r="N2373" s="19">
        <v>0</v>
      </c>
      <c r="O2373" s="19">
        <v>0</v>
      </c>
      <c r="P2373" s="19">
        <v>0</v>
      </c>
      <c r="Q2373" s="19">
        <v>0</v>
      </c>
      <c r="R2373" s="19">
        <v>0</v>
      </c>
      <c r="S2373" s="19"/>
      <c r="T2373" s="20">
        <v>1</v>
      </c>
      <c r="U2373" s="18" t="s">
        <v>21</v>
      </c>
      <c r="V2373" s="18" t="s">
        <v>222</v>
      </c>
    </row>
    <row r="2374" spans="1:22" ht="15.75">
      <c r="A2374" s="21">
        <v>2</v>
      </c>
      <c r="B2374" s="22" t="s">
        <v>23</v>
      </c>
      <c r="C2374" s="23" t="s">
        <v>221</v>
      </c>
      <c r="D2374" s="24">
        <v>16147.2</v>
      </c>
      <c r="E2374" s="24">
        <v>17147.97</v>
      </c>
      <c r="F2374" s="24">
        <v>18606</v>
      </c>
      <c r="G2374" s="24">
        <v>29346.523016650342</v>
      </c>
      <c r="H2374" s="24">
        <v>12627.684622918707</v>
      </c>
      <c r="I2374" s="24">
        <v>22127</v>
      </c>
      <c r="J2374" s="24">
        <v>11262.347320000001</v>
      </c>
      <c r="L2374" s="24">
        <v>16147.2</v>
      </c>
      <c r="M2374" s="24">
        <v>17133.2</v>
      </c>
      <c r="N2374" s="24">
        <v>17985.8</v>
      </c>
      <c r="O2374" s="24">
        <v>23780</v>
      </c>
      <c r="P2374" s="24">
        <v>10190.599999999999</v>
      </c>
      <c r="Q2374" s="24">
        <v>18333.8</v>
      </c>
      <c r="R2374" s="24">
        <v>10045.6</v>
      </c>
      <c r="S2374" s="24"/>
      <c r="T2374" s="25">
        <v>2</v>
      </c>
      <c r="U2374" s="23" t="s">
        <v>24</v>
      </c>
      <c r="V2374" s="23" t="s">
        <v>222</v>
      </c>
    </row>
    <row r="2375" spans="1:22" ht="15.75">
      <c r="A2375" s="26">
        <v>3</v>
      </c>
      <c r="B2375" s="27" t="s">
        <v>25</v>
      </c>
      <c r="C2375" s="28" t="s">
        <v>221</v>
      </c>
      <c r="D2375" s="29">
        <v>0</v>
      </c>
      <c r="E2375" s="29">
        <v>0</v>
      </c>
      <c r="F2375" s="29">
        <v>0</v>
      </c>
      <c r="G2375" s="29">
        <v>0</v>
      </c>
      <c r="H2375" s="29">
        <v>0</v>
      </c>
      <c r="I2375" s="29">
        <v>0</v>
      </c>
      <c r="J2375" s="29">
        <v>0</v>
      </c>
      <c r="L2375" s="29">
        <v>0</v>
      </c>
      <c r="M2375" s="29">
        <v>0</v>
      </c>
      <c r="N2375" s="29">
        <v>0</v>
      </c>
      <c r="O2375" s="29">
        <v>0</v>
      </c>
      <c r="P2375" s="29">
        <v>0</v>
      </c>
      <c r="Q2375" s="29">
        <v>0</v>
      </c>
      <c r="R2375" s="29">
        <v>0</v>
      </c>
      <c r="S2375" s="29"/>
      <c r="T2375" s="30">
        <v>3</v>
      </c>
      <c r="U2375" s="28" t="s">
        <v>26</v>
      </c>
      <c r="V2375" s="28" t="s">
        <v>222</v>
      </c>
    </row>
    <row r="2376" spans="1:22" ht="15.75">
      <c r="A2376" s="21">
        <v>4</v>
      </c>
      <c r="B2376" s="22" t="s">
        <v>27</v>
      </c>
      <c r="C2376" s="23" t="s">
        <v>221</v>
      </c>
      <c r="D2376" s="24">
        <v>0</v>
      </c>
      <c r="E2376" s="24">
        <v>0</v>
      </c>
      <c r="F2376" s="24">
        <v>0</v>
      </c>
      <c r="G2376" s="24">
        <v>0</v>
      </c>
      <c r="H2376" s="24">
        <v>0</v>
      </c>
      <c r="I2376" s="24">
        <v>0</v>
      </c>
      <c r="J2376" s="24">
        <v>0</v>
      </c>
      <c r="L2376" s="24">
        <v>0</v>
      </c>
      <c r="M2376" s="24">
        <v>0</v>
      </c>
      <c r="N2376" s="24">
        <v>0</v>
      </c>
      <c r="O2376" s="24">
        <v>0</v>
      </c>
      <c r="P2376" s="24">
        <v>0</v>
      </c>
      <c r="Q2376" s="24">
        <v>0</v>
      </c>
      <c r="R2376" s="24">
        <v>0</v>
      </c>
      <c r="S2376" s="24"/>
      <c r="T2376" s="25">
        <v>4</v>
      </c>
      <c r="U2376" s="23" t="s">
        <v>28</v>
      </c>
      <c r="V2376" s="23" t="s">
        <v>222</v>
      </c>
    </row>
    <row r="2377" spans="1:22" ht="15.75">
      <c r="A2377" s="26">
        <v>5</v>
      </c>
      <c r="B2377" s="27" t="s">
        <v>29</v>
      </c>
      <c r="C2377" s="28" t="s">
        <v>221</v>
      </c>
      <c r="D2377" s="29">
        <v>0</v>
      </c>
      <c r="E2377" s="29">
        <v>0</v>
      </c>
      <c r="F2377" s="29">
        <v>0</v>
      </c>
      <c r="G2377" s="29">
        <v>0</v>
      </c>
      <c r="H2377" s="29">
        <v>0</v>
      </c>
      <c r="I2377" s="29">
        <v>0</v>
      </c>
      <c r="J2377" s="29">
        <v>0</v>
      </c>
      <c r="L2377" s="29">
        <v>0</v>
      </c>
      <c r="M2377" s="29">
        <v>0</v>
      </c>
      <c r="N2377" s="29">
        <v>0</v>
      </c>
      <c r="O2377" s="29">
        <v>0</v>
      </c>
      <c r="P2377" s="29">
        <v>0</v>
      </c>
      <c r="Q2377" s="29">
        <v>0</v>
      </c>
      <c r="R2377" s="29">
        <v>0</v>
      </c>
      <c r="S2377" s="29"/>
      <c r="T2377" s="30">
        <v>5</v>
      </c>
      <c r="U2377" s="28" t="s">
        <v>30</v>
      </c>
      <c r="V2377" s="28" t="s">
        <v>222</v>
      </c>
    </row>
    <row r="2378" spans="1:22" ht="15.75">
      <c r="A2378" s="21">
        <v>6</v>
      </c>
      <c r="B2378" s="22" t="s">
        <v>31</v>
      </c>
      <c r="C2378" s="23" t="s">
        <v>221</v>
      </c>
      <c r="D2378" s="24">
        <v>0</v>
      </c>
      <c r="E2378" s="24">
        <v>0</v>
      </c>
      <c r="F2378" s="24">
        <v>0</v>
      </c>
      <c r="G2378" s="24">
        <v>0</v>
      </c>
      <c r="H2378" s="24">
        <v>0</v>
      </c>
      <c r="I2378" s="24">
        <v>0</v>
      </c>
      <c r="J2378" s="24">
        <v>0</v>
      </c>
      <c r="L2378" s="24">
        <v>0</v>
      </c>
      <c r="M2378" s="24">
        <v>0</v>
      </c>
      <c r="N2378" s="24">
        <v>0</v>
      </c>
      <c r="O2378" s="24">
        <v>0</v>
      </c>
      <c r="P2378" s="24">
        <v>0</v>
      </c>
      <c r="Q2378" s="24">
        <v>0</v>
      </c>
      <c r="R2378" s="24">
        <v>0</v>
      </c>
      <c r="S2378" s="24"/>
      <c r="T2378" s="25">
        <v>6</v>
      </c>
      <c r="U2378" s="23" t="s">
        <v>32</v>
      </c>
      <c r="V2378" s="23" t="s">
        <v>222</v>
      </c>
    </row>
    <row r="2379" spans="1:22" ht="15.75">
      <c r="A2379" s="26">
        <v>7</v>
      </c>
      <c r="B2379" s="27" t="s">
        <v>33</v>
      </c>
      <c r="C2379" s="28" t="s">
        <v>221</v>
      </c>
      <c r="D2379" s="29">
        <v>0</v>
      </c>
      <c r="E2379" s="29">
        <v>0</v>
      </c>
      <c r="F2379" s="29">
        <v>0</v>
      </c>
      <c r="G2379" s="29">
        <v>0</v>
      </c>
      <c r="H2379" s="29">
        <v>0</v>
      </c>
      <c r="I2379" s="29">
        <v>0</v>
      </c>
      <c r="J2379" s="29">
        <v>0</v>
      </c>
      <c r="L2379" s="29">
        <v>0</v>
      </c>
      <c r="M2379" s="29">
        <v>0</v>
      </c>
      <c r="N2379" s="29">
        <v>0</v>
      </c>
      <c r="O2379" s="29">
        <v>0</v>
      </c>
      <c r="P2379" s="29">
        <v>0</v>
      </c>
      <c r="Q2379" s="29">
        <v>0</v>
      </c>
      <c r="R2379" s="29">
        <v>0</v>
      </c>
      <c r="S2379" s="29"/>
      <c r="T2379" s="30">
        <v>7</v>
      </c>
      <c r="U2379" s="28" t="s">
        <v>34</v>
      </c>
      <c r="V2379" s="28" t="s">
        <v>222</v>
      </c>
    </row>
    <row r="2380" spans="1:22" ht="15.75">
      <c r="A2380" s="21">
        <v>8</v>
      </c>
      <c r="B2380" s="22" t="s">
        <v>35</v>
      </c>
      <c r="C2380" s="23" t="s">
        <v>221</v>
      </c>
      <c r="D2380" s="24">
        <v>0</v>
      </c>
      <c r="E2380" s="24">
        <v>0</v>
      </c>
      <c r="F2380" s="24">
        <v>0</v>
      </c>
      <c r="G2380" s="24">
        <v>0</v>
      </c>
      <c r="H2380" s="24">
        <v>0</v>
      </c>
      <c r="I2380" s="24">
        <v>0</v>
      </c>
      <c r="J2380" s="24">
        <v>0</v>
      </c>
      <c r="L2380" s="24">
        <v>0</v>
      </c>
      <c r="M2380" s="24">
        <v>0</v>
      </c>
      <c r="N2380" s="24">
        <v>0</v>
      </c>
      <c r="O2380" s="24">
        <v>0</v>
      </c>
      <c r="P2380" s="24">
        <v>0</v>
      </c>
      <c r="Q2380" s="24">
        <v>0</v>
      </c>
      <c r="R2380" s="24">
        <v>0</v>
      </c>
      <c r="S2380" s="24"/>
      <c r="T2380" s="25">
        <v>8</v>
      </c>
      <c r="U2380" s="23" t="s">
        <v>36</v>
      </c>
      <c r="V2380" s="23" t="s">
        <v>222</v>
      </c>
    </row>
    <row r="2381" spans="1:22" ht="15.75">
      <c r="A2381" s="26">
        <v>9</v>
      </c>
      <c r="B2381" s="27" t="s">
        <v>37</v>
      </c>
      <c r="C2381" s="28" t="s">
        <v>221</v>
      </c>
      <c r="D2381" s="29">
        <v>0</v>
      </c>
      <c r="E2381" s="29">
        <v>0</v>
      </c>
      <c r="F2381" s="29">
        <v>0</v>
      </c>
      <c r="G2381" s="29">
        <v>0</v>
      </c>
      <c r="H2381" s="29">
        <v>0</v>
      </c>
      <c r="I2381" s="29">
        <v>0</v>
      </c>
      <c r="J2381" s="29">
        <v>0</v>
      </c>
      <c r="L2381" s="29">
        <v>0</v>
      </c>
      <c r="M2381" s="29">
        <v>0</v>
      </c>
      <c r="N2381" s="29">
        <v>0</v>
      </c>
      <c r="O2381" s="29">
        <v>0</v>
      </c>
      <c r="P2381" s="29">
        <v>0</v>
      </c>
      <c r="Q2381" s="29">
        <v>0</v>
      </c>
      <c r="R2381" s="29">
        <v>0</v>
      </c>
      <c r="S2381" s="29"/>
      <c r="T2381" s="30">
        <v>9</v>
      </c>
      <c r="U2381" s="28" t="s">
        <v>38</v>
      </c>
      <c r="V2381" s="28" t="s">
        <v>222</v>
      </c>
    </row>
    <row r="2382" spans="1:22" ht="15.75">
      <c r="A2382" s="21">
        <v>10</v>
      </c>
      <c r="B2382" s="22" t="s">
        <v>39</v>
      </c>
      <c r="C2382" s="23" t="s">
        <v>221</v>
      </c>
      <c r="D2382" s="24">
        <v>0</v>
      </c>
      <c r="E2382" s="24">
        <v>0</v>
      </c>
      <c r="F2382" s="24">
        <v>0</v>
      </c>
      <c r="G2382" s="24">
        <v>0</v>
      </c>
      <c r="H2382" s="24">
        <v>0</v>
      </c>
      <c r="I2382" s="24">
        <v>0</v>
      </c>
      <c r="J2382" s="24">
        <v>0</v>
      </c>
      <c r="L2382" s="24">
        <v>0</v>
      </c>
      <c r="M2382" s="24">
        <v>0</v>
      </c>
      <c r="N2382" s="24">
        <v>0</v>
      </c>
      <c r="O2382" s="24">
        <v>0</v>
      </c>
      <c r="P2382" s="24">
        <v>0</v>
      </c>
      <c r="Q2382" s="24">
        <v>0</v>
      </c>
      <c r="R2382" s="24">
        <v>0</v>
      </c>
      <c r="S2382" s="24"/>
      <c r="T2382" s="25">
        <v>10</v>
      </c>
      <c r="U2382" s="23" t="s">
        <v>40</v>
      </c>
      <c r="V2382" s="23" t="s">
        <v>222</v>
      </c>
    </row>
    <row r="2383" spans="1:22" ht="15.75">
      <c r="A2383" s="26">
        <v>11</v>
      </c>
      <c r="B2383" s="27" t="s">
        <v>41</v>
      </c>
      <c r="C2383" s="28" t="s">
        <v>221</v>
      </c>
      <c r="D2383" s="29">
        <v>0</v>
      </c>
      <c r="E2383" s="29">
        <v>0</v>
      </c>
      <c r="F2383" s="29">
        <v>0</v>
      </c>
      <c r="G2383" s="29">
        <v>0</v>
      </c>
      <c r="H2383" s="29">
        <v>0</v>
      </c>
      <c r="I2383" s="29">
        <v>0</v>
      </c>
      <c r="J2383" s="29">
        <v>0</v>
      </c>
      <c r="L2383" s="29">
        <v>0</v>
      </c>
      <c r="M2383" s="29">
        <v>0</v>
      </c>
      <c r="N2383" s="29">
        <v>0</v>
      </c>
      <c r="O2383" s="29">
        <v>0</v>
      </c>
      <c r="P2383" s="29">
        <v>0</v>
      </c>
      <c r="Q2383" s="29">
        <v>0</v>
      </c>
      <c r="R2383" s="29">
        <v>0</v>
      </c>
      <c r="S2383" s="29"/>
      <c r="T2383" s="30">
        <v>11</v>
      </c>
      <c r="U2383" s="28" t="s">
        <v>42</v>
      </c>
      <c r="V2383" s="28" t="s">
        <v>222</v>
      </c>
    </row>
    <row r="2384" spans="1:22" ht="15.75">
      <c r="A2384" s="21">
        <v>12</v>
      </c>
      <c r="B2384" s="22" t="s">
        <v>43</v>
      </c>
      <c r="C2384" s="23" t="s">
        <v>221</v>
      </c>
      <c r="D2384" s="24">
        <v>7124.7664000000004</v>
      </c>
      <c r="E2384" s="24">
        <v>7274.9520000000011</v>
      </c>
      <c r="F2384" s="24">
        <v>7075.0204000000003</v>
      </c>
      <c r="G2384" s="24">
        <v>7678.3028000000004</v>
      </c>
      <c r="H2384" s="24">
        <v>6767.1890000000003</v>
      </c>
      <c r="I2384" s="24">
        <v>11887.641000000001</v>
      </c>
      <c r="J2384" s="24">
        <v>12932.937</v>
      </c>
      <c r="L2384" s="24">
        <v>7124.7664000000004</v>
      </c>
      <c r="M2384" s="24">
        <v>7111.2640000000001</v>
      </c>
      <c r="N2384" s="24">
        <v>6823.2128000000002</v>
      </c>
      <c r="O2384" s="24">
        <v>6431.6432000000004</v>
      </c>
      <c r="P2384" s="24">
        <v>6436.1440000000002</v>
      </c>
      <c r="Q2384" s="24">
        <v>6886.2240000000002</v>
      </c>
      <c r="R2384" s="24">
        <v>6886.2240000000002</v>
      </c>
      <c r="S2384" s="24"/>
      <c r="T2384" s="25">
        <v>12</v>
      </c>
      <c r="U2384" s="23" t="s">
        <v>44</v>
      </c>
      <c r="V2384" s="23" t="s">
        <v>222</v>
      </c>
    </row>
    <row r="2385" spans="1:22" ht="15.75">
      <c r="A2385" s="26">
        <v>13</v>
      </c>
      <c r="B2385" s="27" t="s">
        <v>45</v>
      </c>
      <c r="C2385" s="28" t="s">
        <v>221</v>
      </c>
      <c r="D2385" s="29">
        <v>65328.284000000007</v>
      </c>
      <c r="E2385" s="29">
        <v>72162.617879999991</v>
      </c>
      <c r="F2385" s="29">
        <v>76561.52</v>
      </c>
      <c r="G2385" s="29">
        <v>117777.92</v>
      </c>
      <c r="H2385" s="29">
        <v>115428.105</v>
      </c>
      <c r="I2385" s="29">
        <v>152879.90847999998</v>
      </c>
      <c r="J2385" s="29">
        <v>166312.47250000003</v>
      </c>
      <c r="L2385" s="29">
        <v>65328.284000000007</v>
      </c>
      <c r="M2385" s="29">
        <v>65341.068399999996</v>
      </c>
      <c r="N2385" s="29">
        <v>89490.8</v>
      </c>
      <c r="O2385" s="29">
        <v>102275.2</v>
      </c>
      <c r="P2385" s="29">
        <v>124647.9</v>
      </c>
      <c r="Q2385" s="29">
        <v>109607.0534</v>
      </c>
      <c r="R2385" s="29">
        <v>117296.87</v>
      </c>
      <c r="S2385" s="29"/>
      <c r="T2385" s="30">
        <v>13</v>
      </c>
      <c r="U2385" s="28" t="s">
        <v>46</v>
      </c>
      <c r="V2385" s="28" t="s">
        <v>222</v>
      </c>
    </row>
    <row r="2386" spans="1:22" ht="15.75">
      <c r="A2386" s="21">
        <v>14</v>
      </c>
      <c r="B2386" s="22" t="s">
        <v>47</v>
      </c>
      <c r="C2386" s="23" t="s">
        <v>221</v>
      </c>
      <c r="D2386" s="24">
        <v>0</v>
      </c>
      <c r="E2386" s="24">
        <v>0</v>
      </c>
      <c r="F2386" s="24">
        <v>0</v>
      </c>
      <c r="G2386" s="24">
        <v>0</v>
      </c>
      <c r="H2386" s="24">
        <v>0</v>
      </c>
      <c r="I2386" s="24">
        <v>0</v>
      </c>
      <c r="J2386" s="24">
        <v>0</v>
      </c>
      <c r="L2386" s="24">
        <v>0</v>
      </c>
      <c r="M2386" s="24">
        <v>0</v>
      </c>
      <c r="N2386" s="24">
        <v>0</v>
      </c>
      <c r="O2386" s="24">
        <v>0</v>
      </c>
      <c r="P2386" s="24">
        <v>0</v>
      </c>
      <c r="Q2386" s="24">
        <v>0</v>
      </c>
      <c r="R2386" s="24">
        <v>0</v>
      </c>
      <c r="S2386" s="24"/>
      <c r="T2386" s="25">
        <v>14</v>
      </c>
      <c r="U2386" s="23" t="s">
        <v>48</v>
      </c>
      <c r="V2386" s="23" t="s">
        <v>222</v>
      </c>
    </row>
    <row r="2387" spans="1:22" ht="15.75">
      <c r="A2387" s="26">
        <v>15</v>
      </c>
      <c r="B2387" s="27" t="s">
        <v>49</v>
      </c>
      <c r="C2387" s="28" t="s">
        <v>221</v>
      </c>
      <c r="D2387" s="29">
        <v>0</v>
      </c>
      <c r="E2387" s="29">
        <v>0</v>
      </c>
      <c r="F2387" s="29">
        <v>0</v>
      </c>
      <c r="G2387" s="29">
        <v>0</v>
      </c>
      <c r="H2387" s="29">
        <v>0</v>
      </c>
      <c r="I2387" s="29">
        <v>0</v>
      </c>
      <c r="J2387" s="29">
        <v>0</v>
      </c>
      <c r="L2387" s="29">
        <v>0</v>
      </c>
      <c r="M2387" s="29">
        <v>0</v>
      </c>
      <c r="N2387" s="29">
        <v>0</v>
      </c>
      <c r="O2387" s="29">
        <v>0</v>
      </c>
      <c r="P2387" s="29">
        <v>0</v>
      </c>
      <c r="Q2387" s="29">
        <v>0</v>
      </c>
      <c r="R2387" s="29">
        <v>0</v>
      </c>
      <c r="S2387" s="29"/>
      <c r="T2387" s="30">
        <v>15</v>
      </c>
      <c r="U2387" s="28" t="s">
        <v>50</v>
      </c>
      <c r="V2387" s="28" t="s">
        <v>222</v>
      </c>
    </row>
    <row r="2388" spans="1:22" ht="15.75">
      <c r="A2388" s="21">
        <v>16</v>
      </c>
      <c r="B2388" s="22" t="s">
        <v>51</v>
      </c>
      <c r="C2388" s="23" t="s">
        <v>221</v>
      </c>
      <c r="D2388" s="24">
        <v>0</v>
      </c>
      <c r="E2388" s="24">
        <v>0</v>
      </c>
      <c r="F2388" s="24">
        <v>0</v>
      </c>
      <c r="G2388" s="24">
        <v>0</v>
      </c>
      <c r="H2388" s="24">
        <v>0</v>
      </c>
      <c r="I2388" s="24">
        <v>0</v>
      </c>
      <c r="J2388" s="24">
        <v>0</v>
      </c>
      <c r="L2388" s="24">
        <v>0</v>
      </c>
      <c r="M2388" s="24">
        <v>0</v>
      </c>
      <c r="N2388" s="24">
        <v>0</v>
      </c>
      <c r="O2388" s="24">
        <v>0</v>
      </c>
      <c r="P2388" s="24">
        <v>0</v>
      </c>
      <c r="Q2388" s="24">
        <v>0</v>
      </c>
      <c r="R2388" s="24">
        <v>0</v>
      </c>
      <c r="S2388" s="24"/>
      <c r="T2388" s="25">
        <v>16</v>
      </c>
      <c r="U2388" s="23" t="s">
        <v>52</v>
      </c>
      <c r="V2388" s="23" t="s">
        <v>222</v>
      </c>
    </row>
    <row r="2389" spans="1:22" ht="15.75">
      <c r="A2389" s="26">
        <v>17</v>
      </c>
      <c r="B2389" s="27" t="s">
        <v>53</v>
      </c>
      <c r="C2389" s="28" t="s">
        <v>221</v>
      </c>
      <c r="D2389" s="29">
        <v>0</v>
      </c>
      <c r="E2389" s="29">
        <v>0</v>
      </c>
      <c r="F2389" s="29">
        <v>0</v>
      </c>
      <c r="G2389" s="29">
        <v>0</v>
      </c>
      <c r="H2389" s="29">
        <v>0</v>
      </c>
      <c r="I2389" s="29">
        <v>0</v>
      </c>
      <c r="J2389" s="29">
        <v>0</v>
      </c>
      <c r="L2389" s="29">
        <v>0</v>
      </c>
      <c r="M2389" s="29">
        <v>0</v>
      </c>
      <c r="N2389" s="29">
        <v>0</v>
      </c>
      <c r="O2389" s="29">
        <v>0</v>
      </c>
      <c r="P2389" s="29">
        <v>0</v>
      </c>
      <c r="Q2389" s="29">
        <v>0</v>
      </c>
      <c r="R2389" s="29">
        <v>0</v>
      </c>
      <c r="S2389" s="29"/>
      <c r="T2389" s="30">
        <v>17</v>
      </c>
      <c r="U2389" s="28" t="s">
        <v>54</v>
      </c>
      <c r="V2389" s="28" t="s">
        <v>222</v>
      </c>
    </row>
    <row r="2390" spans="1:22" ht="15.75">
      <c r="A2390" s="21">
        <v>18</v>
      </c>
      <c r="B2390" s="22" t="s">
        <v>55</v>
      </c>
      <c r="C2390" s="23" t="s">
        <v>221</v>
      </c>
      <c r="D2390" s="24">
        <v>0</v>
      </c>
      <c r="E2390" s="24">
        <v>0</v>
      </c>
      <c r="F2390" s="24">
        <v>0</v>
      </c>
      <c r="G2390" s="24">
        <v>0</v>
      </c>
      <c r="H2390" s="24">
        <v>0</v>
      </c>
      <c r="I2390" s="24">
        <v>0</v>
      </c>
      <c r="J2390" s="24">
        <v>0</v>
      </c>
      <c r="L2390" s="24">
        <v>0</v>
      </c>
      <c r="M2390" s="24">
        <v>0</v>
      </c>
      <c r="N2390" s="24">
        <v>0</v>
      </c>
      <c r="O2390" s="24">
        <v>0</v>
      </c>
      <c r="P2390" s="24">
        <v>0</v>
      </c>
      <c r="Q2390" s="24">
        <v>0</v>
      </c>
      <c r="R2390" s="24">
        <v>0</v>
      </c>
      <c r="S2390" s="24"/>
      <c r="T2390" s="25">
        <v>18</v>
      </c>
      <c r="U2390" s="23" t="s">
        <v>56</v>
      </c>
      <c r="V2390" s="23" t="s">
        <v>222</v>
      </c>
    </row>
    <row r="2391" spans="1:22" ht="15.75">
      <c r="A2391" s="26">
        <v>19</v>
      </c>
      <c r="B2391" s="27" t="s">
        <v>57</v>
      </c>
      <c r="C2391" s="28" t="s">
        <v>221</v>
      </c>
      <c r="D2391" s="29">
        <v>405</v>
      </c>
      <c r="E2391" s="29">
        <v>456</v>
      </c>
      <c r="F2391" s="29">
        <v>520</v>
      </c>
      <c r="G2391" s="29">
        <v>578.75999999999988</v>
      </c>
      <c r="H2391" s="29">
        <v>624.63</v>
      </c>
      <c r="I2391" s="29">
        <v>942.93600000000004</v>
      </c>
      <c r="J2391" s="29">
        <v>1010.5</v>
      </c>
      <c r="L2391" s="29">
        <v>405</v>
      </c>
      <c r="M2391" s="29">
        <v>432</v>
      </c>
      <c r="N2391" s="29">
        <v>468</v>
      </c>
      <c r="O2391" s="29">
        <v>496.07999999999993</v>
      </c>
      <c r="P2391" s="29">
        <v>507.6</v>
      </c>
      <c r="Q2391" s="29">
        <v>727.2</v>
      </c>
      <c r="R2391" s="29">
        <v>727.56</v>
      </c>
      <c r="S2391" s="29"/>
      <c r="T2391" s="30">
        <v>19</v>
      </c>
      <c r="U2391" s="28" t="s">
        <v>58</v>
      </c>
      <c r="V2391" s="28" t="s">
        <v>222</v>
      </c>
    </row>
    <row r="2392" spans="1:22" ht="15.75">
      <c r="A2392" s="21">
        <v>20</v>
      </c>
      <c r="B2392" s="22" t="s">
        <v>59</v>
      </c>
      <c r="C2392" s="23" t="s">
        <v>221</v>
      </c>
      <c r="D2392" s="24">
        <v>0</v>
      </c>
      <c r="E2392" s="24">
        <v>0</v>
      </c>
      <c r="F2392" s="24">
        <v>0</v>
      </c>
      <c r="G2392" s="24">
        <v>0</v>
      </c>
      <c r="H2392" s="24">
        <v>0</v>
      </c>
      <c r="I2392" s="24">
        <v>0</v>
      </c>
      <c r="J2392" s="24">
        <v>0</v>
      </c>
      <c r="L2392" s="24">
        <v>0</v>
      </c>
      <c r="M2392" s="24">
        <v>0</v>
      </c>
      <c r="N2392" s="24">
        <v>0</v>
      </c>
      <c r="O2392" s="24">
        <v>0</v>
      </c>
      <c r="P2392" s="24">
        <v>0</v>
      </c>
      <c r="Q2392" s="24">
        <v>0</v>
      </c>
      <c r="R2392" s="24">
        <v>0</v>
      </c>
      <c r="S2392" s="24"/>
      <c r="T2392" s="25">
        <v>20</v>
      </c>
      <c r="U2392" s="23" t="s">
        <v>60</v>
      </c>
      <c r="V2392" s="23" t="s">
        <v>222</v>
      </c>
    </row>
    <row r="2393" spans="1:22" ht="15.75">
      <c r="A2393" s="26">
        <v>21</v>
      </c>
      <c r="B2393" s="27" t="s">
        <v>61</v>
      </c>
      <c r="C2393" s="28" t="s">
        <v>221</v>
      </c>
      <c r="D2393" s="29">
        <v>0</v>
      </c>
      <c r="E2393" s="29">
        <v>0</v>
      </c>
      <c r="F2393" s="29">
        <v>0</v>
      </c>
      <c r="G2393" s="29">
        <v>0</v>
      </c>
      <c r="H2393" s="29">
        <v>0</v>
      </c>
      <c r="I2393" s="29">
        <v>0</v>
      </c>
      <c r="J2393" s="29">
        <v>0</v>
      </c>
      <c r="L2393" s="29">
        <v>0</v>
      </c>
      <c r="M2393" s="29">
        <v>0</v>
      </c>
      <c r="N2393" s="29">
        <v>0</v>
      </c>
      <c r="O2393" s="29">
        <v>0</v>
      </c>
      <c r="P2393" s="29">
        <v>0</v>
      </c>
      <c r="Q2393" s="29">
        <v>0</v>
      </c>
      <c r="R2393" s="29">
        <v>0</v>
      </c>
      <c r="S2393" s="29"/>
      <c r="T2393" s="30">
        <v>21</v>
      </c>
      <c r="U2393" s="28" t="s">
        <v>62</v>
      </c>
      <c r="V2393" s="28" t="s">
        <v>222</v>
      </c>
    </row>
    <row r="2394" spans="1:22" ht="15.75">
      <c r="A2394" s="21">
        <v>22</v>
      </c>
      <c r="B2394" s="22" t="s">
        <v>63</v>
      </c>
      <c r="C2394" s="23" t="s">
        <v>221</v>
      </c>
      <c r="D2394" s="24">
        <v>0</v>
      </c>
      <c r="E2394" s="24">
        <v>0</v>
      </c>
      <c r="F2394" s="24">
        <v>0</v>
      </c>
      <c r="G2394" s="24">
        <v>0</v>
      </c>
      <c r="H2394" s="24">
        <v>0</v>
      </c>
      <c r="I2394" s="24">
        <v>0</v>
      </c>
      <c r="J2394" s="24">
        <v>0</v>
      </c>
      <c r="L2394" s="24">
        <v>0</v>
      </c>
      <c r="M2394" s="24">
        <v>0</v>
      </c>
      <c r="N2394" s="24">
        <v>0</v>
      </c>
      <c r="O2394" s="24">
        <v>0</v>
      </c>
      <c r="P2394" s="24">
        <v>0</v>
      </c>
      <c r="Q2394" s="24">
        <v>0</v>
      </c>
      <c r="R2394" s="24">
        <v>0</v>
      </c>
      <c r="S2394" s="24"/>
      <c r="T2394" s="25">
        <v>22</v>
      </c>
      <c r="U2394" s="23" t="s">
        <v>64</v>
      </c>
      <c r="V2394" s="23" t="s">
        <v>222</v>
      </c>
    </row>
    <row r="2395" spans="1:22" ht="15.75">
      <c r="A2395" s="26">
        <v>23</v>
      </c>
      <c r="B2395" s="27" t="s">
        <v>65</v>
      </c>
      <c r="C2395" s="28" t="s">
        <v>221</v>
      </c>
      <c r="D2395" s="29">
        <v>24395.5664</v>
      </c>
      <c r="E2395" s="29">
        <v>29910.489600000001</v>
      </c>
      <c r="F2395" s="29">
        <v>32409.756599999997</v>
      </c>
      <c r="G2395" s="29">
        <v>36524</v>
      </c>
      <c r="H2395" s="29">
        <v>40178.239999999998</v>
      </c>
      <c r="I2395" s="29">
        <v>49815.010800000004</v>
      </c>
      <c r="J2395" s="29">
        <v>59944.7</v>
      </c>
      <c r="L2395" s="29">
        <v>24395.5664</v>
      </c>
      <c r="M2395" s="29">
        <v>25456.243199999997</v>
      </c>
      <c r="N2395" s="29">
        <v>25588.827799999999</v>
      </c>
      <c r="O2395" s="29">
        <v>26318.043099999999</v>
      </c>
      <c r="P2395" s="29">
        <v>27312.427600000003</v>
      </c>
      <c r="Q2395" s="29">
        <v>30295.581100000003</v>
      </c>
      <c r="R2395" s="29">
        <v>33146.15</v>
      </c>
      <c r="S2395" s="29"/>
      <c r="T2395" s="30">
        <v>23</v>
      </c>
      <c r="U2395" s="28" t="s">
        <v>66</v>
      </c>
      <c r="V2395" s="28" t="s">
        <v>222</v>
      </c>
    </row>
    <row r="2396" spans="1:22" ht="15.75">
      <c r="A2396" s="21">
        <v>24</v>
      </c>
      <c r="B2396" s="22" t="s">
        <v>67</v>
      </c>
      <c r="C2396" s="23" t="s">
        <v>221</v>
      </c>
      <c r="D2396" s="24">
        <v>3179.36607</v>
      </c>
      <c r="E2396" s="24">
        <v>3094.3360200000002</v>
      </c>
      <c r="F2396" s="24">
        <v>2642.2455</v>
      </c>
      <c r="G2396" s="24">
        <v>3107.4049699999996</v>
      </c>
      <c r="H2396" s="24">
        <v>2337.2984500000002</v>
      </c>
      <c r="I2396" s="24">
        <v>3456.0817999999999</v>
      </c>
      <c r="J2396" s="24">
        <v>3653.8468199999998</v>
      </c>
      <c r="L2396" s="24">
        <v>3179.36607</v>
      </c>
      <c r="M2396" s="24">
        <v>2960.9363400000002</v>
      </c>
      <c r="N2396" s="24">
        <v>2960.9363400000002</v>
      </c>
      <c r="O2396" s="24">
        <v>2920.4863899999996</v>
      </c>
      <c r="P2396" s="24">
        <v>2483.6269299999999</v>
      </c>
      <c r="Q2396" s="24">
        <v>2855.76647</v>
      </c>
      <c r="R2396" s="24">
        <v>2839.5864899999997</v>
      </c>
      <c r="S2396" s="24"/>
      <c r="T2396" s="25">
        <v>24</v>
      </c>
      <c r="U2396" s="23" t="s">
        <v>68</v>
      </c>
      <c r="V2396" s="23" t="s">
        <v>222</v>
      </c>
    </row>
    <row r="2397" spans="1:22" ht="15.75">
      <c r="A2397" s="26">
        <v>25</v>
      </c>
      <c r="B2397" s="31" t="s">
        <v>69</v>
      </c>
      <c r="C2397" s="28" t="s">
        <v>221</v>
      </c>
      <c r="D2397" s="29">
        <v>0</v>
      </c>
      <c r="E2397" s="29">
        <v>0</v>
      </c>
      <c r="F2397" s="29">
        <v>0</v>
      </c>
      <c r="G2397" s="29">
        <v>0</v>
      </c>
      <c r="H2397" s="29">
        <v>0</v>
      </c>
      <c r="I2397" s="29">
        <v>0</v>
      </c>
      <c r="J2397" s="29">
        <v>0</v>
      </c>
      <c r="L2397" s="29">
        <v>0</v>
      </c>
      <c r="M2397" s="29">
        <v>0</v>
      </c>
      <c r="N2397" s="29">
        <v>0</v>
      </c>
      <c r="O2397" s="29">
        <v>0</v>
      </c>
      <c r="P2397" s="29">
        <v>0</v>
      </c>
      <c r="Q2397" s="29">
        <v>0</v>
      </c>
      <c r="R2397" s="29">
        <v>0</v>
      </c>
      <c r="S2397" s="29"/>
      <c r="T2397" s="30">
        <v>25</v>
      </c>
      <c r="U2397" s="28" t="s">
        <v>70</v>
      </c>
      <c r="V2397" s="28" t="s">
        <v>222</v>
      </c>
    </row>
    <row r="2398" spans="1:22" ht="15.75">
      <c r="A2398" s="21">
        <v>26</v>
      </c>
      <c r="B2398" s="22" t="s">
        <v>71</v>
      </c>
      <c r="C2398" s="23" t="s">
        <v>221</v>
      </c>
      <c r="D2398" s="24">
        <v>0</v>
      </c>
      <c r="E2398" s="24">
        <v>0</v>
      </c>
      <c r="F2398" s="24">
        <v>0</v>
      </c>
      <c r="G2398" s="24">
        <v>0</v>
      </c>
      <c r="H2398" s="24">
        <v>0</v>
      </c>
      <c r="I2398" s="24">
        <v>0</v>
      </c>
      <c r="J2398" s="24">
        <v>0</v>
      </c>
      <c r="L2398" s="24">
        <v>0</v>
      </c>
      <c r="M2398" s="24">
        <v>0</v>
      </c>
      <c r="N2398" s="24">
        <v>0</v>
      </c>
      <c r="O2398" s="24">
        <v>0</v>
      </c>
      <c r="P2398" s="24">
        <v>0</v>
      </c>
      <c r="Q2398" s="24">
        <v>0</v>
      </c>
      <c r="R2398" s="24">
        <v>0</v>
      </c>
      <c r="S2398" s="24"/>
      <c r="T2398" s="25">
        <v>26</v>
      </c>
      <c r="U2398" s="23" t="s">
        <v>72</v>
      </c>
      <c r="V2398" s="23" t="s">
        <v>222</v>
      </c>
    </row>
    <row r="2399" spans="1:22" ht="15.75">
      <c r="A2399" s="26">
        <v>27</v>
      </c>
      <c r="B2399" s="27" t="s">
        <v>73</v>
      </c>
      <c r="C2399" s="28" t="s">
        <v>221</v>
      </c>
      <c r="D2399" s="29">
        <v>0</v>
      </c>
      <c r="E2399" s="29">
        <v>0</v>
      </c>
      <c r="F2399" s="29">
        <v>0</v>
      </c>
      <c r="G2399" s="29">
        <v>0</v>
      </c>
      <c r="H2399" s="29">
        <v>0</v>
      </c>
      <c r="I2399" s="29">
        <v>0</v>
      </c>
      <c r="J2399" s="29">
        <v>0</v>
      </c>
      <c r="L2399" s="29">
        <v>0</v>
      </c>
      <c r="M2399" s="29">
        <v>0</v>
      </c>
      <c r="N2399" s="29">
        <v>0</v>
      </c>
      <c r="O2399" s="29">
        <v>0</v>
      </c>
      <c r="P2399" s="29">
        <v>0</v>
      </c>
      <c r="Q2399" s="29">
        <v>0</v>
      </c>
      <c r="R2399" s="29">
        <v>0</v>
      </c>
      <c r="S2399" s="29"/>
      <c r="T2399" s="30">
        <v>27</v>
      </c>
      <c r="U2399" s="28" t="s">
        <v>74</v>
      </c>
      <c r="V2399" s="28" t="s">
        <v>222</v>
      </c>
    </row>
    <row r="2400" spans="1:22" ht="15.75">
      <c r="A2400" s="21">
        <v>28</v>
      </c>
      <c r="B2400" s="22" t="s">
        <v>75</v>
      </c>
      <c r="C2400" s="23" t="s">
        <v>221</v>
      </c>
      <c r="D2400" s="24">
        <v>0</v>
      </c>
      <c r="E2400" s="24">
        <v>0</v>
      </c>
      <c r="F2400" s="24">
        <v>0</v>
      </c>
      <c r="G2400" s="24">
        <v>0</v>
      </c>
      <c r="H2400" s="24">
        <v>0</v>
      </c>
      <c r="I2400" s="24">
        <v>0</v>
      </c>
      <c r="J2400" s="24">
        <v>0</v>
      </c>
      <c r="L2400" s="24">
        <v>0</v>
      </c>
      <c r="M2400" s="24">
        <v>0</v>
      </c>
      <c r="N2400" s="24">
        <v>0</v>
      </c>
      <c r="O2400" s="24">
        <v>0</v>
      </c>
      <c r="P2400" s="24">
        <v>0</v>
      </c>
      <c r="Q2400" s="24">
        <v>0</v>
      </c>
      <c r="R2400" s="24">
        <v>0</v>
      </c>
      <c r="S2400" s="24"/>
      <c r="T2400" s="25">
        <v>28</v>
      </c>
      <c r="U2400" s="23" t="s">
        <v>76</v>
      </c>
      <c r="V2400" s="23" t="s">
        <v>222</v>
      </c>
    </row>
    <row r="2401" spans="1:22" ht="15.75">
      <c r="A2401" s="26">
        <v>29</v>
      </c>
      <c r="B2401" s="27" t="s">
        <v>77</v>
      </c>
      <c r="C2401" s="28" t="s">
        <v>221</v>
      </c>
      <c r="D2401" s="29">
        <v>5415.960024</v>
      </c>
      <c r="E2401" s="29">
        <v>5392.380024</v>
      </c>
      <c r="F2401" s="29">
        <v>6532.1616910000002</v>
      </c>
      <c r="G2401" s="29">
        <v>6887.5344750000004</v>
      </c>
      <c r="H2401" s="29">
        <v>7008.0192050607548</v>
      </c>
      <c r="I2401" s="29">
        <v>6828.1440000000002</v>
      </c>
      <c r="J2401" s="29">
        <v>9656.0739999999987</v>
      </c>
      <c r="L2401" s="29">
        <v>5415.960024</v>
      </c>
      <c r="M2401" s="29">
        <v>5415.960024</v>
      </c>
      <c r="N2401" s="29">
        <v>5491.1816910000007</v>
      </c>
      <c r="O2401" s="29">
        <v>5641.6250250000003</v>
      </c>
      <c r="P2401" s="29">
        <v>5716.8466920000001</v>
      </c>
      <c r="Q2401" s="29">
        <v>5716.8466920000001</v>
      </c>
      <c r="R2401" s="29">
        <v>6168.1766939999998</v>
      </c>
      <c r="S2401" s="29"/>
      <c r="T2401" s="30">
        <v>29</v>
      </c>
      <c r="U2401" s="28" t="s">
        <v>78</v>
      </c>
      <c r="V2401" s="28" t="s">
        <v>222</v>
      </c>
    </row>
    <row r="2402" spans="1:22" ht="15.75">
      <c r="A2402" s="21">
        <v>30</v>
      </c>
      <c r="B2402" s="22" t="s">
        <v>79</v>
      </c>
      <c r="C2402" s="23" t="s">
        <v>221</v>
      </c>
      <c r="D2402" s="24">
        <v>0</v>
      </c>
      <c r="E2402" s="24">
        <v>0</v>
      </c>
      <c r="F2402" s="24">
        <v>0</v>
      </c>
      <c r="G2402" s="24">
        <v>0</v>
      </c>
      <c r="H2402" s="24">
        <v>0</v>
      </c>
      <c r="I2402" s="24">
        <v>0</v>
      </c>
      <c r="J2402" s="24">
        <v>0</v>
      </c>
      <c r="L2402" s="24">
        <v>0</v>
      </c>
      <c r="M2402" s="24">
        <v>0</v>
      </c>
      <c r="N2402" s="24">
        <v>0</v>
      </c>
      <c r="O2402" s="24">
        <v>0</v>
      </c>
      <c r="P2402" s="24">
        <v>0</v>
      </c>
      <c r="Q2402" s="24">
        <v>0</v>
      </c>
      <c r="R2402" s="24">
        <v>0</v>
      </c>
      <c r="S2402" s="24"/>
      <c r="T2402" s="25">
        <v>30</v>
      </c>
      <c r="U2402" s="23" t="s">
        <v>80</v>
      </c>
      <c r="V2402" s="23" t="s">
        <v>222</v>
      </c>
    </row>
    <row r="2403" spans="1:22" ht="15.75">
      <c r="A2403" s="26">
        <v>31</v>
      </c>
      <c r="B2403" s="27" t="s">
        <v>81</v>
      </c>
      <c r="C2403" s="28" t="s">
        <v>221</v>
      </c>
      <c r="D2403" s="29">
        <v>0</v>
      </c>
      <c r="E2403" s="29">
        <v>0</v>
      </c>
      <c r="F2403" s="29">
        <v>0</v>
      </c>
      <c r="G2403" s="29">
        <v>0</v>
      </c>
      <c r="H2403" s="29">
        <v>0</v>
      </c>
      <c r="I2403" s="29">
        <v>0</v>
      </c>
      <c r="J2403" s="29">
        <v>0</v>
      </c>
      <c r="L2403" s="29">
        <v>0</v>
      </c>
      <c r="M2403" s="29">
        <v>0</v>
      </c>
      <c r="N2403" s="29">
        <v>0</v>
      </c>
      <c r="O2403" s="29">
        <v>0</v>
      </c>
      <c r="P2403" s="29">
        <v>0</v>
      </c>
      <c r="Q2403" s="29">
        <v>0</v>
      </c>
      <c r="R2403" s="29">
        <v>0</v>
      </c>
      <c r="S2403" s="29"/>
      <c r="T2403" s="30">
        <v>31</v>
      </c>
      <c r="U2403" s="28" t="s">
        <v>82</v>
      </c>
      <c r="V2403" s="28" t="s">
        <v>222</v>
      </c>
    </row>
    <row r="2404" spans="1:22" ht="15.75">
      <c r="A2404" s="21">
        <v>32</v>
      </c>
      <c r="B2404" s="22" t="s">
        <v>83</v>
      </c>
      <c r="C2404" s="23" t="s">
        <v>221</v>
      </c>
      <c r="D2404" s="24">
        <v>0</v>
      </c>
      <c r="E2404" s="24">
        <v>0</v>
      </c>
      <c r="F2404" s="24">
        <v>0</v>
      </c>
      <c r="G2404" s="24">
        <v>0</v>
      </c>
      <c r="H2404" s="24">
        <v>0</v>
      </c>
      <c r="I2404" s="24">
        <v>0</v>
      </c>
      <c r="J2404" s="24">
        <v>0</v>
      </c>
      <c r="L2404" s="24">
        <v>0</v>
      </c>
      <c r="M2404" s="24">
        <v>0</v>
      </c>
      <c r="N2404" s="24">
        <v>0</v>
      </c>
      <c r="O2404" s="24">
        <v>0</v>
      </c>
      <c r="P2404" s="24">
        <v>0</v>
      </c>
      <c r="Q2404" s="24">
        <v>0</v>
      </c>
      <c r="R2404" s="24">
        <v>0</v>
      </c>
      <c r="S2404" s="24"/>
      <c r="T2404" s="25">
        <v>32</v>
      </c>
      <c r="U2404" s="23" t="s">
        <v>84</v>
      </c>
      <c r="V2404" s="23" t="s">
        <v>222</v>
      </c>
    </row>
    <row r="2405" spans="1:22" ht="15.75">
      <c r="A2405" s="26">
        <v>33</v>
      </c>
      <c r="B2405" s="27" t="s">
        <v>85</v>
      </c>
      <c r="C2405" s="28" t="s">
        <v>221</v>
      </c>
      <c r="D2405" s="29">
        <v>0</v>
      </c>
      <c r="E2405" s="29">
        <v>0</v>
      </c>
      <c r="F2405" s="29">
        <v>0</v>
      </c>
      <c r="G2405" s="29">
        <v>0</v>
      </c>
      <c r="H2405" s="29">
        <v>0</v>
      </c>
      <c r="I2405" s="29">
        <v>0</v>
      </c>
      <c r="J2405" s="29">
        <v>0</v>
      </c>
      <c r="L2405" s="29">
        <v>0</v>
      </c>
      <c r="M2405" s="29">
        <v>0</v>
      </c>
      <c r="N2405" s="29">
        <v>0</v>
      </c>
      <c r="O2405" s="29">
        <v>0</v>
      </c>
      <c r="P2405" s="29">
        <v>0</v>
      </c>
      <c r="Q2405" s="29">
        <v>0</v>
      </c>
      <c r="R2405" s="29">
        <v>0</v>
      </c>
      <c r="S2405" s="29"/>
      <c r="T2405" s="30">
        <v>33</v>
      </c>
      <c r="U2405" s="28" t="s">
        <v>86</v>
      </c>
      <c r="V2405" s="28" t="s">
        <v>222</v>
      </c>
    </row>
    <row r="2406" spans="1:22" ht="15.75">
      <c r="A2406" s="21">
        <v>34</v>
      </c>
      <c r="B2406" s="22" t="s">
        <v>87</v>
      </c>
      <c r="C2406" s="23" t="s">
        <v>221</v>
      </c>
      <c r="D2406" s="24">
        <v>0</v>
      </c>
      <c r="E2406" s="24">
        <v>0</v>
      </c>
      <c r="F2406" s="24">
        <v>0</v>
      </c>
      <c r="G2406" s="24">
        <v>0</v>
      </c>
      <c r="H2406" s="24">
        <v>0</v>
      </c>
      <c r="I2406" s="24">
        <v>0</v>
      </c>
      <c r="J2406" s="24">
        <v>0</v>
      </c>
      <c r="L2406" s="24">
        <v>0</v>
      </c>
      <c r="M2406" s="24">
        <v>0</v>
      </c>
      <c r="N2406" s="24">
        <v>0</v>
      </c>
      <c r="O2406" s="24">
        <v>0</v>
      </c>
      <c r="P2406" s="24">
        <v>0</v>
      </c>
      <c r="Q2406" s="24">
        <v>0</v>
      </c>
      <c r="R2406" s="24">
        <v>0</v>
      </c>
      <c r="S2406" s="24"/>
      <c r="T2406" s="25">
        <v>34</v>
      </c>
      <c r="U2406" s="23" t="s">
        <v>88</v>
      </c>
      <c r="V2406" s="23" t="s">
        <v>222</v>
      </c>
    </row>
    <row r="2407" spans="1:22" ht="15.75">
      <c r="A2407" s="26">
        <v>35</v>
      </c>
      <c r="B2407" s="27" t="s">
        <v>89</v>
      </c>
      <c r="C2407" s="28" t="s">
        <v>221</v>
      </c>
      <c r="D2407" s="29">
        <v>0</v>
      </c>
      <c r="E2407" s="29">
        <v>0</v>
      </c>
      <c r="F2407" s="29">
        <v>0</v>
      </c>
      <c r="G2407" s="29">
        <v>0</v>
      </c>
      <c r="H2407" s="29">
        <v>0</v>
      </c>
      <c r="I2407" s="29">
        <v>0</v>
      </c>
      <c r="J2407" s="29">
        <v>0</v>
      </c>
      <c r="L2407" s="29">
        <v>0</v>
      </c>
      <c r="M2407" s="29">
        <v>0</v>
      </c>
      <c r="N2407" s="29">
        <v>0</v>
      </c>
      <c r="O2407" s="29">
        <v>0</v>
      </c>
      <c r="P2407" s="29">
        <v>0</v>
      </c>
      <c r="Q2407" s="29">
        <v>0</v>
      </c>
      <c r="R2407" s="29">
        <v>0</v>
      </c>
      <c r="S2407" s="29"/>
      <c r="T2407" s="30">
        <v>35</v>
      </c>
      <c r="U2407" s="28" t="s">
        <v>90</v>
      </c>
      <c r="V2407" s="28" t="s">
        <v>222</v>
      </c>
    </row>
    <row r="2408" spans="1:22" ht="15.75">
      <c r="A2408" s="21">
        <v>36</v>
      </c>
      <c r="B2408" s="22" t="s">
        <v>91</v>
      </c>
      <c r="C2408" s="23" t="s">
        <v>221</v>
      </c>
      <c r="D2408" s="24">
        <v>0</v>
      </c>
      <c r="E2408" s="24">
        <v>0</v>
      </c>
      <c r="F2408" s="24">
        <v>0</v>
      </c>
      <c r="G2408" s="24">
        <v>0</v>
      </c>
      <c r="H2408" s="24">
        <v>0</v>
      </c>
      <c r="I2408" s="24">
        <v>0</v>
      </c>
      <c r="J2408" s="24">
        <v>0</v>
      </c>
      <c r="L2408" s="24">
        <v>0</v>
      </c>
      <c r="M2408" s="24">
        <v>0</v>
      </c>
      <c r="N2408" s="24">
        <v>0</v>
      </c>
      <c r="O2408" s="24">
        <v>0</v>
      </c>
      <c r="P2408" s="24">
        <v>0</v>
      </c>
      <c r="Q2408" s="24">
        <v>0</v>
      </c>
      <c r="R2408" s="24">
        <v>0</v>
      </c>
      <c r="S2408" s="24"/>
      <c r="T2408" s="25">
        <v>36</v>
      </c>
      <c r="U2408" s="23" t="s">
        <v>92</v>
      </c>
      <c r="V2408" s="23" t="s">
        <v>222</v>
      </c>
    </row>
    <row r="2409" spans="1:22" s="36" customFormat="1" ht="15.75">
      <c r="A2409" s="32"/>
      <c r="B2409" s="33" t="s">
        <v>93</v>
      </c>
      <c r="C2409" s="34" t="s">
        <v>221</v>
      </c>
      <c r="D2409" s="35">
        <f t="shared" ref="D2409:J2409" si="173">SUM(D2373:D2408)</f>
        <v>121996.142894</v>
      </c>
      <c r="E2409" s="35">
        <f t="shared" si="173"/>
        <v>135438.745524</v>
      </c>
      <c r="F2409" s="35">
        <f t="shared" si="173"/>
        <v>144346.70419099997</v>
      </c>
      <c r="G2409" s="35">
        <f t="shared" si="173"/>
        <v>201900.44526165034</v>
      </c>
      <c r="H2409" s="35">
        <f t="shared" si="173"/>
        <v>184971.16627797947</v>
      </c>
      <c r="I2409" s="35">
        <f t="shared" si="173"/>
        <v>247936.72207999995</v>
      </c>
      <c r="J2409" s="35">
        <f t="shared" si="173"/>
        <v>264772.87764000002</v>
      </c>
      <c r="K2409" s="8"/>
      <c r="L2409" s="35">
        <f t="shared" ref="L2409:R2409" si="174">SUM(L2373:L2408)</f>
        <v>121996.142894</v>
      </c>
      <c r="M2409" s="35">
        <f t="shared" si="174"/>
        <v>123850.67196399999</v>
      </c>
      <c r="N2409" s="35">
        <f t="shared" si="174"/>
        <v>148808.758631</v>
      </c>
      <c r="O2409" s="35">
        <f t="shared" si="174"/>
        <v>167863.07771499999</v>
      </c>
      <c r="P2409" s="35">
        <f t="shared" si="174"/>
        <v>177295.14522199999</v>
      </c>
      <c r="Q2409" s="35">
        <f t="shared" si="174"/>
        <v>174422.47166200003</v>
      </c>
      <c r="R2409" s="35">
        <f t="shared" si="174"/>
        <v>177110.16718399996</v>
      </c>
      <c r="S2409" s="35"/>
      <c r="T2409" s="35"/>
      <c r="U2409" s="34" t="s">
        <v>94</v>
      </c>
      <c r="V2409" s="34" t="s">
        <v>222</v>
      </c>
    </row>
    <row r="2410" spans="1:22" ht="15.75">
      <c r="A2410" s="16">
        <v>1</v>
      </c>
      <c r="B2410" s="17" t="s">
        <v>19</v>
      </c>
      <c r="C2410" s="18" t="s">
        <v>223</v>
      </c>
      <c r="D2410" s="19">
        <v>345877.97487999999</v>
      </c>
      <c r="E2410" s="19">
        <v>279778.23765759997</v>
      </c>
      <c r="F2410" s="19">
        <v>396150.41551899997</v>
      </c>
      <c r="G2410" s="19">
        <v>567406.87919999997</v>
      </c>
      <c r="H2410" s="19">
        <v>698583.92934000003</v>
      </c>
      <c r="I2410" s="19">
        <v>778289.72878999996</v>
      </c>
      <c r="J2410" s="19">
        <v>788876.12788000004</v>
      </c>
      <c r="L2410" s="19">
        <v>345877.97487999999</v>
      </c>
      <c r="M2410" s="19">
        <v>279778.97552000004</v>
      </c>
      <c r="N2410" s="19">
        <v>365215.29320000001</v>
      </c>
      <c r="O2410" s="19">
        <v>448712.66160000005</v>
      </c>
      <c r="P2410" s="19">
        <v>375183.04559999995</v>
      </c>
      <c r="Q2410" s="19">
        <v>602372.57199999993</v>
      </c>
      <c r="R2410" s="19">
        <v>602372.57199999993</v>
      </c>
      <c r="S2410" s="19"/>
      <c r="T2410" s="20">
        <v>1</v>
      </c>
      <c r="U2410" s="18" t="s">
        <v>21</v>
      </c>
      <c r="V2410" s="18" t="s">
        <v>224</v>
      </c>
    </row>
    <row r="2411" spans="1:22" ht="15.75">
      <c r="A2411" s="21">
        <v>2</v>
      </c>
      <c r="B2411" s="22" t="s">
        <v>23</v>
      </c>
      <c r="C2411" s="23" t="s">
        <v>223</v>
      </c>
      <c r="D2411" s="24">
        <v>782.6</v>
      </c>
      <c r="E2411" s="24">
        <v>854.51499999999999</v>
      </c>
      <c r="F2411" s="24">
        <v>1315.665</v>
      </c>
      <c r="G2411" s="24">
        <v>1950</v>
      </c>
      <c r="H2411" s="24">
        <v>2901.4999999999995</v>
      </c>
      <c r="I2411" s="24">
        <v>3519.8249999999994</v>
      </c>
      <c r="J2411" s="24">
        <v>4630.05</v>
      </c>
      <c r="L2411" s="24">
        <v>782.6</v>
      </c>
      <c r="M2411" s="24">
        <v>840.65800000000002</v>
      </c>
      <c r="N2411" s="24">
        <v>1227.954</v>
      </c>
      <c r="O2411" s="24">
        <v>1365</v>
      </c>
      <c r="P2411" s="24">
        <v>1508.7799999999997</v>
      </c>
      <c r="Q2411" s="24">
        <v>1804.5299999999997</v>
      </c>
      <c r="R2411" s="24">
        <v>1872.598</v>
      </c>
      <c r="S2411" s="24"/>
      <c r="T2411" s="25">
        <v>2</v>
      </c>
      <c r="U2411" s="23" t="s">
        <v>24</v>
      </c>
      <c r="V2411" s="23" t="s">
        <v>224</v>
      </c>
    </row>
    <row r="2412" spans="1:22" ht="15.75">
      <c r="A2412" s="26">
        <v>3</v>
      </c>
      <c r="B2412" s="27" t="s">
        <v>25</v>
      </c>
      <c r="C2412" s="28" t="s">
        <v>223</v>
      </c>
      <c r="D2412" s="29">
        <v>13634.64531</v>
      </c>
      <c r="E2412" s="29">
        <v>16042.84906</v>
      </c>
      <c r="F2412" s="29">
        <v>17938.150399999999</v>
      </c>
      <c r="G2412" s="29">
        <v>18957.788550000001</v>
      </c>
      <c r="H2412" s="29">
        <v>20999.151839999999</v>
      </c>
      <c r="I2412" s="29">
        <v>21352.496399999996</v>
      </c>
      <c r="J2412" s="29">
        <v>23986.547999999999</v>
      </c>
      <c r="L2412" s="29">
        <v>13634.64531</v>
      </c>
      <c r="M2412" s="29">
        <v>15647.530009999999</v>
      </c>
      <c r="N2412" s="29">
        <v>17459.126240000001</v>
      </c>
      <c r="O2412" s="29">
        <v>18314.072530999998</v>
      </c>
      <c r="P2412" s="29">
        <v>20255.976560000003</v>
      </c>
      <c r="Q2412" s="29">
        <v>20531.423939999997</v>
      </c>
      <c r="R2412" s="29">
        <v>21831.323690999998</v>
      </c>
      <c r="S2412" s="29"/>
      <c r="T2412" s="30">
        <v>3</v>
      </c>
      <c r="U2412" s="28" t="s">
        <v>26</v>
      </c>
      <c r="V2412" s="28" t="s">
        <v>224</v>
      </c>
    </row>
    <row r="2413" spans="1:22" ht="15.75">
      <c r="A2413" s="21">
        <v>4</v>
      </c>
      <c r="B2413" s="22" t="s">
        <v>27</v>
      </c>
      <c r="C2413" s="23" t="s">
        <v>223</v>
      </c>
      <c r="D2413" s="24">
        <v>1812.9392</v>
      </c>
      <c r="E2413" s="24">
        <v>2127.4643999999998</v>
      </c>
      <c r="F2413" s="24">
        <v>4431.5532000000003</v>
      </c>
      <c r="G2413" s="24">
        <v>5116.9417245762706</v>
      </c>
      <c r="H2413" s="24">
        <v>2545.7256699999998</v>
      </c>
      <c r="I2413" s="24">
        <v>2646.1035099999995</v>
      </c>
      <c r="J2413" s="24">
        <v>4220.5955610000001</v>
      </c>
      <c r="L2413" s="24">
        <v>1812.9392</v>
      </c>
      <c r="M2413" s="24">
        <v>2411.5511999999999</v>
      </c>
      <c r="N2413" s="24">
        <v>3925.1844000000001</v>
      </c>
      <c r="O2413" s="24">
        <v>3925.1844000000001</v>
      </c>
      <c r="P2413" s="24">
        <v>1753.078</v>
      </c>
      <c r="Q2413" s="24">
        <v>1753.078</v>
      </c>
      <c r="R2413" s="24">
        <v>2334.5868</v>
      </c>
      <c r="S2413" s="24"/>
      <c r="T2413" s="25">
        <v>4</v>
      </c>
      <c r="U2413" s="23" t="s">
        <v>28</v>
      </c>
      <c r="V2413" s="23" t="s">
        <v>224</v>
      </c>
    </row>
    <row r="2414" spans="1:22" ht="15.75">
      <c r="A2414" s="26">
        <v>5</v>
      </c>
      <c r="B2414" s="27" t="s">
        <v>29</v>
      </c>
      <c r="C2414" s="28" t="s">
        <v>223</v>
      </c>
      <c r="D2414" s="29">
        <v>5216.9289900000003</v>
      </c>
      <c r="E2414" s="29">
        <v>6912.36</v>
      </c>
      <c r="F2414" s="29">
        <v>5232.158699999999</v>
      </c>
      <c r="G2414" s="29">
        <v>6041.3696853813553</v>
      </c>
      <c r="H2414" s="29">
        <v>5601.9480000000003</v>
      </c>
      <c r="I2414" s="29">
        <v>4730.4000000000005</v>
      </c>
      <c r="J2414" s="29">
        <v>3749.4160000000002</v>
      </c>
      <c r="L2414" s="29">
        <v>5216.9289900000003</v>
      </c>
      <c r="M2414" s="29">
        <v>5976.7999199999995</v>
      </c>
      <c r="N2414" s="29">
        <v>4222.6200899999994</v>
      </c>
      <c r="O2414" s="29">
        <v>4222.6200899999994</v>
      </c>
      <c r="P2414" s="29">
        <v>4013.7240000000002</v>
      </c>
      <c r="Q2414" s="29">
        <v>3940.7472000000002</v>
      </c>
      <c r="R2414" s="29">
        <v>4013.7240000000002</v>
      </c>
      <c r="S2414" s="29"/>
      <c r="T2414" s="30">
        <v>5</v>
      </c>
      <c r="U2414" s="28" t="s">
        <v>30</v>
      </c>
      <c r="V2414" s="28" t="s">
        <v>224</v>
      </c>
    </row>
    <row r="2415" spans="1:22" ht="15.75">
      <c r="A2415" s="21">
        <v>6</v>
      </c>
      <c r="B2415" s="22" t="s">
        <v>31</v>
      </c>
      <c r="C2415" s="23" t="s">
        <v>223</v>
      </c>
      <c r="D2415" s="24">
        <v>0</v>
      </c>
      <c r="E2415" s="24">
        <v>0</v>
      </c>
      <c r="F2415" s="24">
        <v>0</v>
      </c>
      <c r="G2415" s="24">
        <v>0</v>
      </c>
      <c r="H2415" s="24">
        <v>0</v>
      </c>
      <c r="I2415" s="24">
        <v>0</v>
      </c>
      <c r="J2415" s="24">
        <v>0</v>
      </c>
      <c r="L2415" s="24">
        <v>0</v>
      </c>
      <c r="M2415" s="24">
        <v>0</v>
      </c>
      <c r="N2415" s="24">
        <v>0</v>
      </c>
      <c r="O2415" s="24">
        <v>0</v>
      </c>
      <c r="P2415" s="24">
        <v>0</v>
      </c>
      <c r="Q2415" s="24">
        <v>0</v>
      </c>
      <c r="R2415" s="24">
        <v>0</v>
      </c>
      <c r="S2415" s="24"/>
      <c r="T2415" s="25">
        <v>6</v>
      </c>
      <c r="U2415" s="23" t="s">
        <v>32</v>
      </c>
      <c r="V2415" s="23" t="s">
        <v>224</v>
      </c>
    </row>
    <row r="2416" spans="1:22" ht="15.75">
      <c r="A2416" s="26">
        <v>7</v>
      </c>
      <c r="B2416" s="27" t="s">
        <v>33</v>
      </c>
      <c r="C2416" s="28" t="s">
        <v>223</v>
      </c>
      <c r="D2416" s="29">
        <v>7975.0540000000001</v>
      </c>
      <c r="E2416" s="29">
        <v>50880.385000000002</v>
      </c>
      <c r="F2416" s="29">
        <v>57550.808700000001</v>
      </c>
      <c r="G2416" s="29">
        <v>30842.792999999998</v>
      </c>
      <c r="H2416" s="29">
        <v>30593.171699999999</v>
      </c>
      <c r="I2416" s="29">
        <v>26001.867600000001</v>
      </c>
      <c r="J2416" s="29">
        <v>19767.683199999999</v>
      </c>
      <c r="L2416" s="29">
        <v>7975.0540000000001</v>
      </c>
      <c r="M2416" s="29">
        <v>83953.608999999997</v>
      </c>
      <c r="N2416" s="29">
        <v>73855.4663</v>
      </c>
      <c r="O2416" s="29">
        <v>35887.742999999995</v>
      </c>
      <c r="P2416" s="29">
        <v>29001.176099999997</v>
      </c>
      <c r="Q2416" s="29">
        <v>27287.617200000001</v>
      </c>
      <c r="R2416" s="29">
        <v>23787.215120000001</v>
      </c>
      <c r="S2416" s="29"/>
      <c r="T2416" s="30">
        <v>7</v>
      </c>
      <c r="U2416" s="28" t="s">
        <v>34</v>
      </c>
      <c r="V2416" s="28" t="s">
        <v>224</v>
      </c>
    </row>
    <row r="2417" spans="1:22" ht="15.75">
      <c r="A2417" s="21">
        <v>8</v>
      </c>
      <c r="B2417" s="22" t="s">
        <v>35</v>
      </c>
      <c r="C2417" s="23" t="s">
        <v>223</v>
      </c>
      <c r="D2417" s="24">
        <v>4446.78</v>
      </c>
      <c r="E2417" s="24">
        <v>5719.2431999999999</v>
      </c>
      <c r="F2417" s="24">
        <v>3460.9877400000005</v>
      </c>
      <c r="G2417" s="24">
        <v>1236.939978707627</v>
      </c>
      <c r="H2417" s="24">
        <v>4803.6219266271182</v>
      </c>
      <c r="I2417" s="24">
        <v>4738.2572</v>
      </c>
      <c r="J2417" s="24">
        <v>4738.2572</v>
      </c>
      <c r="L2417" s="24">
        <v>4446.78</v>
      </c>
      <c r="M2417" s="24">
        <v>6841.2</v>
      </c>
      <c r="N2417" s="24">
        <v>3591.63</v>
      </c>
      <c r="O2417" s="24">
        <v>1111.6949999999999</v>
      </c>
      <c r="P2417" s="24">
        <v>3608.7329999999997</v>
      </c>
      <c r="Q2417" s="24">
        <v>3420.6</v>
      </c>
      <c r="R2417" s="24">
        <v>3420.6</v>
      </c>
      <c r="S2417" s="24"/>
      <c r="T2417" s="25">
        <v>8</v>
      </c>
      <c r="U2417" s="23" t="s">
        <v>36</v>
      </c>
      <c r="V2417" s="23" t="s">
        <v>224</v>
      </c>
    </row>
    <row r="2418" spans="1:22" ht="15.75">
      <c r="A2418" s="26">
        <v>9</v>
      </c>
      <c r="B2418" s="27" t="s">
        <v>37</v>
      </c>
      <c r="C2418" s="28" t="s">
        <v>223</v>
      </c>
      <c r="D2418" s="29">
        <v>364.83670000000006</v>
      </c>
      <c r="E2418" s="29">
        <v>220.21912</v>
      </c>
      <c r="F2418" s="29">
        <v>251.5</v>
      </c>
      <c r="G2418" s="29">
        <v>288.18</v>
      </c>
      <c r="H2418" s="29">
        <v>584.38799999999992</v>
      </c>
      <c r="I2418" s="29">
        <v>396.78</v>
      </c>
      <c r="J2418" s="29">
        <v>297.56114229999997</v>
      </c>
      <c r="L2418" s="29">
        <v>364.83670000000006</v>
      </c>
      <c r="M2418" s="29">
        <v>263.42</v>
      </c>
      <c r="N2418" s="29">
        <v>263.42</v>
      </c>
      <c r="O2418" s="29">
        <v>263.42</v>
      </c>
      <c r="P2418" s="29">
        <v>474.15600000000001</v>
      </c>
      <c r="Q2418" s="29">
        <v>316.10399999999998</v>
      </c>
      <c r="R2418" s="29">
        <v>314.7869</v>
      </c>
      <c r="S2418" s="29"/>
      <c r="T2418" s="30">
        <v>9</v>
      </c>
      <c r="U2418" s="28" t="s">
        <v>38</v>
      </c>
      <c r="V2418" s="28" t="s">
        <v>224</v>
      </c>
    </row>
    <row r="2419" spans="1:22" ht="15.75">
      <c r="A2419" s="21">
        <v>10</v>
      </c>
      <c r="B2419" s="22" t="s">
        <v>39</v>
      </c>
      <c r="C2419" s="23" t="s">
        <v>223</v>
      </c>
      <c r="D2419" s="24">
        <v>790.60800000000006</v>
      </c>
      <c r="E2419" s="24">
        <v>1057.0600000000002</v>
      </c>
      <c r="F2419" s="24">
        <v>1070.048</v>
      </c>
      <c r="G2419" s="24">
        <v>552.45239000000004</v>
      </c>
      <c r="H2419" s="24">
        <v>848.92499999999995</v>
      </c>
      <c r="I2419" s="24">
        <v>924.98399999999992</v>
      </c>
      <c r="J2419" s="24">
        <v>609.75579999999991</v>
      </c>
      <c r="L2419" s="24">
        <v>790.60800000000006</v>
      </c>
      <c r="M2419" s="24">
        <v>990.08</v>
      </c>
      <c r="N2419" s="24">
        <v>990.08</v>
      </c>
      <c r="O2419" s="24">
        <v>504.21280000000002</v>
      </c>
      <c r="P2419" s="24">
        <v>706.30560000000003</v>
      </c>
      <c r="Q2419" s="24">
        <v>774.00959999999986</v>
      </c>
      <c r="R2419" s="24">
        <v>503.77600000000001</v>
      </c>
      <c r="S2419" s="24"/>
      <c r="T2419" s="25">
        <v>10</v>
      </c>
      <c r="U2419" s="23" t="s">
        <v>40</v>
      </c>
      <c r="V2419" s="23" t="s">
        <v>224</v>
      </c>
    </row>
    <row r="2420" spans="1:22" ht="15.75">
      <c r="A2420" s="26">
        <v>11</v>
      </c>
      <c r="B2420" s="27" t="s">
        <v>41</v>
      </c>
      <c r="C2420" s="28" t="s">
        <v>223</v>
      </c>
      <c r="D2420" s="29">
        <v>195371.34467999998</v>
      </c>
      <c r="E2420" s="29">
        <v>216598.50851999997</v>
      </c>
      <c r="F2420" s="29">
        <v>242913.8548708134</v>
      </c>
      <c r="G2420" s="29">
        <v>284893.94479170482</v>
      </c>
      <c r="H2420" s="29">
        <v>170440.58781244021</v>
      </c>
      <c r="I2420" s="29">
        <v>222494.45235999997</v>
      </c>
      <c r="J2420" s="29">
        <v>314603.56800000003</v>
      </c>
      <c r="L2420" s="29">
        <v>195371.34467999998</v>
      </c>
      <c r="M2420" s="29">
        <v>196506.83064</v>
      </c>
      <c r="N2420" s="29">
        <v>195168.06599999999</v>
      </c>
      <c r="O2420" s="29">
        <v>197098.18680000002</v>
      </c>
      <c r="P2420" s="29">
        <v>99134.289600000004</v>
      </c>
      <c r="Q2420" s="29">
        <v>123641.34823999999</v>
      </c>
      <c r="R2420" s="29">
        <v>173371.38975999999</v>
      </c>
      <c r="S2420" s="29"/>
      <c r="T2420" s="30">
        <v>11</v>
      </c>
      <c r="U2420" s="28" t="s">
        <v>42</v>
      </c>
      <c r="V2420" s="28" t="s">
        <v>224</v>
      </c>
    </row>
    <row r="2421" spans="1:22" ht="15.75">
      <c r="A2421" s="21">
        <v>12</v>
      </c>
      <c r="B2421" s="22" t="s">
        <v>43</v>
      </c>
      <c r="C2421" s="23" t="s">
        <v>223</v>
      </c>
      <c r="D2421" s="24">
        <v>46562.165370000002</v>
      </c>
      <c r="E2421" s="24">
        <v>46546.07</v>
      </c>
      <c r="F2421" s="24">
        <v>79864.421480000005</v>
      </c>
      <c r="G2421" s="24">
        <v>85617.059039999993</v>
      </c>
      <c r="H2421" s="24">
        <v>121384.7107</v>
      </c>
      <c r="I2421" s="24">
        <v>125577.00639999998</v>
      </c>
      <c r="J2421" s="24">
        <v>125498.45924999999</v>
      </c>
      <c r="L2421" s="24">
        <v>46562.165370000002</v>
      </c>
      <c r="M2421" s="24">
        <v>46546.07</v>
      </c>
      <c r="N2421" s="24">
        <v>49658.131540000002</v>
      </c>
      <c r="O2421" s="24">
        <v>51543.46488</v>
      </c>
      <c r="P2421" s="24">
        <v>51544.334900000002</v>
      </c>
      <c r="Q2421" s="24">
        <v>44910.432400000005</v>
      </c>
      <c r="R2421" s="24">
        <v>83293.539749999996</v>
      </c>
      <c r="S2421" s="24"/>
      <c r="T2421" s="25">
        <v>12</v>
      </c>
      <c r="U2421" s="23" t="s">
        <v>44</v>
      </c>
      <c r="V2421" s="23" t="s">
        <v>224</v>
      </c>
    </row>
    <row r="2422" spans="1:22" ht="15.75">
      <c r="A2422" s="26">
        <v>13</v>
      </c>
      <c r="B2422" s="27" t="s">
        <v>45</v>
      </c>
      <c r="C2422" s="28" t="s">
        <v>223</v>
      </c>
      <c r="D2422" s="29">
        <v>2139.7830300000001</v>
      </c>
      <c r="E2422" s="29">
        <v>893.58884999999998</v>
      </c>
      <c r="F2422" s="29">
        <v>785.67449999999997</v>
      </c>
      <c r="G2422" s="29">
        <v>1048.5402219279661</v>
      </c>
      <c r="H2422" s="29">
        <v>1253.5590974576271</v>
      </c>
      <c r="I2422" s="29">
        <v>1400.8149999999996</v>
      </c>
      <c r="J2422" s="29">
        <v>1163.5538949152542</v>
      </c>
      <c r="L2422" s="29">
        <v>2139.7830300000001</v>
      </c>
      <c r="M2422" s="29">
        <v>893.58884999999998</v>
      </c>
      <c r="N2422" s="29">
        <v>890.13869999999997</v>
      </c>
      <c r="O2422" s="29">
        <v>1028.83473</v>
      </c>
      <c r="P2422" s="29">
        <v>1028.1447000000001</v>
      </c>
      <c r="Q2422" s="29">
        <v>1104.048</v>
      </c>
      <c r="R2422" s="29">
        <v>1115.0884800000001</v>
      </c>
      <c r="S2422" s="29"/>
      <c r="T2422" s="30">
        <v>13</v>
      </c>
      <c r="U2422" s="28" t="s">
        <v>46</v>
      </c>
      <c r="V2422" s="28" t="s">
        <v>224</v>
      </c>
    </row>
    <row r="2423" spans="1:22" ht="15.75">
      <c r="A2423" s="21">
        <v>14</v>
      </c>
      <c r="B2423" s="22" t="s">
        <v>47</v>
      </c>
      <c r="C2423" s="23" t="s">
        <v>223</v>
      </c>
      <c r="D2423" s="24">
        <v>62913.354349999994</v>
      </c>
      <c r="E2423" s="24">
        <v>64025.674850999989</v>
      </c>
      <c r="F2423" s="24">
        <v>364681.01340000005</v>
      </c>
      <c r="G2423" s="24">
        <v>415279.2</v>
      </c>
      <c r="H2423" s="24">
        <v>132440</v>
      </c>
      <c r="I2423" s="24">
        <v>157553.625</v>
      </c>
      <c r="J2423" s="24">
        <v>246290.3334</v>
      </c>
      <c r="L2423" s="24">
        <v>62913.354349999994</v>
      </c>
      <c r="M2423" s="24">
        <v>62960.455256999994</v>
      </c>
      <c r="N2423" s="24">
        <v>288211.12280309998</v>
      </c>
      <c r="O2423" s="24">
        <v>306828.76559999998</v>
      </c>
      <c r="P2423" s="24">
        <v>89114.916043999998</v>
      </c>
      <c r="Q2423" s="24">
        <v>91194.084652999998</v>
      </c>
      <c r="R2423" s="24">
        <v>164553.07443539999</v>
      </c>
      <c r="S2423" s="24"/>
      <c r="T2423" s="25">
        <v>14</v>
      </c>
      <c r="U2423" s="23" t="s">
        <v>48</v>
      </c>
      <c r="V2423" s="23" t="s">
        <v>224</v>
      </c>
    </row>
    <row r="2424" spans="1:22" ht="15.75">
      <c r="A2424" s="26">
        <v>15</v>
      </c>
      <c r="B2424" s="27" t="s">
        <v>49</v>
      </c>
      <c r="C2424" s="28" t="s">
        <v>223</v>
      </c>
      <c r="D2424" s="29">
        <v>30954.42</v>
      </c>
      <c r="E2424" s="29">
        <v>29152.080000000002</v>
      </c>
      <c r="F2424" s="29">
        <v>30284.437440000005</v>
      </c>
      <c r="G2424" s="29">
        <v>33475.28832</v>
      </c>
      <c r="H2424" s="29">
        <v>43424.022720000001</v>
      </c>
      <c r="I2424" s="29">
        <v>57806.33976000001</v>
      </c>
      <c r="J2424" s="29">
        <v>7279.3034400000006</v>
      </c>
      <c r="L2424" s="29">
        <v>30954.42</v>
      </c>
      <c r="M2424" s="29">
        <v>30954.42</v>
      </c>
      <c r="N2424" s="29">
        <v>30954.42</v>
      </c>
      <c r="O2424" s="29">
        <v>30954.42</v>
      </c>
      <c r="P2424" s="29">
        <v>30954.42</v>
      </c>
      <c r="Q2424" s="29">
        <v>24356.241000000002</v>
      </c>
      <c r="R2424" s="29">
        <v>4208.7150000000001</v>
      </c>
      <c r="S2424" s="29"/>
      <c r="T2424" s="30">
        <v>15</v>
      </c>
      <c r="U2424" s="28" t="s">
        <v>50</v>
      </c>
      <c r="V2424" s="28" t="s">
        <v>224</v>
      </c>
    </row>
    <row r="2425" spans="1:22" ht="15.75">
      <c r="A2425" s="21">
        <v>16</v>
      </c>
      <c r="B2425" s="22" t="s">
        <v>51</v>
      </c>
      <c r="C2425" s="23" t="s">
        <v>223</v>
      </c>
      <c r="D2425" s="24">
        <v>8375.9519999999993</v>
      </c>
      <c r="E2425" s="24">
        <v>7002.2958719999997</v>
      </c>
      <c r="F2425" s="24">
        <v>10075.444</v>
      </c>
      <c r="G2425" s="24">
        <v>8899.43</v>
      </c>
      <c r="H2425" s="24">
        <v>11359.14</v>
      </c>
      <c r="I2425" s="24">
        <v>9832.5759999999991</v>
      </c>
      <c r="J2425" s="24">
        <v>15093</v>
      </c>
      <c r="L2425" s="24">
        <v>8375.9519999999993</v>
      </c>
      <c r="M2425" s="24">
        <v>8375.9519999999993</v>
      </c>
      <c r="N2425" s="24">
        <v>7173.2511999999997</v>
      </c>
      <c r="O2425" s="24">
        <v>7173.2511999999997</v>
      </c>
      <c r="P2425" s="24">
        <v>8375.9519999999993</v>
      </c>
      <c r="Q2425" s="24">
        <v>6679.2847999999994</v>
      </c>
      <c r="R2425" s="24">
        <v>8375.9519999999993</v>
      </c>
      <c r="S2425" s="24"/>
      <c r="T2425" s="25">
        <v>16</v>
      </c>
      <c r="U2425" s="23" t="s">
        <v>52</v>
      </c>
      <c r="V2425" s="23" t="s">
        <v>224</v>
      </c>
    </row>
    <row r="2426" spans="1:22" ht="15.75">
      <c r="A2426" s="26">
        <v>17</v>
      </c>
      <c r="B2426" s="27" t="s">
        <v>53</v>
      </c>
      <c r="C2426" s="28" t="s">
        <v>223</v>
      </c>
      <c r="D2426" s="29">
        <v>440.37224000000003</v>
      </c>
      <c r="E2426" s="29">
        <v>485.61600000000004</v>
      </c>
      <c r="F2426" s="29">
        <v>577.47420000000011</v>
      </c>
      <c r="G2426" s="29">
        <v>624.43477000000007</v>
      </c>
      <c r="H2426" s="29">
        <v>679.5764999999999</v>
      </c>
      <c r="I2426" s="29">
        <v>747.04</v>
      </c>
      <c r="J2426" s="29">
        <v>803.23</v>
      </c>
      <c r="L2426" s="29">
        <v>440.37224000000003</v>
      </c>
      <c r="M2426" s="29">
        <v>478.01600000000008</v>
      </c>
      <c r="N2426" s="29">
        <v>555.69360000000006</v>
      </c>
      <c r="O2426" s="29">
        <v>589.45348000000001</v>
      </c>
      <c r="P2426" s="29">
        <v>635.46251999999993</v>
      </c>
      <c r="Q2426" s="29">
        <v>669.22240000000011</v>
      </c>
      <c r="R2426" s="29">
        <v>702.08600000000001</v>
      </c>
      <c r="S2426" s="29"/>
      <c r="T2426" s="30">
        <v>17</v>
      </c>
      <c r="U2426" s="28" t="s">
        <v>54</v>
      </c>
      <c r="V2426" s="28" t="s">
        <v>224</v>
      </c>
    </row>
    <row r="2427" spans="1:22" ht="15.75">
      <c r="A2427" s="21">
        <v>18</v>
      </c>
      <c r="B2427" s="22" t="s">
        <v>55</v>
      </c>
      <c r="C2427" s="23" t="s">
        <v>223</v>
      </c>
      <c r="D2427" s="24">
        <v>7840</v>
      </c>
      <c r="E2427" s="24">
        <v>7871.9999999999991</v>
      </c>
      <c r="F2427" s="24">
        <v>10010</v>
      </c>
      <c r="G2427" s="24">
        <v>12762.2271</v>
      </c>
      <c r="H2427" s="24">
        <v>15870.0501</v>
      </c>
      <c r="I2427" s="24">
        <v>1887.0857999999998</v>
      </c>
      <c r="J2427" s="24">
        <v>2780.0503399999998</v>
      </c>
      <c r="L2427" s="24">
        <v>7840</v>
      </c>
      <c r="M2427" s="24">
        <v>6560</v>
      </c>
      <c r="N2427" s="24">
        <v>7280</v>
      </c>
      <c r="O2427" s="24">
        <v>7464</v>
      </c>
      <c r="P2427" s="24">
        <v>7464</v>
      </c>
      <c r="Q2427" s="24">
        <v>7464</v>
      </c>
      <c r="R2427" s="24">
        <v>8734.4</v>
      </c>
      <c r="S2427" s="24"/>
      <c r="T2427" s="25">
        <v>18</v>
      </c>
      <c r="U2427" s="23" t="s">
        <v>56</v>
      </c>
      <c r="V2427" s="23" t="s">
        <v>224</v>
      </c>
    </row>
    <row r="2428" spans="1:22" ht="15.75">
      <c r="A2428" s="26">
        <v>19</v>
      </c>
      <c r="B2428" s="27" t="s">
        <v>57</v>
      </c>
      <c r="C2428" s="28" t="s">
        <v>223</v>
      </c>
      <c r="D2428" s="29">
        <v>5225</v>
      </c>
      <c r="E2428" s="29">
        <v>7475</v>
      </c>
      <c r="F2428" s="29">
        <v>12454</v>
      </c>
      <c r="G2428" s="29">
        <v>13404.902</v>
      </c>
      <c r="H2428" s="29">
        <v>14663.49</v>
      </c>
      <c r="I2428" s="29">
        <v>12729.056999999999</v>
      </c>
      <c r="J2428" s="29">
        <v>15581.65</v>
      </c>
      <c r="L2428" s="29">
        <v>5225</v>
      </c>
      <c r="M2428" s="29">
        <v>6175</v>
      </c>
      <c r="N2428" s="29">
        <v>9101</v>
      </c>
      <c r="O2428" s="29">
        <v>9295.3700000000008</v>
      </c>
      <c r="P2428" s="29">
        <v>9574.1</v>
      </c>
      <c r="Q2428" s="29">
        <v>7769.1</v>
      </c>
      <c r="R2428" s="29">
        <v>8458.61</v>
      </c>
      <c r="S2428" s="29"/>
      <c r="T2428" s="30">
        <v>19</v>
      </c>
      <c r="U2428" s="28" t="s">
        <v>58</v>
      </c>
      <c r="V2428" s="28" t="s">
        <v>224</v>
      </c>
    </row>
    <row r="2429" spans="1:22" ht="15.75">
      <c r="A2429" s="21">
        <v>20</v>
      </c>
      <c r="B2429" s="22" t="s">
        <v>59</v>
      </c>
      <c r="C2429" s="23" t="s">
        <v>223</v>
      </c>
      <c r="D2429" s="24">
        <v>44359.516299999996</v>
      </c>
      <c r="E2429" s="24">
        <v>53838.151199999993</v>
      </c>
      <c r="F2429" s="24">
        <v>58213.1175</v>
      </c>
      <c r="G2429" s="24">
        <v>61129.528200000001</v>
      </c>
      <c r="H2429" s="24">
        <v>63491.4</v>
      </c>
      <c r="I2429" s="24">
        <v>73988.382199999993</v>
      </c>
      <c r="J2429" s="24">
        <v>74057.419519999996</v>
      </c>
      <c r="L2429" s="24">
        <v>44359.516299999996</v>
      </c>
      <c r="M2429" s="24">
        <v>44533.287199999999</v>
      </c>
      <c r="N2429" s="24">
        <v>44563.247700000007</v>
      </c>
      <c r="O2429" s="24">
        <v>44089.871799999994</v>
      </c>
      <c r="P2429" s="24">
        <v>41944.7</v>
      </c>
      <c r="Q2429" s="24">
        <v>41447.3557</v>
      </c>
      <c r="R2429" s="24">
        <v>41444.958859999999</v>
      </c>
      <c r="S2429" s="24"/>
      <c r="T2429" s="25">
        <v>20</v>
      </c>
      <c r="U2429" s="23" t="s">
        <v>60</v>
      </c>
      <c r="V2429" s="23" t="s">
        <v>224</v>
      </c>
    </row>
    <row r="2430" spans="1:22" ht="15.75">
      <c r="A2430" s="26">
        <v>21</v>
      </c>
      <c r="B2430" s="27" t="s">
        <v>61</v>
      </c>
      <c r="C2430" s="28" t="s">
        <v>223</v>
      </c>
      <c r="D2430" s="29">
        <v>1320</v>
      </c>
      <c r="E2430" s="29">
        <v>1408</v>
      </c>
      <c r="F2430" s="29">
        <v>1589.8947368421057</v>
      </c>
      <c r="G2430" s="29">
        <v>1846.398479888875</v>
      </c>
      <c r="H2430" s="29">
        <v>1776.8704</v>
      </c>
      <c r="I2430" s="29">
        <v>1776.8</v>
      </c>
      <c r="J2430" s="29">
        <v>15640.281999999999</v>
      </c>
      <c r="L2430" s="29">
        <v>1320</v>
      </c>
      <c r="M2430" s="29">
        <v>1408</v>
      </c>
      <c r="N2430" s="29">
        <v>1408</v>
      </c>
      <c r="O2430" s="29">
        <v>1408</v>
      </c>
      <c r="P2430" s="29">
        <v>1408</v>
      </c>
      <c r="Q2430" s="29">
        <v>1408</v>
      </c>
      <c r="R2430" s="29">
        <v>12393.92</v>
      </c>
      <c r="S2430" s="29"/>
      <c r="T2430" s="30">
        <v>21</v>
      </c>
      <c r="U2430" s="28" t="s">
        <v>62</v>
      </c>
      <c r="V2430" s="28" t="s">
        <v>224</v>
      </c>
    </row>
    <row r="2431" spans="1:22" ht="15.75">
      <c r="A2431" s="21">
        <v>22</v>
      </c>
      <c r="B2431" s="22" t="s">
        <v>63</v>
      </c>
      <c r="C2431" s="23" t="s">
        <v>223</v>
      </c>
      <c r="D2431" s="24">
        <v>14327.658520000003</v>
      </c>
      <c r="E2431" s="24">
        <v>11479.503885999999</v>
      </c>
      <c r="F2431" s="24">
        <v>9246.0775515999994</v>
      </c>
      <c r="G2431" s="24">
        <v>10848.730959999999</v>
      </c>
      <c r="H2431" s="24">
        <v>18653.045839999999</v>
      </c>
      <c r="I2431" s="24">
        <v>18068.238000000001</v>
      </c>
      <c r="J2431" s="24">
        <v>11809.08872</v>
      </c>
      <c r="L2431" s="24">
        <v>14327.658520000003</v>
      </c>
      <c r="M2431" s="24">
        <v>12655.692849999999</v>
      </c>
      <c r="N2431" s="24">
        <v>8575.7620699999989</v>
      </c>
      <c r="O2431" s="24">
        <v>9736.7859799999987</v>
      </c>
      <c r="P2431" s="24">
        <v>13851.691939999999</v>
      </c>
      <c r="Q2431" s="24">
        <v>14278.9974</v>
      </c>
      <c r="R2431" s="24">
        <v>10145.083189999999</v>
      </c>
      <c r="S2431" s="24"/>
      <c r="T2431" s="25">
        <v>22</v>
      </c>
      <c r="U2431" s="23" t="s">
        <v>64</v>
      </c>
      <c r="V2431" s="23" t="s">
        <v>224</v>
      </c>
    </row>
    <row r="2432" spans="1:22" ht="15.75">
      <c r="A2432" s="26">
        <v>23</v>
      </c>
      <c r="B2432" s="27" t="s">
        <v>65</v>
      </c>
      <c r="C2432" s="28" t="s">
        <v>223</v>
      </c>
      <c r="D2432" s="29">
        <v>0</v>
      </c>
      <c r="E2432" s="29">
        <v>0</v>
      </c>
      <c r="F2432" s="29">
        <v>0</v>
      </c>
      <c r="G2432" s="29">
        <v>0</v>
      </c>
      <c r="H2432" s="29">
        <v>0</v>
      </c>
      <c r="I2432" s="29">
        <v>0</v>
      </c>
      <c r="J2432" s="29">
        <v>0</v>
      </c>
      <c r="L2432" s="29">
        <v>0</v>
      </c>
      <c r="M2432" s="29">
        <v>0</v>
      </c>
      <c r="N2432" s="29">
        <v>0</v>
      </c>
      <c r="O2432" s="29">
        <v>0</v>
      </c>
      <c r="P2432" s="29">
        <v>0</v>
      </c>
      <c r="Q2432" s="29">
        <v>0</v>
      </c>
      <c r="R2432" s="29">
        <v>0</v>
      </c>
      <c r="S2432" s="29"/>
      <c r="T2432" s="30">
        <v>23</v>
      </c>
      <c r="U2432" s="28" t="s">
        <v>66</v>
      </c>
      <c r="V2432" s="28" t="s">
        <v>224</v>
      </c>
    </row>
    <row r="2433" spans="1:22" ht="15.75">
      <c r="A2433" s="21">
        <v>24</v>
      </c>
      <c r="B2433" s="22" t="s">
        <v>67</v>
      </c>
      <c r="C2433" s="23" t="s">
        <v>223</v>
      </c>
      <c r="D2433" s="24">
        <v>17002.339199999999</v>
      </c>
      <c r="E2433" s="24">
        <v>10082.514999999999</v>
      </c>
      <c r="F2433" s="24">
        <v>6878.6107000000011</v>
      </c>
      <c r="G2433" s="24">
        <v>24340.450559999997</v>
      </c>
      <c r="H2433" s="24">
        <v>25800.779599999998</v>
      </c>
      <c r="I2433" s="24">
        <v>24670.504950000002</v>
      </c>
      <c r="J2433" s="24">
        <v>19411.707000000002</v>
      </c>
      <c r="L2433" s="24">
        <v>17002.339199999999</v>
      </c>
      <c r="M2433" s="24">
        <v>12386.038499999999</v>
      </c>
      <c r="N2433" s="24">
        <v>7793.1988199999996</v>
      </c>
      <c r="O2433" s="24">
        <v>20280.671729999998</v>
      </c>
      <c r="P2433" s="24">
        <v>16396.492860000002</v>
      </c>
      <c r="Q2433" s="24">
        <v>14204.26755</v>
      </c>
      <c r="R2433" s="24">
        <v>12489.543</v>
      </c>
      <c r="S2433" s="24"/>
      <c r="T2433" s="25">
        <v>24</v>
      </c>
      <c r="U2433" s="23" t="s">
        <v>68</v>
      </c>
      <c r="V2433" s="23" t="s">
        <v>224</v>
      </c>
    </row>
    <row r="2434" spans="1:22" ht="15.75">
      <c r="A2434" s="26">
        <v>25</v>
      </c>
      <c r="B2434" s="31" t="s">
        <v>69</v>
      </c>
      <c r="C2434" s="28" t="s">
        <v>223</v>
      </c>
      <c r="D2434" s="29">
        <v>178229.92144000001</v>
      </c>
      <c r="E2434" s="29">
        <v>187681.3187</v>
      </c>
      <c r="F2434" s="29">
        <v>196363.59299999996</v>
      </c>
      <c r="G2434" s="29">
        <v>197522.53919999997</v>
      </c>
      <c r="H2434" s="29">
        <v>205565.58456300001</v>
      </c>
      <c r="I2434" s="29">
        <v>472525</v>
      </c>
      <c r="J2434" s="29">
        <v>321105.52879999997</v>
      </c>
      <c r="L2434" s="29">
        <v>178229.92144000001</v>
      </c>
      <c r="M2434" s="29">
        <v>228337.86199999999</v>
      </c>
      <c r="N2434" s="29">
        <v>213018.89639999997</v>
      </c>
      <c r="O2434" s="29">
        <v>192827.09879999998</v>
      </c>
      <c r="P2434" s="29">
        <v>173297.70180000001</v>
      </c>
      <c r="Q2434" s="29">
        <v>350996.18</v>
      </c>
      <c r="R2434" s="29">
        <v>259481.34951999999</v>
      </c>
      <c r="S2434" s="29"/>
      <c r="T2434" s="30">
        <v>25</v>
      </c>
      <c r="U2434" s="28" t="s">
        <v>70</v>
      </c>
      <c r="V2434" s="28" t="s">
        <v>224</v>
      </c>
    </row>
    <row r="2435" spans="1:22" ht="15.75">
      <c r="A2435" s="21">
        <v>26</v>
      </c>
      <c r="B2435" s="22" t="s">
        <v>71</v>
      </c>
      <c r="C2435" s="23" t="s">
        <v>223</v>
      </c>
      <c r="D2435" s="24">
        <v>3030.8039999999996</v>
      </c>
      <c r="E2435" s="24">
        <v>4128.2150000000001</v>
      </c>
      <c r="F2435" s="24">
        <v>3071.0740000000001</v>
      </c>
      <c r="G2435" s="24">
        <v>5993.6759999999995</v>
      </c>
      <c r="H2435" s="24">
        <v>5572.7550000000001</v>
      </c>
      <c r="I2435" s="24">
        <v>7030</v>
      </c>
      <c r="J2435" s="24">
        <v>12384.144000000002</v>
      </c>
      <c r="L2435" s="24">
        <v>3030.8039999999996</v>
      </c>
      <c r="M2435" s="24">
        <v>3429.5939999999996</v>
      </c>
      <c r="N2435" s="24">
        <v>2951.0460000000003</v>
      </c>
      <c r="O2435" s="24">
        <v>4539.8253599999998</v>
      </c>
      <c r="P2435" s="24">
        <v>2951.0460000000003</v>
      </c>
      <c r="Q2435" s="24">
        <v>2951.0460000000003</v>
      </c>
      <c r="R2435" s="24">
        <v>5034.3249600000008</v>
      </c>
      <c r="S2435" s="24"/>
      <c r="T2435" s="25">
        <v>26</v>
      </c>
      <c r="U2435" s="23" t="s">
        <v>72</v>
      </c>
      <c r="V2435" s="23" t="s">
        <v>224</v>
      </c>
    </row>
    <row r="2436" spans="1:22" ht="15.75">
      <c r="A2436" s="26">
        <v>27</v>
      </c>
      <c r="B2436" s="27" t="s">
        <v>73</v>
      </c>
      <c r="C2436" s="28" t="s">
        <v>223</v>
      </c>
      <c r="D2436" s="29">
        <v>7177.1327000000001</v>
      </c>
      <c r="E2436" s="29">
        <v>7984.0031999999992</v>
      </c>
      <c r="F2436" s="29">
        <v>9664.77</v>
      </c>
      <c r="G2436" s="29">
        <v>10519.447095</v>
      </c>
      <c r="H2436" s="29">
        <v>10569.851999999999</v>
      </c>
      <c r="I2436" s="29">
        <v>25368.42</v>
      </c>
      <c r="J2436" s="29">
        <v>12267.459964000001</v>
      </c>
      <c r="L2436" s="29">
        <v>7177.1327000000001</v>
      </c>
      <c r="M2436" s="29">
        <v>6689.366399999999</v>
      </c>
      <c r="N2436" s="29">
        <v>7734.5798999999988</v>
      </c>
      <c r="O2436" s="29">
        <v>7630.0585499999988</v>
      </c>
      <c r="P2436" s="29">
        <v>7149.2603399999989</v>
      </c>
      <c r="Q2436" s="29">
        <v>16584.054199999999</v>
      </c>
      <c r="R2436" s="29">
        <v>8765.8572199999999</v>
      </c>
      <c r="S2436" s="29"/>
      <c r="T2436" s="30">
        <v>27</v>
      </c>
      <c r="U2436" s="28" t="s">
        <v>74</v>
      </c>
      <c r="V2436" s="28" t="s">
        <v>224</v>
      </c>
    </row>
    <row r="2437" spans="1:22" ht="15.75">
      <c r="A2437" s="21">
        <v>28</v>
      </c>
      <c r="B2437" s="22" t="s">
        <v>75</v>
      </c>
      <c r="C2437" s="23" t="s">
        <v>223</v>
      </c>
      <c r="D2437" s="24">
        <v>7123.8325000000004</v>
      </c>
      <c r="E2437" s="24">
        <v>5885.0402399999994</v>
      </c>
      <c r="F2437" s="24">
        <v>6696.4195199999995</v>
      </c>
      <c r="G2437" s="24">
        <v>7861.6909167999993</v>
      </c>
      <c r="H2437" s="24">
        <v>8907.1920000000009</v>
      </c>
      <c r="I2437" s="24">
        <v>10045.655999999999</v>
      </c>
      <c r="J2437" s="24">
        <v>7526.3997600000002</v>
      </c>
      <c r="L2437" s="24">
        <v>7123.8325000000004</v>
      </c>
      <c r="M2437" s="24">
        <v>6735.6</v>
      </c>
      <c r="N2437" s="24">
        <v>7019.9919999999993</v>
      </c>
      <c r="O2437" s="24">
        <v>7019.9919999999993</v>
      </c>
      <c r="P2437" s="24">
        <v>6735.6</v>
      </c>
      <c r="Q2437" s="24">
        <v>6735.6</v>
      </c>
      <c r="R2437" s="24">
        <v>6735.6</v>
      </c>
      <c r="S2437" s="24"/>
      <c r="T2437" s="25">
        <v>28</v>
      </c>
      <c r="U2437" s="23" t="s">
        <v>76</v>
      </c>
      <c r="V2437" s="23" t="s">
        <v>224</v>
      </c>
    </row>
    <row r="2438" spans="1:22" ht="15.75">
      <c r="A2438" s="26">
        <v>29</v>
      </c>
      <c r="B2438" s="27" t="s">
        <v>77</v>
      </c>
      <c r="C2438" s="28" t="s">
        <v>223</v>
      </c>
      <c r="D2438" s="29">
        <v>86400.860759999996</v>
      </c>
      <c r="E2438" s="29">
        <v>94738.146750000014</v>
      </c>
      <c r="F2438" s="29">
        <v>109301.81442</v>
      </c>
      <c r="G2438" s="29">
        <v>114824.804384</v>
      </c>
      <c r="H2438" s="29">
        <v>111817.069812</v>
      </c>
      <c r="I2438" s="29">
        <v>140267.93260600002</v>
      </c>
      <c r="J2438" s="29">
        <v>133328.37330000001</v>
      </c>
      <c r="L2438" s="29">
        <v>86400.860759999996</v>
      </c>
      <c r="M2438" s="29">
        <v>87477.507000000012</v>
      </c>
      <c r="N2438" s="29">
        <v>88105.550640000016</v>
      </c>
      <c r="O2438" s="29">
        <v>88356.768096000014</v>
      </c>
      <c r="P2438" s="29">
        <v>90025.569768000001</v>
      </c>
      <c r="Q2438" s="29">
        <v>90240.899015999996</v>
      </c>
      <c r="R2438" s="29">
        <v>94879.449900000007</v>
      </c>
      <c r="S2438" s="29"/>
      <c r="T2438" s="30">
        <v>29</v>
      </c>
      <c r="U2438" s="28" t="s">
        <v>78</v>
      </c>
      <c r="V2438" s="28" t="s">
        <v>224</v>
      </c>
    </row>
    <row r="2439" spans="1:22" ht="15.75">
      <c r="A2439" s="21">
        <v>30</v>
      </c>
      <c r="B2439" s="22" t="s">
        <v>79</v>
      </c>
      <c r="C2439" s="23" t="s">
        <v>223</v>
      </c>
      <c r="D2439" s="24">
        <v>174</v>
      </c>
      <c r="E2439" s="24">
        <v>573</v>
      </c>
      <c r="F2439" s="24">
        <v>192</v>
      </c>
      <c r="G2439" s="24">
        <v>337.39194915254234</v>
      </c>
      <c r="H2439" s="24">
        <v>394.56409300000001</v>
      </c>
      <c r="I2439" s="24">
        <v>584.58422367791411</v>
      </c>
      <c r="J2439" s="24">
        <v>297.6154653865031</v>
      </c>
      <c r="L2439" s="24">
        <v>174</v>
      </c>
      <c r="M2439" s="24">
        <v>573</v>
      </c>
      <c r="N2439" s="24">
        <v>192</v>
      </c>
      <c r="O2439" s="24">
        <v>292.2</v>
      </c>
      <c r="P2439" s="24">
        <v>309.75</v>
      </c>
      <c r="Q2439" s="24">
        <v>441</v>
      </c>
      <c r="R2439" s="24">
        <v>273</v>
      </c>
      <c r="S2439" s="24"/>
      <c r="T2439" s="25">
        <v>30</v>
      </c>
      <c r="U2439" s="23" t="s">
        <v>80</v>
      </c>
      <c r="V2439" s="23" t="s">
        <v>224</v>
      </c>
    </row>
    <row r="2440" spans="1:22" ht="15.75">
      <c r="A2440" s="26">
        <v>31</v>
      </c>
      <c r="B2440" s="27" t="s">
        <v>81</v>
      </c>
      <c r="C2440" s="28" t="s">
        <v>223</v>
      </c>
      <c r="D2440" s="29">
        <v>0</v>
      </c>
      <c r="E2440" s="29">
        <v>0</v>
      </c>
      <c r="F2440" s="29">
        <v>0</v>
      </c>
      <c r="G2440" s="29">
        <v>0</v>
      </c>
      <c r="H2440" s="29">
        <v>0</v>
      </c>
      <c r="I2440" s="29">
        <v>0</v>
      </c>
      <c r="J2440" s="29">
        <v>0</v>
      </c>
      <c r="L2440" s="29">
        <v>0</v>
      </c>
      <c r="M2440" s="29">
        <v>0</v>
      </c>
      <c r="N2440" s="29">
        <v>0</v>
      </c>
      <c r="O2440" s="29">
        <v>0</v>
      </c>
      <c r="P2440" s="29">
        <v>0</v>
      </c>
      <c r="Q2440" s="29">
        <v>0</v>
      </c>
      <c r="R2440" s="29">
        <v>0</v>
      </c>
      <c r="S2440" s="29"/>
      <c r="T2440" s="30">
        <v>31</v>
      </c>
      <c r="U2440" s="28" t="s">
        <v>82</v>
      </c>
      <c r="V2440" s="28" t="s">
        <v>224</v>
      </c>
    </row>
    <row r="2441" spans="1:22" ht="15.75">
      <c r="A2441" s="21">
        <v>32</v>
      </c>
      <c r="B2441" s="22" t="s">
        <v>83</v>
      </c>
      <c r="C2441" s="23" t="s">
        <v>223</v>
      </c>
      <c r="D2441" s="24">
        <v>0</v>
      </c>
      <c r="E2441" s="24">
        <v>0</v>
      </c>
      <c r="F2441" s="24">
        <v>0</v>
      </c>
      <c r="G2441" s="24">
        <v>0</v>
      </c>
      <c r="H2441" s="24">
        <v>0</v>
      </c>
      <c r="I2441" s="24">
        <v>0</v>
      </c>
      <c r="J2441" s="24">
        <v>0</v>
      </c>
      <c r="L2441" s="24">
        <v>0</v>
      </c>
      <c r="M2441" s="24">
        <v>0</v>
      </c>
      <c r="N2441" s="24">
        <v>0</v>
      </c>
      <c r="O2441" s="24">
        <v>0</v>
      </c>
      <c r="P2441" s="24">
        <v>0</v>
      </c>
      <c r="Q2441" s="24">
        <v>0</v>
      </c>
      <c r="R2441" s="24">
        <v>0</v>
      </c>
      <c r="S2441" s="24"/>
      <c r="T2441" s="25">
        <v>32</v>
      </c>
      <c r="U2441" s="23" t="s">
        <v>84</v>
      </c>
      <c r="V2441" s="23" t="s">
        <v>224</v>
      </c>
    </row>
    <row r="2442" spans="1:22" ht="15.75">
      <c r="A2442" s="26">
        <v>33</v>
      </c>
      <c r="B2442" s="27" t="s">
        <v>85</v>
      </c>
      <c r="C2442" s="28" t="s">
        <v>223</v>
      </c>
      <c r="D2442" s="29">
        <v>0</v>
      </c>
      <c r="E2442" s="29">
        <v>0</v>
      </c>
      <c r="F2442" s="29">
        <v>0</v>
      </c>
      <c r="G2442" s="29">
        <v>0</v>
      </c>
      <c r="H2442" s="29">
        <v>0</v>
      </c>
      <c r="I2442" s="29">
        <v>0</v>
      </c>
      <c r="J2442" s="29">
        <v>0</v>
      </c>
      <c r="L2442" s="29">
        <v>0</v>
      </c>
      <c r="M2442" s="29">
        <v>0</v>
      </c>
      <c r="N2442" s="29">
        <v>0</v>
      </c>
      <c r="O2442" s="29">
        <v>0</v>
      </c>
      <c r="P2442" s="29">
        <v>0</v>
      </c>
      <c r="Q2442" s="29">
        <v>0</v>
      </c>
      <c r="R2442" s="29">
        <v>0</v>
      </c>
      <c r="S2442" s="29"/>
      <c r="T2442" s="30">
        <v>33</v>
      </c>
      <c r="U2442" s="28" t="s">
        <v>86</v>
      </c>
      <c r="V2442" s="28" t="s">
        <v>224</v>
      </c>
    </row>
    <row r="2443" spans="1:22" ht="15.75">
      <c r="A2443" s="21">
        <v>34</v>
      </c>
      <c r="B2443" s="22" t="s">
        <v>87</v>
      </c>
      <c r="C2443" s="23" t="s">
        <v>223</v>
      </c>
      <c r="D2443" s="24">
        <v>0</v>
      </c>
      <c r="E2443" s="24">
        <v>0</v>
      </c>
      <c r="F2443" s="24">
        <v>0</v>
      </c>
      <c r="G2443" s="24">
        <v>0</v>
      </c>
      <c r="H2443" s="24">
        <v>0</v>
      </c>
      <c r="I2443" s="24">
        <v>0</v>
      </c>
      <c r="J2443" s="24">
        <v>0</v>
      </c>
      <c r="L2443" s="24">
        <v>0</v>
      </c>
      <c r="M2443" s="24">
        <v>0</v>
      </c>
      <c r="N2443" s="24">
        <v>0</v>
      </c>
      <c r="O2443" s="24">
        <v>0</v>
      </c>
      <c r="P2443" s="24">
        <v>0</v>
      </c>
      <c r="Q2443" s="24">
        <v>0</v>
      </c>
      <c r="R2443" s="24">
        <v>0</v>
      </c>
      <c r="S2443" s="24"/>
      <c r="T2443" s="25">
        <v>34</v>
      </c>
      <c r="U2443" s="23" t="s">
        <v>88</v>
      </c>
      <c r="V2443" s="23" t="s">
        <v>224</v>
      </c>
    </row>
    <row r="2444" spans="1:22" ht="15.75">
      <c r="A2444" s="26">
        <v>35</v>
      </c>
      <c r="B2444" s="27" t="s">
        <v>89</v>
      </c>
      <c r="C2444" s="28" t="s">
        <v>223</v>
      </c>
      <c r="D2444" s="29">
        <v>0</v>
      </c>
      <c r="E2444" s="29">
        <v>0</v>
      </c>
      <c r="F2444" s="29">
        <v>0</v>
      </c>
      <c r="G2444" s="29">
        <v>0</v>
      </c>
      <c r="H2444" s="29">
        <v>0</v>
      </c>
      <c r="I2444" s="29">
        <v>0</v>
      </c>
      <c r="J2444" s="29">
        <v>0</v>
      </c>
      <c r="L2444" s="29">
        <v>0</v>
      </c>
      <c r="M2444" s="29">
        <v>0</v>
      </c>
      <c r="N2444" s="29">
        <v>0</v>
      </c>
      <c r="O2444" s="29">
        <v>0</v>
      </c>
      <c r="P2444" s="29">
        <v>0</v>
      </c>
      <c r="Q2444" s="29">
        <v>0</v>
      </c>
      <c r="R2444" s="29">
        <v>0</v>
      </c>
      <c r="S2444" s="29"/>
      <c r="T2444" s="30">
        <v>35</v>
      </c>
      <c r="U2444" s="28" t="s">
        <v>90</v>
      </c>
      <c r="V2444" s="28" t="s">
        <v>224</v>
      </c>
    </row>
    <row r="2445" spans="1:22" ht="15.75">
      <c r="A2445" s="21">
        <v>36</v>
      </c>
      <c r="B2445" s="22" t="s">
        <v>91</v>
      </c>
      <c r="C2445" s="23" t="s">
        <v>223</v>
      </c>
      <c r="D2445" s="24">
        <v>5.1749999999999998</v>
      </c>
      <c r="E2445" s="24">
        <v>4.92</v>
      </c>
      <c r="F2445" s="24">
        <v>29.328000000000003</v>
      </c>
      <c r="G2445" s="24">
        <v>72.036599999999993</v>
      </c>
      <c r="H2445" s="24">
        <v>41.7</v>
      </c>
      <c r="I2445" s="24">
        <v>33.909459999999996</v>
      </c>
      <c r="J2445" s="24">
        <v>45</v>
      </c>
      <c r="L2445" s="24">
        <v>5.1749999999999998</v>
      </c>
      <c r="M2445" s="24">
        <v>4.5999999999999996</v>
      </c>
      <c r="N2445" s="24">
        <v>22.425000000000001</v>
      </c>
      <c r="O2445" s="24">
        <v>43.7</v>
      </c>
      <c r="P2445" s="24">
        <v>17.25</v>
      </c>
      <c r="Q2445" s="24">
        <v>14.95</v>
      </c>
      <c r="R2445" s="24">
        <v>17.25</v>
      </c>
      <c r="S2445" s="24"/>
      <c r="T2445" s="25">
        <v>36</v>
      </c>
      <c r="U2445" s="23" t="s">
        <v>92</v>
      </c>
      <c r="V2445" s="23" t="s">
        <v>224</v>
      </c>
    </row>
    <row r="2446" spans="1:22" s="36" customFormat="1" ht="15.75">
      <c r="A2446" s="32"/>
      <c r="B2446" s="33" t="s">
        <v>93</v>
      </c>
      <c r="C2446" s="34" t="s">
        <v>223</v>
      </c>
      <c r="D2446" s="35">
        <f t="shared" ref="D2446:J2446" si="175">SUM(D2410:D2445)</f>
        <v>1099875.9991700004</v>
      </c>
      <c r="E2446" s="35">
        <f t="shared" si="175"/>
        <v>1121445.9815065998</v>
      </c>
      <c r="F2446" s="35">
        <f t="shared" si="175"/>
        <v>1640294.3065782553</v>
      </c>
      <c r="G2446" s="35">
        <f t="shared" si="175"/>
        <v>1923695.0651171391</v>
      </c>
      <c r="H2446" s="35">
        <f t="shared" si="175"/>
        <v>1731568.3117145249</v>
      </c>
      <c r="I2446" s="35">
        <f t="shared" si="175"/>
        <v>2206987.867259678</v>
      </c>
      <c r="J2446" s="35">
        <f t="shared" si="175"/>
        <v>2187842.1616376014</v>
      </c>
      <c r="K2446" s="8"/>
      <c r="L2446" s="35">
        <f t="shared" ref="L2446:R2446" si="176">SUM(L2410:L2445)</f>
        <v>1099875.9991700004</v>
      </c>
      <c r="M2446" s="35">
        <f t="shared" si="176"/>
        <v>1160384.7043470002</v>
      </c>
      <c r="N2446" s="35">
        <f t="shared" si="176"/>
        <v>1441127.2966031004</v>
      </c>
      <c r="O2446" s="35">
        <f t="shared" si="176"/>
        <v>1502507.328427</v>
      </c>
      <c r="P2446" s="35">
        <f t="shared" si="176"/>
        <v>1088417.6573319999</v>
      </c>
      <c r="Q2446" s="35">
        <f t="shared" si="176"/>
        <v>1509290.793299</v>
      </c>
      <c r="R2446" s="35">
        <f t="shared" si="176"/>
        <v>1564924.3745863996</v>
      </c>
      <c r="S2446" s="35"/>
      <c r="T2446" s="35"/>
      <c r="U2446" s="34" t="s">
        <v>94</v>
      </c>
      <c r="V2446" s="34" t="s">
        <v>224</v>
      </c>
    </row>
    <row r="2447" spans="1:22" ht="15.75">
      <c r="A2447" s="16">
        <v>1</v>
      </c>
      <c r="B2447" s="17" t="s">
        <v>19</v>
      </c>
      <c r="C2447" s="18" t="s">
        <v>225</v>
      </c>
      <c r="D2447" s="19">
        <v>0</v>
      </c>
      <c r="E2447" s="19">
        <v>0</v>
      </c>
      <c r="F2447" s="19">
        <v>12.475620000000001</v>
      </c>
      <c r="G2447" s="19">
        <v>0</v>
      </c>
      <c r="H2447" s="19">
        <v>0</v>
      </c>
      <c r="I2447" s="19">
        <v>0</v>
      </c>
      <c r="J2447" s="19">
        <v>0</v>
      </c>
      <c r="L2447" s="19">
        <v>0</v>
      </c>
      <c r="M2447" s="19">
        <v>0</v>
      </c>
      <c r="N2447" s="19">
        <v>0</v>
      </c>
      <c r="O2447" s="19">
        <v>0</v>
      </c>
      <c r="P2447" s="19">
        <v>0</v>
      </c>
      <c r="Q2447" s="19">
        <v>0</v>
      </c>
      <c r="R2447" s="19">
        <v>0</v>
      </c>
      <c r="S2447" s="19"/>
      <c r="T2447" s="20">
        <v>1</v>
      </c>
      <c r="U2447" s="18" t="s">
        <v>21</v>
      </c>
      <c r="V2447" s="18" t="s">
        <v>226</v>
      </c>
    </row>
    <row r="2448" spans="1:22" ht="15.75">
      <c r="A2448" s="21">
        <v>2</v>
      </c>
      <c r="B2448" s="22" t="s">
        <v>23</v>
      </c>
      <c r="C2448" s="23" t="s">
        <v>225</v>
      </c>
      <c r="D2448" s="24">
        <v>17480</v>
      </c>
      <c r="E2448" s="24">
        <v>23407.191999999995</v>
      </c>
      <c r="F2448" s="24">
        <v>30063</v>
      </c>
      <c r="G2448" s="24">
        <v>24238.688946015423</v>
      </c>
      <c r="H2448" s="24">
        <v>31084.606706219398</v>
      </c>
      <c r="I2448" s="24">
        <v>4431.9629427792906</v>
      </c>
      <c r="J2448" s="24">
        <v>3750.6708799999997</v>
      </c>
      <c r="L2448" s="24">
        <v>17480</v>
      </c>
      <c r="M2448" s="24">
        <v>18399.999999999996</v>
      </c>
      <c r="N2448" s="24">
        <v>21864</v>
      </c>
      <c r="O2448" s="24">
        <v>21545.501285347043</v>
      </c>
      <c r="P2448" s="24">
        <v>27615.712082262213</v>
      </c>
      <c r="Q2448" s="24">
        <v>3872</v>
      </c>
      <c r="R2448" s="24">
        <v>3872</v>
      </c>
      <c r="S2448" s="24"/>
      <c r="T2448" s="25">
        <v>2</v>
      </c>
      <c r="U2448" s="23" t="s">
        <v>24</v>
      </c>
      <c r="V2448" s="23" t="s">
        <v>226</v>
      </c>
    </row>
    <row r="2449" spans="1:22" ht="15.75">
      <c r="A2449" s="26">
        <v>3</v>
      </c>
      <c r="B2449" s="27" t="s">
        <v>25</v>
      </c>
      <c r="C2449" s="28" t="s">
        <v>225</v>
      </c>
      <c r="D2449" s="29">
        <v>7327.9128000000001</v>
      </c>
      <c r="E2449" s="29">
        <v>7764.7691400000003</v>
      </c>
      <c r="F2449" s="29">
        <v>8568.0211199999994</v>
      </c>
      <c r="G2449" s="29">
        <v>3736.6459071890717</v>
      </c>
      <c r="H2449" s="29">
        <v>11206.746474910135</v>
      </c>
      <c r="I2449" s="29">
        <v>5000.9063999999998</v>
      </c>
      <c r="J2449" s="29">
        <v>5076.1080000000002</v>
      </c>
      <c r="L2449" s="29">
        <v>7327.9128000000001</v>
      </c>
      <c r="M2449" s="29">
        <v>7764.7691400000003</v>
      </c>
      <c r="N2449" s="29">
        <v>8568.0211199999994</v>
      </c>
      <c r="O2449" s="29">
        <v>2832.5201399999996</v>
      </c>
      <c r="P2449" s="29">
        <v>8490.5143500000013</v>
      </c>
      <c r="Q2449" s="29">
        <v>3748.5092399999999</v>
      </c>
      <c r="R2449" s="29">
        <v>3804.8778000000002</v>
      </c>
      <c r="S2449" s="29"/>
      <c r="T2449" s="30">
        <v>3</v>
      </c>
      <c r="U2449" s="28" t="s">
        <v>26</v>
      </c>
      <c r="V2449" s="28" t="s">
        <v>226</v>
      </c>
    </row>
    <row r="2450" spans="1:22" ht="15.75">
      <c r="A2450" s="21">
        <v>4</v>
      </c>
      <c r="B2450" s="22" t="s">
        <v>27</v>
      </c>
      <c r="C2450" s="23" t="s">
        <v>225</v>
      </c>
      <c r="D2450" s="24">
        <v>0</v>
      </c>
      <c r="E2450" s="24">
        <v>0</v>
      </c>
      <c r="F2450" s="24">
        <v>0</v>
      </c>
      <c r="G2450" s="24">
        <v>0</v>
      </c>
      <c r="H2450" s="24">
        <v>0</v>
      </c>
      <c r="I2450" s="24">
        <v>0</v>
      </c>
      <c r="J2450" s="24">
        <v>0</v>
      </c>
      <c r="L2450" s="24">
        <v>0</v>
      </c>
      <c r="M2450" s="24">
        <v>0</v>
      </c>
      <c r="N2450" s="24">
        <v>0</v>
      </c>
      <c r="O2450" s="24">
        <v>0</v>
      </c>
      <c r="P2450" s="24">
        <v>0</v>
      </c>
      <c r="Q2450" s="24">
        <v>0</v>
      </c>
      <c r="R2450" s="24">
        <v>0</v>
      </c>
      <c r="S2450" s="24"/>
      <c r="T2450" s="25">
        <v>4</v>
      </c>
      <c r="U2450" s="23" t="s">
        <v>28</v>
      </c>
      <c r="V2450" s="23" t="s">
        <v>226</v>
      </c>
    </row>
    <row r="2451" spans="1:22" ht="15.75">
      <c r="A2451" s="26">
        <v>5</v>
      </c>
      <c r="B2451" s="27" t="s">
        <v>29</v>
      </c>
      <c r="C2451" s="28" t="s">
        <v>225</v>
      </c>
      <c r="D2451" s="29">
        <v>0</v>
      </c>
      <c r="E2451" s="29">
        <v>0</v>
      </c>
      <c r="F2451" s="29">
        <v>0</v>
      </c>
      <c r="G2451" s="29">
        <v>0</v>
      </c>
      <c r="H2451" s="29">
        <v>0</v>
      </c>
      <c r="I2451" s="29">
        <v>0</v>
      </c>
      <c r="J2451" s="29">
        <v>0</v>
      </c>
      <c r="L2451" s="29">
        <v>0</v>
      </c>
      <c r="M2451" s="29">
        <v>0</v>
      </c>
      <c r="N2451" s="29">
        <v>0</v>
      </c>
      <c r="O2451" s="29">
        <v>0</v>
      </c>
      <c r="P2451" s="29">
        <v>0</v>
      </c>
      <c r="Q2451" s="29">
        <v>0</v>
      </c>
      <c r="R2451" s="29">
        <v>0</v>
      </c>
      <c r="S2451" s="29"/>
      <c r="T2451" s="30">
        <v>5</v>
      </c>
      <c r="U2451" s="28" t="s">
        <v>30</v>
      </c>
      <c r="V2451" s="28" t="s">
        <v>226</v>
      </c>
    </row>
    <row r="2452" spans="1:22" ht="15.75">
      <c r="A2452" s="21">
        <v>6</v>
      </c>
      <c r="B2452" s="22" t="s">
        <v>31</v>
      </c>
      <c r="C2452" s="23" t="s">
        <v>225</v>
      </c>
      <c r="D2452" s="24">
        <v>315.90000000000003</v>
      </c>
      <c r="E2452" s="24">
        <v>808.5</v>
      </c>
      <c r="F2452" s="24">
        <v>1521</v>
      </c>
      <c r="G2452" s="24">
        <v>1952</v>
      </c>
      <c r="H2452" s="24">
        <v>2064</v>
      </c>
      <c r="I2452" s="24">
        <v>2255.9999999999995</v>
      </c>
      <c r="J2452" s="24">
        <v>2592</v>
      </c>
      <c r="L2452" s="24">
        <v>315.90000000000003</v>
      </c>
      <c r="M2452" s="24">
        <v>311.85000000000002</v>
      </c>
      <c r="N2452" s="24">
        <v>315.90000000000003</v>
      </c>
      <c r="O2452" s="24">
        <v>329.4</v>
      </c>
      <c r="P2452" s="24">
        <v>348.3</v>
      </c>
      <c r="Q2452" s="24">
        <v>380.69999999999993</v>
      </c>
      <c r="R2452" s="24">
        <v>437.4</v>
      </c>
      <c r="S2452" s="24"/>
      <c r="T2452" s="25">
        <v>6</v>
      </c>
      <c r="U2452" s="23" t="s">
        <v>32</v>
      </c>
      <c r="V2452" s="23" t="s">
        <v>226</v>
      </c>
    </row>
    <row r="2453" spans="1:22" ht="15.75">
      <c r="A2453" s="26">
        <v>7</v>
      </c>
      <c r="B2453" s="27" t="s">
        <v>33</v>
      </c>
      <c r="C2453" s="28" t="s">
        <v>225</v>
      </c>
      <c r="D2453" s="29">
        <v>0</v>
      </c>
      <c r="E2453" s="29">
        <v>0</v>
      </c>
      <c r="F2453" s="29">
        <v>0</v>
      </c>
      <c r="G2453" s="29">
        <v>0</v>
      </c>
      <c r="H2453" s="29">
        <v>0</v>
      </c>
      <c r="I2453" s="29">
        <v>0</v>
      </c>
      <c r="J2453" s="29">
        <v>0</v>
      </c>
      <c r="L2453" s="29">
        <v>0</v>
      </c>
      <c r="M2453" s="29">
        <v>0</v>
      </c>
      <c r="N2453" s="29">
        <v>0</v>
      </c>
      <c r="O2453" s="29">
        <v>0</v>
      </c>
      <c r="P2453" s="29">
        <v>0</v>
      </c>
      <c r="Q2453" s="29">
        <v>0</v>
      </c>
      <c r="R2453" s="29">
        <v>0</v>
      </c>
      <c r="S2453" s="29"/>
      <c r="T2453" s="30">
        <v>7</v>
      </c>
      <c r="U2453" s="28" t="s">
        <v>34</v>
      </c>
      <c r="V2453" s="28" t="s">
        <v>226</v>
      </c>
    </row>
    <row r="2454" spans="1:22" ht="15.75">
      <c r="A2454" s="21">
        <v>8</v>
      </c>
      <c r="B2454" s="22" t="s">
        <v>35</v>
      </c>
      <c r="C2454" s="23" t="s">
        <v>225</v>
      </c>
      <c r="D2454" s="24">
        <v>0</v>
      </c>
      <c r="E2454" s="24">
        <v>0</v>
      </c>
      <c r="F2454" s="24">
        <v>0</v>
      </c>
      <c r="G2454" s="24">
        <v>0</v>
      </c>
      <c r="H2454" s="24">
        <v>0</v>
      </c>
      <c r="I2454" s="24">
        <v>0</v>
      </c>
      <c r="J2454" s="24">
        <v>0</v>
      </c>
      <c r="L2454" s="24">
        <v>0</v>
      </c>
      <c r="M2454" s="24">
        <v>0</v>
      </c>
      <c r="N2454" s="24">
        <v>0</v>
      </c>
      <c r="O2454" s="24">
        <v>0</v>
      </c>
      <c r="P2454" s="24">
        <v>0</v>
      </c>
      <c r="Q2454" s="24">
        <v>0</v>
      </c>
      <c r="R2454" s="24">
        <v>0</v>
      </c>
      <c r="S2454" s="24"/>
      <c r="T2454" s="25">
        <v>8</v>
      </c>
      <c r="U2454" s="23" t="s">
        <v>36</v>
      </c>
      <c r="V2454" s="23" t="s">
        <v>226</v>
      </c>
    </row>
    <row r="2455" spans="1:22" ht="15.75">
      <c r="A2455" s="26">
        <v>9</v>
      </c>
      <c r="B2455" s="27" t="s">
        <v>37</v>
      </c>
      <c r="C2455" s="28" t="s">
        <v>225</v>
      </c>
      <c r="D2455" s="29">
        <v>0</v>
      </c>
      <c r="E2455" s="29">
        <v>0</v>
      </c>
      <c r="F2455" s="29">
        <v>0</v>
      </c>
      <c r="G2455" s="29">
        <v>0</v>
      </c>
      <c r="H2455" s="29">
        <v>0</v>
      </c>
      <c r="I2455" s="29">
        <v>0</v>
      </c>
      <c r="J2455" s="29">
        <v>0</v>
      </c>
      <c r="L2455" s="29">
        <v>0</v>
      </c>
      <c r="M2455" s="29">
        <v>0</v>
      </c>
      <c r="N2455" s="29">
        <v>0</v>
      </c>
      <c r="O2455" s="29">
        <v>0</v>
      </c>
      <c r="P2455" s="29">
        <v>0</v>
      </c>
      <c r="Q2455" s="29">
        <v>0</v>
      </c>
      <c r="R2455" s="29">
        <v>0</v>
      </c>
      <c r="S2455" s="29"/>
      <c r="T2455" s="30">
        <v>9</v>
      </c>
      <c r="U2455" s="28" t="s">
        <v>38</v>
      </c>
      <c r="V2455" s="28" t="s">
        <v>226</v>
      </c>
    </row>
    <row r="2456" spans="1:22" ht="15.75">
      <c r="A2456" s="21">
        <v>10</v>
      </c>
      <c r="B2456" s="22" t="s">
        <v>39</v>
      </c>
      <c r="C2456" s="23" t="s">
        <v>225</v>
      </c>
      <c r="D2456" s="24">
        <v>0</v>
      </c>
      <c r="E2456" s="24">
        <v>0</v>
      </c>
      <c r="F2456" s="24">
        <v>0</v>
      </c>
      <c r="G2456" s="24">
        <v>0</v>
      </c>
      <c r="H2456" s="24">
        <v>0</v>
      </c>
      <c r="I2456" s="24">
        <v>0</v>
      </c>
      <c r="J2456" s="24">
        <v>0</v>
      </c>
      <c r="L2456" s="24">
        <v>0</v>
      </c>
      <c r="M2456" s="24">
        <v>0</v>
      </c>
      <c r="N2456" s="24">
        <v>0</v>
      </c>
      <c r="O2456" s="24">
        <v>0</v>
      </c>
      <c r="P2456" s="24">
        <v>0</v>
      </c>
      <c r="Q2456" s="24">
        <v>0</v>
      </c>
      <c r="R2456" s="24">
        <v>0</v>
      </c>
      <c r="S2456" s="24"/>
      <c r="T2456" s="25">
        <v>10</v>
      </c>
      <c r="U2456" s="23" t="s">
        <v>40</v>
      </c>
      <c r="V2456" s="23" t="s">
        <v>226</v>
      </c>
    </row>
    <row r="2457" spans="1:22" ht="15.75">
      <c r="A2457" s="26">
        <v>11</v>
      </c>
      <c r="B2457" s="27" t="s">
        <v>41</v>
      </c>
      <c r="C2457" s="28" t="s">
        <v>225</v>
      </c>
      <c r="D2457" s="29">
        <v>0</v>
      </c>
      <c r="E2457" s="29">
        <v>0</v>
      </c>
      <c r="F2457" s="29">
        <v>0</v>
      </c>
      <c r="G2457" s="29">
        <v>0</v>
      </c>
      <c r="H2457" s="29">
        <v>0</v>
      </c>
      <c r="I2457" s="29">
        <v>0</v>
      </c>
      <c r="J2457" s="29">
        <v>0</v>
      </c>
      <c r="L2457" s="29">
        <v>0</v>
      </c>
      <c r="M2457" s="29">
        <v>0</v>
      </c>
      <c r="N2457" s="29">
        <v>0</v>
      </c>
      <c r="O2457" s="29">
        <v>0</v>
      </c>
      <c r="P2457" s="29">
        <v>0</v>
      </c>
      <c r="Q2457" s="29">
        <v>0</v>
      </c>
      <c r="R2457" s="29">
        <v>0</v>
      </c>
      <c r="S2457" s="29"/>
      <c r="T2457" s="30">
        <v>11</v>
      </c>
      <c r="U2457" s="28" t="s">
        <v>42</v>
      </c>
      <c r="V2457" s="28" t="s">
        <v>226</v>
      </c>
    </row>
    <row r="2458" spans="1:22" ht="15.75">
      <c r="A2458" s="21">
        <v>12</v>
      </c>
      <c r="B2458" s="22" t="s">
        <v>43</v>
      </c>
      <c r="C2458" s="23" t="s">
        <v>225</v>
      </c>
      <c r="D2458" s="24">
        <v>8680.854870000001</v>
      </c>
      <c r="E2458" s="24">
        <v>15880.161</v>
      </c>
      <c r="F2458" s="24">
        <v>29053.728799999997</v>
      </c>
      <c r="G2458" s="24">
        <v>80024.94773</v>
      </c>
      <c r="H2458" s="24">
        <v>106303.77260000001</v>
      </c>
      <c r="I2458" s="24">
        <v>132436.54399999999</v>
      </c>
      <c r="J2458" s="24">
        <v>90521.213579999996</v>
      </c>
      <c r="L2458" s="24">
        <v>8680.854870000001</v>
      </c>
      <c r="M2458" s="24">
        <v>8685.0915000000005</v>
      </c>
      <c r="N2458" s="24">
        <v>9809.2106600000006</v>
      </c>
      <c r="O2458" s="24">
        <v>27096.073270000001</v>
      </c>
      <c r="P2458" s="24">
        <v>27100.309900000004</v>
      </c>
      <c r="Q2458" s="24">
        <v>37804.861700000001</v>
      </c>
      <c r="R2458" s="24">
        <v>38375.394540000001</v>
      </c>
      <c r="S2458" s="24"/>
      <c r="T2458" s="25">
        <v>12</v>
      </c>
      <c r="U2458" s="23" t="s">
        <v>44</v>
      </c>
      <c r="V2458" s="23" t="s">
        <v>226</v>
      </c>
    </row>
    <row r="2459" spans="1:22" ht="15.75">
      <c r="A2459" s="26">
        <v>13</v>
      </c>
      <c r="B2459" s="27" t="s">
        <v>45</v>
      </c>
      <c r="C2459" s="28" t="s">
        <v>225</v>
      </c>
      <c r="D2459" s="29">
        <v>111174.42861</v>
      </c>
      <c r="E2459" s="29">
        <v>172440.14186</v>
      </c>
      <c r="F2459" s="29">
        <v>122974.84544</v>
      </c>
      <c r="G2459" s="29">
        <v>262753.23359999998</v>
      </c>
      <c r="H2459" s="29">
        <v>260288.12544</v>
      </c>
      <c r="I2459" s="29">
        <v>220402.59389999998</v>
      </c>
      <c r="J2459" s="29">
        <v>166469.49135</v>
      </c>
      <c r="L2459" s="29">
        <v>111174.42861</v>
      </c>
      <c r="M2459" s="29">
        <v>135490.63402</v>
      </c>
      <c r="N2459" s="29">
        <v>86062.21792000001</v>
      </c>
      <c r="O2459" s="29">
        <v>119078.87809999999</v>
      </c>
      <c r="P2459" s="29">
        <v>123298.87668</v>
      </c>
      <c r="Q2459" s="29">
        <v>99690.881849999991</v>
      </c>
      <c r="R2459" s="29">
        <v>111074.92795</v>
      </c>
      <c r="S2459" s="29"/>
      <c r="T2459" s="30">
        <v>13</v>
      </c>
      <c r="U2459" s="28" t="s">
        <v>46</v>
      </c>
      <c r="V2459" s="28" t="s">
        <v>226</v>
      </c>
    </row>
    <row r="2460" spans="1:22" ht="15.75">
      <c r="A2460" s="21">
        <v>14</v>
      </c>
      <c r="B2460" s="22" t="s">
        <v>47</v>
      </c>
      <c r="C2460" s="23" t="s">
        <v>225</v>
      </c>
      <c r="D2460" s="24">
        <v>0</v>
      </c>
      <c r="E2460" s="24">
        <v>0</v>
      </c>
      <c r="F2460" s="24">
        <v>0</v>
      </c>
      <c r="G2460" s="24">
        <v>0</v>
      </c>
      <c r="H2460" s="24">
        <v>0</v>
      </c>
      <c r="I2460" s="24">
        <v>0</v>
      </c>
      <c r="J2460" s="24">
        <v>0</v>
      </c>
      <c r="L2460" s="24">
        <v>0</v>
      </c>
      <c r="M2460" s="24">
        <v>0</v>
      </c>
      <c r="N2460" s="24">
        <v>0</v>
      </c>
      <c r="O2460" s="24">
        <v>0</v>
      </c>
      <c r="P2460" s="24">
        <v>0</v>
      </c>
      <c r="Q2460" s="24">
        <v>0</v>
      </c>
      <c r="R2460" s="24">
        <v>0</v>
      </c>
      <c r="S2460" s="24"/>
      <c r="T2460" s="25">
        <v>14</v>
      </c>
      <c r="U2460" s="23" t="s">
        <v>48</v>
      </c>
      <c r="V2460" s="23" t="s">
        <v>226</v>
      </c>
    </row>
    <row r="2461" spans="1:22" ht="15.75">
      <c r="A2461" s="26">
        <v>15</v>
      </c>
      <c r="B2461" s="27" t="s">
        <v>49</v>
      </c>
      <c r="C2461" s="28" t="s">
        <v>225</v>
      </c>
      <c r="D2461" s="29">
        <v>0</v>
      </c>
      <c r="E2461" s="29">
        <v>0</v>
      </c>
      <c r="F2461" s="29">
        <v>0</v>
      </c>
      <c r="G2461" s="29">
        <v>0</v>
      </c>
      <c r="H2461" s="29">
        <v>520.56227000000001</v>
      </c>
      <c r="I2461" s="29">
        <v>854.33330400000011</v>
      </c>
      <c r="J2461" s="29">
        <v>935.28803999999991</v>
      </c>
      <c r="L2461" s="29">
        <v>0</v>
      </c>
      <c r="M2461" s="29">
        <v>0</v>
      </c>
      <c r="N2461" s="29">
        <v>0</v>
      </c>
      <c r="O2461" s="29">
        <v>0</v>
      </c>
      <c r="P2461" s="29">
        <v>440.87792000000002</v>
      </c>
      <c r="Q2461" s="29">
        <v>484.965712</v>
      </c>
      <c r="R2461" s="29">
        <v>529.05350399999998</v>
      </c>
      <c r="S2461" s="29"/>
      <c r="T2461" s="30">
        <v>15</v>
      </c>
      <c r="U2461" s="28" t="s">
        <v>50</v>
      </c>
      <c r="V2461" s="28" t="s">
        <v>226</v>
      </c>
    </row>
    <row r="2462" spans="1:22" ht="15.75">
      <c r="A2462" s="21">
        <v>16</v>
      </c>
      <c r="B2462" s="22" t="s">
        <v>51</v>
      </c>
      <c r="C2462" s="23" t="s">
        <v>225</v>
      </c>
      <c r="D2462" s="24">
        <v>0</v>
      </c>
      <c r="E2462" s="24">
        <v>0</v>
      </c>
      <c r="F2462" s="24">
        <v>0</v>
      </c>
      <c r="G2462" s="24">
        <v>0</v>
      </c>
      <c r="H2462" s="24">
        <v>0</v>
      </c>
      <c r="I2462" s="24">
        <v>0</v>
      </c>
      <c r="J2462" s="24">
        <v>0</v>
      </c>
      <c r="L2462" s="24">
        <v>0</v>
      </c>
      <c r="M2462" s="24">
        <v>0</v>
      </c>
      <c r="N2462" s="24">
        <v>0</v>
      </c>
      <c r="O2462" s="24">
        <v>0</v>
      </c>
      <c r="P2462" s="24">
        <v>0</v>
      </c>
      <c r="Q2462" s="24">
        <v>0</v>
      </c>
      <c r="R2462" s="24">
        <v>0</v>
      </c>
      <c r="S2462" s="24"/>
      <c r="T2462" s="25">
        <v>16</v>
      </c>
      <c r="U2462" s="23" t="s">
        <v>52</v>
      </c>
      <c r="V2462" s="23" t="s">
        <v>226</v>
      </c>
    </row>
    <row r="2463" spans="1:22" ht="15.75">
      <c r="A2463" s="26">
        <v>17</v>
      </c>
      <c r="B2463" s="27" t="s">
        <v>53</v>
      </c>
      <c r="C2463" s="28" t="s">
        <v>225</v>
      </c>
      <c r="D2463" s="29">
        <v>669.97713999999996</v>
      </c>
      <c r="E2463" s="29">
        <v>2188.5440000000003</v>
      </c>
      <c r="F2463" s="29">
        <v>935.52374999999995</v>
      </c>
      <c r="G2463" s="29">
        <v>973.73894999999993</v>
      </c>
      <c r="H2463" s="29">
        <v>1068.6500000000001</v>
      </c>
      <c r="I2463" s="29">
        <v>1117.6559999999999</v>
      </c>
      <c r="J2463" s="29">
        <v>1161.5450000000001</v>
      </c>
      <c r="L2463" s="29">
        <v>669.97713999999996</v>
      </c>
      <c r="M2463" s="29">
        <v>2174.3680000000004</v>
      </c>
      <c r="N2463" s="29">
        <v>925.46537999999998</v>
      </c>
      <c r="O2463" s="29">
        <v>958.08089999999993</v>
      </c>
      <c r="P2463" s="29">
        <v>1001.56826</v>
      </c>
      <c r="Q2463" s="29">
        <v>1032.8247999999999</v>
      </c>
      <c r="R2463" s="29">
        <v>1046.4146000000001</v>
      </c>
      <c r="S2463" s="29"/>
      <c r="T2463" s="30">
        <v>17</v>
      </c>
      <c r="U2463" s="28" t="s">
        <v>54</v>
      </c>
      <c r="V2463" s="28" t="s">
        <v>226</v>
      </c>
    </row>
    <row r="2464" spans="1:22" ht="15.75">
      <c r="A2464" s="21">
        <v>18</v>
      </c>
      <c r="B2464" s="22" t="s">
        <v>55</v>
      </c>
      <c r="C2464" s="23" t="s">
        <v>225</v>
      </c>
      <c r="D2464" s="24">
        <v>0</v>
      </c>
      <c r="E2464" s="24">
        <v>0</v>
      </c>
      <c r="F2464" s="24">
        <v>0</v>
      </c>
      <c r="G2464" s="24">
        <v>0</v>
      </c>
      <c r="H2464" s="24">
        <v>0</v>
      </c>
      <c r="I2464" s="24">
        <v>0</v>
      </c>
      <c r="J2464" s="24">
        <v>0</v>
      </c>
      <c r="L2464" s="24">
        <v>0</v>
      </c>
      <c r="M2464" s="24">
        <v>0</v>
      </c>
      <c r="N2464" s="24">
        <v>0</v>
      </c>
      <c r="O2464" s="24">
        <v>0</v>
      </c>
      <c r="P2464" s="24">
        <v>0</v>
      </c>
      <c r="Q2464" s="24">
        <v>0</v>
      </c>
      <c r="R2464" s="24">
        <v>0</v>
      </c>
      <c r="S2464" s="24"/>
      <c r="T2464" s="25">
        <v>18</v>
      </c>
      <c r="U2464" s="23" t="s">
        <v>56</v>
      </c>
      <c r="V2464" s="23" t="s">
        <v>226</v>
      </c>
    </row>
    <row r="2465" spans="1:22" ht="15.75">
      <c r="A2465" s="26">
        <v>19</v>
      </c>
      <c r="B2465" s="27" t="s">
        <v>57</v>
      </c>
      <c r="C2465" s="28" t="s">
        <v>225</v>
      </c>
      <c r="D2465" s="29">
        <v>6.66</v>
      </c>
      <c r="E2465" s="29">
        <v>3.9</v>
      </c>
      <c r="F2465" s="29">
        <v>9.24</v>
      </c>
      <c r="G2465" s="29">
        <v>12.9</v>
      </c>
      <c r="H2465" s="29">
        <v>13.59</v>
      </c>
      <c r="I2465" s="29">
        <v>14.025</v>
      </c>
      <c r="J2465" s="29">
        <v>15</v>
      </c>
      <c r="L2465" s="29">
        <v>6.66</v>
      </c>
      <c r="M2465" s="29">
        <v>3.7</v>
      </c>
      <c r="N2465" s="29">
        <v>8.14</v>
      </c>
      <c r="O2465" s="29">
        <v>11.1</v>
      </c>
      <c r="P2465" s="29">
        <v>11.1</v>
      </c>
      <c r="Q2465" s="29">
        <v>11.1</v>
      </c>
      <c r="R2465" s="29">
        <v>11.1</v>
      </c>
      <c r="S2465" s="29"/>
      <c r="T2465" s="30">
        <v>19</v>
      </c>
      <c r="U2465" s="28" t="s">
        <v>58</v>
      </c>
      <c r="V2465" s="28" t="s">
        <v>226</v>
      </c>
    </row>
    <row r="2466" spans="1:22" ht="15.75">
      <c r="A2466" s="21">
        <v>20</v>
      </c>
      <c r="B2466" s="22" t="s">
        <v>59</v>
      </c>
      <c r="C2466" s="23" t="s">
        <v>225</v>
      </c>
      <c r="D2466" s="24">
        <v>0</v>
      </c>
      <c r="E2466" s="24">
        <v>0</v>
      </c>
      <c r="F2466" s="24">
        <v>0</v>
      </c>
      <c r="G2466" s="24">
        <v>0</v>
      </c>
      <c r="H2466" s="24">
        <v>0</v>
      </c>
      <c r="I2466" s="24">
        <v>0</v>
      </c>
      <c r="J2466" s="24">
        <v>0</v>
      </c>
      <c r="L2466" s="24">
        <v>0</v>
      </c>
      <c r="M2466" s="24">
        <v>0</v>
      </c>
      <c r="N2466" s="24">
        <v>0</v>
      </c>
      <c r="O2466" s="24">
        <v>0</v>
      </c>
      <c r="P2466" s="24">
        <v>0</v>
      </c>
      <c r="Q2466" s="24">
        <v>0</v>
      </c>
      <c r="R2466" s="24">
        <v>0</v>
      </c>
      <c r="S2466" s="24"/>
      <c r="T2466" s="25">
        <v>20</v>
      </c>
      <c r="U2466" s="23" t="s">
        <v>60</v>
      </c>
      <c r="V2466" s="23" t="s">
        <v>226</v>
      </c>
    </row>
    <row r="2467" spans="1:22" ht="15.75">
      <c r="A2467" s="26">
        <v>21</v>
      </c>
      <c r="B2467" s="27" t="s">
        <v>61</v>
      </c>
      <c r="C2467" s="28" t="s">
        <v>225</v>
      </c>
      <c r="D2467" s="29">
        <v>0</v>
      </c>
      <c r="E2467" s="29">
        <v>0</v>
      </c>
      <c r="F2467" s="29">
        <v>0</v>
      </c>
      <c r="G2467" s="29">
        <v>0</v>
      </c>
      <c r="H2467" s="29">
        <v>0</v>
      </c>
      <c r="I2467" s="29">
        <v>0</v>
      </c>
      <c r="J2467" s="29">
        <v>0</v>
      </c>
      <c r="L2467" s="29">
        <v>0</v>
      </c>
      <c r="M2467" s="29">
        <v>0</v>
      </c>
      <c r="N2467" s="29">
        <v>0</v>
      </c>
      <c r="O2467" s="29">
        <v>0</v>
      </c>
      <c r="P2467" s="29">
        <v>0</v>
      </c>
      <c r="Q2467" s="29">
        <v>0</v>
      </c>
      <c r="R2467" s="29">
        <v>0</v>
      </c>
      <c r="S2467" s="29"/>
      <c r="T2467" s="30">
        <v>21</v>
      </c>
      <c r="U2467" s="28" t="s">
        <v>62</v>
      </c>
      <c r="V2467" s="28" t="s">
        <v>226</v>
      </c>
    </row>
    <row r="2468" spans="1:22" ht="15.75">
      <c r="A2468" s="21">
        <v>22</v>
      </c>
      <c r="B2468" s="22" t="s">
        <v>63</v>
      </c>
      <c r="C2468" s="23" t="s">
        <v>225</v>
      </c>
      <c r="D2468" s="24">
        <v>0</v>
      </c>
      <c r="E2468" s="24">
        <v>0</v>
      </c>
      <c r="F2468" s="24">
        <v>0</v>
      </c>
      <c r="G2468" s="24">
        <v>0</v>
      </c>
      <c r="H2468" s="24">
        <v>0</v>
      </c>
      <c r="I2468" s="24">
        <v>0</v>
      </c>
      <c r="J2468" s="24">
        <v>0</v>
      </c>
      <c r="L2468" s="24">
        <v>0</v>
      </c>
      <c r="M2468" s="24">
        <v>0</v>
      </c>
      <c r="N2468" s="24">
        <v>0</v>
      </c>
      <c r="O2468" s="24">
        <v>0</v>
      </c>
      <c r="P2468" s="24">
        <v>0</v>
      </c>
      <c r="Q2468" s="24">
        <v>0</v>
      </c>
      <c r="R2468" s="24">
        <v>0</v>
      </c>
      <c r="S2468" s="24"/>
      <c r="T2468" s="25">
        <v>22</v>
      </c>
      <c r="U2468" s="23" t="s">
        <v>64</v>
      </c>
      <c r="V2468" s="23" t="s">
        <v>226</v>
      </c>
    </row>
    <row r="2469" spans="1:22" ht="15.75">
      <c r="A2469" s="26">
        <v>23</v>
      </c>
      <c r="B2469" s="27" t="s">
        <v>65</v>
      </c>
      <c r="C2469" s="28" t="s">
        <v>225</v>
      </c>
      <c r="D2469" s="29">
        <v>0</v>
      </c>
      <c r="E2469" s="29">
        <v>0</v>
      </c>
      <c r="F2469" s="29">
        <v>0</v>
      </c>
      <c r="G2469" s="29">
        <v>0</v>
      </c>
      <c r="H2469" s="29">
        <v>0</v>
      </c>
      <c r="I2469" s="29">
        <v>0</v>
      </c>
      <c r="J2469" s="29">
        <v>0</v>
      </c>
      <c r="L2469" s="29">
        <v>0</v>
      </c>
      <c r="M2469" s="29">
        <v>0</v>
      </c>
      <c r="N2469" s="29">
        <v>0</v>
      </c>
      <c r="O2469" s="29">
        <v>0</v>
      </c>
      <c r="P2469" s="29">
        <v>0</v>
      </c>
      <c r="Q2469" s="29">
        <v>0</v>
      </c>
      <c r="R2469" s="29">
        <v>0</v>
      </c>
      <c r="S2469" s="29"/>
      <c r="T2469" s="30">
        <v>23</v>
      </c>
      <c r="U2469" s="28" t="s">
        <v>66</v>
      </c>
      <c r="V2469" s="28" t="s">
        <v>226</v>
      </c>
    </row>
    <row r="2470" spans="1:22" ht="15.75">
      <c r="A2470" s="21">
        <v>24</v>
      </c>
      <c r="B2470" s="22" t="s">
        <v>67</v>
      </c>
      <c r="C2470" s="23" t="s">
        <v>225</v>
      </c>
      <c r="D2470" s="24">
        <v>1292.63706</v>
      </c>
      <c r="E2470" s="24">
        <v>3506.2110000000002</v>
      </c>
      <c r="F2470" s="24">
        <v>3193.5756000000001</v>
      </c>
      <c r="G2470" s="24">
        <v>6071.0277800000003</v>
      </c>
      <c r="H2470" s="24">
        <v>6533.6406999999999</v>
      </c>
      <c r="I2470" s="24">
        <v>7686.30375</v>
      </c>
      <c r="J2470" s="24">
        <v>8073.8161799999998</v>
      </c>
      <c r="L2470" s="24">
        <v>1292.63706</v>
      </c>
      <c r="M2470" s="24">
        <v>1355.9130000000002</v>
      </c>
      <c r="N2470" s="24">
        <v>1295.6502</v>
      </c>
      <c r="O2470" s="24">
        <v>1352.89986</v>
      </c>
      <c r="P2470" s="24">
        <v>1467.3991800000001</v>
      </c>
      <c r="Q2470" s="24">
        <v>1619.5627500000001</v>
      </c>
      <c r="R2470" s="24">
        <v>1731.0489300000002</v>
      </c>
      <c r="S2470" s="24"/>
      <c r="T2470" s="25">
        <v>24</v>
      </c>
      <c r="U2470" s="23" t="s">
        <v>68</v>
      </c>
      <c r="V2470" s="23" t="s">
        <v>226</v>
      </c>
    </row>
    <row r="2471" spans="1:22" ht="15.75">
      <c r="A2471" s="26">
        <v>25</v>
      </c>
      <c r="B2471" s="31" t="s">
        <v>69</v>
      </c>
      <c r="C2471" s="28" t="s">
        <v>225</v>
      </c>
      <c r="D2471" s="29">
        <v>0</v>
      </c>
      <c r="E2471" s="29">
        <v>0</v>
      </c>
      <c r="F2471" s="29">
        <v>0</v>
      </c>
      <c r="G2471" s="29">
        <v>0</v>
      </c>
      <c r="H2471" s="29">
        <v>0</v>
      </c>
      <c r="I2471" s="29">
        <v>0</v>
      </c>
      <c r="J2471" s="29">
        <v>0</v>
      </c>
      <c r="L2471" s="29">
        <v>0</v>
      </c>
      <c r="M2471" s="29">
        <v>0</v>
      </c>
      <c r="N2471" s="29">
        <v>0</v>
      </c>
      <c r="O2471" s="29">
        <v>0</v>
      </c>
      <c r="P2471" s="29">
        <v>0</v>
      </c>
      <c r="Q2471" s="29">
        <v>0</v>
      </c>
      <c r="R2471" s="29">
        <v>0</v>
      </c>
      <c r="S2471" s="29"/>
      <c r="T2471" s="30">
        <v>25</v>
      </c>
      <c r="U2471" s="28" t="s">
        <v>70</v>
      </c>
      <c r="V2471" s="28" t="s">
        <v>226</v>
      </c>
    </row>
    <row r="2472" spans="1:22" ht="15.75">
      <c r="A2472" s="21">
        <v>26</v>
      </c>
      <c r="B2472" s="22" t="s">
        <v>71</v>
      </c>
      <c r="C2472" s="23" t="s">
        <v>225</v>
      </c>
      <c r="D2472" s="24">
        <v>1682.59674</v>
      </c>
      <c r="E2472" s="24">
        <v>0</v>
      </c>
      <c r="F2472" s="24">
        <v>218.7</v>
      </c>
      <c r="G2472" s="24">
        <v>291.76949999999999</v>
      </c>
      <c r="H2472" s="24">
        <v>342.18900000000002</v>
      </c>
      <c r="I2472" s="24">
        <v>347.96670098039215</v>
      </c>
      <c r="J2472" s="24">
        <v>1920</v>
      </c>
      <c r="L2472" s="24">
        <v>1682.59674</v>
      </c>
      <c r="M2472" s="24">
        <v>0</v>
      </c>
      <c r="N2472" s="24">
        <v>211.38149999999999</v>
      </c>
      <c r="O2472" s="24">
        <v>211.38149999999999</v>
      </c>
      <c r="P2472" s="24">
        <v>211.38149999999999</v>
      </c>
      <c r="Q2472" s="24">
        <v>211.38149999999999</v>
      </c>
      <c r="R2472" s="24">
        <v>422.76299999999998</v>
      </c>
      <c r="S2472" s="24"/>
      <c r="T2472" s="25">
        <v>26</v>
      </c>
      <c r="U2472" s="23" t="s">
        <v>72</v>
      </c>
      <c r="V2472" s="23" t="s">
        <v>226</v>
      </c>
    </row>
    <row r="2473" spans="1:22" ht="15.75">
      <c r="A2473" s="26">
        <v>27</v>
      </c>
      <c r="B2473" s="27" t="s">
        <v>73</v>
      </c>
      <c r="C2473" s="28" t="s">
        <v>225</v>
      </c>
      <c r="D2473" s="29">
        <v>0</v>
      </c>
      <c r="E2473" s="29">
        <v>0</v>
      </c>
      <c r="F2473" s="29">
        <v>0</v>
      </c>
      <c r="G2473" s="29">
        <v>0</v>
      </c>
      <c r="H2473" s="29">
        <v>0</v>
      </c>
      <c r="I2473" s="29">
        <v>0</v>
      </c>
      <c r="J2473" s="29">
        <v>0</v>
      </c>
      <c r="L2473" s="29">
        <v>0</v>
      </c>
      <c r="M2473" s="29">
        <v>0</v>
      </c>
      <c r="N2473" s="29">
        <v>0</v>
      </c>
      <c r="O2473" s="29">
        <v>0</v>
      </c>
      <c r="P2473" s="29">
        <v>0</v>
      </c>
      <c r="Q2473" s="29">
        <v>0</v>
      </c>
      <c r="R2473" s="29">
        <v>0</v>
      </c>
      <c r="S2473" s="29"/>
      <c r="T2473" s="30">
        <v>27</v>
      </c>
      <c r="U2473" s="28" t="s">
        <v>74</v>
      </c>
      <c r="V2473" s="28" t="s">
        <v>226</v>
      </c>
    </row>
    <row r="2474" spans="1:22" ht="15.75">
      <c r="A2474" s="21">
        <v>28</v>
      </c>
      <c r="B2474" s="22" t="s">
        <v>75</v>
      </c>
      <c r="C2474" s="23" t="s">
        <v>225</v>
      </c>
      <c r="D2474" s="24">
        <v>0</v>
      </c>
      <c r="E2474" s="24">
        <v>0</v>
      </c>
      <c r="F2474" s="24">
        <v>0</v>
      </c>
      <c r="G2474" s="24">
        <v>0</v>
      </c>
      <c r="H2474" s="24">
        <v>0</v>
      </c>
      <c r="I2474" s="24">
        <v>0</v>
      </c>
      <c r="J2474" s="24">
        <v>0</v>
      </c>
      <c r="L2474" s="24">
        <v>0</v>
      </c>
      <c r="M2474" s="24">
        <v>0</v>
      </c>
      <c r="N2474" s="24">
        <v>0</v>
      </c>
      <c r="O2474" s="24">
        <v>0</v>
      </c>
      <c r="P2474" s="24">
        <v>0</v>
      </c>
      <c r="Q2474" s="24">
        <v>0</v>
      </c>
      <c r="R2474" s="24">
        <v>0</v>
      </c>
      <c r="S2474" s="24"/>
      <c r="T2474" s="25">
        <v>28</v>
      </c>
      <c r="U2474" s="23" t="s">
        <v>76</v>
      </c>
      <c r="V2474" s="23" t="s">
        <v>226</v>
      </c>
    </row>
    <row r="2475" spans="1:22" ht="15.75">
      <c r="A2475" s="26">
        <v>29</v>
      </c>
      <c r="B2475" s="27" t="s">
        <v>77</v>
      </c>
      <c r="C2475" s="28" t="s">
        <v>225</v>
      </c>
      <c r="D2475" s="29">
        <v>143.49666500000001</v>
      </c>
      <c r="E2475" s="29">
        <v>211.35798</v>
      </c>
      <c r="F2475" s="29">
        <v>270.57599999999996</v>
      </c>
      <c r="G2475" s="29">
        <v>377.7</v>
      </c>
      <c r="H2475" s="29">
        <v>370.82001599999995</v>
      </c>
      <c r="I2475" s="29">
        <v>436.85880000000003</v>
      </c>
      <c r="J2475" s="29">
        <v>404.096</v>
      </c>
      <c r="L2475" s="29">
        <v>143.49666500000001</v>
      </c>
      <c r="M2475" s="29">
        <v>172.195998</v>
      </c>
      <c r="N2475" s="29">
        <v>172.195998</v>
      </c>
      <c r="O2475" s="29">
        <v>172.195998</v>
      </c>
      <c r="P2475" s="29">
        <v>172.195998</v>
      </c>
      <c r="Q2475" s="29">
        <v>200.89533100000006</v>
      </c>
      <c r="R2475" s="29">
        <v>229.59466400000002</v>
      </c>
      <c r="S2475" s="29"/>
      <c r="T2475" s="30">
        <v>29</v>
      </c>
      <c r="U2475" s="28" t="s">
        <v>78</v>
      </c>
      <c r="V2475" s="28" t="s">
        <v>226</v>
      </c>
    </row>
    <row r="2476" spans="1:22" ht="15.75">
      <c r="A2476" s="21">
        <v>30</v>
      </c>
      <c r="B2476" s="22" t="s">
        <v>79</v>
      </c>
      <c r="C2476" s="23" t="s">
        <v>225</v>
      </c>
      <c r="D2476" s="24">
        <v>83.2</v>
      </c>
      <c r="E2476" s="24">
        <v>338</v>
      </c>
      <c r="F2476" s="24">
        <v>208</v>
      </c>
      <c r="G2476" s="24">
        <v>306.00000000000006</v>
      </c>
      <c r="H2476" s="24">
        <v>220.78661944999999</v>
      </c>
      <c r="I2476" s="24">
        <v>209.82663373910677</v>
      </c>
      <c r="J2476" s="24">
        <v>1243.0008404684095</v>
      </c>
      <c r="L2476" s="24">
        <v>83.2</v>
      </c>
      <c r="M2476" s="24">
        <v>338</v>
      </c>
      <c r="N2476" s="24">
        <v>208</v>
      </c>
      <c r="O2476" s="24">
        <v>221</v>
      </c>
      <c r="P2476" s="24">
        <v>139.1</v>
      </c>
      <c r="Q2476" s="24">
        <v>130</v>
      </c>
      <c r="R2476" s="24">
        <v>910</v>
      </c>
      <c r="S2476" s="24"/>
      <c r="T2476" s="25">
        <v>30</v>
      </c>
      <c r="U2476" s="23" t="s">
        <v>80</v>
      </c>
      <c r="V2476" s="23" t="s">
        <v>226</v>
      </c>
    </row>
    <row r="2477" spans="1:22" ht="15.75">
      <c r="A2477" s="26">
        <v>31</v>
      </c>
      <c r="B2477" s="27" t="s">
        <v>81</v>
      </c>
      <c r="C2477" s="28" t="s">
        <v>225</v>
      </c>
      <c r="D2477" s="29">
        <v>0</v>
      </c>
      <c r="E2477" s="29">
        <v>0</v>
      </c>
      <c r="F2477" s="29">
        <v>0</v>
      </c>
      <c r="G2477" s="29">
        <v>0</v>
      </c>
      <c r="H2477" s="29">
        <v>0</v>
      </c>
      <c r="I2477" s="29">
        <v>0</v>
      </c>
      <c r="J2477" s="29">
        <v>0</v>
      </c>
      <c r="L2477" s="29">
        <v>0</v>
      </c>
      <c r="M2477" s="29">
        <v>0</v>
      </c>
      <c r="N2477" s="29">
        <v>0</v>
      </c>
      <c r="O2477" s="29">
        <v>0</v>
      </c>
      <c r="P2477" s="29">
        <v>0</v>
      </c>
      <c r="Q2477" s="29">
        <v>0</v>
      </c>
      <c r="R2477" s="29">
        <v>0</v>
      </c>
      <c r="S2477" s="29"/>
      <c r="T2477" s="30">
        <v>31</v>
      </c>
      <c r="U2477" s="28" t="s">
        <v>82</v>
      </c>
      <c r="V2477" s="28" t="s">
        <v>226</v>
      </c>
    </row>
    <row r="2478" spans="1:22" ht="15.75">
      <c r="A2478" s="21">
        <v>32</v>
      </c>
      <c r="B2478" s="22" t="s">
        <v>83</v>
      </c>
      <c r="C2478" s="23" t="s">
        <v>225</v>
      </c>
      <c r="D2478" s="24">
        <v>0</v>
      </c>
      <c r="E2478" s="24">
        <v>0</v>
      </c>
      <c r="F2478" s="24">
        <v>0</v>
      </c>
      <c r="G2478" s="24">
        <v>0</v>
      </c>
      <c r="H2478" s="24">
        <v>0</v>
      </c>
      <c r="I2478" s="24">
        <v>0</v>
      </c>
      <c r="J2478" s="24">
        <v>0</v>
      </c>
      <c r="L2478" s="24">
        <v>0</v>
      </c>
      <c r="M2478" s="24">
        <v>0</v>
      </c>
      <c r="N2478" s="24">
        <v>0</v>
      </c>
      <c r="O2478" s="24">
        <v>0</v>
      </c>
      <c r="P2478" s="24">
        <v>0</v>
      </c>
      <c r="Q2478" s="24">
        <v>0</v>
      </c>
      <c r="R2478" s="24">
        <v>0</v>
      </c>
      <c r="S2478" s="24"/>
      <c r="T2478" s="25">
        <v>32</v>
      </c>
      <c r="U2478" s="23" t="s">
        <v>84</v>
      </c>
      <c r="V2478" s="23" t="s">
        <v>226</v>
      </c>
    </row>
    <row r="2479" spans="1:22" ht="15.75">
      <c r="A2479" s="26">
        <v>33</v>
      </c>
      <c r="B2479" s="27" t="s">
        <v>85</v>
      </c>
      <c r="C2479" s="28" t="s">
        <v>225</v>
      </c>
      <c r="D2479" s="29">
        <v>0</v>
      </c>
      <c r="E2479" s="29">
        <v>0</v>
      </c>
      <c r="F2479" s="29">
        <v>0</v>
      </c>
      <c r="G2479" s="29">
        <v>0</v>
      </c>
      <c r="H2479" s="29">
        <v>0</v>
      </c>
      <c r="I2479" s="29">
        <v>0</v>
      </c>
      <c r="J2479" s="29">
        <v>0</v>
      </c>
      <c r="L2479" s="29">
        <v>0</v>
      </c>
      <c r="M2479" s="29">
        <v>0</v>
      </c>
      <c r="N2479" s="29">
        <v>0</v>
      </c>
      <c r="O2479" s="29">
        <v>0</v>
      </c>
      <c r="P2479" s="29">
        <v>0</v>
      </c>
      <c r="Q2479" s="29">
        <v>0</v>
      </c>
      <c r="R2479" s="29">
        <v>0</v>
      </c>
      <c r="S2479" s="29"/>
      <c r="T2479" s="30">
        <v>33</v>
      </c>
      <c r="U2479" s="28" t="s">
        <v>86</v>
      </c>
      <c r="V2479" s="28" t="s">
        <v>226</v>
      </c>
    </row>
    <row r="2480" spans="1:22" ht="15.75">
      <c r="A2480" s="21">
        <v>34</v>
      </c>
      <c r="B2480" s="22" t="s">
        <v>87</v>
      </c>
      <c r="C2480" s="23" t="s">
        <v>225</v>
      </c>
      <c r="D2480" s="24">
        <v>0</v>
      </c>
      <c r="E2480" s="24">
        <v>0</v>
      </c>
      <c r="F2480" s="24">
        <v>0</v>
      </c>
      <c r="G2480" s="24">
        <v>0</v>
      </c>
      <c r="H2480" s="24">
        <v>0</v>
      </c>
      <c r="I2480" s="24">
        <v>0</v>
      </c>
      <c r="J2480" s="24">
        <v>0</v>
      </c>
      <c r="L2480" s="24">
        <v>0</v>
      </c>
      <c r="M2480" s="24">
        <v>0</v>
      </c>
      <c r="N2480" s="24">
        <v>0</v>
      </c>
      <c r="O2480" s="24">
        <v>0</v>
      </c>
      <c r="P2480" s="24">
        <v>0</v>
      </c>
      <c r="Q2480" s="24">
        <v>0</v>
      </c>
      <c r="R2480" s="24">
        <v>0</v>
      </c>
      <c r="S2480" s="24"/>
      <c r="T2480" s="25">
        <v>34</v>
      </c>
      <c r="U2480" s="23" t="s">
        <v>88</v>
      </c>
      <c r="V2480" s="23" t="s">
        <v>226</v>
      </c>
    </row>
    <row r="2481" spans="1:22" ht="15.75">
      <c r="A2481" s="26">
        <v>35</v>
      </c>
      <c r="B2481" s="27" t="s">
        <v>89</v>
      </c>
      <c r="C2481" s="28" t="s">
        <v>225</v>
      </c>
      <c r="D2481" s="29">
        <v>0</v>
      </c>
      <c r="E2481" s="29">
        <v>0</v>
      </c>
      <c r="F2481" s="29">
        <v>0</v>
      </c>
      <c r="G2481" s="29">
        <v>0</v>
      </c>
      <c r="H2481" s="29">
        <v>0</v>
      </c>
      <c r="I2481" s="29">
        <v>0</v>
      </c>
      <c r="J2481" s="29">
        <v>0</v>
      </c>
      <c r="L2481" s="29">
        <v>0</v>
      </c>
      <c r="M2481" s="29">
        <v>0</v>
      </c>
      <c r="N2481" s="29">
        <v>0</v>
      </c>
      <c r="O2481" s="29">
        <v>0</v>
      </c>
      <c r="P2481" s="29">
        <v>0</v>
      </c>
      <c r="Q2481" s="29">
        <v>0</v>
      </c>
      <c r="R2481" s="29">
        <v>0</v>
      </c>
      <c r="S2481" s="29"/>
      <c r="T2481" s="30">
        <v>35</v>
      </c>
      <c r="U2481" s="28" t="s">
        <v>90</v>
      </c>
      <c r="V2481" s="28" t="s">
        <v>226</v>
      </c>
    </row>
    <row r="2482" spans="1:22" ht="15.75">
      <c r="A2482" s="21">
        <v>36</v>
      </c>
      <c r="B2482" s="22" t="s">
        <v>91</v>
      </c>
      <c r="C2482" s="23" t="s">
        <v>225</v>
      </c>
      <c r="D2482" s="24">
        <v>9.6750000000000007</v>
      </c>
      <c r="E2482" s="24">
        <v>14.85</v>
      </c>
      <c r="F2482" s="24">
        <v>81.899999999999991</v>
      </c>
      <c r="G2482" s="24">
        <v>130.9</v>
      </c>
      <c r="H2482" s="24">
        <v>158.39999999999998</v>
      </c>
      <c r="I2482" s="24">
        <v>161.99999999999997</v>
      </c>
      <c r="J2482" s="24">
        <v>171</v>
      </c>
      <c r="L2482" s="24">
        <v>9.6750000000000007</v>
      </c>
      <c r="M2482" s="24">
        <v>11.61</v>
      </c>
      <c r="N2482" s="24">
        <v>34.83</v>
      </c>
      <c r="O2482" s="24">
        <v>32.895000000000003</v>
      </c>
      <c r="P2482" s="24">
        <v>34.83</v>
      </c>
      <c r="Q2482" s="24">
        <v>34.83</v>
      </c>
      <c r="R2482" s="24">
        <v>36.765000000000001</v>
      </c>
      <c r="S2482" s="24"/>
      <c r="T2482" s="25">
        <v>36</v>
      </c>
      <c r="U2482" s="23" t="s">
        <v>92</v>
      </c>
      <c r="V2482" s="23" t="s">
        <v>226</v>
      </c>
    </row>
    <row r="2483" spans="1:22" s="36" customFormat="1" ht="15.75">
      <c r="A2483" s="32"/>
      <c r="B2483" s="33" t="s">
        <v>93</v>
      </c>
      <c r="C2483" s="34" t="s">
        <v>225</v>
      </c>
      <c r="D2483" s="35">
        <f t="shared" ref="D2483:J2483" si="177">SUM(D2447:D2482)</f>
        <v>148867.33888500003</v>
      </c>
      <c r="E2483" s="35">
        <f t="shared" si="177"/>
        <v>226563.62698</v>
      </c>
      <c r="F2483" s="35">
        <f t="shared" si="177"/>
        <v>197110.58633000002</v>
      </c>
      <c r="G2483" s="35">
        <f t="shared" si="177"/>
        <v>380869.55241320457</v>
      </c>
      <c r="H2483" s="35">
        <f t="shared" si="177"/>
        <v>420175.88982657966</v>
      </c>
      <c r="I2483" s="35">
        <f t="shared" si="177"/>
        <v>375356.97743149882</v>
      </c>
      <c r="J2483" s="35">
        <f t="shared" si="177"/>
        <v>282333.22987046844</v>
      </c>
      <c r="K2483" s="8"/>
      <c r="L2483" s="35">
        <f t="shared" ref="L2483:R2483" si="178">SUM(L2447:L2482)</f>
        <v>148867.33888500003</v>
      </c>
      <c r="M2483" s="35">
        <f t="shared" si="178"/>
        <v>174708.131658</v>
      </c>
      <c r="N2483" s="35">
        <f t="shared" si="178"/>
        <v>129475.012778</v>
      </c>
      <c r="O2483" s="35">
        <f t="shared" si="178"/>
        <v>173841.92605334704</v>
      </c>
      <c r="P2483" s="35">
        <f t="shared" si="178"/>
        <v>190332.16587026222</v>
      </c>
      <c r="Q2483" s="35">
        <f t="shared" si="178"/>
        <v>149222.51288299999</v>
      </c>
      <c r="R2483" s="35">
        <f t="shared" si="178"/>
        <v>162481.33998800002</v>
      </c>
      <c r="S2483" s="35"/>
      <c r="T2483" s="35"/>
      <c r="U2483" s="34" t="s">
        <v>94</v>
      </c>
      <c r="V2483" s="34" t="s">
        <v>226</v>
      </c>
    </row>
    <row r="2484" spans="1:22" ht="15.75">
      <c r="A2484" s="16">
        <v>1</v>
      </c>
      <c r="B2484" s="17" t="s">
        <v>19</v>
      </c>
      <c r="C2484" s="18" t="s">
        <v>227</v>
      </c>
      <c r="D2484" s="19">
        <v>748.0459955</v>
      </c>
      <c r="E2484" s="19">
        <v>960.15</v>
      </c>
      <c r="F2484" s="19">
        <v>571.67935399999999</v>
      </c>
      <c r="G2484" s="19">
        <v>749.29959999999994</v>
      </c>
      <c r="H2484" s="19">
        <v>447.758016</v>
      </c>
      <c r="I2484" s="19">
        <v>685.47975899999994</v>
      </c>
      <c r="J2484" s="19">
        <v>590.31664472160355</v>
      </c>
      <c r="L2484" s="19">
        <v>748.0459955</v>
      </c>
      <c r="M2484" s="19">
        <v>689.5841415000001</v>
      </c>
      <c r="N2484" s="19">
        <v>364.057909</v>
      </c>
      <c r="O2484" s="19">
        <v>324.19755399999997</v>
      </c>
      <c r="P2484" s="19">
        <v>255.10627199999999</v>
      </c>
      <c r="Q2484" s="19">
        <v>470.35218900000001</v>
      </c>
      <c r="R2484" s="19">
        <v>470.35218900000001</v>
      </c>
      <c r="S2484" s="19"/>
      <c r="T2484" s="20">
        <v>1</v>
      </c>
      <c r="U2484" s="18" t="s">
        <v>21</v>
      </c>
      <c r="V2484" s="18" t="s">
        <v>228</v>
      </c>
    </row>
    <row r="2485" spans="1:22" ht="15.75">
      <c r="A2485" s="21">
        <v>2</v>
      </c>
      <c r="B2485" s="22" t="s">
        <v>23</v>
      </c>
      <c r="C2485" s="23" t="s">
        <v>227</v>
      </c>
      <c r="D2485" s="24">
        <v>25342.054200000002</v>
      </c>
      <c r="E2485" s="24">
        <v>32567</v>
      </c>
      <c r="F2485" s="24">
        <v>40614</v>
      </c>
      <c r="G2485" s="24">
        <v>42000</v>
      </c>
      <c r="H2485" s="24">
        <v>39602.5</v>
      </c>
      <c r="I2485" s="24">
        <v>33240.446086956516</v>
      </c>
      <c r="J2485" s="24">
        <v>28145.634782608693</v>
      </c>
      <c r="L2485" s="24">
        <v>25342.054200000002</v>
      </c>
      <c r="M2485" s="24">
        <v>30567.210338199999</v>
      </c>
      <c r="N2485" s="24">
        <v>31766.734237000001</v>
      </c>
      <c r="O2485" s="24">
        <v>28157.838000000003</v>
      </c>
      <c r="P2485" s="24">
        <v>26550.494747500004</v>
      </c>
      <c r="Q2485" s="24">
        <v>26636.376153400004</v>
      </c>
      <c r="R2485" s="24">
        <v>26189.605123800004</v>
      </c>
      <c r="S2485" s="24"/>
      <c r="T2485" s="25">
        <v>2</v>
      </c>
      <c r="U2485" s="23" t="s">
        <v>24</v>
      </c>
      <c r="V2485" s="23" t="s">
        <v>228</v>
      </c>
    </row>
    <row r="2486" spans="1:22" ht="15.75">
      <c r="A2486" s="26">
        <v>3</v>
      </c>
      <c r="B2486" s="27" t="s">
        <v>25</v>
      </c>
      <c r="C2486" s="28" t="s">
        <v>227</v>
      </c>
      <c r="D2486" s="29">
        <v>38143.678119999997</v>
      </c>
      <c r="E2486" s="29">
        <v>45613.643039999995</v>
      </c>
      <c r="F2486" s="29">
        <v>42645.705389999996</v>
      </c>
      <c r="G2486" s="29">
        <v>50296.4</v>
      </c>
      <c r="H2486" s="29">
        <v>58579.983</v>
      </c>
      <c r="I2486" s="29">
        <v>66887.460200000001</v>
      </c>
      <c r="J2486" s="29">
        <v>68969.701699999991</v>
      </c>
      <c r="L2486" s="29">
        <v>38143.678119999997</v>
      </c>
      <c r="M2486" s="29">
        <v>41600.714119999997</v>
      </c>
      <c r="N2486" s="29">
        <v>38439.097560000002</v>
      </c>
      <c r="O2486" s="29">
        <v>44627.192000000003</v>
      </c>
      <c r="P2486" s="29">
        <v>51267.843879999993</v>
      </c>
      <c r="Q2486" s="29">
        <v>52339.52504</v>
      </c>
      <c r="R2486" s="29">
        <v>52606.659639999998</v>
      </c>
      <c r="S2486" s="29"/>
      <c r="T2486" s="30">
        <v>3</v>
      </c>
      <c r="U2486" s="28" t="s">
        <v>26</v>
      </c>
      <c r="V2486" s="28" t="s">
        <v>228</v>
      </c>
    </row>
    <row r="2487" spans="1:22" ht="15.75">
      <c r="A2487" s="21">
        <v>4</v>
      </c>
      <c r="B2487" s="22" t="s">
        <v>27</v>
      </c>
      <c r="C2487" s="23" t="s">
        <v>227</v>
      </c>
      <c r="D2487" s="24">
        <v>254.05380000000002</v>
      </c>
      <c r="E2487" s="24">
        <v>329.48159999999996</v>
      </c>
      <c r="F2487" s="24">
        <v>328.2944</v>
      </c>
      <c r="G2487" s="24">
        <v>556.33199999999999</v>
      </c>
      <c r="H2487" s="24">
        <v>728.53</v>
      </c>
      <c r="I2487" s="24">
        <v>390.75924200000003</v>
      </c>
      <c r="J2487" s="24">
        <v>279.47548620638457</v>
      </c>
      <c r="L2487" s="24">
        <v>254.05380000000002</v>
      </c>
      <c r="M2487" s="24">
        <v>338.73839999999996</v>
      </c>
      <c r="N2487" s="24">
        <v>258.08639999999997</v>
      </c>
      <c r="O2487" s="24">
        <v>338.73839999999996</v>
      </c>
      <c r="P2487" s="24">
        <v>443.58600000000007</v>
      </c>
      <c r="Q2487" s="24">
        <v>237.92340000000002</v>
      </c>
      <c r="R2487" s="24">
        <v>197.59739999999999</v>
      </c>
      <c r="S2487" s="24"/>
      <c r="T2487" s="25">
        <v>4</v>
      </c>
      <c r="U2487" s="23" t="s">
        <v>28</v>
      </c>
      <c r="V2487" s="23" t="s">
        <v>228</v>
      </c>
    </row>
    <row r="2488" spans="1:22" ht="15.75">
      <c r="A2488" s="26">
        <v>5</v>
      </c>
      <c r="B2488" s="27" t="s">
        <v>29</v>
      </c>
      <c r="C2488" s="28" t="s">
        <v>227</v>
      </c>
      <c r="D2488" s="29">
        <v>1225.25604</v>
      </c>
      <c r="E2488" s="29">
        <v>1198.05</v>
      </c>
      <c r="F2488" s="29">
        <v>1514.1710999999998</v>
      </c>
      <c r="G2488" s="29">
        <v>1860.65</v>
      </c>
      <c r="H2488" s="29">
        <v>1943.12</v>
      </c>
      <c r="I2488" s="29">
        <v>2049.7750000000001</v>
      </c>
      <c r="J2488" s="29">
        <v>2051.7512999999999</v>
      </c>
      <c r="L2488" s="29">
        <v>1225.25604</v>
      </c>
      <c r="M2488" s="29">
        <v>1146.38552</v>
      </c>
      <c r="N2488" s="29">
        <v>999.69640000000004</v>
      </c>
      <c r="O2488" s="29">
        <v>1099.6660400000001</v>
      </c>
      <c r="P2488" s="29">
        <v>1075.0504000000001</v>
      </c>
      <c r="Q2488" s="29">
        <v>1110.2156</v>
      </c>
      <c r="R2488" s="29">
        <v>1186.5743199999999</v>
      </c>
      <c r="S2488" s="29"/>
      <c r="T2488" s="30">
        <v>5</v>
      </c>
      <c r="U2488" s="28" t="s">
        <v>30</v>
      </c>
      <c r="V2488" s="28" t="s">
        <v>228</v>
      </c>
    </row>
    <row r="2489" spans="1:22" ht="15.75">
      <c r="A2489" s="21">
        <v>6</v>
      </c>
      <c r="B2489" s="22" t="s">
        <v>31</v>
      </c>
      <c r="C2489" s="23" t="s">
        <v>227</v>
      </c>
      <c r="D2489" s="24">
        <v>0</v>
      </c>
      <c r="E2489" s="24">
        <v>0</v>
      </c>
      <c r="F2489" s="24">
        <v>0</v>
      </c>
      <c r="G2489" s="24">
        <v>0</v>
      </c>
      <c r="H2489" s="24">
        <v>0</v>
      </c>
      <c r="I2489" s="24">
        <v>0</v>
      </c>
      <c r="J2489" s="24">
        <v>0</v>
      </c>
      <c r="L2489" s="24">
        <v>0</v>
      </c>
      <c r="M2489" s="24">
        <v>0</v>
      </c>
      <c r="N2489" s="24">
        <v>0</v>
      </c>
      <c r="O2489" s="24">
        <v>0</v>
      </c>
      <c r="P2489" s="24">
        <v>0</v>
      </c>
      <c r="Q2489" s="24">
        <v>0</v>
      </c>
      <c r="R2489" s="24">
        <v>0</v>
      </c>
      <c r="S2489" s="24"/>
      <c r="T2489" s="25">
        <v>6</v>
      </c>
      <c r="U2489" s="23" t="s">
        <v>32</v>
      </c>
      <c r="V2489" s="23" t="s">
        <v>228</v>
      </c>
    </row>
    <row r="2490" spans="1:22" ht="15.75">
      <c r="A2490" s="26">
        <v>7</v>
      </c>
      <c r="B2490" s="27" t="s">
        <v>33</v>
      </c>
      <c r="C2490" s="28" t="s">
        <v>227</v>
      </c>
      <c r="D2490" s="29">
        <v>11403.48</v>
      </c>
      <c r="E2490" s="29">
        <v>16997.64</v>
      </c>
      <c r="F2490" s="29">
        <v>72679.068000000014</v>
      </c>
      <c r="G2490" s="29">
        <v>157034.2683</v>
      </c>
      <c r="H2490" s="29">
        <v>126710.9192</v>
      </c>
      <c r="I2490" s="29">
        <v>133485.10500000001</v>
      </c>
      <c r="J2490" s="29">
        <v>143778.73250000001</v>
      </c>
      <c r="L2490" s="29">
        <v>11403.48</v>
      </c>
      <c r="M2490" s="29">
        <v>16997.64</v>
      </c>
      <c r="N2490" s="29">
        <v>50670.18</v>
      </c>
      <c r="O2490" s="29">
        <v>84794.555999999997</v>
      </c>
      <c r="P2490" s="29">
        <v>73570.375999999989</v>
      </c>
      <c r="Q2490" s="29">
        <v>72078.600000000006</v>
      </c>
      <c r="R2490" s="29">
        <v>77636.899999999994</v>
      </c>
      <c r="S2490" s="29"/>
      <c r="T2490" s="30">
        <v>7</v>
      </c>
      <c r="U2490" s="28" t="s">
        <v>34</v>
      </c>
      <c r="V2490" s="28" t="s">
        <v>228</v>
      </c>
    </row>
    <row r="2491" spans="1:22" ht="15.75">
      <c r="A2491" s="21">
        <v>8</v>
      </c>
      <c r="B2491" s="22" t="s">
        <v>35</v>
      </c>
      <c r="C2491" s="23" t="s">
        <v>227</v>
      </c>
      <c r="D2491" s="24">
        <v>5085.8424089999999</v>
      </c>
      <c r="E2491" s="24">
        <v>3200.1609932700003</v>
      </c>
      <c r="F2491" s="24">
        <v>7954.8454863360012</v>
      </c>
      <c r="G2491" s="24">
        <v>4911.4002917483149</v>
      </c>
      <c r="H2491" s="24">
        <v>5942.6288340999999</v>
      </c>
      <c r="I2491" s="24">
        <v>5572.6433999999999</v>
      </c>
      <c r="J2491" s="24">
        <v>5572.6433999999999</v>
      </c>
      <c r="L2491" s="24">
        <v>5085.8424089999999</v>
      </c>
      <c r="M2491" s="24">
        <v>3691.0738099999999</v>
      </c>
      <c r="N2491" s="24">
        <v>5853.4551040000006</v>
      </c>
      <c r="O2491" s="24">
        <v>2776.47145</v>
      </c>
      <c r="P2491" s="24">
        <v>3691.0738099999999</v>
      </c>
      <c r="Q2491" s="24">
        <v>3919.7244000000001</v>
      </c>
      <c r="R2491" s="24">
        <v>3919.7244000000001</v>
      </c>
      <c r="S2491" s="24"/>
      <c r="T2491" s="25">
        <v>8</v>
      </c>
      <c r="U2491" s="23" t="s">
        <v>36</v>
      </c>
      <c r="V2491" s="23" t="s">
        <v>228</v>
      </c>
    </row>
    <row r="2492" spans="1:22" ht="15.75">
      <c r="A2492" s="26">
        <v>9</v>
      </c>
      <c r="B2492" s="27" t="s">
        <v>37</v>
      </c>
      <c r="C2492" s="28" t="s">
        <v>227</v>
      </c>
      <c r="D2492" s="29">
        <v>6082.44</v>
      </c>
      <c r="E2492" s="29">
        <v>2856.4658849999996</v>
      </c>
      <c r="F2492" s="29">
        <v>5146.9399999999996</v>
      </c>
      <c r="G2492" s="29">
        <v>11850</v>
      </c>
      <c r="H2492" s="29">
        <v>57591</v>
      </c>
      <c r="I2492" s="29">
        <v>42191.135999999999</v>
      </c>
      <c r="J2492" s="29">
        <v>53411.267359999998</v>
      </c>
      <c r="L2492" s="29">
        <v>6082.44</v>
      </c>
      <c r="M2492" s="29">
        <v>3294.6550000000002</v>
      </c>
      <c r="N2492" s="29">
        <v>3587.08</v>
      </c>
      <c r="O2492" s="29">
        <v>5848.5</v>
      </c>
      <c r="P2492" s="29">
        <v>28423.71</v>
      </c>
      <c r="Q2492" s="29">
        <v>20703.689999999999</v>
      </c>
      <c r="R2492" s="29">
        <v>31094.525000000001</v>
      </c>
      <c r="S2492" s="29"/>
      <c r="T2492" s="30">
        <v>9</v>
      </c>
      <c r="U2492" s="28" t="s">
        <v>38</v>
      </c>
      <c r="V2492" s="28" t="s">
        <v>228</v>
      </c>
    </row>
    <row r="2493" spans="1:22" ht="15.75">
      <c r="A2493" s="21">
        <v>10</v>
      </c>
      <c r="B2493" s="22" t="s">
        <v>39</v>
      </c>
      <c r="C2493" s="23" t="s">
        <v>227</v>
      </c>
      <c r="D2493" s="24">
        <v>59.125</v>
      </c>
      <c r="E2493" s="24">
        <v>53.212499999999999</v>
      </c>
      <c r="F2493" s="24">
        <v>74.141522491349477</v>
      </c>
      <c r="G2493" s="24">
        <v>54.153975999999993</v>
      </c>
      <c r="H2493" s="24">
        <v>48.513999999999996</v>
      </c>
      <c r="I2493" s="24">
        <v>107.95356</v>
      </c>
      <c r="J2493" s="24">
        <v>69.647999999999996</v>
      </c>
      <c r="L2493" s="24">
        <v>59.125</v>
      </c>
      <c r="M2493" s="24">
        <v>53.212499999999999</v>
      </c>
      <c r="N2493" s="24">
        <v>47.3</v>
      </c>
      <c r="O2493" s="24">
        <v>34.174250000000001</v>
      </c>
      <c r="P2493" s="24">
        <v>22.585749999999997</v>
      </c>
      <c r="Q2493" s="24">
        <v>55.104500000000009</v>
      </c>
      <c r="R2493" s="24">
        <v>35.475000000000001</v>
      </c>
      <c r="S2493" s="24"/>
      <c r="T2493" s="25">
        <v>10</v>
      </c>
      <c r="U2493" s="23" t="s">
        <v>40</v>
      </c>
      <c r="V2493" s="23" t="s">
        <v>228</v>
      </c>
    </row>
    <row r="2494" spans="1:22" ht="15.75">
      <c r="A2494" s="26">
        <v>11</v>
      </c>
      <c r="B2494" s="27" t="s">
        <v>41</v>
      </c>
      <c r="C2494" s="28" t="s">
        <v>227</v>
      </c>
      <c r="D2494" s="29">
        <v>15054.39984</v>
      </c>
      <c r="E2494" s="29">
        <v>19510.707600000002</v>
      </c>
      <c r="F2494" s="29">
        <v>25950.852800000004</v>
      </c>
      <c r="G2494" s="29">
        <v>32238.633253863136</v>
      </c>
      <c r="H2494" s="29">
        <v>0</v>
      </c>
      <c r="I2494" s="29">
        <v>0</v>
      </c>
      <c r="J2494" s="29">
        <v>0</v>
      </c>
      <c r="L2494" s="29">
        <v>15054.39984</v>
      </c>
      <c r="M2494" s="29">
        <v>15552.51504</v>
      </c>
      <c r="N2494" s="29">
        <v>15554.02448</v>
      </c>
      <c r="O2494" s="29">
        <v>15667.987200000001</v>
      </c>
      <c r="P2494" s="29">
        <v>0</v>
      </c>
      <c r="Q2494" s="29">
        <v>0</v>
      </c>
      <c r="R2494" s="29">
        <v>0</v>
      </c>
      <c r="S2494" s="29"/>
      <c r="T2494" s="30">
        <v>11</v>
      </c>
      <c r="U2494" s="28" t="s">
        <v>42</v>
      </c>
      <c r="V2494" s="28" t="s">
        <v>228</v>
      </c>
    </row>
    <row r="2495" spans="1:22" ht="15.75">
      <c r="A2495" s="21">
        <v>12</v>
      </c>
      <c r="B2495" s="22" t="s">
        <v>43</v>
      </c>
      <c r="C2495" s="23" t="s">
        <v>227</v>
      </c>
      <c r="D2495" s="24">
        <v>31372.91835</v>
      </c>
      <c r="E2495" s="24">
        <v>19416.175999999999</v>
      </c>
      <c r="F2495" s="24">
        <v>38826.864500000003</v>
      </c>
      <c r="G2495" s="24">
        <v>61281.756349999996</v>
      </c>
      <c r="H2495" s="24">
        <v>69376.819199999998</v>
      </c>
      <c r="I2495" s="24">
        <v>63858.933600000004</v>
      </c>
      <c r="J2495" s="24">
        <v>33971.677049999998</v>
      </c>
      <c r="L2495" s="24">
        <v>31372.91835</v>
      </c>
      <c r="M2495" s="24">
        <v>19394.79</v>
      </c>
      <c r="N2495" s="24">
        <v>17584.497750000002</v>
      </c>
      <c r="O2495" s="24">
        <v>30009.914250000002</v>
      </c>
      <c r="P2495" s="24">
        <v>30011.591999999997</v>
      </c>
      <c r="Q2495" s="24">
        <v>36689.037000000004</v>
      </c>
      <c r="R2495" s="24">
        <v>18034.134749999997</v>
      </c>
      <c r="S2495" s="24"/>
      <c r="T2495" s="25">
        <v>12</v>
      </c>
      <c r="U2495" s="23" t="s">
        <v>44</v>
      </c>
      <c r="V2495" s="23" t="s">
        <v>228</v>
      </c>
    </row>
    <row r="2496" spans="1:22" ht="15.75">
      <c r="A2496" s="26">
        <v>13</v>
      </c>
      <c r="B2496" s="27" t="s">
        <v>45</v>
      </c>
      <c r="C2496" s="28" t="s">
        <v>227</v>
      </c>
      <c r="D2496" s="29">
        <v>33523.934400000006</v>
      </c>
      <c r="E2496" s="29">
        <v>17271.632125439999</v>
      </c>
      <c r="F2496" s="29">
        <v>22469.962500000001</v>
      </c>
      <c r="G2496" s="29">
        <v>25834.118640000001</v>
      </c>
      <c r="H2496" s="29">
        <v>34041.447</v>
      </c>
      <c r="I2496" s="29">
        <v>6955.9670400000005</v>
      </c>
      <c r="J2496" s="29">
        <v>4685.1559399999996</v>
      </c>
      <c r="L2496" s="29">
        <v>33523.934400000006</v>
      </c>
      <c r="M2496" s="29">
        <v>19921.144319999999</v>
      </c>
      <c r="N2496" s="29">
        <v>19186.2</v>
      </c>
      <c r="O2496" s="29">
        <v>20756.30832</v>
      </c>
      <c r="P2496" s="29">
        <v>19903.086719999999</v>
      </c>
      <c r="Q2496" s="29">
        <v>18489.176640000001</v>
      </c>
      <c r="R2496" s="29">
        <v>17135.75952</v>
      </c>
      <c r="S2496" s="29"/>
      <c r="T2496" s="30">
        <v>13</v>
      </c>
      <c r="U2496" s="28" t="s">
        <v>46</v>
      </c>
      <c r="V2496" s="28" t="s">
        <v>228</v>
      </c>
    </row>
    <row r="2497" spans="1:22" ht="15.75">
      <c r="A2497" s="21">
        <v>14</v>
      </c>
      <c r="B2497" s="22" t="s">
        <v>47</v>
      </c>
      <c r="C2497" s="23" t="s">
        <v>227</v>
      </c>
      <c r="D2497" s="24">
        <v>9637.9140000000007</v>
      </c>
      <c r="E2497" s="24">
        <v>9875.25</v>
      </c>
      <c r="F2497" s="24">
        <v>13378.896000000001</v>
      </c>
      <c r="G2497" s="24">
        <v>10325.4</v>
      </c>
      <c r="H2497" s="24">
        <v>11086.096599999999</v>
      </c>
      <c r="I2497" s="24">
        <v>12592.275999999998</v>
      </c>
      <c r="J2497" s="24">
        <v>10844.37</v>
      </c>
      <c r="L2497" s="24">
        <v>9637.9140000000007</v>
      </c>
      <c r="M2497" s="24">
        <v>9637.9140000000007</v>
      </c>
      <c r="N2497" s="24">
        <v>13516.210593600001</v>
      </c>
      <c r="O2497" s="24">
        <v>9637.9140000000007</v>
      </c>
      <c r="P2497" s="24">
        <v>12118.070535999999</v>
      </c>
      <c r="Q2497" s="24">
        <v>12979.05752</v>
      </c>
      <c r="R2497" s="24">
        <v>12979.05752</v>
      </c>
      <c r="S2497" s="24"/>
      <c r="T2497" s="25">
        <v>14</v>
      </c>
      <c r="U2497" s="23" t="s">
        <v>48</v>
      </c>
      <c r="V2497" s="23" t="s">
        <v>228</v>
      </c>
    </row>
    <row r="2498" spans="1:22" ht="15.75">
      <c r="A2498" s="26">
        <v>15</v>
      </c>
      <c r="B2498" s="27" t="s">
        <v>49</v>
      </c>
      <c r="C2498" s="28" t="s">
        <v>227</v>
      </c>
      <c r="D2498" s="29">
        <v>987.37600000000009</v>
      </c>
      <c r="E2498" s="29">
        <v>1000.48</v>
      </c>
      <c r="F2498" s="29">
        <v>908.1637760000001</v>
      </c>
      <c r="G2498" s="29">
        <v>1168.892192</v>
      </c>
      <c r="H2498" s="29">
        <v>233640.99862799997</v>
      </c>
      <c r="I2498" s="29">
        <v>155137.94112600002</v>
      </c>
      <c r="J2498" s="29">
        <v>151072.4504</v>
      </c>
      <c r="L2498" s="29">
        <v>987.37600000000009</v>
      </c>
      <c r="M2498" s="29">
        <v>987.37600000000009</v>
      </c>
      <c r="N2498" s="29">
        <v>987.37600000000009</v>
      </c>
      <c r="O2498" s="29">
        <v>987.37600000000009</v>
      </c>
      <c r="P2498" s="29">
        <v>198813.85399999999</v>
      </c>
      <c r="Q2498" s="29">
        <v>119140.20599999999</v>
      </c>
      <c r="R2498" s="29">
        <v>133485.64000000001</v>
      </c>
      <c r="S2498" s="29"/>
      <c r="T2498" s="30">
        <v>15</v>
      </c>
      <c r="U2498" s="28" t="s">
        <v>50</v>
      </c>
      <c r="V2498" s="28" t="s">
        <v>228</v>
      </c>
    </row>
    <row r="2499" spans="1:22" ht="15.75">
      <c r="A2499" s="21">
        <v>16</v>
      </c>
      <c r="B2499" s="22" t="s">
        <v>51</v>
      </c>
      <c r="C2499" s="23" t="s">
        <v>227</v>
      </c>
      <c r="D2499" s="24">
        <v>518.16</v>
      </c>
      <c r="E2499" s="24">
        <v>422.81855999999999</v>
      </c>
      <c r="F2499" s="24">
        <v>1676.8445999999999</v>
      </c>
      <c r="G2499" s="24">
        <v>1178.1991417218542</v>
      </c>
      <c r="H2499" s="24">
        <v>1344</v>
      </c>
      <c r="I2499" s="24">
        <v>1059.0719999999999</v>
      </c>
      <c r="J2499" s="24">
        <v>1297.92</v>
      </c>
      <c r="L2499" s="24">
        <v>518.16</v>
      </c>
      <c r="M2499" s="24">
        <v>487.68</v>
      </c>
      <c r="N2499" s="24">
        <v>855.98</v>
      </c>
      <c r="O2499" s="24">
        <v>487.68</v>
      </c>
      <c r="P2499" s="24">
        <v>487.68</v>
      </c>
      <c r="Q2499" s="24">
        <v>487.68</v>
      </c>
      <c r="R2499" s="24">
        <v>487.68</v>
      </c>
      <c r="S2499" s="24"/>
      <c r="T2499" s="25">
        <v>16</v>
      </c>
      <c r="U2499" s="23" t="s">
        <v>52</v>
      </c>
      <c r="V2499" s="23" t="s">
        <v>228</v>
      </c>
    </row>
    <row r="2500" spans="1:22" ht="15.75">
      <c r="A2500" s="26">
        <v>17</v>
      </c>
      <c r="B2500" s="27" t="s">
        <v>53</v>
      </c>
      <c r="C2500" s="28" t="s">
        <v>227</v>
      </c>
      <c r="D2500" s="29">
        <v>7475.1938799999989</v>
      </c>
      <c r="E2500" s="29">
        <v>7848.8430099999996</v>
      </c>
      <c r="F2500" s="29">
        <v>8579.9981499999994</v>
      </c>
      <c r="G2500" s="29">
        <v>8854.4214999999986</v>
      </c>
      <c r="H2500" s="29">
        <v>8957.6997899999988</v>
      </c>
      <c r="I2500" s="29">
        <v>9683.3829999999998</v>
      </c>
      <c r="J2500" s="29">
        <v>10042.540000000001</v>
      </c>
      <c r="L2500" s="29">
        <v>7475.1938799999989</v>
      </c>
      <c r="M2500" s="29">
        <v>7734.5599099999999</v>
      </c>
      <c r="N2500" s="29">
        <v>8133.4460899999995</v>
      </c>
      <c r="O2500" s="29">
        <v>8171.8944999999994</v>
      </c>
      <c r="P2500" s="29">
        <v>8227.0596100000002</v>
      </c>
      <c r="Q2500" s="29">
        <v>8534.5183000000015</v>
      </c>
      <c r="R2500" s="29">
        <v>8512.6580000000013</v>
      </c>
      <c r="S2500" s="29"/>
      <c r="T2500" s="30">
        <v>17</v>
      </c>
      <c r="U2500" s="28" t="s">
        <v>54</v>
      </c>
      <c r="V2500" s="28" t="s">
        <v>228</v>
      </c>
    </row>
    <row r="2501" spans="1:22" ht="15.75">
      <c r="A2501" s="21">
        <v>18</v>
      </c>
      <c r="B2501" s="22" t="s">
        <v>55</v>
      </c>
      <c r="C2501" s="23" t="s">
        <v>227</v>
      </c>
      <c r="D2501" s="24">
        <v>3807.83</v>
      </c>
      <c r="E2501" s="24">
        <v>3548.75</v>
      </c>
      <c r="F2501" s="24">
        <v>4488</v>
      </c>
      <c r="G2501" s="24">
        <v>4680</v>
      </c>
      <c r="H2501" s="24">
        <v>4935.1103999999996</v>
      </c>
      <c r="I2501" s="24">
        <v>11620.063</v>
      </c>
      <c r="J2501" s="24">
        <v>12026</v>
      </c>
      <c r="L2501" s="24">
        <v>3807.83</v>
      </c>
      <c r="M2501" s="24">
        <v>3137.0949999999998</v>
      </c>
      <c r="N2501" s="24">
        <v>3306.16</v>
      </c>
      <c r="O2501" s="24">
        <v>3447.6</v>
      </c>
      <c r="P2501" s="24">
        <v>3500.64</v>
      </c>
      <c r="Q2501" s="24">
        <v>6628.8950000000004</v>
      </c>
      <c r="R2501" s="24">
        <v>6644.3649999999998</v>
      </c>
      <c r="S2501" s="24"/>
      <c r="T2501" s="25">
        <v>18</v>
      </c>
      <c r="U2501" s="23" t="s">
        <v>56</v>
      </c>
      <c r="V2501" s="23" t="s">
        <v>228</v>
      </c>
    </row>
    <row r="2502" spans="1:22" ht="15.75">
      <c r="A2502" s="26">
        <v>19</v>
      </c>
      <c r="B2502" s="27" t="s">
        <v>57</v>
      </c>
      <c r="C2502" s="28" t="s">
        <v>227</v>
      </c>
      <c r="D2502" s="29">
        <v>5120</v>
      </c>
      <c r="E2502" s="29">
        <v>5526</v>
      </c>
      <c r="F2502" s="29">
        <v>11616</v>
      </c>
      <c r="G2502" s="29">
        <v>12245.174999999999</v>
      </c>
      <c r="H2502" s="29">
        <v>13199.97</v>
      </c>
      <c r="I2502" s="29">
        <v>12250.161</v>
      </c>
      <c r="J2502" s="29">
        <v>14108.5</v>
      </c>
      <c r="L2502" s="29">
        <v>5120</v>
      </c>
      <c r="M2502" s="29">
        <v>4912</v>
      </c>
      <c r="N2502" s="29">
        <v>8448</v>
      </c>
      <c r="O2502" s="29">
        <v>8707.68</v>
      </c>
      <c r="P2502" s="29">
        <v>8836.7999999999993</v>
      </c>
      <c r="Q2502" s="29">
        <v>7713.6</v>
      </c>
      <c r="R2502" s="29">
        <v>7784</v>
      </c>
      <c r="S2502" s="29"/>
      <c r="T2502" s="30">
        <v>19</v>
      </c>
      <c r="U2502" s="28" t="s">
        <v>58</v>
      </c>
      <c r="V2502" s="28" t="s">
        <v>228</v>
      </c>
    </row>
    <row r="2503" spans="1:22" ht="15.75">
      <c r="A2503" s="21">
        <v>20</v>
      </c>
      <c r="B2503" s="22" t="s">
        <v>59</v>
      </c>
      <c r="C2503" s="23" t="s">
        <v>227</v>
      </c>
      <c r="D2503" s="24">
        <v>44191.102199999994</v>
      </c>
      <c r="E2503" s="24">
        <v>51911.162100000001</v>
      </c>
      <c r="F2503" s="24">
        <v>52148.237099999998</v>
      </c>
      <c r="G2503" s="24">
        <v>58676.838300000003</v>
      </c>
      <c r="H2503" s="24">
        <v>17187.8</v>
      </c>
      <c r="I2503" s="24">
        <v>18051.317200000001</v>
      </c>
      <c r="J2503" s="24">
        <v>18931.682000000001</v>
      </c>
      <c r="L2503" s="24">
        <v>44191.102199999994</v>
      </c>
      <c r="M2503" s="24">
        <v>43991.3943</v>
      </c>
      <c r="N2503" s="24">
        <v>43775.316900000005</v>
      </c>
      <c r="O2503" s="24">
        <v>43421.735700000005</v>
      </c>
      <c r="P2503" s="24">
        <v>11458.65</v>
      </c>
      <c r="Q2503" s="24">
        <v>10473.206099999999</v>
      </c>
      <c r="R2503" s="24">
        <v>10473.206099999999</v>
      </c>
      <c r="S2503" s="24"/>
      <c r="T2503" s="25">
        <v>20</v>
      </c>
      <c r="U2503" s="23" t="s">
        <v>60</v>
      </c>
      <c r="V2503" s="23" t="s">
        <v>228</v>
      </c>
    </row>
    <row r="2504" spans="1:22" ht="15.75">
      <c r="A2504" s="26">
        <v>21</v>
      </c>
      <c r="B2504" s="27" t="s">
        <v>61</v>
      </c>
      <c r="C2504" s="28" t="s">
        <v>227</v>
      </c>
      <c r="D2504" s="29">
        <v>0</v>
      </c>
      <c r="E2504" s="29">
        <v>0</v>
      </c>
      <c r="F2504" s="29">
        <v>0</v>
      </c>
      <c r="G2504" s="29">
        <v>0</v>
      </c>
      <c r="H2504" s="29">
        <v>0</v>
      </c>
      <c r="I2504" s="29">
        <v>0</v>
      </c>
      <c r="J2504" s="29">
        <v>0</v>
      </c>
      <c r="L2504" s="29">
        <v>0</v>
      </c>
      <c r="M2504" s="29">
        <v>0</v>
      </c>
      <c r="N2504" s="29">
        <v>0</v>
      </c>
      <c r="O2504" s="29">
        <v>0</v>
      </c>
      <c r="P2504" s="29">
        <v>0</v>
      </c>
      <c r="Q2504" s="29">
        <v>0</v>
      </c>
      <c r="R2504" s="29">
        <v>0</v>
      </c>
      <c r="S2504" s="29"/>
      <c r="T2504" s="30">
        <v>21</v>
      </c>
      <c r="U2504" s="28" t="s">
        <v>62</v>
      </c>
      <c r="V2504" s="28" t="s">
        <v>228</v>
      </c>
    </row>
    <row r="2505" spans="1:22" ht="15.75">
      <c r="A2505" s="21">
        <v>22</v>
      </c>
      <c r="B2505" s="22" t="s">
        <v>63</v>
      </c>
      <c r="C2505" s="23" t="s">
        <v>227</v>
      </c>
      <c r="D2505" s="24">
        <v>47.616000000000007</v>
      </c>
      <c r="E2505" s="24">
        <v>526.53499999999997</v>
      </c>
      <c r="F2505" s="24">
        <v>717.76649999999995</v>
      </c>
      <c r="G2505" s="24">
        <v>872.39</v>
      </c>
      <c r="H2505" s="24">
        <v>1096.1769999999999</v>
      </c>
      <c r="I2505" s="24">
        <v>698.625</v>
      </c>
      <c r="J2505" s="24">
        <v>677.36249999999995</v>
      </c>
      <c r="L2505" s="24">
        <v>47.616000000000007</v>
      </c>
      <c r="M2505" s="24">
        <v>242.68799999999999</v>
      </c>
      <c r="N2505" s="24">
        <v>188.928</v>
      </c>
      <c r="O2505" s="24">
        <v>176.64</v>
      </c>
      <c r="P2505" s="24">
        <v>221.95199999999997</v>
      </c>
      <c r="Q2505" s="24">
        <v>207.36</v>
      </c>
      <c r="R2505" s="24">
        <v>207.36</v>
      </c>
      <c r="S2505" s="24"/>
      <c r="T2505" s="25">
        <v>22</v>
      </c>
      <c r="U2505" s="23" t="s">
        <v>64</v>
      </c>
      <c r="V2505" s="23" t="s">
        <v>228</v>
      </c>
    </row>
    <row r="2506" spans="1:22" ht="15.75">
      <c r="A2506" s="26">
        <v>23</v>
      </c>
      <c r="B2506" s="27" t="s">
        <v>65</v>
      </c>
      <c r="C2506" s="28" t="s">
        <v>227</v>
      </c>
      <c r="D2506" s="29">
        <v>13910.49</v>
      </c>
      <c r="E2506" s="29">
        <v>17027.898300000001</v>
      </c>
      <c r="F2506" s="29">
        <v>18547.512299999999</v>
      </c>
      <c r="G2506" s="29">
        <v>20486.7</v>
      </c>
      <c r="H2506" s="29">
        <v>22923.03</v>
      </c>
      <c r="I2506" s="29">
        <v>25479.091200000003</v>
      </c>
      <c r="J2506" s="29">
        <v>28410.056999999997</v>
      </c>
      <c r="L2506" s="29">
        <v>13910.49</v>
      </c>
      <c r="M2506" s="29">
        <v>14492.201399999998</v>
      </c>
      <c r="N2506" s="29">
        <v>14643.9522</v>
      </c>
      <c r="O2506" s="29">
        <v>14761.980600000001</v>
      </c>
      <c r="P2506" s="29">
        <v>15582.559000000001</v>
      </c>
      <c r="Q2506" s="29">
        <v>15495.442800000001</v>
      </c>
      <c r="R2506" s="29">
        <v>15709.018</v>
      </c>
      <c r="S2506" s="29"/>
      <c r="T2506" s="30">
        <v>23</v>
      </c>
      <c r="U2506" s="28" t="s">
        <v>66</v>
      </c>
      <c r="V2506" s="28" t="s">
        <v>228</v>
      </c>
    </row>
    <row r="2507" spans="1:22" ht="15.75">
      <c r="A2507" s="21">
        <v>24</v>
      </c>
      <c r="B2507" s="22" t="s">
        <v>67</v>
      </c>
      <c r="C2507" s="23" t="s">
        <v>227</v>
      </c>
      <c r="D2507" s="24">
        <v>391.99663999999996</v>
      </c>
      <c r="E2507" s="24">
        <v>163.70424</v>
      </c>
      <c r="F2507" s="24">
        <v>70.046400000000006</v>
      </c>
      <c r="G2507" s="24">
        <v>198.4</v>
      </c>
      <c r="H2507" s="24">
        <v>484.05</v>
      </c>
      <c r="I2507" s="24">
        <v>1411.1695999999999</v>
      </c>
      <c r="J2507" s="24">
        <v>1272.37734</v>
      </c>
      <c r="L2507" s="24">
        <v>391.99663999999996</v>
      </c>
      <c r="M2507" s="24">
        <v>173.10132000000002</v>
      </c>
      <c r="N2507" s="24">
        <v>73.270399999999995</v>
      </c>
      <c r="O2507" s="24">
        <v>73.270399999999995</v>
      </c>
      <c r="P2507" s="24">
        <v>192.3348</v>
      </c>
      <c r="Q2507" s="24">
        <v>454.27647999999999</v>
      </c>
      <c r="R2507" s="24">
        <v>414.89364</v>
      </c>
      <c r="S2507" s="24"/>
      <c r="T2507" s="25">
        <v>24</v>
      </c>
      <c r="U2507" s="23" t="s">
        <v>68</v>
      </c>
      <c r="V2507" s="23" t="s">
        <v>228</v>
      </c>
    </row>
    <row r="2508" spans="1:22" ht="15.75">
      <c r="A2508" s="26">
        <v>25</v>
      </c>
      <c r="B2508" s="31" t="s">
        <v>69</v>
      </c>
      <c r="C2508" s="28" t="s">
        <v>227</v>
      </c>
      <c r="D2508" s="29">
        <v>5329.5060000000012</v>
      </c>
      <c r="E2508" s="29">
        <v>7110</v>
      </c>
      <c r="F2508" s="29">
        <v>5728.5</v>
      </c>
      <c r="G2508" s="29">
        <v>9520.4239999999991</v>
      </c>
      <c r="H2508" s="29">
        <v>5652.9750000000004</v>
      </c>
      <c r="I2508" s="29">
        <v>4190.6640000000007</v>
      </c>
      <c r="J2508" s="29">
        <v>4408.0079999999998</v>
      </c>
      <c r="L2508" s="29">
        <v>5329.5060000000012</v>
      </c>
      <c r="M2508" s="29">
        <v>4416.1000000000004</v>
      </c>
      <c r="N2508" s="29">
        <v>3558.0349999999999</v>
      </c>
      <c r="O2508" s="29">
        <v>4622.93</v>
      </c>
      <c r="P2508" s="29">
        <v>3326.3295000000003</v>
      </c>
      <c r="Q2508" s="29">
        <v>3449.03</v>
      </c>
      <c r="R2508" s="29">
        <v>3627.91</v>
      </c>
      <c r="S2508" s="29"/>
      <c r="T2508" s="30">
        <v>25</v>
      </c>
      <c r="U2508" s="28" t="s">
        <v>70</v>
      </c>
      <c r="V2508" s="28" t="s">
        <v>228</v>
      </c>
    </row>
    <row r="2509" spans="1:22" ht="15.75">
      <c r="A2509" s="21">
        <v>26</v>
      </c>
      <c r="B2509" s="22" t="s">
        <v>71</v>
      </c>
      <c r="C2509" s="23" t="s">
        <v>227</v>
      </c>
      <c r="D2509" s="24">
        <v>6856.61</v>
      </c>
      <c r="E2509" s="24">
        <v>6975</v>
      </c>
      <c r="F2509" s="24">
        <v>4134.3999999999996</v>
      </c>
      <c r="G2509" s="24">
        <v>5510.2279999999992</v>
      </c>
      <c r="H2509" s="24">
        <v>5779.04</v>
      </c>
      <c r="I2509" s="24">
        <v>6498</v>
      </c>
      <c r="J2509" s="24">
        <v>13756.76</v>
      </c>
      <c r="L2509" s="24">
        <v>6856.61</v>
      </c>
      <c r="M2509" s="24">
        <v>6982.75</v>
      </c>
      <c r="N2509" s="24">
        <v>3423.8</v>
      </c>
      <c r="O2509" s="24">
        <v>3423.8</v>
      </c>
      <c r="P2509" s="24">
        <v>3423.8</v>
      </c>
      <c r="Q2509" s="24">
        <v>3423.8</v>
      </c>
      <c r="R2509" s="24">
        <v>7090.87</v>
      </c>
      <c r="S2509" s="24"/>
      <c r="T2509" s="25">
        <v>26</v>
      </c>
      <c r="U2509" s="23" t="s">
        <v>72</v>
      </c>
      <c r="V2509" s="23" t="s">
        <v>228</v>
      </c>
    </row>
    <row r="2510" spans="1:22" ht="15.75">
      <c r="A2510" s="26">
        <v>27</v>
      </c>
      <c r="B2510" s="27" t="s">
        <v>73</v>
      </c>
      <c r="C2510" s="28" t="s">
        <v>227</v>
      </c>
      <c r="D2510" s="29">
        <v>910.93239999999992</v>
      </c>
      <c r="E2510" s="29">
        <v>1303.652</v>
      </c>
      <c r="F2510" s="29">
        <v>1618.2560699999999</v>
      </c>
      <c r="G2510" s="29">
        <v>1877.2659899999999</v>
      </c>
      <c r="H2510" s="29">
        <v>1703.29296</v>
      </c>
      <c r="I2510" s="29">
        <v>1349.7310499999999</v>
      </c>
      <c r="J2510" s="29">
        <v>1230.343488</v>
      </c>
      <c r="L2510" s="29">
        <v>910.93239999999992</v>
      </c>
      <c r="M2510" s="29">
        <v>1301.3319999999999</v>
      </c>
      <c r="N2510" s="29">
        <v>1356.63861</v>
      </c>
      <c r="O2510" s="29">
        <v>1415.1985499999998</v>
      </c>
      <c r="P2510" s="29">
        <v>1415.1985499999998</v>
      </c>
      <c r="Q2510" s="29">
        <v>1415.1985499999998</v>
      </c>
      <c r="R2510" s="29">
        <v>1356.63861</v>
      </c>
      <c r="S2510" s="29"/>
      <c r="T2510" s="30">
        <v>27</v>
      </c>
      <c r="U2510" s="28" t="s">
        <v>74</v>
      </c>
      <c r="V2510" s="28" t="s">
        <v>228</v>
      </c>
    </row>
    <row r="2511" spans="1:22" ht="15.75">
      <c r="A2511" s="21">
        <v>28</v>
      </c>
      <c r="B2511" s="22" t="s">
        <v>75</v>
      </c>
      <c r="C2511" s="23" t="s">
        <v>227</v>
      </c>
      <c r="D2511" s="24">
        <v>9371.7771586999988</v>
      </c>
      <c r="E2511" s="24">
        <v>9733.7530000000006</v>
      </c>
      <c r="F2511" s="24">
        <v>14192.481672</v>
      </c>
      <c r="G2511" s="24">
        <v>17503.016396079467</v>
      </c>
      <c r="H2511" s="24">
        <v>14059.284696688743</v>
      </c>
      <c r="I2511" s="24">
        <v>5159.7699000000002</v>
      </c>
      <c r="J2511" s="24">
        <v>5008.3516430999998</v>
      </c>
      <c r="L2511" s="24">
        <v>9371.7771586999988</v>
      </c>
      <c r="M2511" s="24">
        <v>4991.3534479999998</v>
      </c>
      <c r="N2511" s="24">
        <v>4991.3534479999998</v>
      </c>
      <c r="O2511" s="24">
        <v>4991.3534479999998</v>
      </c>
      <c r="P2511" s="24">
        <v>4173.6573200000003</v>
      </c>
      <c r="Q2511" s="24">
        <v>4060.7982189999998</v>
      </c>
      <c r="R2511" s="24">
        <v>4061.0111606999999</v>
      </c>
      <c r="S2511" s="24"/>
      <c r="T2511" s="25">
        <v>28</v>
      </c>
      <c r="U2511" s="23" t="s">
        <v>76</v>
      </c>
      <c r="V2511" s="23" t="s">
        <v>228</v>
      </c>
    </row>
    <row r="2512" spans="1:22" ht="15.75">
      <c r="A2512" s="26">
        <v>29</v>
      </c>
      <c r="B2512" s="27" t="s">
        <v>77</v>
      </c>
      <c r="C2512" s="28" t="s">
        <v>227</v>
      </c>
      <c r="D2512" s="29">
        <v>8611.7024999999994</v>
      </c>
      <c r="E2512" s="29">
        <v>14946.034599999999</v>
      </c>
      <c r="F2512" s="29">
        <v>23811.816731999999</v>
      </c>
      <c r="G2512" s="29">
        <v>23265.223199999997</v>
      </c>
      <c r="H2512" s="29">
        <v>82143.834304000004</v>
      </c>
      <c r="I2512" s="29">
        <v>70277.358720000004</v>
      </c>
      <c r="J2512" s="29">
        <v>76864.078624999995</v>
      </c>
      <c r="L2512" s="29">
        <v>8611.7024999999994</v>
      </c>
      <c r="M2512" s="29">
        <v>8632.3705859999991</v>
      </c>
      <c r="N2512" s="29">
        <v>8721.9322919999995</v>
      </c>
      <c r="O2512" s="29">
        <v>8804.6046359999982</v>
      </c>
      <c r="P2512" s="29">
        <v>44443.274261999999</v>
      </c>
      <c r="Q2512" s="29">
        <v>44918.640240000001</v>
      </c>
      <c r="R2512" s="29">
        <v>46072.608374999996</v>
      </c>
      <c r="S2512" s="29"/>
      <c r="T2512" s="30">
        <v>29</v>
      </c>
      <c r="U2512" s="28" t="s">
        <v>78</v>
      </c>
      <c r="V2512" s="28" t="s">
        <v>228</v>
      </c>
    </row>
    <row r="2513" spans="1:22" ht="15.75">
      <c r="A2513" s="21">
        <v>30</v>
      </c>
      <c r="B2513" s="22" t="s">
        <v>79</v>
      </c>
      <c r="C2513" s="23" t="s">
        <v>227</v>
      </c>
      <c r="D2513" s="24">
        <v>667.8</v>
      </c>
      <c r="E2513" s="24">
        <v>667.8</v>
      </c>
      <c r="F2513" s="24">
        <v>511.2</v>
      </c>
      <c r="G2513" s="24">
        <v>630.66437086092719</v>
      </c>
      <c r="H2513" s="24">
        <v>971.11347525000008</v>
      </c>
      <c r="I2513" s="24">
        <v>829.19582620993776</v>
      </c>
      <c r="J2513" s="24">
        <v>698.72445669565218</v>
      </c>
      <c r="L2513" s="24">
        <v>667.8</v>
      </c>
      <c r="M2513" s="24">
        <v>667.8</v>
      </c>
      <c r="N2513" s="24">
        <v>511.2</v>
      </c>
      <c r="O2513" s="24">
        <v>511.38</v>
      </c>
      <c r="P2513" s="24">
        <v>656.1</v>
      </c>
      <c r="Q2513" s="24">
        <v>669.6</v>
      </c>
      <c r="R2513" s="24">
        <v>655.20000000000005</v>
      </c>
      <c r="S2513" s="24"/>
      <c r="T2513" s="25">
        <v>30</v>
      </c>
      <c r="U2513" s="23" t="s">
        <v>80</v>
      </c>
      <c r="V2513" s="23" t="s">
        <v>228</v>
      </c>
    </row>
    <row r="2514" spans="1:22" ht="15.75">
      <c r="A2514" s="26">
        <v>31</v>
      </c>
      <c r="B2514" s="27" t="s">
        <v>81</v>
      </c>
      <c r="C2514" s="28" t="s">
        <v>227</v>
      </c>
      <c r="D2514" s="29">
        <v>0</v>
      </c>
      <c r="E2514" s="29">
        <v>0</v>
      </c>
      <c r="F2514" s="29">
        <v>0</v>
      </c>
      <c r="G2514" s="29">
        <v>0</v>
      </c>
      <c r="H2514" s="29">
        <v>0</v>
      </c>
      <c r="I2514" s="29">
        <v>0</v>
      </c>
      <c r="J2514" s="29">
        <v>0</v>
      </c>
      <c r="L2514" s="29">
        <v>0</v>
      </c>
      <c r="M2514" s="29">
        <v>0</v>
      </c>
      <c r="N2514" s="29">
        <v>0</v>
      </c>
      <c r="O2514" s="29">
        <v>0</v>
      </c>
      <c r="P2514" s="29">
        <v>0</v>
      </c>
      <c r="Q2514" s="29">
        <v>0</v>
      </c>
      <c r="R2514" s="29">
        <v>0</v>
      </c>
      <c r="S2514" s="29"/>
      <c r="T2514" s="30">
        <v>31</v>
      </c>
      <c r="U2514" s="28" t="s">
        <v>82</v>
      </c>
      <c r="V2514" s="28" t="s">
        <v>228</v>
      </c>
    </row>
    <row r="2515" spans="1:22" ht="15.75">
      <c r="A2515" s="21">
        <v>32</v>
      </c>
      <c r="B2515" s="22" t="s">
        <v>83</v>
      </c>
      <c r="C2515" s="23" t="s">
        <v>227</v>
      </c>
      <c r="D2515" s="24">
        <v>0</v>
      </c>
      <c r="E2515" s="24">
        <v>0</v>
      </c>
      <c r="F2515" s="24">
        <v>0</v>
      </c>
      <c r="G2515" s="24">
        <v>0</v>
      </c>
      <c r="H2515" s="24">
        <v>0</v>
      </c>
      <c r="I2515" s="24">
        <v>0</v>
      </c>
      <c r="J2515" s="24">
        <v>0</v>
      </c>
      <c r="L2515" s="24">
        <v>0</v>
      </c>
      <c r="M2515" s="24">
        <v>0</v>
      </c>
      <c r="N2515" s="24">
        <v>0</v>
      </c>
      <c r="O2515" s="24">
        <v>0</v>
      </c>
      <c r="P2515" s="24">
        <v>0</v>
      </c>
      <c r="Q2515" s="24">
        <v>0</v>
      </c>
      <c r="R2515" s="24">
        <v>0</v>
      </c>
      <c r="S2515" s="24"/>
      <c r="T2515" s="25">
        <v>32</v>
      </c>
      <c r="U2515" s="23" t="s">
        <v>84</v>
      </c>
      <c r="V2515" s="23" t="s">
        <v>228</v>
      </c>
    </row>
    <row r="2516" spans="1:22" ht="15.75">
      <c r="A2516" s="26">
        <v>33</v>
      </c>
      <c r="B2516" s="27" t="s">
        <v>85</v>
      </c>
      <c r="C2516" s="28" t="s">
        <v>227</v>
      </c>
      <c r="D2516" s="29">
        <v>0</v>
      </c>
      <c r="E2516" s="29">
        <v>0</v>
      </c>
      <c r="F2516" s="29">
        <v>0</v>
      </c>
      <c r="G2516" s="29">
        <v>0</v>
      </c>
      <c r="H2516" s="29">
        <v>0</v>
      </c>
      <c r="I2516" s="29">
        <v>0</v>
      </c>
      <c r="J2516" s="29">
        <v>0</v>
      </c>
      <c r="L2516" s="29">
        <v>0</v>
      </c>
      <c r="M2516" s="29">
        <v>0</v>
      </c>
      <c r="N2516" s="29">
        <v>0</v>
      </c>
      <c r="O2516" s="29">
        <v>0</v>
      </c>
      <c r="P2516" s="29">
        <v>0</v>
      </c>
      <c r="Q2516" s="29">
        <v>0</v>
      </c>
      <c r="R2516" s="29">
        <v>0</v>
      </c>
      <c r="S2516" s="29"/>
      <c r="T2516" s="30">
        <v>33</v>
      </c>
      <c r="U2516" s="28" t="s">
        <v>86</v>
      </c>
      <c r="V2516" s="28" t="s">
        <v>228</v>
      </c>
    </row>
    <row r="2517" spans="1:22" ht="15.75">
      <c r="A2517" s="21">
        <v>34</v>
      </c>
      <c r="B2517" s="22" t="s">
        <v>87</v>
      </c>
      <c r="C2517" s="23" t="s">
        <v>227</v>
      </c>
      <c r="D2517" s="24">
        <v>0</v>
      </c>
      <c r="E2517" s="24">
        <v>0</v>
      </c>
      <c r="F2517" s="24">
        <v>0</v>
      </c>
      <c r="G2517" s="24">
        <v>0</v>
      </c>
      <c r="H2517" s="24">
        <v>0</v>
      </c>
      <c r="I2517" s="24">
        <v>0</v>
      </c>
      <c r="J2517" s="24">
        <v>0</v>
      </c>
      <c r="L2517" s="24">
        <v>0</v>
      </c>
      <c r="M2517" s="24">
        <v>0</v>
      </c>
      <c r="N2517" s="24">
        <v>0</v>
      </c>
      <c r="O2517" s="24">
        <v>0</v>
      </c>
      <c r="P2517" s="24">
        <v>0</v>
      </c>
      <c r="Q2517" s="24">
        <v>0</v>
      </c>
      <c r="R2517" s="24">
        <v>0</v>
      </c>
      <c r="S2517" s="24"/>
      <c r="T2517" s="25">
        <v>34</v>
      </c>
      <c r="U2517" s="23" t="s">
        <v>88</v>
      </c>
      <c r="V2517" s="23" t="s">
        <v>228</v>
      </c>
    </row>
    <row r="2518" spans="1:22" ht="15.75">
      <c r="A2518" s="26">
        <v>35</v>
      </c>
      <c r="B2518" s="27" t="s">
        <v>89</v>
      </c>
      <c r="C2518" s="28" t="s">
        <v>227</v>
      </c>
      <c r="D2518" s="29">
        <v>0</v>
      </c>
      <c r="E2518" s="29">
        <v>0</v>
      </c>
      <c r="F2518" s="29">
        <v>0</v>
      </c>
      <c r="G2518" s="29">
        <v>0</v>
      </c>
      <c r="H2518" s="29">
        <v>0</v>
      </c>
      <c r="I2518" s="29">
        <v>0</v>
      </c>
      <c r="J2518" s="29">
        <v>0</v>
      </c>
      <c r="L2518" s="29">
        <v>0</v>
      </c>
      <c r="M2518" s="29">
        <v>0</v>
      </c>
      <c r="N2518" s="29">
        <v>0</v>
      </c>
      <c r="O2518" s="29">
        <v>0</v>
      </c>
      <c r="P2518" s="29">
        <v>0</v>
      </c>
      <c r="Q2518" s="29">
        <v>0</v>
      </c>
      <c r="R2518" s="29">
        <v>0</v>
      </c>
      <c r="S2518" s="29"/>
      <c r="T2518" s="30">
        <v>35</v>
      </c>
      <c r="U2518" s="28" t="s">
        <v>90</v>
      </c>
      <c r="V2518" s="28" t="s">
        <v>228</v>
      </c>
    </row>
    <row r="2519" spans="1:22" ht="15.75">
      <c r="A2519" s="21">
        <v>36</v>
      </c>
      <c r="B2519" s="22" t="s">
        <v>91</v>
      </c>
      <c r="C2519" s="23" t="s">
        <v>227</v>
      </c>
      <c r="D2519" s="24">
        <v>0</v>
      </c>
      <c r="E2519" s="24">
        <v>0</v>
      </c>
      <c r="F2519" s="24">
        <v>0</v>
      </c>
      <c r="G2519" s="24">
        <v>0</v>
      </c>
      <c r="H2519" s="24">
        <v>0</v>
      </c>
      <c r="I2519" s="24">
        <v>0</v>
      </c>
      <c r="J2519" s="24">
        <v>0</v>
      </c>
      <c r="L2519" s="24">
        <v>0</v>
      </c>
      <c r="M2519" s="24">
        <v>0</v>
      </c>
      <c r="N2519" s="24">
        <v>0</v>
      </c>
      <c r="O2519" s="24">
        <v>0</v>
      </c>
      <c r="P2519" s="24">
        <v>0</v>
      </c>
      <c r="Q2519" s="24">
        <v>0</v>
      </c>
      <c r="R2519" s="24">
        <v>0</v>
      </c>
      <c r="S2519" s="24"/>
      <c r="T2519" s="25">
        <v>36</v>
      </c>
      <c r="U2519" s="23" t="s">
        <v>92</v>
      </c>
      <c r="V2519" s="23" t="s">
        <v>228</v>
      </c>
    </row>
    <row r="2520" spans="1:22" s="36" customFormat="1" ht="15.75">
      <c r="A2520" s="32"/>
      <c r="B2520" s="33" t="s">
        <v>93</v>
      </c>
      <c r="C2520" s="34" t="s">
        <v>227</v>
      </c>
      <c r="D2520" s="35">
        <f t="shared" ref="D2520:J2520" si="179">SUM(D2484:D2519)</f>
        <v>286131.23493319994</v>
      </c>
      <c r="E2520" s="35">
        <f t="shared" si="179"/>
        <v>298562.0005537101</v>
      </c>
      <c r="F2520" s="35">
        <f t="shared" si="179"/>
        <v>420904.64435282734</v>
      </c>
      <c r="G2520" s="35">
        <f t="shared" si="179"/>
        <v>565660.25050227367</v>
      </c>
      <c r="H2520" s="35">
        <f t="shared" si="179"/>
        <v>820177.6921040389</v>
      </c>
      <c r="I2520" s="35">
        <f t="shared" si="179"/>
        <v>691713.47751016647</v>
      </c>
      <c r="J2520" s="35">
        <f t="shared" si="179"/>
        <v>692175.52961633238</v>
      </c>
      <c r="K2520" s="8"/>
      <c r="L2520" s="35">
        <f t="shared" ref="L2520:R2520" si="180">SUM(L2484:L2519)</f>
        <v>286131.23493319994</v>
      </c>
      <c r="M2520" s="35">
        <f t="shared" si="180"/>
        <v>266035.37915369996</v>
      </c>
      <c r="N2520" s="35">
        <f t="shared" si="180"/>
        <v>300802.00937359995</v>
      </c>
      <c r="O2520" s="35">
        <f t="shared" si="180"/>
        <v>348078.581298</v>
      </c>
      <c r="P2520" s="35">
        <f t="shared" si="180"/>
        <v>552092.46515749989</v>
      </c>
      <c r="Q2520" s="35">
        <f t="shared" si="180"/>
        <v>472781.03413139994</v>
      </c>
      <c r="R2520" s="35">
        <f t="shared" si="180"/>
        <v>488069.4237485</v>
      </c>
      <c r="S2520" s="35"/>
      <c r="T2520" s="35"/>
      <c r="U2520" s="34" t="s">
        <v>94</v>
      </c>
      <c r="V2520" s="34" t="s">
        <v>228</v>
      </c>
    </row>
    <row r="2521" spans="1:22" ht="15.75">
      <c r="A2521" s="16">
        <v>1</v>
      </c>
      <c r="B2521" s="17" t="s">
        <v>19</v>
      </c>
      <c r="C2521" s="18" t="s">
        <v>229</v>
      </c>
      <c r="D2521" s="19">
        <v>67385.490480000008</v>
      </c>
      <c r="E2521" s="19">
        <v>39838.790942159998</v>
      </c>
      <c r="F2521" s="19">
        <v>79770.432323999994</v>
      </c>
      <c r="G2521" s="19">
        <v>97985.075299999997</v>
      </c>
      <c r="H2521" s="19">
        <v>95343.762415999998</v>
      </c>
      <c r="I2521" s="19">
        <v>54552.079246000008</v>
      </c>
      <c r="J2521" s="19">
        <v>59426.480551100001</v>
      </c>
      <c r="L2521" s="19">
        <v>67385.490480000008</v>
      </c>
      <c r="M2521" s="19">
        <v>49923.296920000001</v>
      </c>
      <c r="N2521" s="19">
        <v>49999.657400000004</v>
      </c>
      <c r="O2521" s="19">
        <v>47142.722199999997</v>
      </c>
      <c r="P2521" s="19">
        <v>39865.436800000003</v>
      </c>
      <c r="Q2521" s="19">
        <v>26242.332200000001</v>
      </c>
      <c r="R2521" s="19">
        <v>26242.003059999999</v>
      </c>
      <c r="S2521" s="19"/>
      <c r="T2521" s="20">
        <v>1</v>
      </c>
      <c r="U2521" s="18" t="s">
        <v>21</v>
      </c>
      <c r="V2521" s="18" t="s">
        <v>230</v>
      </c>
    </row>
    <row r="2522" spans="1:22" ht="15.75">
      <c r="A2522" s="21">
        <v>2</v>
      </c>
      <c r="B2522" s="22" t="s">
        <v>23</v>
      </c>
      <c r="C2522" s="23" t="s">
        <v>229</v>
      </c>
      <c r="D2522" s="24">
        <v>299.59999999999997</v>
      </c>
      <c r="E2522" s="24">
        <v>315.33699999999999</v>
      </c>
      <c r="F2522" s="24">
        <v>343.61599999999999</v>
      </c>
      <c r="G2522" s="24">
        <v>437.5</v>
      </c>
      <c r="H2522" s="24">
        <v>537.6</v>
      </c>
      <c r="I2522" s="24">
        <v>540</v>
      </c>
      <c r="J2522" s="24">
        <v>663.48</v>
      </c>
      <c r="L2522" s="24">
        <v>299.59999999999997</v>
      </c>
      <c r="M2522" s="24">
        <v>309.55099999999999</v>
      </c>
      <c r="N2522" s="24">
        <v>328.27600000000001</v>
      </c>
      <c r="O2522" s="24">
        <v>374.5</v>
      </c>
      <c r="P2522" s="24">
        <v>410.88</v>
      </c>
      <c r="Q2522" s="24">
        <v>385.2</v>
      </c>
      <c r="R2522" s="24">
        <v>394.40199999999999</v>
      </c>
      <c r="S2522" s="24"/>
      <c r="T2522" s="25">
        <v>2</v>
      </c>
      <c r="U2522" s="23" t="s">
        <v>24</v>
      </c>
      <c r="V2522" s="23" t="s">
        <v>230</v>
      </c>
    </row>
    <row r="2523" spans="1:22" ht="15.75">
      <c r="A2523" s="26">
        <v>3</v>
      </c>
      <c r="B2523" s="27" t="s">
        <v>25</v>
      </c>
      <c r="C2523" s="28" t="s">
        <v>229</v>
      </c>
      <c r="D2523" s="29">
        <v>13996.644479999999</v>
      </c>
      <c r="E2523" s="29">
        <v>22063.370759999998</v>
      </c>
      <c r="F2523" s="29">
        <v>17014.737659999999</v>
      </c>
      <c r="G2523" s="29">
        <v>17479.42152</v>
      </c>
      <c r="H2523" s="29">
        <v>18418.584749999998</v>
      </c>
      <c r="I2523" s="29">
        <v>18913.688300000002</v>
      </c>
      <c r="J2523" s="29">
        <v>21720.061159999997</v>
      </c>
      <c r="L2523" s="29">
        <v>13996.644479999999</v>
      </c>
      <c r="M2523" s="29">
        <v>21369.876839999997</v>
      </c>
      <c r="N2523" s="29">
        <v>16433.560259999998</v>
      </c>
      <c r="O2523" s="29">
        <v>16564.778802000001</v>
      </c>
      <c r="P2523" s="29">
        <v>17443.73475</v>
      </c>
      <c r="Q2523" s="29">
        <v>17735.33151</v>
      </c>
      <c r="R2523" s="29">
        <v>19959.798222000001</v>
      </c>
      <c r="S2523" s="29"/>
      <c r="T2523" s="30">
        <v>3</v>
      </c>
      <c r="U2523" s="28" t="s">
        <v>26</v>
      </c>
      <c r="V2523" s="28" t="s">
        <v>230</v>
      </c>
    </row>
    <row r="2524" spans="1:22" ht="15.75">
      <c r="A2524" s="21">
        <v>4</v>
      </c>
      <c r="B2524" s="22" t="s">
        <v>27</v>
      </c>
      <c r="C2524" s="23" t="s">
        <v>229</v>
      </c>
      <c r="D2524" s="24">
        <v>2053.9225000000001</v>
      </c>
      <c r="E2524" s="24">
        <v>2312.85</v>
      </c>
      <c r="F2524" s="24">
        <v>2453.73</v>
      </c>
      <c r="G2524" s="24">
        <v>2616.7199999999998</v>
      </c>
      <c r="H2524" s="24">
        <v>2913.3</v>
      </c>
      <c r="I2524" s="24">
        <v>2553.9856359999999</v>
      </c>
      <c r="J2524" s="24">
        <v>2804.434335867008</v>
      </c>
      <c r="L2524" s="24">
        <v>2053.9225000000001</v>
      </c>
      <c r="M2524" s="24">
        <v>2556.75</v>
      </c>
      <c r="N2524" s="24">
        <v>2556.75</v>
      </c>
      <c r="O2524" s="24">
        <v>2556.75</v>
      </c>
      <c r="P2524" s="24">
        <v>2556.75</v>
      </c>
      <c r="Q2524" s="24">
        <v>2241.4175</v>
      </c>
      <c r="R2524" s="24">
        <v>2411.8674999999998</v>
      </c>
      <c r="S2524" s="24"/>
      <c r="T2524" s="25">
        <v>4</v>
      </c>
      <c r="U2524" s="23" t="s">
        <v>28</v>
      </c>
      <c r="V2524" s="23" t="s">
        <v>230</v>
      </c>
    </row>
    <row r="2525" spans="1:22" ht="15.75">
      <c r="A2525" s="26">
        <v>5</v>
      </c>
      <c r="B2525" s="27" t="s">
        <v>29</v>
      </c>
      <c r="C2525" s="28" t="s">
        <v>229</v>
      </c>
      <c r="D2525" s="29">
        <v>814.73819999999989</v>
      </c>
      <c r="E2525" s="29">
        <v>756</v>
      </c>
      <c r="F2525" s="29">
        <v>949.83883999999989</v>
      </c>
      <c r="G2525" s="29">
        <v>1693.8339850485438</v>
      </c>
      <c r="H2525" s="29">
        <v>1103.7887999999998</v>
      </c>
      <c r="I2525" s="29">
        <v>1053.22</v>
      </c>
      <c r="J2525" s="29">
        <v>1303.0348799999999</v>
      </c>
      <c r="L2525" s="29">
        <v>814.73819999999989</v>
      </c>
      <c r="M2525" s="29">
        <v>778.49099999999987</v>
      </c>
      <c r="N2525" s="29">
        <v>794.14319999999998</v>
      </c>
      <c r="O2525" s="29">
        <v>1334.556</v>
      </c>
      <c r="P2525" s="29">
        <v>790.84800000000007</v>
      </c>
      <c r="Q2525" s="29">
        <v>823.8</v>
      </c>
      <c r="R2525" s="29">
        <v>1265.3568</v>
      </c>
      <c r="S2525" s="29"/>
      <c r="T2525" s="30">
        <v>5</v>
      </c>
      <c r="U2525" s="28" t="s">
        <v>30</v>
      </c>
      <c r="V2525" s="28" t="s">
        <v>230</v>
      </c>
    </row>
    <row r="2526" spans="1:22" ht="15.75">
      <c r="A2526" s="21">
        <v>6</v>
      </c>
      <c r="B2526" s="22" t="s">
        <v>31</v>
      </c>
      <c r="C2526" s="23" t="s">
        <v>229</v>
      </c>
      <c r="D2526" s="24">
        <v>0</v>
      </c>
      <c r="E2526" s="24">
        <v>0</v>
      </c>
      <c r="F2526" s="24">
        <v>0</v>
      </c>
      <c r="G2526" s="24">
        <v>0</v>
      </c>
      <c r="H2526" s="24">
        <v>0</v>
      </c>
      <c r="I2526" s="24">
        <v>0</v>
      </c>
      <c r="J2526" s="24">
        <v>0</v>
      </c>
      <c r="L2526" s="24">
        <v>0</v>
      </c>
      <c r="M2526" s="24">
        <v>0</v>
      </c>
      <c r="N2526" s="24">
        <v>0</v>
      </c>
      <c r="O2526" s="24">
        <v>0</v>
      </c>
      <c r="P2526" s="24">
        <v>0</v>
      </c>
      <c r="Q2526" s="24">
        <v>0</v>
      </c>
      <c r="R2526" s="24">
        <v>0</v>
      </c>
      <c r="S2526" s="24"/>
      <c r="T2526" s="25">
        <v>6</v>
      </c>
      <c r="U2526" s="23" t="s">
        <v>32</v>
      </c>
      <c r="V2526" s="23" t="s">
        <v>230</v>
      </c>
    </row>
    <row r="2527" spans="1:22" ht="15.75">
      <c r="A2527" s="26">
        <v>7</v>
      </c>
      <c r="B2527" s="27" t="s">
        <v>33</v>
      </c>
      <c r="C2527" s="28" t="s">
        <v>229</v>
      </c>
      <c r="D2527" s="29">
        <v>33065.341050000003</v>
      </c>
      <c r="E2527" s="29">
        <v>43739.148000000008</v>
      </c>
      <c r="F2527" s="29">
        <v>36347.751000000004</v>
      </c>
      <c r="G2527" s="29">
        <v>42067.603600000002</v>
      </c>
      <c r="H2527" s="29">
        <v>71443.839999999997</v>
      </c>
      <c r="I2527" s="29">
        <v>63625.39</v>
      </c>
      <c r="J2527" s="29">
        <v>78021.673030000005</v>
      </c>
      <c r="L2527" s="29">
        <v>33065.341050000003</v>
      </c>
      <c r="M2527" s="29">
        <v>43154.614999999998</v>
      </c>
      <c r="N2527" s="29">
        <v>33063.376499999998</v>
      </c>
      <c r="O2527" s="29">
        <v>34091.491000000002</v>
      </c>
      <c r="P2527" s="29">
        <v>45348.362500000003</v>
      </c>
      <c r="Q2527" s="29">
        <v>42892.675000000003</v>
      </c>
      <c r="R2527" s="29">
        <v>51674.868349999997</v>
      </c>
      <c r="S2527" s="29"/>
      <c r="T2527" s="30">
        <v>7</v>
      </c>
      <c r="U2527" s="28" t="s">
        <v>34</v>
      </c>
      <c r="V2527" s="28" t="s">
        <v>230</v>
      </c>
    </row>
    <row r="2528" spans="1:22" ht="15.75">
      <c r="A2528" s="21">
        <v>8</v>
      </c>
      <c r="B2528" s="22" t="s">
        <v>35</v>
      </c>
      <c r="C2528" s="23" t="s">
        <v>229</v>
      </c>
      <c r="D2528" s="24">
        <v>6736.7790000000005</v>
      </c>
      <c r="E2528" s="24">
        <v>7003.4229215999994</v>
      </c>
      <c r="F2528" s="24">
        <v>14256.93864</v>
      </c>
      <c r="G2528" s="24">
        <v>12133.154919642988</v>
      </c>
      <c r="H2528" s="24">
        <v>10663.106328</v>
      </c>
      <c r="I2528" s="24">
        <v>9240.864599999999</v>
      </c>
      <c r="J2528" s="24">
        <v>9429.9359984654748</v>
      </c>
      <c r="L2528" s="24">
        <v>6736.7790000000005</v>
      </c>
      <c r="M2528" s="24">
        <v>8776.2191999999995</v>
      </c>
      <c r="N2528" s="24">
        <v>13841.688</v>
      </c>
      <c r="O2528" s="24">
        <v>11412.03</v>
      </c>
      <c r="P2528" s="24">
        <v>8776.2191999999995</v>
      </c>
      <c r="Q2528" s="24">
        <v>8098.86</v>
      </c>
      <c r="R2528" s="24">
        <v>8098.86</v>
      </c>
      <c r="S2528" s="24"/>
      <c r="T2528" s="25">
        <v>8</v>
      </c>
      <c r="U2528" s="23" t="s">
        <v>36</v>
      </c>
      <c r="V2528" s="23" t="s">
        <v>230</v>
      </c>
    </row>
    <row r="2529" spans="1:22" ht="15.75">
      <c r="A2529" s="26">
        <v>9</v>
      </c>
      <c r="B2529" s="27" t="s">
        <v>37</v>
      </c>
      <c r="C2529" s="28" t="s">
        <v>229</v>
      </c>
      <c r="D2529" s="29">
        <v>230.52</v>
      </c>
      <c r="E2529" s="29">
        <v>198.38279999999995</v>
      </c>
      <c r="F2529" s="29">
        <v>130.999</v>
      </c>
      <c r="G2529" s="29">
        <v>131.82399999999998</v>
      </c>
      <c r="H2529" s="29">
        <v>573.71460000000002</v>
      </c>
      <c r="I2529" s="29">
        <v>6892.5439999999999</v>
      </c>
      <c r="J2529" s="29">
        <v>198.12720000000002</v>
      </c>
      <c r="L2529" s="29">
        <v>230.52</v>
      </c>
      <c r="M2529" s="29">
        <v>248.6</v>
      </c>
      <c r="N2529" s="29">
        <v>248.6</v>
      </c>
      <c r="O2529" s="29">
        <v>248.6</v>
      </c>
      <c r="P2529" s="29">
        <v>971.8</v>
      </c>
      <c r="Q2529" s="29">
        <v>9582.4</v>
      </c>
      <c r="R2529" s="29">
        <v>280.24</v>
      </c>
      <c r="S2529" s="29"/>
      <c r="T2529" s="30">
        <v>9</v>
      </c>
      <c r="U2529" s="28" t="s">
        <v>38</v>
      </c>
      <c r="V2529" s="28" t="s">
        <v>230</v>
      </c>
    </row>
    <row r="2530" spans="1:22" ht="15.75">
      <c r="A2530" s="21">
        <v>10</v>
      </c>
      <c r="B2530" s="22" t="s">
        <v>39</v>
      </c>
      <c r="C2530" s="23" t="s">
        <v>229</v>
      </c>
      <c r="D2530" s="24">
        <v>27.04</v>
      </c>
      <c r="E2530" s="24">
        <v>28.122000000000003</v>
      </c>
      <c r="F2530" s="24">
        <v>28.647000000000002</v>
      </c>
      <c r="G2530" s="24">
        <v>18.583880000000001</v>
      </c>
      <c r="H2530" s="24">
        <v>13.6503</v>
      </c>
      <c r="I2530" s="24">
        <v>21.609000000000002</v>
      </c>
      <c r="J2530" s="24">
        <v>18.8322</v>
      </c>
      <c r="L2530" s="24">
        <v>27.04</v>
      </c>
      <c r="M2530" s="24">
        <v>27.04</v>
      </c>
      <c r="N2530" s="24">
        <v>27.04</v>
      </c>
      <c r="O2530" s="24">
        <v>16.764800000000001</v>
      </c>
      <c r="P2530" s="24">
        <v>12.167999999999999</v>
      </c>
      <c r="Q2530" s="24">
        <v>18.928000000000001</v>
      </c>
      <c r="R2530" s="24">
        <v>16.224</v>
      </c>
      <c r="S2530" s="24"/>
      <c r="T2530" s="25">
        <v>10</v>
      </c>
      <c r="U2530" s="23" t="s">
        <v>40</v>
      </c>
      <c r="V2530" s="23" t="s">
        <v>230</v>
      </c>
    </row>
    <row r="2531" spans="1:22" ht="15.75">
      <c r="A2531" s="26">
        <v>11</v>
      </c>
      <c r="B2531" s="27" t="s">
        <v>41</v>
      </c>
      <c r="C2531" s="28" t="s">
        <v>229</v>
      </c>
      <c r="D2531" s="29">
        <v>5395.8790500000005</v>
      </c>
      <c r="E2531" s="29">
        <v>51124.00735</v>
      </c>
      <c r="F2531" s="29">
        <v>54240.519560000001</v>
      </c>
      <c r="G2531" s="29">
        <v>57559.879446932027</v>
      </c>
      <c r="H2531" s="29">
        <v>0</v>
      </c>
      <c r="I2531" s="29">
        <v>0</v>
      </c>
      <c r="J2531" s="29">
        <v>0</v>
      </c>
      <c r="L2531" s="29">
        <v>5395.8790500000005</v>
      </c>
      <c r="M2531" s="29">
        <v>51124.00735</v>
      </c>
      <c r="N2531" s="29">
        <v>51126.320200000002</v>
      </c>
      <c r="O2531" s="29">
        <v>51127.862099999998</v>
      </c>
      <c r="P2531" s="29">
        <v>0</v>
      </c>
      <c r="Q2531" s="29">
        <v>0</v>
      </c>
      <c r="R2531" s="29">
        <v>0</v>
      </c>
      <c r="S2531" s="29"/>
      <c r="T2531" s="30">
        <v>11</v>
      </c>
      <c r="U2531" s="28" t="s">
        <v>42</v>
      </c>
      <c r="V2531" s="28" t="s">
        <v>230</v>
      </c>
    </row>
    <row r="2532" spans="1:22" ht="15.75">
      <c r="A2532" s="21">
        <v>12</v>
      </c>
      <c r="B2532" s="22" t="s">
        <v>43</v>
      </c>
      <c r="C2532" s="23" t="s">
        <v>229</v>
      </c>
      <c r="D2532" s="24">
        <v>49265.316749999998</v>
      </c>
      <c r="E2532" s="24">
        <v>63009</v>
      </c>
      <c r="F2532" s="24">
        <v>46343.075989999998</v>
      </c>
      <c r="G2532" s="24">
        <v>62630.837750000006</v>
      </c>
      <c r="H2532" s="24">
        <v>69624.37445105215</v>
      </c>
      <c r="I2532" s="24">
        <v>48830.451099999991</v>
      </c>
      <c r="J2532" s="24">
        <v>75304.665239999988</v>
      </c>
      <c r="L2532" s="24">
        <v>49265.316749999998</v>
      </c>
      <c r="M2532" s="24">
        <v>38415</v>
      </c>
      <c r="N2532" s="24">
        <v>24438.470549999998</v>
      </c>
      <c r="O2532" s="24">
        <v>29493.884550000002</v>
      </c>
      <c r="P2532" s="24">
        <v>29495.037</v>
      </c>
      <c r="Q2532" s="24">
        <v>29383.633499999996</v>
      </c>
      <c r="R2532" s="24">
        <v>47159.790599999993</v>
      </c>
      <c r="S2532" s="24"/>
      <c r="T2532" s="25">
        <v>12</v>
      </c>
      <c r="U2532" s="23" t="s">
        <v>44</v>
      </c>
      <c r="V2532" s="23" t="s">
        <v>230</v>
      </c>
    </row>
    <row r="2533" spans="1:22" ht="15.75">
      <c r="A2533" s="26">
        <v>13</v>
      </c>
      <c r="B2533" s="27" t="s">
        <v>45</v>
      </c>
      <c r="C2533" s="28" t="s">
        <v>229</v>
      </c>
      <c r="D2533" s="29">
        <v>7419.5775000000003</v>
      </c>
      <c r="E2533" s="29">
        <v>4355.8026399999999</v>
      </c>
      <c r="F2533" s="29">
        <v>4899.41309</v>
      </c>
      <c r="G2533" s="29">
        <v>6085.4178000000002</v>
      </c>
      <c r="H2533" s="29">
        <v>6989.3891199999998</v>
      </c>
      <c r="I2533" s="29">
        <v>1334.7709599999998</v>
      </c>
      <c r="J2533" s="29">
        <v>1803.5696799999998</v>
      </c>
      <c r="L2533" s="29">
        <v>7419.5775000000003</v>
      </c>
      <c r="M2533" s="29">
        <v>6446.61</v>
      </c>
      <c r="N2533" s="29">
        <v>5838.7387500000004</v>
      </c>
      <c r="O2533" s="29">
        <v>6368.1750000000002</v>
      </c>
      <c r="P2533" s="29">
        <v>6640.83</v>
      </c>
      <c r="Q2533" s="29">
        <v>6074.9775</v>
      </c>
      <c r="R2533" s="29">
        <v>8237.5424999999996</v>
      </c>
      <c r="S2533" s="29"/>
      <c r="T2533" s="30">
        <v>13</v>
      </c>
      <c r="U2533" s="28" t="s">
        <v>46</v>
      </c>
      <c r="V2533" s="28" t="s">
        <v>230</v>
      </c>
    </row>
    <row r="2534" spans="1:22" ht="15.75">
      <c r="A2534" s="21">
        <v>14</v>
      </c>
      <c r="B2534" s="22" t="s">
        <v>47</v>
      </c>
      <c r="C2534" s="23" t="s">
        <v>229</v>
      </c>
      <c r="D2534" s="24">
        <v>250.53399999999999</v>
      </c>
      <c r="E2534" s="24">
        <v>422.4</v>
      </c>
      <c r="F2534" s="24">
        <v>517.452</v>
      </c>
      <c r="G2534" s="24">
        <v>602.28</v>
      </c>
      <c r="H2534" s="24">
        <v>1799.2877000000001</v>
      </c>
      <c r="I2534" s="24">
        <v>1717.3065000000001</v>
      </c>
      <c r="J2534" s="24">
        <v>42503.440439999998</v>
      </c>
      <c r="L2534" s="24">
        <v>250.53399999999999</v>
      </c>
      <c r="M2534" s="24">
        <v>416.4</v>
      </c>
      <c r="N2534" s="24">
        <v>482.67699999999996</v>
      </c>
      <c r="O2534" s="24">
        <v>208.2</v>
      </c>
      <c r="P2534" s="24">
        <v>558.66999999999996</v>
      </c>
      <c r="Q2534" s="24">
        <v>558.66999999999996</v>
      </c>
      <c r="R2534" s="24">
        <v>13549.308999999999</v>
      </c>
      <c r="S2534" s="24"/>
      <c r="T2534" s="25">
        <v>14</v>
      </c>
      <c r="U2534" s="23" t="s">
        <v>48</v>
      </c>
      <c r="V2534" s="23" t="s">
        <v>230</v>
      </c>
    </row>
    <row r="2535" spans="1:22" ht="15.75">
      <c r="A2535" s="26">
        <v>15</v>
      </c>
      <c r="B2535" s="27" t="s">
        <v>49</v>
      </c>
      <c r="C2535" s="28" t="s">
        <v>229</v>
      </c>
      <c r="D2535" s="29">
        <v>7009.6545900000001</v>
      </c>
      <c r="E2535" s="29">
        <v>526.04399999999998</v>
      </c>
      <c r="F2535" s="29">
        <v>10492.832900000001</v>
      </c>
      <c r="G2535" s="29">
        <v>32442.255677703874</v>
      </c>
      <c r="H2535" s="29">
        <v>165655.649806</v>
      </c>
      <c r="I2535" s="29">
        <v>176183.70556499998</v>
      </c>
      <c r="J2535" s="29">
        <v>179797.13974300001</v>
      </c>
      <c r="L2535" s="29">
        <v>7009.6545900000001</v>
      </c>
      <c r="M2535" s="29">
        <v>498.90780000000001</v>
      </c>
      <c r="N2535" s="29">
        <v>9146.643</v>
      </c>
      <c r="O2535" s="29">
        <v>26649.99165</v>
      </c>
      <c r="P2535" s="29">
        <v>113809.18431</v>
      </c>
      <c r="Q2535" s="29">
        <v>147884.58705</v>
      </c>
      <c r="R2535" s="29">
        <v>158062.30617</v>
      </c>
      <c r="S2535" s="29"/>
      <c r="T2535" s="30">
        <v>15</v>
      </c>
      <c r="U2535" s="28" t="s">
        <v>50</v>
      </c>
      <c r="V2535" s="28" t="s">
        <v>230</v>
      </c>
    </row>
    <row r="2536" spans="1:22" ht="15.75">
      <c r="A2536" s="21">
        <v>16</v>
      </c>
      <c r="B2536" s="22" t="s">
        <v>51</v>
      </c>
      <c r="C2536" s="23" t="s">
        <v>229</v>
      </c>
      <c r="D2536" s="24">
        <v>6442.576</v>
      </c>
      <c r="E2536" s="24">
        <v>5141.1756479999995</v>
      </c>
      <c r="F2536" s="24">
        <v>6442.576</v>
      </c>
      <c r="G2536" s="24">
        <v>6836.636473786406</v>
      </c>
      <c r="H2536" s="24">
        <v>6870.4519999999993</v>
      </c>
      <c r="I2536" s="24">
        <v>6451.5220000000008</v>
      </c>
      <c r="J2536" s="24">
        <v>6451.5220000000008</v>
      </c>
      <c r="L2536" s="24">
        <v>6442.576</v>
      </c>
      <c r="M2536" s="24">
        <v>6442.576</v>
      </c>
      <c r="N2536" s="24">
        <v>6442.576</v>
      </c>
      <c r="O2536" s="24">
        <v>6442.576</v>
      </c>
      <c r="P2536" s="24">
        <v>6442.576</v>
      </c>
      <c r="Q2536" s="24">
        <v>6049.7359999999999</v>
      </c>
      <c r="R2536" s="24">
        <v>6049.7359999999999</v>
      </c>
      <c r="S2536" s="24"/>
      <c r="T2536" s="25">
        <v>16</v>
      </c>
      <c r="U2536" s="23" t="s">
        <v>52</v>
      </c>
      <c r="V2536" s="23" t="s">
        <v>230</v>
      </c>
    </row>
    <row r="2537" spans="1:22" ht="15.75">
      <c r="A2537" s="26">
        <v>17</v>
      </c>
      <c r="B2537" s="27" t="s">
        <v>53</v>
      </c>
      <c r="C2537" s="28" t="s">
        <v>229</v>
      </c>
      <c r="D2537" s="29">
        <v>6494.9443200000005</v>
      </c>
      <c r="E2537" s="29">
        <v>7936.1280000000006</v>
      </c>
      <c r="F2537" s="29">
        <v>9421.9675000000007</v>
      </c>
      <c r="G2537" s="29">
        <v>9801.4282999999996</v>
      </c>
      <c r="H2537" s="29">
        <v>10863.622000000001</v>
      </c>
      <c r="I2537" s="29">
        <v>12220.555499999999</v>
      </c>
      <c r="J2537" s="29">
        <v>13084.5</v>
      </c>
      <c r="L2537" s="29">
        <v>6494.9443200000005</v>
      </c>
      <c r="M2537" s="29">
        <v>7908.6080000000002</v>
      </c>
      <c r="N2537" s="29">
        <v>9345.1324999999997</v>
      </c>
      <c r="O2537" s="29">
        <v>9681.8662000000004</v>
      </c>
      <c r="P2537" s="29">
        <v>10085.946640000002</v>
      </c>
      <c r="Q2537" s="29">
        <v>10275.0118</v>
      </c>
      <c r="R2537" s="29">
        <v>10194.69</v>
      </c>
      <c r="S2537" s="29"/>
      <c r="T2537" s="30">
        <v>17</v>
      </c>
      <c r="U2537" s="28" t="s">
        <v>54</v>
      </c>
      <c r="V2537" s="28" t="s">
        <v>230</v>
      </c>
    </row>
    <row r="2538" spans="1:22" ht="15.75">
      <c r="A2538" s="21">
        <v>18</v>
      </c>
      <c r="B2538" s="22" t="s">
        <v>55</v>
      </c>
      <c r="C2538" s="23" t="s">
        <v>229</v>
      </c>
      <c r="D2538" s="24">
        <v>2339.1999999999998</v>
      </c>
      <c r="E2538" s="24">
        <v>2164.9683</v>
      </c>
      <c r="F2538" s="24">
        <v>2346.5</v>
      </c>
      <c r="G2538" s="24">
        <v>2398.6584999999995</v>
      </c>
      <c r="H2538" s="24">
        <v>3234.0749999999998</v>
      </c>
      <c r="I2538" s="24">
        <v>4039.4640000000004</v>
      </c>
      <c r="J2538" s="24">
        <v>4398.45</v>
      </c>
      <c r="L2538" s="24">
        <v>2339.1999999999998</v>
      </c>
      <c r="M2538" s="24">
        <v>1839.2</v>
      </c>
      <c r="N2538" s="24">
        <v>1976</v>
      </c>
      <c r="O2538" s="24">
        <v>2010.4</v>
      </c>
      <c r="P2538" s="24">
        <v>2225.6</v>
      </c>
      <c r="Q2538" s="24">
        <v>2225.6</v>
      </c>
      <c r="R2538" s="24">
        <v>2385.6</v>
      </c>
      <c r="S2538" s="24"/>
      <c r="T2538" s="25">
        <v>18</v>
      </c>
      <c r="U2538" s="23" t="s">
        <v>56</v>
      </c>
      <c r="V2538" s="23" t="s">
        <v>230</v>
      </c>
    </row>
    <row r="2539" spans="1:22" ht="15.75">
      <c r="A2539" s="26">
        <v>19</v>
      </c>
      <c r="B2539" s="27" t="s">
        <v>57</v>
      </c>
      <c r="C2539" s="28" t="s">
        <v>229</v>
      </c>
      <c r="D2539" s="29">
        <v>112.8</v>
      </c>
      <c r="E2539" s="29">
        <v>1250</v>
      </c>
      <c r="F2539" s="29">
        <v>2220.3999999999996</v>
      </c>
      <c r="G2539" s="29">
        <v>2404.5909999999999</v>
      </c>
      <c r="H2539" s="29">
        <v>2599.1999999999998</v>
      </c>
      <c r="I2539" s="29">
        <v>3221.36</v>
      </c>
      <c r="J2539" s="29">
        <v>3463.24</v>
      </c>
      <c r="L2539" s="29">
        <v>112.8</v>
      </c>
      <c r="M2539" s="29">
        <v>1200</v>
      </c>
      <c r="N2539" s="29">
        <v>2049.6</v>
      </c>
      <c r="O2539" s="29">
        <v>2145.36</v>
      </c>
      <c r="P2539" s="29">
        <v>2188.7999999999997</v>
      </c>
      <c r="Q2539" s="29">
        <v>2572.8000000000002</v>
      </c>
      <c r="R2539" s="29">
        <v>2444.64</v>
      </c>
      <c r="S2539" s="29"/>
      <c r="T2539" s="30">
        <v>19</v>
      </c>
      <c r="U2539" s="28" t="s">
        <v>58</v>
      </c>
      <c r="V2539" s="28" t="s">
        <v>230</v>
      </c>
    </row>
    <row r="2540" spans="1:22" ht="15.75">
      <c r="A2540" s="21">
        <v>20</v>
      </c>
      <c r="B2540" s="22" t="s">
        <v>59</v>
      </c>
      <c r="C2540" s="23" t="s">
        <v>229</v>
      </c>
      <c r="D2540" s="24">
        <v>73479.075200000007</v>
      </c>
      <c r="E2540" s="24">
        <v>79510.587</v>
      </c>
      <c r="F2540" s="24">
        <v>81006.963000000003</v>
      </c>
      <c r="G2540" s="24">
        <v>85078.171199999997</v>
      </c>
      <c r="H2540" s="24">
        <v>13536.3</v>
      </c>
      <c r="I2540" s="24">
        <v>26380.724999999999</v>
      </c>
      <c r="J2540" s="24">
        <v>27960.134999999998</v>
      </c>
      <c r="L2540" s="24">
        <v>73479.075200000007</v>
      </c>
      <c r="M2540" s="24">
        <v>79316.493600000002</v>
      </c>
      <c r="N2540" s="24">
        <v>77914.247999999992</v>
      </c>
      <c r="O2540" s="24">
        <v>77573.35119999999</v>
      </c>
      <c r="P2540" s="24">
        <v>10543.2</v>
      </c>
      <c r="Q2540" s="24">
        <v>19153.48</v>
      </c>
      <c r="R2540" s="24">
        <v>19153.48</v>
      </c>
      <c r="S2540" s="24"/>
      <c r="T2540" s="25">
        <v>20</v>
      </c>
      <c r="U2540" s="23" t="s">
        <v>60</v>
      </c>
      <c r="V2540" s="23" t="s">
        <v>230</v>
      </c>
    </row>
    <row r="2541" spans="1:22" ht="15.75">
      <c r="A2541" s="26">
        <v>21</v>
      </c>
      <c r="B2541" s="27" t="s">
        <v>61</v>
      </c>
      <c r="C2541" s="28" t="s">
        <v>229</v>
      </c>
      <c r="D2541" s="29">
        <v>0</v>
      </c>
      <c r="E2541" s="29">
        <v>0</v>
      </c>
      <c r="F2541" s="29">
        <v>0</v>
      </c>
      <c r="G2541" s="29">
        <v>0</v>
      </c>
      <c r="H2541" s="29">
        <v>0</v>
      </c>
      <c r="I2541" s="29">
        <v>1377.4946030999999</v>
      </c>
      <c r="J2541" s="29">
        <v>1406.11928751</v>
      </c>
      <c r="L2541" s="29">
        <v>0</v>
      </c>
      <c r="M2541" s="29">
        <v>0</v>
      </c>
      <c r="N2541" s="29">
        <v>0</v>
      </c>
      <c r="O2541" s="29">
        <v>0</v>
      </c>
      <c r="P2541" s="29">
        <v>0</v>
      </c>
      <c r="Q2541" s="29">
        <v>1174.3347000000001</v>
      </c>
      <c r="R2541" s="29">
        <v>1174.7028299999999</v>
      </c>
      <c r="S2541" s="29"/>
      <c r="T2541" s="30">
        <v>21</v>
      </c>
      <c r="U2541" s="28" t="s">
        <v>62</v>
      </c>
      <c r="V2541" s="28" t="s">
        <v>230</v>
      </c>
    </row>
    <row r="2542" spans="1:22" ht="15.75">
      <c r="A2542" s="21">
        <v>22</v>
      </c>
      <c r="B2542" s="22" t="s">
        <v>63</v>
      </c>
      <c r="C2542" s="23" t="s">
        <v>229</v>
      </c>
      <c r="D2542" s="24">
        <v>313.01985000000002</v>
      </c>
      <c r="E2542" s="24">
        <v>414.83456000000007</v>
      </c>
      <c r="F2542" s="24">
        <v>364.52325000000002</v>
      </c>
      <c r="G2542" s="24">
        <v>252.15630000000002</v>
      </c>
      <c r="H2542" s="24">
        <v>406.95688000000001</v>
      </c>
      <c r="I2542" s="24">
        <v>690.72</v>
      </c>
      <c r="J2542" s="24">
        <v>533.82780000000002</v>
      </c>
      <c r="L2542" s="24">
        <v>313.01985000000002</v>
      </c>
      <c r="M2542" s="24">
        <v>338.55760000000004</v>
      </c>
      <c r="N2542" s="24">
        <v>284.56350000000003</v>
      </c>
      <c r="O2542" s="24">
        <v>188.24970000000002</v>
      </c>
      <c r="P2542" s="24">
        <v>272.88909999999998</v>
      </c>
      <c r="Q2542" s="24">
        <v>466.976</v>
      </c>
      <c r="R2542" s="24">
        <v>345.12445000000002</v>
      </c>
      <c r="S2542" s="24"/>
      <c r="T2542" s="25">
        <v>22</v>
      </c>
      <c r="U2542" s="23" t="s">
        <v>64</v>
      </c>
      <c r="V2542" s="23" t="s">
        <v>230</v>
      </c>
    </row>
    <row r="2543" spans="1:22" ht="15.75">
      <c r="A2543" s="26">
        <v>23</v>
      </c>
      <c r="B2543" s="27" t="s">
        <v>65</v>
      </c>
      <c r="C2543" s="28" t="s">
        <v>229</v>
      </c>
      <c r="D2543" s="29">
        <v>680.92499999999995</v>
      </c>
      <c r="E2543" s="29">
        <v>1069.848</v>
      </c>
      <c r="F2543" s="29">
        <v>1446.4267000000002</v>
      </c>
      <c r="G2543" s="29">
        <v>1355.4</v>
      </c>
      <c r="H2543" s="29">
        <v>1625.616</v>
      </c>
      <c r="I2543" s="29">
        <v>1698.6689999999999</v>
      </c>
      <c r="J2543" s="29">
        <v>1998.5079999999998</v>
      </c>
      <c r="L2543" s="29">
        <v>680.92499999999995</v>
      </c>
      <c r="M2543" s="29">
        <v>910.49399999999991</v>
      </c>
      <c r="N2543" s="29">
        <v>1142.0085000000001</v>
      </c>
      <c r="O2543" s="29">
        <v>976.64099999999996</v>
      </c>
      <c r="P2543" s="29">
        <v>1105.0439999999999</v>
      </c>
      <c r="Q2543" s="29">
        <v>1033.0604999999998</v>
      </c>
      <c r="R2543" s="29">
        <v>1105.0439999999999</v>
      </c>
      <c r="S2543" s="29"/>
      <c r="T2543" s="30">
        <v>23</v>
      </c>
      <c r="U2543" s="28" t="s">
        <v>66</v>
      </c>
      <c r="V2543" s="28" t="s">
        <v>230</v>
      </c>
    </row>
    <row r="2544" spans="1:22" ht="15.75">
      <c r="A2544" s="21">
        <v>24</v>
      </c>
      <c r="B2544" s="22" t="s">
        <v>67</v>
      </c>
      <c r="C2544" s="23" t="s">
        <v>229</v>
      </c>
      <c r="D2544" s="24">
        <v>295631.40694999998</v>
      </c>
      <c r="E2544" s="24">
        <v>127656.44</v>
      </c>
      <c r="F2544" s="24">
        <v>86278.450959999987</v>
      </c>
      <c r="G2544" s="24">
        <v>87017.257439999987</v>
      </c>
      <c r="H2544" s="24">
        <v>116199.98336</v>
      </c>
      <c r="I2544" s="24">
        <v>149177.54256999999</v>
      </c>
      <c r="J2544" s="24">
        <v>97585.62156</v>
      </c>
      <c r="L2544" s="24">
        <v>295631.40694999998</v>
      </c>
      <c r="M2544" s="24">
        <v>140268.26</v>
      </c>
      <c r="N2544" s="24">
        <v>94220.469199999992</v>
      </c>
      <c r="O2544" s="24">
        <v>84258.854900000006</v>
      </c>
      <c r="P2544" s="24">
        <v>92563.409949999987</v>
      </c>
      <c r="Q2544" s="24">
        <v>103967.82934999999</v>
      </c>
      <c r="R2544" s="24">
        <v>58686.378300000004</v>
      </c>
      <c r="S2544" s="24"/>
      <c r="T2544" s="25">
        <v>24</v>
      </c>
      <c r="U2544" s="23" t="s">
        <v>68</v>
      </c>
      <c r="V2544" s="23" t="s">
        <v>230</v>
      </c>
    </row>
    <row r="2545" spans="1:22" ht="15.75">
      <c r="A2545" s="26">
        <v>25</v>
      </c>
      <c r="B2545" s="31" t="s">
        <v>69</v>
      </c>
      <c r="C2545" s="28" t="s">
        <v>229</v>
      </c>
      <c r="D2545" s="29">
        <v>113284.76834999998</v>
      </c>
      <c r="E2545" s="29">
        <v>145924.5968</v>
      </c>
      <c r="F2545" s="29">
        <v>134045.508</v>
      </c>
      <c r="G2545" s="29">
        <v>143422.44956000001</v>
      </c>
      <c r="H2545" s="29">
        <v>127838.5045</v>
      </c>
      <c r="I2545" s="29">
        <v>198064.86</v>
      </c>
      <c r="J2545" s="29">
        <v>242718.264</v>
      </c>
      <c r="L2545" s="29">
        <v>113284.76834999998</v>
      </c>
      <c r="M2545" s="29">
        <v>107685.64</v>
      </c>
      <c r="N2545" s="29">
        <v>94509.896999999997</v>
      </c>
      <c r="O2545" s="29">
        <v>81089.686600000001</v>
      </c>
      <c r="P2545" s="29">
        <v>69097.660749999995</v>
      </c>
      <c r="Q2545" s="29">
        <v>110235.3</v>
      </c>
      <c r="R2545" s="29">
        <v>110445.64694999998</v>
      </c>
      <c r="S2545" s="29"/>
      <c r="T2545" s="30">
        <v>25</v>
      </c>
      <c r="U2545" s="28" t="s">
        <v>70</v>
      </c>
      <c r="V2545" s="28" t="s">
        <v>230</v>
      </c>
    </row>
    <row r="2546" spans="1:22" ht="15.75">
      <c r="A2546" s="21">
        <v>26</v>
      </c>
      <c r="B2546" s="22" t="s">
        <v>71</v>
      </c>
      <c r="C2546" s="23" t="s">
        <v>229</v>
      </c>
      <c r="D2546" s="24">
        <v>3802.3020000000001</v>
      </c>
      <c r="E2546" s="24">
        <v>5932.8</v>
      </c>
      <c r="F2546" s="24">
        <v>2780.98</v>
      </c>
      <c r="G2546" s="24">
        <v>5207.4179999999997</v>
      </c>
      <c r="H2546" s="24">
        <v>5932.2520999999997</v>
      </c>
      <c r="I2546" s="24">
        <v>5727.1865953086417</v>
      </c>
      <c r="J2546" s="24">
        <v>9072</v>
      </c>
      <c r="L2546" s="24">
        <v>3802.3020000000001</v>
      </c>
      <c r="M2546" s="24">
        <v>4088.07</v>
      </c>
      <c r="N2546" s="24">
        <v>2615.5709999999999</v>
      </c>
      <c r="O2546" s="24">
        <v>2615.5709999999999</v>
      </c>
      <c r="P2546" s="24">
        <v>2615.5709999999999</v>
      </c>
      <c r="Q2546" s="24">
        <v>2615.5709999999999</v>
      </c>
      <c r="R2546" s="24">
        <v>4000.752</v>
      </c>
      <c r="S2546" s="24"/>
      <c r="T2546" s="25">
        <v>26</v>
      </c>
      <c r="U2546" s="23" t="s">
        <v>72</v>
      </c>
      <c r="V2546" s="23" t="s">
        <v>230</v>
      </c>
    </row>
    <row r="2547" spans="1:22" ht="15.75">
      <c r="A2547" s="26">
        <v>27</v>
      </c>
      <c r="B2547" s="27" t="s">
        <v>73</v>
      </c>
      <c r="C2547" s="28" t="s">
        <v>229</v>
      </c>
      <c r="D2547" s="29">
        <v>2780.0751999999998</v>
      </c>
      <c r="E2547" s="29">
        <v>3670.17</v>
      </c>
      <c r="F2547" s="29">
        <v>4336.7584000000006</v>
      </c>
      <c r="G2547" s="29">
        <v>5145.576</v>
      </c>
      <c r="H2547" s="29">
        <v>6021.6</v>
      </c>
      <c r="I2547" s="29">
        <v>6075.5855999999994</v>
      </c>
      <c r="J2547" s="29">
        <v>5483.2752</v>
      </c>
      <c r="L2547" s="29">
        <v>2780.0751999999998</v>
      </c>
      <c r="M2547" s="29">
        <v>2482.21</v>
      </c>
      <c r="N2547" s="29">
        <v>2581.4983999999999</v>
      </c>
      <c r="O2547" s="29">
        <v>2978.6519999999996</v>
      </c>
      <c r="P2547" s="29">
        <v>2978.6519999999996</v>
      </c>
      <c r="Q2547" s="29">
        <v>2978.6519999999996</v>
      </c>
      <c r="R2547" s="29">
        <v>2978.6519999999996</v>
      </c>
      <c r="S2547" s="29"/>
      <c r="T2547" s="30">
        <v>27</v>
      </c>
      <c r="U2547" s="28" t="s">
        <v>74</v>
      </c>
      <c r="V2547" s="28" t="s">
        <v>230</v>
      </c>
    </row>
    <row r="2548" spans="1:22" ht="15.75">
      <c r="A2548" s="21">
        <v>28</v>
      </c>
      <c r="B2548" s="22" t="s">
        <v>75</v>
      </c>
      <c r="C2548" s="23" t="s">
        <v>229</v>
      </c>
      <c r="D2548" s="24">
        <v>6636.7415625000003</v>
      </c>
      <c r="E2548" s="24">
        <v>2628.6618749999998</v>
      </c>
      <c r="F2548" s="24">
        <v>1941.5082780000002</v>
      </c>
      <c r="G2548" s="24">
        <v>2247.5238000000004</v>
      </c>
      <c r="H2548" s="24">
        <v>1924.0050000000001</v>
      </c>
      <c r="I2548" s="24">
        <v>1594.0662</v>
      </c>
      <c r="J2548" s="24">
        <v>1638.2876378000001</v>
      </c>
      <c r="L2548" s="24">
        <v>6636.7415625000003</v>
      </c>
      <c r="M2548" s="24">
        <v>2181.582375</v>
      </c>
      <c r="N2548" s="24">
        <v>2181.582375</v>
      </c>
      <c r="O2548" s="24">
        <v>2181.582375</v>
      </c>
      <c r="P2548" s="24">
        <v>1524.4792499999999</v>
      </c>
      <c r="Q2548" s="24">
        <v>1524.4792499999999</v>
      </c>
      <c r="R2548" s="24">
        <v>1522.726975</v>
      </c>
      <c r="S2548" s="24"/>
      <c r="T2548" s="25">
        <v>28</v>
      </c>
      <c r="U2548" s="23" t="s">
        <v>76</v>
      </c>
      <c r="V2548" s="23" t="s">
        <v>230</v>
      </c>
    </row>
    <row r="2549" spans="1:22" ht="15.75">
      <c r="A2549" s="26">
        <v>29</v>
      </c>
      <c r="B2549" s="27" t="s">
        <v>77</v>
      </c>
      <c r="C2549" s="28" t="s">
        <v>229</v>
      </c>
      <c r="D2549" s="29">
        <v>21283.059000000005</v>
      </c>
      <c r="E2549" s="29">
        <v>21528.947999999997</v>
      </c>
      <c r="F2549" s="29">
        <v>28482.060389999999</v>
      </c>
      <c r="G2549" s="29">
        <v>33536.502904000001</v>
      </c>
      <c r="H2549" s="29">
        <v>35980.542215999994</v>
      </c>
      <c r="I2549" s="29">
        <v>41622.973980000002</v>
      </c>
      <c r="J2549" s="29">
        <v>51972.841979999997</v>
      </c>
      <c r="L2549" s="29">
        <v>21283.059000000005</v>
      </c>
      <c r="M2549" s="29">
        <v>21528.947999999997</v>
      </c>
      <c r="N2549" s="29">
        <v>21802.157999999999</v>
      </c>
      <c r="O2549" s="29">
        <v>21987.9408</v>
      </c>
      <c r="P2549" s="29">
        <v>23173.672199999997</v>
      </c>
      <c r="Q2549" s="29">
        <v>23714.627999999997</v>
      </c>
      <c r="R2549" s="29">
        <v>24424.974000000002</v>
      </c>
      <c r="S2549" s="29"/>
      <c r="T2549" s="30">
        <v>29</v>
      </c>
      <c r="U2549" s="28" t="s">
        <v>78</v>
      </c>
      <c r="V2549" s="28" t="s">
        <v>230</v>
      </c>
    </row>
    <row r="2550" spans="1:22" ht="15.75">
      <c r="A2550" s="21">
        <v>30</v>
      </c>
      <c r="B2550" s="22" t="s">
        <v>79</v>
      </c>
      <c r="C2550" s="23" t="s">
        <v>229</v>
      </c>
      <c r="D2550" s="24">
        <v>315.25</v>
      </c>
      <c r="E2550" s="24">
        <v>305.5</v>
      </c>
      <c r="F2550" s="24">
        <v>468</v>
      </c>
      <c r="G2550" s="24">
        <v>714.16</v>
      </c>
      <c r="H2550" s="24">
        <v>939.11101439999993</v>
      </c>
      <c r="I2550" s="24">
        <v>1177.5798148592594</v>
      </c>
      <c r="J2550" s="24">
        <v>822.19767124444468</v>
      </c>
      <c r="L2550" s="24">
        <v>315.25</v>
      </c>
      <c r="M2550" s="24">
        <v>305.5</v>
      </c>
      <c r="N2550" s="24">
        <v>468</v>
      </c>
      <c r="O2550" s="24">
        <v>580.255</v>
      </c>
      <c r="P2550" s="24">
        <v>665.6</v>
      </c>
      <c r="Q2550" s="24">
        <v>864.5</v>
      </c>
      <c r="R2550" s="24">
        <v>591.5</v>
      </c>
      <c r="S2550" s="24"/>
      <c r="T2550" s="25">
        <v>30</v>
      </c>
      <c r="U2550" s="23" t="s">
        <v>80</v>
      </c>
      <c r="V2550" s="23" t="s">
        <v>230</v>
      </c>
    </row>
    <row r="2551" spans="1:22" ht="15.75">
      <c r="A2551" s="26">
        <v>31</v>
      </c>
      <c r="B2551" s="27" t="s">
        <v>81</v>
      </c>
      <c r="C2551" s="28" t="s">
        <v>229</v>
      </c>
      <c r="D2551" s="29">
        <v>0</v>
      </c>
      <c r="E2551" s="29">
        <v>0</v>
      </c>
      <c r="F2551" s="29">
        <v>0</v>
      </c>
      <c r="G2551" s="29">
        <v>0</v>
      </c>
      <c r="H2551" s="29">
        <v>0</v>
      </c>
      <c r="I2551" s="29">
        <v>0</v>
      </c>
      <c r="J2551" s="29">
        <v>0</v>
      </c>
      <c r="L2551" s="29">
        <v>0</v>
      </c>
      <c r="M2551" s="29">
        <v>0</v>
      </c>
      <c r="N2551" s="29">
        <v>0</v>
      </c>
      <c r="O2551" s="29">
        <v>0</v>
      </c>
      <c r="P2551" s="29">
        <v>0</v>
      </c>
      <c r="Q2551" s="29">
        <v>0</v>
      </c>
      <c r="R2551" s="29">
        <v>0</v>
      </c>
      <c r="S2551" s="29"/>
      <c r="T2551" s="30">
        <v>31</v>
      </c>
      <c r="U2551" s="28" t="s">
        <v>82</v>
      </c>
      <c r="V2551" s="28" t="s">
        <v>230</v>
      </c>
    </row>
    <row r="2552" spans="1:22" ht="15.75">
      <c r="A2552" s="21">
        <v>32</v>
      </c>
      <c r="B2552" s="22" t="s">
        <v>83</v>
      </c>
      <c r="C2552" s="23" t="s">
        <v>229</v>
      </c>
      <c r="D2552" s="24">
        <v>0</v>
      </c>
      <c r="E2552" s="24">
        <v>0</v>
      </c>
      <c r="F2552" s="24">
        <v>0</v>
      </c>
      <c r="G2552" s="24">
        <v>0</v>
      </c>
      <c r="H2552" s="24">
        <v>0</v>
      </c>
      <c r="I2552" s="24">
        <v>0</v>
      </c>
      <c r="J2552" s="24">
        <v>0</v>
      </c>
      <c r="L2552" s="24">
        <v>0</v>
      </c>
      <c r="M2552" s="24">
        <v>0</v>
      </c>
      <c r="N2552" s="24">
        <v>0</v>
      </c>
      <c r="O2552" s="24">
        <v>0</v>
      </c>
      <c r="P2552" s="24">
        <v>0</v>
      </c>
      <c r="Q2552" s="24">
        <v>0</v>
      </c>
      <c r="R2552" s="24">
        <v>0</v>
      </c>
      <c r="S2552" s="24"/>
      <c r="T2552" s="25">
        <v>32</v>
      </c>
      <c r="U2552" s="23" t="s">
        <v>84</v>
      </c>
      <c r="V2552" s="23" t="s">
        <v>230</v>
      </c>
    </row>
    <row r="2553" spans="1:22" ht="15.75">
      <c r="A2553" s="26">
        <v>33</v>
      </c>
      <c r="B2553" s="27" t="s">
        <v>85</v>
      </c>
      <c r="C2553" s="28" t="s">
        <v>229</v>
      </c>
      <c r="D2553" s="29">
        <v>0</v>
      </c>
      <c r="E2553" s="29">
        <v>0</v>
      </c>
      <c r="F2553" s="29">
        <v>0</v>
      </c>
      <c r="G2553" s="29">
        <v>0</v>
      </c>
      <c r="H2553" s="29">
        <v>0</v>
      </c>
      <c r="I2553" s="29">
        <v>0</v>
      </c>
      <c r="J2553" s="29">
        <v>0</v>
      </c>
      <c r="L2553" s="29">
        <v>0</v>
      </c>
      <c r="M2553" s="29">
        <v>0</v>
      </c>
      <c r="N2553" s="29">
        <v>0</v>
      </c>
      <c r="O2553" s="29">
        <v>0</v>
      </c>
      <c r="P2553" s="29">
        <v>0</v>
      </c>
      <c r="Q2553" s="29">
        <v>0</v>
      </c>
      <c r="R2553" s="29">
        <v>0</v>
      </c>
      <c r="S2553" s="29"/>
      <c r="T2553" s="30">
        <v>33</v>
      </c>
      <c r="U2553" s="28" t="s">
        <v>86</v>
      </c>
      <c r="V2553" s="28" t="s">
        <v>230</v>
      </c>
    </row>
    <row r="2554" spans="1:22" ht="15.75">
      <c r="A2554" s="21">
        <v>34</v>
      </c>
      <c r="B2554" s="22" t="s">
        <v>87</v>
      </c>
      <c r="C2554" s="23" t="s">
        <v>229</v>
      </c>
      <c r="D2554" s="24">
        <v>0</v>
      </c>
      <c r="E2554" s="24">
        <v>0</v>
      </c>
      <c r="F2554" s="24">
        <v>0</v>
      </c>
      <c r="G2554" s="24">
        <v>0</v>
      </c>
      <c r="H2554" s="24">
        <v>0</v>
      </c>
      <c r="I2554" s="24">
        <v>0</v>
      </c>
      <c r="J2554" s="24">
        <v>0</v>
      </c>
      <c r="L2554" s="24">
        <v>0</v>
      </c>
      <c r="M2554" s="24">
        <v>0</v>
      </c>
      <c r="N2554" s="24">
        <v>0</v>
      </c>
      <c r="O2554" s="24">
        <v>0</v>
      </c>
      <c r="P2554" s="24">
        <v>0</v>
      </c>
      <c r="Q2554" s="24">
        <v>0</v>
      </c>
      <c r="R2554" s="24">
        <v>0</v>
      </c>
      <c r="S2554" s="24"/>
      <c r="T2554" s="25">
        <v>34</v>
      </c>
      <c r="U2554" s="23" t="s">
        <v>88</v>
      </c>
      <c r="V2554" s="23" t="s">
        <v>230</v>
      </c>
    </row>
    <row r="2555" spans="1:22" ht="15.75">
      <c r="A2555" s="26">
        <v>35</v>
      </c>
      <c r="B2555" s="27" t="s">
        <v>89</v>
      </c>
      <c r="C2555" s="28" t="s">
        <v>229</v>
      </c>
      <c r="D2555" s="29">
        <v>0</v>
      </c>
      <c r="E2555" s="29">
        <v>0</v>
      </c>
      <c r="F2555" s="29">
        <v>0</v>
      </c>
      <c r="G2555" s="29">
        <v>0</v>
      </c>
      <c r="H2555" s="29">
        <v>0</v>
      </c>
      <c r="I2555" s="29">
        <v>0</v>
      </c>
      <c r="J2555" s="29">
        <v>0</v>
      </c>
      <c r="L2555" s="29">
        <v>0</v>
      </c>
      <c r="M2555" s="29">
        <v>0</v>
      </c>
      <c r="N2555" s="29">
        <v>0</v>
      </c>
      <c r="O2555" s="29">
        <v>0</v>
      </c>
      <c r="P2555" s="29">
        <v>0</v>
      </c>
      <c r="Q2555" s="29">
        <v>0</v>
      </c>
      <c r="R2555" s="29">
        <v>0</v>
      </c>
      <c r="S2555" s="29"/>
      <c r="T2555" s="30">
        <v>35</v>
      </c>
      <c r="U2555" s="28" t="s">
        <v>90</v>
      </c>
      <c r="V2555" s="28" t="s">
        <v>230</v>
      </c>
    </row>
    <row r="2556" spans="1:22" ht="15.75">
      <c r="A2556" s="21">
        <v>36</v>
      </c>
      <c r="B2556" s="22" t="s">
        <v>91</v>
      </c>
      <c r="C2556" s="23" t="s">
        <v>229</v>
      </c>
      <c r="D2556" s="24">
        <v>5.22</v>
      </c>
      <c r="E2556" s="24">
        <v>5.58</v>
      </c>
      <c r="F2556" s="24">
        <v>4.4874999999999998</v>
      </c>
      <c r="G2556" s="24">
        <v>1.9</v>
      </c>
      <c r="H2556" s="24">
        <v>4</v>
      </c>
      <c r="I2556" s="24">
        <v>21.6</v>
      </c>
      <c r="J2556" s="24">
        <v>21</v>
      </c>
      <c r="L2556" s="24">
        <v>5.22</v>
      </c>
      <c r="M2556" s="24">
        <v>5.22</v>
      </c>
      <c r="N2556" s="24">
        <v>2.9</v>
      </c>
      <c r="O2556" s="24">
        <v>1.1599999999999999</v>
      </c>
      <c r="P2556" s="24">
        <v>2.3199999999999998</v>
      </c>
      <c r="Q2556" s="24">
        <v>10.44</v>
      </c>
      <c r="R2556" s="24">
        <v>8.6999999999999993</v>
      </c>
      <c r="S2556" s="24"/>
      <c r="T2556" s="25">
        <v>36</v>
      </c>
      <c r="U2556" s="23" t="s">
        <v>92</v>
      </c>
      <c r="V2556" s="23" t="s">
        <v>230</v>
      </c>
    </row>
    <row r="2557" spans="1:22" s="36" customFormat="1" ht="15.75">
      <c r="A2557" s="32"/>
      <c r="B2557" s="33" t="s">
        <v>93</v>
      </c>
      <c r="C2557" s="34" t="s">
        <v>229</v>
      </c>
      <c r="D2557" s="35">
        <f t="shared" ref="D2557:J2557" si="181">SUM(D2521:D2556)</f>
        <v>727552.40103249997</v>
      </c>
      <c r="E2557" s="35">
        <f t="shared" si="181"/>
        <v>640832.91659676004</v>
      </c>
      <c r="F2557" s="35">
        <f t="shared" si="181"/>
        <v>629377.09398200014</v>
      </c>
      <c r="G2557" s="35">
        <f t="shared" si="181"/>
        <v>719304.21735711384</v>
      </c>
      <c r="H2557" s="35">
        <f t="shared" si="181"/>
        <v>779056.26834145223</v>
      </c>
      <c r="I2557" s="35">
        <f t="shared" si="181"/>
        <v>845001.51977026777</v>
      </c>
      <c r="J2557" s="35">
        <f t="shared" si="181"/>
        <v>941604.66459498683</v>
      </c>
      <c r="K2557" s="8"/>
      <c r="L2557" s="35">
        <f t="shared" ref="L2557:R2557" si="182">SUM(L2521:L2556)</f>
        <v>727552.40103249997</v>
      </c>
      <c r="M2557" s="35">
        <f t="shared" si="182"/>
        <v>600546.72468499979</v>
      </c>
      <c r="N2557" s="35">
        <f t="shared" si="182"/>
        <v>525862.14533500001</v>
      </c>
      <c r="O2557" s="35">
        <f t="shared" si="182"/>
        <v>522302.45287699992</v>
      </c>
      <c r="P2557" s="35">
        <f t="shared" si="182"/>
        <v>492165.34144999983</v>
      </c>
      <c r="Q2557" s="35">
        <f t="shared" si="182"/>
        <v>580785.21085999999</v>
      </c>
      <c r="R2557" s="35">
        <f t="shared" si="182"/>
        <v>582864.91570699995</v>
      </c>
      <c r="S2557" s="35"/>
      <c r="T2557" s="35"/>
      <c r="U2557" s="34" t="s">
        <v>94</v>
      </c>
      <c r="V2557" s="34" t="s">
        <v>230</v>
      </c>
    </row>
    <row r="2558" spans="1:22" ht="15.75">
      <c r="A2558" s="16">
        <v>1</v>
      </c>
      <c r="B2558" s="17" t="s">
        <v>19</v>
      </c>
      <c r="C2558" s="18" t="s">
        <v>231</v>
      </c>
      <c r="D2558" s="19">
        <v>277.47500000000002</v>
      </c>
      <c r="E2558" s="19">
        <v>536.18499999999995</v>
      </c>
      <c r="F2558" s="19">
        <v>391.397266</v>
      </c>
      <c r="G2558" s="19">
        <v>511.81019400000002</v>
      </c>
      <c r="H2558" s="19">
        <v>3221.7164317158185</v>
      </c>
      <c r="I2558" s="19">
        <v>6138.3</v>
      </c>
      <c r="J2558" s="19">
        <v>8716.8959208158376</v>
      </c>
      <c r="L2558" s="19">
        <v>277.47500000000002</v>
      </c>
      <c r="M2558" s="19">
        <v>368.28500000000003</v>
      </c>
      <c r="N2558" s="19">
        <v>262.33999999999997</v>
      </c>
      <c r="O2558" s="19">
        <v>343.06</v>
      </c>
      <c r="P2558" s="19">
        <v>1816.2</v>
      </c>
      <c r="Q2558" s="19">
        <v>2391.33</v>
      </c>
      <c r="R2558" s="19">
        <v>3339.79</v>
      </c>
      <c r="S2558" s="19"/>
      <c r="T2558" s="20">
        <v>1</v>
      </c>
      <c r="U2558" s="18" t="s">
        <v>21</v>
      </c>
      <c r="V2558" s="18" t="s">
        <v>232</v>
      </c>
    </row>
    <row r="2559" spans="1:22" ht="15.75">
      <c r="A2559" s="21">
        <v>2</v>
      </c>
      <c r="B2559" s="22" t="s">
        <v>23</v>
      </c>
      <c r="C2559" s="23" t="s">
        <v>231</v>
      </c>
      <c r="D2559" s="24">
        <v>0</v>
      </c>
      <c r="E2559" s="24">
        <v>0</v>
      </c>
      <c r="F2559" s="24">
        <v>0</v>
      </c>
      <c r="G2559" s="24">
        <v>0</v>
      </c>
      <c r="H2559" s="24">
        <v>0</v>
      </c>
      <c r="I2559" s="24">
        <v>0</v>
      </c>
      <c r="J2559" s="24">
        <v>0</v>
      </c>
      <c r="L2559" s="24">
        <v>0</v>
      </c>
      <c r="M2559" s="24">
        <v>0</v>
      </c>
      <c r="N2559" s="24">
        <v>0</v>
      </c>
      <c r="O2559" s="24">
        <v>0</v>
      </c>
      <c r="P2559" s="24">
        <v>0</v>
      </c>
      <c r="Q2559" s="24">
        <v>0</v>
      </c>
      <c r="R2559" s="24">
        <v>0</v>
      </c>
      <c r="S2559" s="24"/>
      <c r="T2559" s="25">
        <v>2</v>
      </c>
      <c r="U2559" s="23" t="s">
        <v>24</v>
      </c>
      <c r="V2559" s="23" t="s">
        <v>232</v>
      </c>
    </row>
    <row r="2560" spans="1:22" ht="15.75">
      <c r="A2560" s="26">
        <v>3</v>
      </c>
      <c r="B2560" s="27" t="s">
        <v>25</v>
      </c>
      <c r="C2560" s="28" t="s">
        <v>231</v>
      </c>
      <c r="D2560" s="29">
        <v>106140</v>
      </c>
      <c r="E2560" s="29">
        <v>169372.93630000003</v>
      </c>
      <c r="F2560" s="29">
        <v>99750</v>
      </c>
      <c r="G2560" s="29">
        <v>173760.87387387388</v>
      </c>
      <c r="H2560" s="29">
        <v>221389.18120000002</v>
      </c>
      <c r="I2560" s="29">
        <v>217873.83600000001</v>
      </c>
      <c r="J2560" s="29">
        <v>217873.83600000001</v>
      </c>
      <c r="L2560" s="29">
        <v>106140</v>
      </c>
      <c r="M2560" s="29">
        <v>157441</v>
      </c>
      <c r="N2560" s="29">
        <v>100833</v>
      </c>
      <c r="O2560" s="29">
        <v>130676.03</v>
      </c>
      <c r="P2560" s="29">
        <v>132285.82</v>
      </c>
      <c r="Q2560" s="29">
        <v>137805.1</v>
      </c>
      <c r="R2560" s="29">
        <v>137805.1</v>
      </c>
      <c r="S2560" s="29"/>
      <c r="T2560" s="30">
        <v>3</v>
      </c>
      <c r="U2560" s="28" t="s">
        <v>26</v>
      </c>
      <c r="V2560" s="28" t="s">
        <v>232</v>
      </c>
    </row>
    <row r="2561" spans="1:22" ht="15.75">
      <c r="A2561" s="21">
        <v>4</v>
      </c>
      <c r="B2561" s="22" t="s">
        <v>27</v>
      </c>
      <c r="C2561" s="23" t="s">
        <v>231</v>
      </c>
      <c r="D2561" s="24">
        <v>0</v>
      </c>
      <c r="E2561" s="24">
        <v>0</v>
      </c>
      <c r="F2561" s="24">
        <v>0</v>
      </c>
      <c r="G2561" s="24">
        <v>0</v>
      </c>
      <c r="H2561" s="24">
        <v>0</v>
      </c>
      <c r="I2561" s="24">
        <v>0</v>
      </c>
      <c r="J2561" s="24">
        <v>0</v>
      </c>
      <c r="L2561" s="24">
        <v>0</v>
      </c>
      <c r="M2561" s="24">
        <v>0</v>
      </c>
      <c r="N2561" s="24">
        <v>0</v>
      </c>
      <c r="O2561" s="24">
        <v>0</v>
      </c>
      <c r="P2561" s="24">
        <v>0</v>
      </c>
      <c r="Q2561" s="24">
        <v>0</v>
      </c>
      <c r="R2561" s="24">
        <v>0</v>
      </c>
      <c r="S2561" s="24"/>
      <c r="T2561" s="25">
        <v>4</v>
      </c>
      <c r="U2561" s="23" t="s">
        <v>28</v>
      </c>
      <c r="V2561" s="23" t="s">
        <v>232</v>
      </c>
    </row>
    <row r="2562" spans="1:22" ht="15.75">
      <c r="A2562" s="26">
        <v>5</v>
      </c>
      <c r="B2562" s="27" t="s">
        <v>29</v>
      </c>
      <c r="C2562" s="28" t="s">
        <v>231</v>
      </c>
      <c r="D2562" s="29">
        <v>0</v>
      </c>
      <c r="E2562" s="29">
        <v>0</v>
      </c>
      <c r="F2562" s="29">
        <v>0</v>
      </c>
      <c r="G2562" s="29">
        <v>0</v>
      </c>
      <c r="H2562" s="29">
        <v>0</v>
      </c>
      <c r="I2562" s="29">
        <v>0</v>
      </c>
      <c r="J2562" s="29">
        <v>0</v>
      </c>
      <c r="L2562" s="29">
        <v>0</v>
      </c>
      <c r="M2562" s="29">
        <v>0</v>
      </c>
      <c r="N2562" s="29">
        <v>0</v>
      </c>
      <c r="O2562" s="29">
        <v>0</v>
      </c>
      <c r="P2562" s="29">
        <v>0</v>
      </c>
      <c r="Q2562" s="29">
        <v>0</v>
      </c>
      <c r="R2562" s="29">
        <v>0</v>
      </c>
      <c r="S2562" s="29"/>
      <c r="T2562" s="30">
        <v>5</v>
      </c>
      <c r="U2562" s="28" t="s">
        <v>30</v>
      </c>
      <c r="V2562" s="28" t="s">
        <v>232</v>
      </c>
    </row>
    <row r="2563" spans="1:22" ht="15.75">
      <c r="A2563" s="21">
        <v>6</v>
      </c>
      <c r="B2563" s="22" t="s">
        <v>31</v>
      </c>
      <c r="C2563" s="23" t="s">
        <v>231</v>
      </c>
      <c r="D2563" s="24">
        <v>4079.1310000000003</v>
      </c>
      <c r="E2563" s="24">
        <v>4002.7890000000002</v>
      </c>
      <c r="F2563" s="24">
        <v>4776.75</v>
      </c>
      <c r="G2563" s="24">
        <v>5510</v>
      </c>
      <c r="H2563" s="24">
        <v>6808</v>
      </c>
      <c r="I2563" s="24">
        <v>6514.2</v>
      </c>
      <c r="J2563" s="24">
        <v>7029</v>
      </c>
      <c r="L2563" s="24">
        <v>4079.1310000000003</v>
      </c>
      <c r="M2563" s="24">
        <v>4079.1310000000003</v>
      </c>
      <c r="N2563" s="24">
        <v>4114.6634999999997</v>
      </c>
      <c r="O2563" s="24">
        <v>4121.7700000000004</v>
      </c>
      <c r="P2563" s="24">
        <v>4207.0479999999998</v>
      </c>
      <c r="Q2563" s="24">
        <v>4408.8725999999997</v>
      </c>
      <c r="R2563" s="24">
        <v>4690.29</v>
      </c>
      <c r="S2563" s="24"/>
      <c r="T2563" s="25">
        <v>6</v>
      </c>
      <c r="U2563" s="23" t="s">
        <v>32</v>
      </c>
      <c r="V2563" s="23" t="s">
        <v>232</v>
      </c>
    </row>
    <row r="2564" spans="1:22" ht="15.75">
      <c r="A2564" s="26">
        <v>7</v>
      </c>
      <c r="B2564" s="27" t="s">
        <v>33</v>
      </c>
      <c r="C2564" s="28" t="s">
        <v>231</v>
      </c>
      <c r="D2564" s="29">
        <v>0</v>
      </c>
      <c r="E2564" s="29">
        <v>0</v>
      </c>
      <c r="F2564" s="29">
        <v>0</v>
      </c>
      <c r="G2564" s="29">
        <v>0</v>
      </c>
      <c r="H2564" s="29">
        <v>0</v>
      </c>
      <c r="I2564" s="29">
        <v>0</v>
      </c>
      <c r="J2564" s="29">
        <v>0</v>
      </c>
      <c r="L2564" s="29">
        <v>0</v>
      </c>
      <c r="M2564" s="29">
        <v>0</v>
      </c>
      <c r="N2564" s="29">
        <v>0</v>
      </c>
      <c r="O2564" s="29">
        <v>0</v>
      </c>
      <c r="P2564" s="29">
        <v>0</v>
      </c>
      <c r="Q2564" s="29">
        <v>0</v>
      </c>
      <c r="R2564" s="29">
        <v>0</v>
      </c>
      <c r="S2564" s="29"/>
      <c r="T2564" s="30">
        <v>7</v>
      </c>
      <c r="U2564" s="28" t="s">
        <v>34</v>
      </c>
      <c r="V2564" s="28" t="s">
        <v>232</v>
      </c>
    </row>
    <row r="2565" spans="1:22" ht="15.75">
      <c r="A2565" s="21">
        <v>8</v>
      </c>
      <c r="B2565" s="22" t="s">
        <v>35</v>
      </c>
      <c r="C2565" s="23" t="s">
        <v>231</v>
      </c>
      <c r="D2565" s="24">
        <v>0</v>
      </c>
      <c r="E2565" s="24">
        <v>0</v>
      </c>
      <c r="F2565" s="24">
        <v>0</v>
      </c>
      <c r="G2565" s="24">
        <v>0</v>
      </c>
      <c r="H2565" s="24">
        <v>0</v>
      </c>
      <c r="I2565" s="24">
        <v>0</v>
      </c>
      <c r="J2565" s="24">
        <v>0</v>
      </c>
      <c r="L2565" s="24">
        <v>0</v>
      </c>
      <c r="M2565" s="24">
        <v>0</v>
      </c>
      <c r="N2565" s="24">
        <v>0</v>
      </c>
      <c r="O2565" s="24">
        <v>0</v>
      </c>
      <c r="P2565" s="24">
        <v>0</v>
      </c>
      <c r="Q2565" s="24">
        <v>0</v>
      </c>
      <c r="R2565" s="24">
        <v>0</v>
      </c>
      <c r="S2565" s="24"/>
      <c r="T2565" s="25">
        <v>8</v>
      </c>
      <c r="U2565" s="23" t="s">
        <v>36</v>
      </c>
      <c r="V2565" s="23" t="s">
        <v>232</v>
      </c>
    </row>
    <row r="2566" spans="1:22" ht="15.75">
      <c r="A2566" s="26">
        <v>9</v>
      </c>
      <c r="B2566" s="27" t="s">
        <v>37</v>
      </c>
      <c r="C2566" s="28" t="s">
        <v>231</v>
      </c>
      <c r="D2566" s="29">
        <v>0</v>
      </c>
      <c r="E2566" s="29">
        <v>0</v>
      </c>
      <c r="F2566" s="29">
        <v>0</v>
      </c>
      <c r="G2566" s="29">
        <v>0</v>
      </c>
      <c r="H2566" s="29">
        <v>0</v>
      </c>
      <c r="I2566" s="29">
        <v>0</v>
      </c>
      <c r="J2566" s="29">
        <v>0</v>
      </c>
      <c r="L2566" s="29">
        <v>0</v>
      </c>
      <c r="M2566" s="29">
        <v>0</v>
      </c>
      <c r="N2566" s="29">
        <v>0</v>
      </c>
      <c r="O2566" s="29">
        <v>0</v>
      </c>
      <c r="P2566" s="29">
        <v>0</v>
      </c>
      <c r="Q2566" s="29">
        <v>0</v>
      </c>
      <c r="R2566" s="29">
        <v>0</v>
      </c>
      <c r="S2566" s="29"/>
      <c r="T2566" s="30">
        <v>9</v>
      </c>
      <c r="U2566" s="28" t="s">
        <v>38</v>
      </c>
      <c r="V2566" s="28" t="s">
        <v>232</v>
      </c>
    </row>
    <row r="2567" spans="1:22" ht="15.75">
      <c r="A2567" s="21">
        <v>10</v>
      </c>
      <c r="B2567" s="22" t="s">
        <v>39</v>
      </c>
      <c r="C2567" s="23" t="s">
        <v>231</v>
      </c>
      <c r="D2567" s="24">
        <v>0</v>
      </c>
      <c r="E2567" s="24">
        <v>0</v>
      </c>
      <c r="F2567" s="24">
        <v>0</v>
      </c>
      <c r="G2567" s="24">
        <v>0</v>
      </c>
      <c r="H2567" s="24">
        <v>0</v>
      </c>
      <c r="I2567" s="24">
        <v>0</v>
      </c>
      <c r="J2567" s="24">
        <v>0</v>
      </c>
      <c r="L2567" s="24">
        <v>0</v>
      </c>
      <c r="M2567" s="24">
        <v>0</v>
      </c>
      <c r="N2567" s="24">
        <v>0</v>
      </c>
      <c r="O2567" s="24">
        <v>0</v>
      </c>
      <c r="P2567" s="24">
        <v>0</v>
      </c>
      <c r="Q2567" s="24">
        <v>0</v>
      </c>
      <c r="R2567" s="24">
        <v>0</v>
      </c>
      <c r="S2567" s="24"/>
      <c r="T2567" s="25">
        <v>10</v>
      </c>
      <c r="U2567" s="23" t="s">
        <v>40</v>
      </c>
      <c r="V2567" s="23" t="s">
        <v>232</v>
      </c>
    </row>
    <row r="2568" spans="1:22" ht="15.75">
      <c r="A2568" s="26">
        <v>11</v>
      </c>
      <c r="B2568" s="27" t="s">
        <v>41</v>
      </c>
      <c r="C2568" s="28" t="s">
        <v>231</v>
      </c>
      <c r="D2568" s="29">
        <v>0</v>
      </c>
      <c r="E2568" s="29">
        <v>0</v>
      </c>
      <c r="F2568" s="29">
        <v>0</v>
      </c>
      <c r="G2568" s="29">
        <v>0</v>
      </c>
      <c r="H2568" s="29">
        <v>0</v>
      </c>
      <c r="I2568" s="29">
        <v>0</v>
      </c>
      <c r="J2568" s="29">
        <v>0</v>
      </c>
      <c r="L2568" s="29">
        <v>0</v>
      </c>
      <c r="M2568" s="29">
        <v>0</v>
      </c>
      <c r="N2568" s="29">
        <v>0</v>
      </c>
      <c r="O2568" s="29">
        <v>0</v>
      </c>
      <c r="P2568" s="29">
        <v>0</v>
      </c>
      <c r="Q2568" s="29">
        <v>0</v>
      </c>
      <c r="R2568" s="29">
        <v>0</v>
      </c>
      <c r="S2568" s="29"/>
      <c r="T2568" s="30">
        <v>11</v>
      </c>
      <c r="U2568" s="28" t="s">
        <v>42</v>
      </c>
      <c r="V2568" s="28" t="s">
        <v>232</v>
      </c>
    </row>
    <row r="2569" spans="1:22" ht="15.75">
      <c r="A2569" s="21">
        <v>12</v>
      </c>
      <c r="B2569" s="22" t="s">
        <v>43</v>
      </c>
      <c r="C2569" s="23" t="s">
        <v>231</v>
      </c>
      <c r="D2569" s="24">
        <v>455714.78399999999</v>
      </c>
      <c r="E2569" s="24">
        <v>437495.34479999996</v>
      </c>
      <c r="F2569" s="24">
        <v>717879.7419599999</v>
      </c>
      <c r="G2569" s="24">
        <v>943998.58020000008</v>
      </c>
      <c r="H2569" s="24">
        <v>1035974.9679</v>
      </c>
      <c r="I2569" s="24">
        <v>917885.58750000002</v>
      </c>
      <c r="J2569" s="24">
        <v>1650418.0831200001</v>
      </c>
      <c r="L2569" s="24">
        <v>455714.78399999999</v>
      </c>
      <c r="M2569" s="24">
        <v>425174.23439999996</v>
      </c>
      <c r="N2569" s="24">
        <v>547579.36898999999</v>
      </c>
      <c r="O2569" s="24">
        <v>522115.34804999997</v>
      </c>
      <c r="P2569" s="24">
        <v>522121.33170000004</v>
      </c>
      <c r="Q2569" s="24">
        <v>521475.09749999997</v>
      </c>
      <c r="R2569" s="24">
        <v>725437.38158999989</v>
      </c>
      <c r="S2569" s="24"/>
      <c r="T2569" s="25">
        <v>12</v>
      </c>
      <c r="U2569" s="23" t="s">
        <v>44</v>
      </c>
      <c r="V2569" s="23" t="s">
        <v>232</v>
      </c>
    </row>
    <row r="2570" spans="1:22" ht="15.75">
      <c r="A2570" s="26">
        <v>13</v>
      </c>
      <c r="B2570" s="27" t="s">
        <v>45</v>
      </c>
      <c r="C2570" s="28" t="s">
        <v>231</v>
      </c>
      <c r="D2570" s="29">
        <v>138645.35508000001</v>
      </c>
      <c r="E2570" s="29">
        <v>147764.05641000002</v>
      </c>
      <c r="F2570" s="29">
        <v>128760.17266000001</v>
      </c>
      <c r="G2570" s="29">
        <v>228264.80094000002</v>
      </c>
      <c r="H2570" s="29">
        <v>261154.93104000002</v>
      </c>
      <c r="I2570" s="29">
        <v>248202.25609000001</v>
      </c>
      <c r="J2570" s="29">
        <v>246792.40905000002</v>
      </c>
      <c r="L2570" s="29">
        <v>138645.35508000001</v>
      </c>
      <c r="M2570" s="29">
        <v>134780.89068000001</v>
      </c>
      <c r="N2570" s="29">
        <v>114016.51927999999</v>
      </c>
      <c r="O2570" s="29">
        <v>143550.60295999999</v>
      </c>
      <c r="P2570" s="29">
        <v>150991.12188000002</v>
      </c>
      <c r="Q2570" s="29">
        <v>133191.78644</v>
      </c>
      <c r="R2570" s="29">
        <v>123702.7594</v>
      </c>
      <c r="S2570" s="29"/>
      <c r="T2570" s="30">
        <v>13</v>
      </c>
      <c r="U2570" s="28" t="s">
        <v>46</v>
      </c>
      <c r="V2570" s="28" t="s">
        <v>232</v>
      </c>
    </row>
    <row r="2571" spans="1:22" ht="15.75">
      <c r="A2571" s="21">
        <v>14</v>
      </c>
      <c r="B2571" s="22" t="s">
        <v>47</v>
      </c>
      <c r="C2571" s="23" t="s">
        <v>231</v>
      </c>
      <c r="D2571" s="24">
        <v>0</v>
      </c>
      <c r="E2571" s="24">
        <v>0</v>
      </c>
      <c r="F2571" s="24">
        <v>0</v>
      </c>
      <c r="G2571" s="24">
        <v>0</v>
      </c>
      <c r="H2571" s="24">
        <v>0</v>
      </c>
      <c r="I2571" s="24">
        <v>0</v>
      </c>
      <c r="J2571" s="24">
        <v>0</v>
      </c>
      <c r="L2571" s="24">
        <v>0</v>
      </c>
      <c r="M2571" s="24">
        <v>0</v>
      </c>
      <c r="N2571" s="24">
        <v>0</v>
      </c>
      <c r="O2571" s="24">
        <v>0</v>
      </c>
      <c r="P2571" s="24">
        <v>0</v>
      </c>
      <c r="Q2571" s="24">
        <v>0</v>
      </c>
      <c r="R2571" s="24">
        <v>0</v>
      </c>
      <c r="S2571" s="24"/>
      <c r="T2571" s="25">
        <v>14</v>
      </c>
      <c r="U2571" s="23" t="s">
        <v>48</v>
      </c>
      <c r="V2571" s="23" t="s">
        <v>232</v>
      </c>
    </row>
    <row r="2572" spans="1:22" ht="15.75">
      <c r="A2572" s="26">
        <v>15</v>
      </c>
      <c r="B2572" s="27" t="s">
        <v>49</v>
      </c>
      <c r="C2572" s="28" t="s">
        <v>231</v>
      </c>
      <c r="D2572" s="29">
        <v>5854.4277000000002</v>
      </c>
      <c r="E2572" s="29">
        <v>6919.0659999999998</v>
      </c>
      <c r="F2572" s="29">
        <v>7621.1448120000005</v>
      </c>
      <c r="G2572" s="29">
        <v>9003.6355600000006</v>
      </c>
      <c r="H2572" s="29">
        <v>9027.173592000001</v>
      </c>
      <c r="I2572" s="29">
        <v>8718.2884799999993</v>
      </c>
      <c r="J2572" s="29">
        <v>7096.0374030000003</v>
      </c>
      <c r="L2572" s="29">
        <v>5854.4277000000002</v>
      </c>
      <c r="M2572" s="29">
        <v>5854.4277000000002</v>
      </c>
      <c r="N2572" s="29">
        <v>5854.4277000000002</v>
      </c>
      <c r="O2572" s="29">
        <v>5854.4277000000002</v>
      </c>
      <c r="P2572" s="29">
        <v>5690.8962000000001</v>
      </c>
      <c r="Q2572" s="29">
        <v>5756.3087999999998</v>
      </c>
      <c r="R2572" s="29">
        <v>4693.3540499999999</v>
      </c>
      <c r="S2572" s="29"/>
      <c r="T2572" s="30">
        <v>15</v>
      </c>
      <c r="U2572" s="28" t="s">
        <v>50</v>
      </c>
      <c r="V2572" s="28" t="s">
        <v>232</v>
      </c>
    </row>
    <row r="2573" spans="1:22" ht="15.75">
      <c r="A2573" s="21">
        <v>16</v>
      </c>
      <c r="B2573" s="22" t="s">
        <v>51</v>
      </c>
      <c r="C2573" s="23" t="s">
        <v>231</v>
      </c>
      <c r="D2573" s="24">
        <v>0</v>
      </c>
      <c r="E2573" s="24">
        <v>0</v>
      </c>
      <c r="F2573" s="24">
        <v>0</v>
      </c>
      <c r="G2573" s="24">
        <v>0</v>
      </c>
      <c r="H2573" s="24">
        <v>0</v>
      </c>
      <c r="I2573" s="24">
        <v>0</v>
      </c>
      <c r="J2573" s="24">
        <v>0</v>
      </c>
      <c r="L2573" s="24">
        <v>0</v>
      </c>
      <c r="M2573" s="24">
        <v>0</v>
      </c>
      <c r="N2573" s="24">
        <v>0</v>
      </c>
      <c r="O2573" s="24">
        <v>0</v>
      </c>
      <c r="P2573" s="24">
        <v>0</v>
      </c>
      <c r="Q2573" s="24">
        <v>0</v>
      </c>
      <c r="R2573" s="24">
        <v>0</v>
      </c>
      <c r="S2573" s="24"/>
      <c r="T2573" s="25">
        <v>16</v>
      </c>
      <c r="U2573" s="23" t="s">
        <v>52</v>
      </c>
      <c r="V2573" s="23" t="s">
        <v>232</v>
      </c>
    </row>
    <row r="2574" spans="1:22" ht="15.75">
      <c r="A2574" s="26">
        <v>17</v>
      </c>
      <c r="B2574" s="27" t="s">
        <v>53</v>
      </c>
      <c r="C2574" s="28" t="s">
        <v>231</v>
      </c>
      <c r="D2574" s="29">
        <v>2890.6570000000002</v>
      </c>
      <c r="E2574" s="29">
        <v>3242.4279999999999</v>
      </c>
      <c r="F2574" s="29">
        <v>3678.9498600000002</v>
      </c>
      <c r="G2574" s="29">
        <v>3961.8597999999997</v>
      </c>
      <c r="H2574" s="29">
        <v>4218.6347999999998</v>
      </c>
      <c r="I2574" s="29">
        <v>4547.8964999999998</v>
      </c>
      <c r="J2574" s="29">
        <v>4866.3714999999993</v>
      </c>
      <c r="L2574" s="29">
        <v>2890.6570000000002</v>
      </c>
      <c r="M2574" s="29">
        <v>3103.7929999999997</v>
      </c>
      <c r="N2574" s="29">
        <v>3345.4359399999998</v>
      </c>
      <c r="O2574" s="29">
        <v>3435.4858999999997</v>
      </c>
      <c r="P2574" s="29">
        <v>3570.2944199999997</v>
      </c>
      <c r="Q2574" s="29">
        <v>3187.7152999999998</v>
      </c>
      <c r="R2574" s="29">
        <v>3195.7078999999999</v>
      </c>
      <c r="S2574" s="29"/>
      <c r="T2574" s="30">
        <v>17</v>
      </c>
      <c r="U2574" s="28" t="s">
        <v>54</v>
      </c>
      <c r="V2574" s="28" t="s">
        <v>232</v>
      </c>
    </row>
    <row r="2575" spans="1:22" ht="15.75">
      <c r="A2575" s="21">
        <v>18</v>
      </c>
      <c r="B2575" s="22" t="s">
        <v>55</v>
      </c>
      <c r="C2575" s="23" t="s">
        <v>231</v>
      </c>
      <c r="D2575" s="24">
        <v>1189.44</v>
      </c>
      <c r="E2575" s="24">
        <v>1235.8281600000003</v>
      </c>
      <c r="F2575" s="24">
        <v>580.79999999999995</v>
      </c>
      <c r="G2575" s="24">
        <v>754.0444</v>
      </c>
      <c r="H2575" s="24">
        <v>806.82459999999992</v>
      </c>
      <c r="I2575" s="24">
        <v>863.3125</v>
      </c>
      <c r="J2575" s="24">
        <v>995.12500000000011</v>
      </c>
      <c r="L2575" s="24">
        <v>1189.44</v>
      </c>
      <c r="M2575" s="24">
        <v>1189.44</v>
      </c>
      <c r="N2575" s="24">
        <v>580.79999999999995</v>
      </c>
      <c r="O2575" s="24">
        <v>697.92</v>
      </c>
      <c r="P2575" s="24">
        <v>697.92</v>
      </c>
      <c r="Q2575" s="24">
        <v>697.92</v>
      </c>
      <c r="R2575" s="24">
        <v>804.48000000000013</v>
      </c>
      <c r="S2575" s="24"/>
      <c r="T2575" s="25">
        <v>18</v>
      </c>
      <c r="U2575" s="23" t="s">
        <v>56</v>
      </c>
      <c r="V2575" s="23" t="s">
        <v>232</v>
      </c>
    </row>
    <row r="2576" spans="1:22" ht="15.75">
      <c r="A2576" s="26">
        <v>19</v>
      </c>
      <c r="B2576" s="27" t="s">
        <v>57</v>
      </c>
      <c r="C2576" s="28" t="s">
        <v>231</v>
      </c>
      <c r="D2576" s="29">
        <v>26.25</v>
      </c>
      <c r="E2576" s="29">
        <v>344.5</v>
      </c>
      <c r="F2576" s="29">
        <v>560</v>
      </c>
      <c r="G2576" s="29">
        <v>2459.44</v>
      </c>
      <c r="H2576" s="29">
        <v>664.7</v>
      </c>
      <c r="I2576" s="29">
        <v>692.3</v>
      </c>
      <c r="J2576" s="29">
        <v>788.9</v>
      </c>
      <c r="L2576" s="29">
        <v>26.25</v>
      </c>
      <c r="M2576" s="29">
        <v>325</v>
      </c>
      <c r="N2576" s="29">
        <v>500</v>
      </c>
      <c r="O2576" s="29">
        <v>2165</v>
      </c>
      <c r="P2576" s="29">
        <v>574.99999999999989</v>
      </c>
      <c r="Q2576" s="29">
        <v>574.99999999999989</v>
      </c>
      <c r="R2576" s="29">
        <v>574.99999999999989</v>
      </c>
      <c r="S2576" s="29"/>
      <c r="T2576" s="30">
        <v>19</v>
      </c>
      <c r="U2576" s="28" t="s">
        <v>58</v>
      </c>
      <c r="V2576" s="28" t="s">
        <v>232</v>
      </c>
    </row>
    <row r="2577" spans="1:22" ht="15.75">
      <c r="A2577" s="21">
        <v>20</v>
      </c>
      <c r="B2577" s="22" t="s">
        <v>59</v>
      </c>
      <c r="C2577" s="23" t="s">
        <v>231</v>
      </c>
      <c r="D2577" s="24">
        <v>0</v>
      </c>
      <c r="E2577" s="24">
        <v>0</v>
      </c>
      <c r="F2577" s="24">
        <v>0</v>
      </c>
      <c r="G2577" s="24">
        <v>0</v>
      </c>
      <c r="H2577" s="24">
        <v>0</v>
      </c>
      <c r="I2577" s="24">
        <v>0</v>
      </c>
      <c r="J2577" s="24">
        <v>0</v>
      </c>
      <c r="L2577" s="24">
        <v>0</v>
      </c>
      <c r="M2577" s="24">
        <v>0</v>
      </c>
      <c r="N2577" s="24">
        <v>0</v>
      </c>
      <c r="O2577" s="24">
        <v>0</v>
      </c>
      <c r="P2577" s="24">
        <v>0</v>
      </c>
      <c r="Q2577" s="24">
        <v>0</v>
      </c>
      <c r="R2577" s="24">
        <v>0</v>
      </c>
      <c r="S2577" s="24"/>
      <c r="T2577" s="25">
        <v>20</v>
      </c>
      <c r="U2577" s="23" t="s">
        <v>60</v>
      </c>
      <c r="V2577" s="23" t="s">
        <v>232</v>
      </c>
    </row>
    <row r="2578" spans="1:22" ht="15.75">
      <c r="A2578" s="26">
        <v>21</v>
      </c>
      <c r="B2578" s="27" t="s">
        <v>61</v>
      </c>
      <c r="C2578" s="28" t="s">
        <v>231</v>
      </c>
      <c r="D2578" s="29">
        <v>0</v>
      </c>
      <c r="E2578" s="29">
        <v>0</v>
      </c>
      <c r="F2578" s="29">
        <v>0</v>
      </c>
      <c r="G2578" s="29">
        <v>0</v>
      </c>
      <c r="H2578" s="29">
        <v>0</v>
      </c>
      <c r="I2578" s="29">
        <v>0</v>
      </c>
      <c r="J2578" s="29">
        <v>0</v>
      </c>
      <c r="L2578" s="29">
        <v>0</v>
      </c>
      <c r="M2578" s="29">
        <v>0</v>
      </c>
      <c r="N2578" s="29">
        <v>0</v>
      </c>
      <c r="O2578" s="29">
        <v>0</v>
      </c>
      <c r="P2578" s="29">
        <v>0</v>
      </c>
      <c r="Q2578" s="29">
        <v>0</v>
      </c>
      <c r="R2578" s="29">
        <v>0</v>
      </c>
      <c r="S2578" s="29"/>
      <c r="T2578" s="30">
        <v>21</v>
      </c>
      <c r="U2578" s="28" t="s">
        <v>62</v>
      </c>
      <c r="V2578" s="28" t="s">
        <v>232</v>
      </c>
    </row>
    <row r="2579" spans="1:22" ht="15.75">
      <c r="A2579" s="21">
        <v>22</v>
      </c>
      <c r="B2579" s="22" t="s">
        <v>63</v>
      </c>
      <c r="C2579" s="23" t="s">
        <v>231</v>
      </c>
      <c r="D2579" s="24">
        <v>0</v>
      </c>
      <c r="E2579" s="24">
        <v>0</v>
      </c>
      <c r="F2579" s="24">
        <v>0</v>
      </c>
      <c r="G2579" s="24">
        <v>0</v>
      </c>
      <c r="H2579" s="24">
        <v>0</v>
      </c>
      <c r="I2579" s="24">
        <v>0</v>
      </c>
      <c r="J2579" s="24">
        <v>0</v>
      </c>
      <c r="L2579" s="24">
        <v>0</v>
      </c>
      <c r="M2579" s="24">
        <v>0</v>
      </c>
      <c r="N2579" s="24">
        <v>0</v>
      </c>
      <c r="O2579" s="24">
        <v>0</v>
      </c>
      <c r="P2579" s="24">
        <v>0</v>
      </c>
      <c r="Q2579" s="24">
        <v>0</v>
      </c>
      <c r="R2579" s="24">
        <v>0</v>
      </c>
      <c r="S2579" s="24"/>
      <c r="T2579" s="25">
        <v>22</v>
      </c>
      <c r="U2579" s="23" t="s">
        <v>64</v>
      </c>
      <c r="V2579" s="23" t="s">
        <v>232</v>
      </c>
    </row>
    <row r="2580" spans="1:22" ht="15.75">
      <c r="A2580" s="26">
        <v>23</v>
      </c>
      <c r="B2580" s="27" t="s">
        <v>65</v>
      </c>
      <c r="C2580" s="28" t="s">
        <v>231</v>
      </c>
      <c r="D2580" s="29">
        <v>0</v>
      </c>
      <c r="E2580" s="29">
        <v>0</v>
      </c>
      <c r="F2580" s="29">
        <v>0</v>
      </c>
      <c r="G2580" s="29">
        <v>0</v>
      </c>
      <c r="H2580" s="29">
        <v>0</v>
      </c>
      <c r="I2580" s="29">
        <v>0</v>
      </c>
      <c r="J2580" s="29">
        <v>0</v>
      </c>
      <c r="L2580" s="29">
        <v>0</v>
      </c>
      <c r="M2580" s="29">
        <v>0</v>
      </c>
      <c r="N2580" s="29">
        <v>0</v>
      </c>
      <c r="O2580" s="29">
        <v>0</v>
      </c>
      <c r="P2580" s="29">
        <v>0</v>
      </c>
      <c r="Q2580" s="29">
        <v>0</v>
      </c>
      <c r="R2580" s="29">
        <v>0</v>
      </c>
      <c r="S2580" s="29"/>
      <c r="T2580" s="30">
        <v>23</v>
      </c>
      <c r="U2580" s="28" t="s">
        <v>66</v>
      </c>
      <c r="V2580" s="28" t="s">
        <v>232</v>
      </c>
    </row>
    <row r="2581" spans="1:22" ht="15.75">
      <c r="A2581" s="21">
        <v>24</v>
      </c>
      <c r="B2581" s="22" t="s">
        <v>67</v>
      </c>
      <c r="C2581" s="23" t="s">
        <v>231</v>
      </c>
      <c r="D2581" s="24">
        <v>23557.712880000003</v>
      </c>
      <c r="E2581" s="24">
        <v>13791.585349999999</v>
      </c>
      <c r="F2581" s="24">
        <v>9658.3652099999999</v>
      </c>
      <c r="G2581" s="24">
        <v>16742.933680000002</v>
      </c>
      <c r="H2581" s="24">
        <v>24676.713480000002</v>
      </c>
      <c r="I2581" s="24">
        <v>27981.8</v>
      </c>
      <c r="J2581" s="24">
        <v>35264.764640000001</v>
      </c>
      <c r="L2581" s="24">
        <v>23557.712880000003</v>
      </c>
      <c r="M2581" s="24">
        <v>17582.256399999998</v>
      </c>
      <c r="N2581" s="24">
        <v>12729.228719999999</v>
      </c>
      <c r="O2581" s="24">
        <v>13051.188559999999</v>
      </c>
      <c r="P2581" s="24">
        <v>17470.01352</v>
      </c>
      <c r="Q2581" s="24">
        <v>18784.436720000002</v>
      </c>
      <c r="R2581" s="24">
        <v>22043.910879999999</v>
      </c>
      <c r="S2581" s="24"/>
      <c r="T2581" s="25">
        <v>24</v>
      </c>
      <c r="U2581" s="23" t="s">
        <v>68</v>
      </c>
      <c r="V2581" s="23" t="s">
        <v>232</v>
      </c>
    </row>
    <row r="2582" spans="1:22" ht="15.75">
      <c r="A2582" s="26">
        <v>25</v>
      </c>
      <c r="B2582" s="31" t="s">
        <v>69</v>
      </c>
      <c r="C2582" s="28" t="s">
        <v>231</v>
      </c>
      <c r="D2582" s="29">
        <v>0</v>
      </c>
      <c r="E2582" s="29">
        <v>0</v>
      </c>
      <c r="F2582" s="29">
        <v>0</v>
      </c>
      <c r="G2582" s="29">
        <v>0</v>
      </c>
      <c r="H2582" s="29">
        <v>0</v>
      </c>
      <c r="I2582" s="29">
        <v>0</v>
      </c>
      <c r="J2582" s="29">
        <v>0</v>
      </c>
      <c r="L2582" s="29">
        <v>0</v>
      </c>
      <c r="M2582" s="29">
        <v>0</v>
      </c>
      <c r="N2582" s="29">
        <v>0</v>
      </c>
      <c r="O2582" s="29">
        <v>0</v>
      </c>
      <c r="P2582" s="29">
        <v>0</v>
      </c>
      <c r="Q2582" s="29">
        <v>0</v>
      </c>
      <c r="R2582" s="29">
        <v>0</v>
      </c>
      <c r="S2582" s="29"/>
      <c r="T2582" s="30">
        <v>25</v>
      </c>
      <c r="U2582" s="28" t="s">
        <v>70</v>
      </c>
      <c r="V2582" s="28" t="s">
        <v>232</v>
      </c>
    </row>
    <row r="2583" spans="1:22" ht="15.75">
      <c r="A2583" s="21">
        <v>26</v>
      </c>
      <c r="B2583" s="22" t="s">
        <v>71</v>
      </c>
      <c r="C2583" s="23" t="s">
        <v>231</v>
      </c>
      <c r="D2583" s="24">
        <v>11645.773200000001</v>
      </c>
      <c r="E2583" s="24">
        <v>12512.802</v>
      </c>
      <c r="F2583" s="24">
        <v>6646.4</v>
      </c>
      <c r="G2583" s="24">
        <v>9672</v>
      </c>
      <c r="H2583" s="24">
        <v>9753.84</v>
      </c>
      <c r="I2583" s="24">
        <v>9165.530597519728</v>
      </c>
      <c r="J2583" s="24">
        <v>27553.5</v>
      </c>
      <c r="L2583" s="24">
        <v>11645.773200000001</v>
      </c>
      <c r="M2583" s="24">
        <v>12512.802</v>
      </c>
      <c r="N2583" s="24">
        <v>6515.8528000000006</v>
      </c>
      <c r="O2583" s="24">
        <v>6515.8528000000006</v>
      </c>
      <c r="P2583" s="24">
        <v>6515.8528000000006</v>
      </c>
      <c r="Q2583" s="24">
        <v>6515.8528000000006</v>
      </c>
      <c r="R2583" s="24">
        <v>13406.1044</v>
      </c>
      <c r="S2583" s="24"/>
      <c r="T2583" s="25">
        <v>26</v>
      </c>
      <c r="U2583" s="23" t="s">
        <v>72</v>
      </c>
      <c r="V2583" s="23" t="s">
        <v>232</v>
      </c>
    </row>
    <row r="2584" spans="1:22" ht="15.75">
      <c r="A2584" s="26">
        <v>27</v>
      </c>
      <c r="B2584" s="27" t="s">
        <v>73</v>
      </c>
      <c r="C2584" s="28" t="s">
        <v>231</v>
      </c>
      <c r="D2584" s="29">
        <v>0</v>
      </c>
      <c r="E2584" s="29">
        <v>0</v>
      </c>
      <c r="F2584" s="29">
        <v>0</v>
      </c>
      <c r="G2584" s="29">
        <v>0</v>
      </c>
      <c r="H2584" s="29">
        <v>0</v>
      </c>
      <c r="I2584" s="29">
        <v>0</v>
      </c>
      <c r="J2584" s="29">
        <v>0</v>
      </c>
      <c r="L2584" s="29">
        <v>0</v>
      </c>
      <c r="M2584" s="29">
        <v>0</v>
      </c>
      <c r="N2584" s="29">
        <v>0</v>
      </c>
      <c r="O2584" s="29">
        <v>0</v>
      </c>
      <c r="P2584" s="29">
        <v>0</v>
      </c>
      <c r="Q2584" s="29">
        <v>0</v>
      </c>
      <c r="R2584" s="29">
        <v>0</v>
      </c>
      <c r="S2584" s="29"/>
      <c r="T2584" s="30">
        <v>27</v>
      </c>
      <c r="U2584" s="28" t="s">
        <v>74</v>
      </c>
      <c r="V2584" s="28" t="s">
        <v>232</v>
      </c>
    </row>
    <row r="2585" spans="1:22" ht="15.75">
      <c r="A2585" s="21">
        <v>28</v>
      </c>
      <c r="B2585" s="22" t="s">
        <v>75</v>
      </c>
      <c r="C2585" s="23" t="s">
        <v>231</v>
      </c>
      <c r="D2585" s="24">
        <v>0</v>
      </c>
      <c r="E2585" s="24">
        <v>0</v>
      </c>
      <c r="F2585" s="24">
        <v>0</v>
      </c>
      <c r="G2585" s="24">
        <v>0</v>
      </c>
      <c r="H2585" s="24">
        <v>0</v>
      </c>
      <c r="I2585" s="24">
        <v>0</v>
      </c>
      <c r="J2585" s="24">
        <v>0</v>
      </c>
      <c r="L2585" s="24">
        <v>0</v>
      </c>
      <c r="M2585" s="24">
        <v>0</v>
      </c>
      <c r="N2585" s="24">
        <v>0</v>
      </c>
      <c r="O2585" s="24">
        <v>0</v>
      </c>
      <c r="P2585" s="24">
        <v>0</v>
      </c>
      <c r="Q2585" s="24">
        <v>0</v>
      </c>
      <c r="R2585" s="24">
        <v>0</v>
      </c>
      <c r="S2585" s="24"/>
      <c r="T2585" s="25">
        <v>28</v>
      </c>
      <c r="U2585" s="23" t="s">
        <v>76</v>
      </c>
      <c r="V2585" s="23" t="s">
        <v>232</v>
      </c>
    </row>
    <row r="2586" spans="1:22" ht="15.75">
      <c r="A2586" s="26">
        <v>29</v>
      </c>
      <c r="B2586" s="27" t="s">
        <v>77</v>
      </c>
      <c r="C2586" s="28" t="s">
        <v>231</v>
      </c>
      <c r="D2586" s="29">
        <v>38564.199999999997</v>
      </c>
      <c r="E2586" s="29">
        <v>41658.130063000004</v>
      </c>
      <c r="F2586" s="29">
        <v>42584.779260000003</v>
      </c>
      <c r="G2586" s="29">
        <v>58699.209074999999</v>
      </c>
      <c r="H2586" s="29">
        <v>64565.899376000001</v>
      </c>
      <c r="I2586" s="29">
        <v>69221.789999999994</v>
      </c>
      <c r="J2586" s="29">
        <v>68062.043879999997</v>
      </c>
      <c r="L2586" s="29">
        <v>38564.199999999997</v>
      </c>
      <c r="M2586" s="29">
        <v>38723.410000000003</v>
      </c>
      <c r="N2586" s="29">
        <v>39271.800000000003</v>
      </c>
      <c r="O2586" s="29">
        <v>39360.25</v>
      </c>
      <c r="P2586" s="29">
        <v>40085.54</v>
      </c>
      <c r="Q2586" s="29">
        <v>40421.65</v>
      </c>
      <c r="R2586" s="29">
        <v>40598.550000000003</v>
      </c>
      <c r="S2586" s="29"/>
      <c r="T2586" s="30">
        <v>29</v>
      </c>
      <c r="U2586" s="28" t="s">
        <v>78</v>
      </c>
      <c r="V2586" s="28" t="s">
        <v>232</v>
      </c>
    </row>
    <row r="2587" spans="1:22" ht="15.75">
      <c r="A2587" s="21">
        <v>30</v>
      </c>
      <c r="B2587" s="22" t="s">
        <v>79</v>
      </c>
      <c r="C2587" s="23" t="s">
        <v>231</v>
      </c>
      <c r="D2587" s="24">
        <v>4760</v>
      </c>
      <c r="E2587" s="24">
        <v>4744</v>
      </c>
      <c r="F2587" s="24">
        <v>4704</v>
      </c>
      <c r="G2587" s="24">
        <v>10052.047567567568</v>
      </c>
      <c r="H2587" s="24">
        <v>13170.631833000001</v>
      </c>
      <c r="I2587" s="24">
        <v>12714.777783406988</v>
      </c>
      <c r="J2587" s="24">
        <v>12794.307732243515</v>
      </c>
      <c r="L2587" s="24">
        <v>4760</v>
      </c>
      <c r="M2587" s="24">
        <v>4744</v>
      </c>
      <c r="N2587" s="24">
        <v>4704</v>
      </c>
      <c r="O2587" s="24">
        <v>7478.4000000000015</v>
      </c>
      <c r="P2587" s="24">
        <v>8262</v>
      </c>
      <c r="Q2587" s="24">
        <v>8488</v>
      </c>
      <c r="R2587" s="24">
        <v>8400</v>
      </c>
      <c r="S2587" s="24"/>
      <c r="T2587" s="25">
        <v>30</v>
      </c>
      <c r="U2587" s="23" t="s">
        <v>80</v>
      </c>
      <c r="V2587" s="23" t="s">
        <v>232</v>
      </c>
    </row>
    <row r="2588" spans="1:22" ht="15.75">
      <c r="A2588" s="26">
        <v>31</v>
      </c>
      <c r="B2588" s="27" t="s">
        <v>81</v>
      </c>
      <c r="C2588" s="28" t="s">
        <v>231</v>
      </c>
      <c r="D2588" s="29">
        <v>0</v>
      </c>
      <c r="E2588" s="29">
        <v>0</v>
      </c>
      <c r="F2588" s="29">
        <v>0</v>
      </c>
      <c r="G2588" s="29">
        <v>0</v>
      </c>
      <c r="H2588" s="29">
        <v>0</v>
      </c>
      <c r="I2588" s="29">
        <v>0</v>
      </c>
      <c r="J2588" s="29">
        <v>0</v>
      </c>
      <c r="L2588" s="29">
        <v>0</v>
      </c>
      <c r="M2588" s="29">
        <v>0</v>
      </c>
      <c r="N2588" s="29">
        <v>0</v>
      </c>
      <c r="O2588" s="29">
        <v>0</v>
      </c>
      <c r="P2588" s="29">
        <v>0</v>
      </c>
      <c r="Q2588" s="29">
        <v>0</v>
      </c>
      <c r="R2588" s="29">
        <v>0</v>
      </c>
      <c r="S2588" s="29"/>
      <c r="T2588" s="30">
        <v>31</v>
      </c>
      <c r="U2588" s="28" t="s">
        <v>82</v>
      </c>
      <c r="V2588" s="28" t="s">
        <v>232</v>
      </c>
    </row>
    <row r="2589" spans="1:22" ht="15.75">
      <c r="A2589" s="21">
        <v>32</v>
      </c>
      <c r="B2589" s="22" t="s">
        <v>83</v>
      </c>
      <c r="C2589" s="23" t="s">
        <v>231</v>
      </c>
      <c r="D2589" s="24">
        <v>0</v>
      </c>
      <c r="E2589" s="24">
        <v>0</v>
      </c>
      <c r="F2589" s="24">
        <v>0</v>
      </c>
      <c r="G2589" s="24">
        <v>0</v>
      </c>
      <c r="H2589" s="24">
        <v>0</v>
      </c>
      <c r="I2589" s="24">
        <v>0</v>
      </c>
      <c r="J2589" s="24">
        <v>0</v>
      </c>
      <c r="L2589" s="24">
        <v>0</v>
      </c>
      <c r="M2589" s="24">
        <v>0</v>
      </c>
      <c r="N2589" s="24">
        <v>0</v>
      </c>
      <c r="O2589" s="24">
        <v>0</v>
      </c>
      <c r="P2589" s="24">
        <v>0</v>
      </c>
      <c r="Q2589" s="24">
        <v>0</v>
      </c>
      <c r="R2589" s="24">
        <v>0</v>
      </c>
      <c r="S2589" s="24"/>
      <c r="T2589" s="25">
        <v>32</v>
      </c>
      <c r="U2589" s="23" t="s">
        <v>84</v>
      </c>
      <c r="V2589" s="23" t="s">
        <v>232</v>
      </c>
    </row>
    <row r="2590" spans="1:22" ht="15.75">
      <c r="A2590" s="26">
        <v>33</v>
      </c>
      <c r="B2590" s="27" t="s">
        <v>85</v>
      </c>
      <c r="C2590" s="28" t="s">
        <v>231</v>
      </c>
      <c r="D2590" s="29">
        <v>0</v>
      </c>
      <c r="E2590" s="29">
        <v>0</v>
      </c>
      <c r="F2590" s="29">
        <v>0</v>
      </c>
      <c r="G2590" s="29">
        <v>0</v>
      </c>
      <c r="H2590" s="29">
        <v>0</v>
      </c>
      <c r="I2590" s="29">
        <v>0</v>
      </c>
      <c r="J2590" s="29">
        <v>0</v>
      </c>
      <c r="L2590" s="29">
        <v>0</v>
      </c>
      <c r="M2590" s="29">
        <v>0</v>
      </c>
      <c r="N2590" s="29">
        <v>0</v>
      </c>
      <c r="O2590" s="29">
        <v>0</v>
      </c>
      <c r="P2590" s="29">
        <v>0</v>
      </c>
      <c r="Q2590" s="29">
        <v>0</v>
      </c>
      <c r="R2590" s="29">
        <v>0</v>
      </c>
      <c r="S2590" s="29"/>
      <c r="T2590" s="30">
        <v>33</v>
      </c>
      <c r="U2590" s="28" t="s">
        <v>86</v>
      </c>
      <c r="V2590" s="28" t="s">
        <v>232</v>
      </c>
    </row>
    <row r="2591" spans="1:22" ht="15.75">
      <c r="A2591" s="21">
        <v>34</v>
      </c>
      <c r="B2591" s="22" t="s">
        <v>87</v>
      </c>
      <c r="C2591" s="23" t="s">
        <v>231</v>
      </c>
      <c r="D2591" s="24">
        <v>0</v>
      </c>
      <c r="E2591" s="24">
        <v>0</v>
      </c>
      <c r="F2591" s="24">
        <v>0</v>
      </c>
      <c r="G2591" s="24">
        <v>0</v>
      </c>
      <c r="H2591" s="24">
        <v>0</v>
      </c>
      <c r="I2591" s="24">
        <v>0</v>
      </c>
      <c r="J2591" s="24">
        <v>0</v>
      </c>
      <c r="L2591" s="24">
        <v>0</v>
      </c>
      <c r="M2591" s="24">
        <v>0</v>
      </c>
      <c r="N2591" s="24">
        <v>0</v>
      </c>
      <c r="O2591" s="24">
        <v>0</v>
      </c>
      <c r="P2591" s="24">
        <v>0</v>
      </c>
      <c r="Q2591" s="24">
        <v>0</v>
      </c>
      <c r="R2591" s="24">
        <v>0</v>
      </c>
      <c r="S2591" s="24"/>
      <c r="T2591" s="25">
        <v>34</v>
      </c>
      <c r="U2591" s="23" t="s">
        <v>88</v>
      </c>
      <c r="V2591" s="23" t="s">
        <v>232</v>
      </c>
    </row>
    <row r="2592" spans="1:22" ht="15.75">
      <c r="A2592" s="26">
        <v>35</v>
      </c>
      <c r="B2592" s="27" t="s">
        <v>89</v>
      </c>
      <c r="C2592" s="28" t="s">
        <v>231</v>
      </c>
      <c r="D2592" s="29">
        <v>0</v>
      </c>
      <c r="E2592" s="29">
        <v>0</v>
      </c>
      <c r="F2592" s="29">
        <v>0</v>
      </c>
      <c r="G2592" s="29">
        <v>0</v>
      </c>
      <c r="H2592" s="29">
        <v>0</v>
      </c>
      <c r="I2592" s="29">
        <v>0</v>
      </c>
      <c r="J2592" s="29">
        <v>0</v>
      </c>
      <c r="L2592" s="29">
        <v>0</v>
      </c>
      <c r="M2592" s="29">
        <v>0</v>
      </c>
      <c r="N2592" s="29">
        <v>0</v>
      </c>
      <c r="O2592" s="29">
        <v>0</v>
      </c>
      <c r="P2592" s="29">
        <v>0</v>
      </c>
      <c r="Q2592" s="29">
        <v>0</v>
      </c>
      <c r="R2592" s="29">
        <v>0</v>
      </c>
      <c r="S2592" s="29"/>
      <c r="T2592" s="30">
        <v>35</v>
      </c>
      <c r="U2592" s="28" t="s">
        <v>90</v>
      </c>
      <c r="V2592" s="28" t="s">
        <v>232</v>
      </c>
    </row>
    <row r="2593" spans="1:22" ht="15.75">
      <c r="A2593" s="21">
        <v>36</v>
      </c>
      <c r="B2593" s="22" t="s">
        <v>91</v>
      </c>
      <c r="C2593" s="23" t="s">
        <v>231</v>
      </c>
      <c r="D2593" s="24">
        <v>187.495</v>
      </c>
      <c r="E2593" s="24">
        <v>197.98</v>
      </c>
      <c r="F2593" s="24">
        <v>261</v>
      </c>
      <c r="G2593" s="24">
        <v>350.8216216216216</v>
      </c>
      <c r="H2593" s="24">
        <v>418.04942000000005</v>
      </c>
      <c r="I2593" s="24">
        <v>483.6</v>
      </c>
      <c r="J2593" s="24">
        <v>440</v>
      </c>
      <c r="L2593" s="24">
        <v>187.495</v>
      </c>
      <c r="M2593" s="24">
        <v>185.06</v>
      </c>
      <c r="N2593" s="24">
        <v>194.8</v>
      </c>
      <c r="O2593" s="24">
        <v>194.8</v>
      </c>
      <c r="P2593" s="24">
        <v>202.10499999999999</v>
      </c>
      <c r="Q2593" s="24">
        <v>226.45500000000001</v>
      </c>
      <c r="R2593" s="24">
        <v>194.8</v>
      </c>
      <c r="S2593" s="24"/>
      <c r="T2593" s="25">
        <v>36</v>
      </c>
      <c r="U2593" s="23" t="s">
        <v>92</v>
      </c>
      <c r="V2593" s="23" t="s">
        <v>232</v>
      </c>
    </row>
    <row r="2594" spans="1:22" s="36" customFormat="1" ht="15.75">
      <c r="A2594" s="32"/>
      <c r="B2594" s="33" t="s">
        <v>93</v>
      </c>
      <c r="C2594" s="34" t="s">
        <v>231</v>
      </c>
      <c r="D2594" s="35">
        <f t="shared" ref="D2594:J2594" si="183">SUM(D2558:D2593)</f>
        <v>793532.70085999998</v>
      </c>
      <c r="E2594" s="35">
        <f t="shared" si="183"/>
        <v>843817.63108299987</v>
      </c>
      <c r="F2594" s="35">
        <f t="shared" si="183"/>
        <v>1027853.501028</v>
      </c>
      <c r="G2594" s="35">
        <f t="shared" si="183"/>
        <v>1463742.0569120632</v>
      </c>
      <c r="H2594" s="35">
        <f t="shared" si="183"/>
        <v>1655851.2636727158</v>
      </c>
      <c r="I2594" s="35">
        <f t="shared" si="183"/>
        <v>1531003.4754509272</v>
      </c>
      <c r="J2594" s="35">
        <f t="shared" si="183"/>
        <v>2288691.2742460594</v>
      </c>
      <c r="K2594" s="8"/>
      <c r="L2594" s="35">
        <f t="shared" ref="L2594:R2594" si="184">SUM(L2558:L2593)</f>
        <v>793532.70085999998</v>
      </c>
      <c r="M2594" s="35">
        <f t="shared" si="184"/>
        <v>806063.73017999984</v>
      </c>
      <c r="N2594" s="35">
        <f t="shared" si="184"/>
        <v>840502.23693000013</v>
      </c>
      <c r="O2594" s="35">
        <f t="shared" si="184"/>
        <v>879560.13597000018</v>
      </c>
      <c r="P2594" s="35">
        <f t="shared" si="184"/>
        <v>894491.14352000016</v>
      </c>
      <c r="Q2594" s="35">
        <f t="shared" si="184"/>
        <v>883925.52515999996</v>
      </c>
      <c r="R2594" s="35">
        <f t="shared" si="184"/>
        <v>1088887.2282199999</v>
      </c>
      <c r="S2594" s="35"/>
      <c r="T2594" s="35"/>
      <c r="U2594" s="34" t="s">
        <v>94</v>
      </c>
      <c r="V2594" s="34" t="s">
        <v>232</v>
      </c>
    </row>
    <row r="2595" spans="1:22" ht="15.75">
      <c r="A2595" s="16">
        <v>1</v>
      </c>
      <c r="B2595" s="17" t="s">
        <v>19</v>
      </c>
      <c r="C2595" s="18" t="s">
        <v>233</v>
      </c>
      <c r="D2595" s="19">
        <v>0.54622120000000007</v>
      </c>
      <c r="E2595" s="19">
        <v>0</v>
      </c>
      <c r="F2595" s="19">
        <v>0</v>
      </c>
      <c r="G2595" s="19">
        <v>0</v>
      </c>
      <c r="H2595" s="19">
        <v>0</v>
      </c>
      <c r="I2595" s="19">
        <v>0</v>
      </c>
      <c r="J2595" s="19">
        <v>0</v>
      </c>
      <c r="L2595" s="19">
        <v>0.54622120000000007</v>
      </c>
      <c r="M2595" s="19">
        <v>0</v>
      </c>
      <c r="N2595" s="19">
        <v>0</v>
      </c>
      <c r="O2595" s="19">
        <v>0</v>
      </c>
      <c r="P2595" s="19">
        <v>0</v>
      </c>
      <c r="Q2595" s="19">
        <v>0</v>
      </c>
      <c r="R2595" s="19">
        <v>0</v>
      </c>
      <c r="S2595" s="19"/>
      <c r="T2595" s="20">
        <v>1</v>
      </c>
      <c r="U2595" s="18" t="s">
        <v>21</v>
      </c>
      <c r="V2595" s="18" t="s">
        <v>234</v>
      </c>
    </row>
    <row r="2596" spans="1:22" ht="15.75">
      <c r="A2596" s="21">
        <v>2</v>
      </c>
      <c r="B2596" s="22" t="s">
        <v>23</v>
      </c>
      <c r="C2596" s="23" t="s">
        <v>233</v>
      </c>
      <c r="D2596" s="24">
        <v>0</v>
      </c>
      <c r="E2596" s="24">
        <v>0</v>
      </c>
      <c r="F2596" s="24">
        <v>0</v>
      </c>
      <c r="G2596" s="24">
        <v>0</v>
      </c>
      <c r="H2596" s="24">
        <v>0</v>
      </c>
      <c r="I2596" s="24">
        <v>0</v>
      </c>
      <c r="J2596" s="24">
        <v>0</v>
      </c>
      <c r="L2596" s="24">
        <v>0</v>
      </c>
      <c r="M2596" s="24">
        <v>0</v>
      </c>
      <c r="N2596" s="24">
        <v>0</v>
      </c>
      <c r="O2596" s="24">
        <v>0</v>
      </c>
      <c r="P2596" s="24">
        <v>0</v>
      </c>
      <c r="Q2596" s="24">
        <v>0</v>
      </c>
      <c r="R2596" s="24">
        <v>0</v>
      </c>
      <c r="S2596" s="24"/>
      <c r="T2596" s="25">
        <v>2</v>
      </c>
      <c r="U2596" s="23" t="s">
        <v>24</v>
      </c>
      <c r="V2596" s="23" t="s">
        <v>234</v>
      </c>
    </row>
    <row r="2597" spans="1:22" ht="15.75">
      <c r="A2597" s="26">
        <v>3</v>
      </c>
      <c r="B2597" s="27" t="s">
        <v>25</v>
      </c>
      <c r="C2597" s="28" t="s">
        <v>233</v>
      </c>
      <c r="D2597" s="29">
        <v>21145.76154</v>
      </c>
      <c r="E2597" s="29">
        <v>32795.039460000007</v>
      </c>
      <c r="F2597" s="29">
        <v>34033.154999999999</v>
      </c>
      <c r="G2597" s="29">
        <v>30148</v>
      </c>
      <c r="H2597" s="29">
        <v>29790.423000000003</v>
      </c>
      <c r="I2597" s="29">
        <v>34331.3295</v>
      </c>
      <c r="J2597" s="29">
        <v>37761.397700000001</v>
      </c>
      <c r="L2597" s="29">
        <v>21145.76154</v>
      </c>
      <c r="M2597" s="29">
        <v>32795.039460000007</v>
      </c>
      <c r="N2597" s="29">
        <v>33583.591079999998</v>
      </c>
      <c r="O2597" s="29">
        <v>24188.7</v>
      </c>
      <c r="P2597" s="29">
        <v>37226.409299999999</v>
      </c>
      <c r="Q2597" s="29">
        <v>27096.18174</v>
      </c>
      <c r="R2597" s="29">
        <v>29803.381044000002</v>
      </c>
      <c r="S2597" s="29"/>
      <c r="T2597" s="30">
        <v>3</v>
      </c>
      <c r="U2597" s="28" t="s">
        <v>26</v>
      </c>
      <c r="V2597" s="28" t="s">
        <v>234</v>
      </c>
    </row>
    <row r="2598" spans="1:22" ht="15.75">
      <c r="A2598" s="21">
        <v>4</v>
      </c>
      <c r="B2598" s="22" t="s">
        <v>27</v>
      </c>
      <c r="C2598" s="23" t="s">
        <v>233</v>
      </c>
      <c r="D2598" s="24">
        <v>1453.338</v>
      </c>
      <c r="E2598" s="24">
        <v>1893.6</v>
      </c>
      <c r="F2598" s="24">
        <v>1284.4814999999999</v>
      </c>
      <c r="G2598" s="24">
        <v>2651.4</v>
      </c>
      <c r="H2598" s="24">
        <v>5648.4268000000002</v>
      </c>
      <c r="I2598" s="24">
        <v>3174.8177999999998</v>
      </c>
      <c r="J2598" s="24">
        <v>3870.923264</v>
      </c>
      <c r="L2598" s="24">
        <v>1453.338</v>
      </c>
      <c r="M2598" s="24">
        <v>1893.6</v>
      </c>
      <c r="N2598" s="24">
        <v>1254.51</v>
      </c>
      <c r="O2598" s="24">
        <v>1893.6</v>
      </c>
      <c r="P2598" s="24">
        <v>2859.3359999999998</v>
      </c>
      <c r="Q2598" s="24">
        <v>1391.796</v>
      </c>
      <c r="R2598" s="24">
        <v>1211.904</v>
      </c>
      <c r="S2598" s="24"/>
      <c r="T2598" s="25">
        <v>4</v>
      </c>
      <c r="U2598" s="23" t="s">
        <v>28</v>
      </c>
      <c r="V2598" s="23" t="s">
        <v>234</v>
      </c>
    </row>
    <row r="2599" spans="1:22" ht="15.75">
      <c r="A2599" s="26">
        <v>5</v>
      </c>
      <c r="B2599" s="27" t="s">
        <v>29</v>
      </c>
      <c r="C2599" s="28" t="s">
        <v>233</v>
      </c>
      <c r="D2599" s="29">
        <v>1123.8618300000001</v>
      </c>
      <c r="E2599" s="29">
        <v>1554.7950000000001</v>
      </c>
      <c r="F2599" s="29">
        <v>2954.8186800000003</v>
      </c>
      <c r="G2599" s="29">
        <v>3416.6505025641022</v>
      </c>
      <c r="H2599" s="29">
        <v>5978.2467692307682</v>
      </c>
      <c r="I2599" s="29">
        <v>5812.17</v>
      </c>
      <c r="J2599" s="29">
        <v>2289.4700000000003</v>
      </c>
      <c r="L2599" s="29">
        <v>1123.8618300000001</v>
      </c>
      <c r="M2599" s="29">
        <v>994.66047000000003</v>
      </c>
      <c r="N2599" s="29">
        <v>1076.36133</v>
      </c>
      <c r="O2599" s="29">
        <v>912.00959999999986</v>
      </c>
      <c r="P2599" s="29">
        <v>1140.0119999999999</v>
      </c>
      <c r="Q2599" s="29">
        <v>1108.345</v>
      </c>
      <c r="R2599" s="29">
        <v>1024.7441200000001</v>
      </c>
      <c r="S2599" s="29"/>
      <c r="T2599" s="30">
        <v>5</v>
      </c>
      <c r="U2599" s="28" t="s">
        <v>30</v>
      </c>
      <c r="V2599" s="28" t="s">
        <v>234</v>
      </c>
    </row>
    <row r="2600" spans="1:22" ht="15.75">
      <c r="A2600" s="21">
        <v>6</v>
      </c>
      <c r="B2600" s="22" t="s">
        <v>31</v>
      </c>
      <c r="C2600" s="23" t="s">
        <v>233</v>
      </c>
      <c r="D2600" s="24">
        <v>0</v>
      </c>
      <c r="E2600" s="24">
        <v>0</v>
      </c>
      <c r="F2600" s="24">
        <v>0</v>
      </c>
      <c r="G2600" s="24">
        <v>0</v>
      </c>
      <c r="H2600" s="24">
        <v>0</v>
      </c>
      <c r="I2600" s="24">
        <v>0</v>
      </c>
      <c r="J2600" s="24">
        <v>0</v>
      </c>
      <c r="L2600" s="24">
        <v>0</v>
      </c>
      <c r="M2600" s="24">
        <v>0</v>
      </c>
      <c r="N2600" s="24">
        <v>0</v>
      </c>
      <c r="O2600" s="24">
        <v>0</v>
      </c>
      <c r="P2600" s="24">
        <v>0</v>
      </c>
      <c r="Q2600" s="24">
        <v>0</v>
      </c>
      <c r="R2600" s="24">
        <v>0</v>
      </c>
      <c r="S2600" s="24"/>
      <c r="T2600" s="25">
        <v>6</v>
      </c>
      <c r="U2600" s="23" t="s">
        <v>32</v>
      </c>
      <c r="V2600" s="23" t="s">
        <v>234</v>
      </c>
    </row>
    <row r="2601" spans="1:22" ht="15.75">
      <c r="A2601" s="26">
        <v>7</v>
      </c>
      <c r="B2601" s="27" t="s">
        <v>33</v>
      </c>
      <c r="C2601" s="28" t="s">
        <v>233</v>
      </c>
      <c r="D2601" s="29">
        <v>66374.687999999995</v>
      </c>
      <c r="E2601" s="29">
        <v>55799.980599999995</v>
      </c>
      <c r="F2601" s="29">
        <v>54777.5</v>
      </c>
      <c r="G2601" s="29">
        <v>104442.78599999999</v>
      </c>
      <c r="H2601" s="29">
        <v>146198.09606054277</v>
      </c>
      <c r="I2601" s="29">
        <v>44650.889500000005</v>
      </c>
      <c r="J2601" s="29">
        <v>41578.133959999999</v>
      </c>
      <c r="L2601" s="29">
        <v>66374.687999999995</v>
      </c>
      <c r="M2601" s="29">
        <v>70452.643199999991</v>
      </c>
      <c r="N2601" s="29">
        <v>63480</v>
      </c>
      <c r="O2601" s="29">
        <v>80797.343999999997</v>
      </c>
      <c r="P2601" s="29">
        <v>80797.343999999997</v>
      </c>
      <c r="Q2601" s="29">
        <v>20097.768</v>
      </c>
      <c r="R2601" s="29">
        <v>38344.967039999996</v>
      </c>
      <c r="S2601" s="29"/>
      <c r="T2601" s="30">
        <v>7</v>
      </c>
      <c r="U2601" s="28" t="s">
        <v>34</v>
      </c>
      <c r="V2601" s="28" t="s">
        <v>234</v>
      </c>
    </row>
    <row r="2602" spans="1:22" ht="15.75">
      <c r="A2602" s="21">
        <v>8</v>
      </c>
      <c r="B2602" s="22" t="s">
        <v>35</v>
      </c>
      <c r="C2602" s="23" t="s">
        <v>233</v>
      </c>
      <c r="D2602" s="24">
        <v>2386.4320520000001</v>
      </c>
      <c r="E2602" s="24">
        <v>2820.4930274799995</v>
      </c>
      <c r="F2602" s="24">
        <v>5247.5895856799998</v>
      </c>
      <c r="G2602" s="24">
        <v>6333.181842452007</v>
      </c>
      <c r="H2602" s="24">
        <v>9875.407701959999</v>
      </c>
      <c r="I2602" s="24">
        <v>10051.7184</v>
      </c>
      <c r="J2602" s="24">
        <v>10051.7184</v>
      </c>
      <c r="L2602" s="24">
        <v>2386.4320520000001</v>
      </c>
      <c r="M2602" s="24">
        <v>7364.2115599999997</v>
      </c>
      <c r="N2602" s="24">
        <v>7475.19884</v>
      </c>
      <c r="O2602" s="24">
        <v>6700.3432000000003</v>
      </c>
      <c r="P2602" s="24">
        <v>7364.2115599999997</v>
      </c>
      <c r="Q2602" s="24">
        <v>6577.0240000000003</v>
      </c>
      <c r="R2602" s="24">
        <v>6577.0240000000003</v>
      </c>
      <c r="S2602" s="24"/>
      <c r="T2602" s="25">
        <v>8</v>
      </c>
      <c r="U2602" s="23" t="s">
        <v>36</v>
      </c>
      <c r="V2602" s="23" t="s">
        <v>234</v>
      </c>
    </row>
    <row r="2603" spans="1:22" ht="15.75">
      <c r="A2603" s="26">
        <v>9</v>
      </c>
      <c r="B2603" s="27" t="s">
        <v>37</v>
      </c>
      <c r="C2603" s="28" t="s">
        <v>233</v>
      </c>
      <c r="D2603" s="29">
        <v>19542.876600000003</v>
      </c>
      <c r="E2603" s="29">
        <v>7415.2585571999989</v>
      </c>
      <c r="F2603" s="29">
        <v>36570.590100000001</v>
      </c>
      <c r="G2603" s="29">
        <v>40338.254000000001</v>
      </c>
      <c r="H2603" s="29">
        <v>7803.0424999999996</v>
      </c>
      <c r="I2603" s="29">
        <v>9330.3919999999998</v>
      </c>
      <c r="J2603" s="29">
        <v>6903.3257999999996</v>
      </c>
      <c r="L2603" s="29">
        <v>19542.876600000003</v>
      </c>
      <c r="M2603" s="29">
        <v>19360.988399999998</v>
      </c>
      <c r="N2603" s="29">
        <v>20826.198899999999</v>
      </c>
      <c r="O2603" s="29">
        <v>22971.806</v>
      </c>
      <c r="P2603" s="29">
        <v>3149.3604999999998</v>
      </c>
      <c r="Q2603" s="29">
        <v>2600.3275999999996</v>
      </c>
      <c r="R2603" s="29">
        <v>2858.6762099999996</v>
      </c>
      <c r="S2603" s="29"/>
      <c r="T2603" s="30">
        <v>9</v>
      </c>
      <c r="U2603" s="28" t="s">
        <v>38</v>
      </c>
      <c r="V2603" s="28" t="s">
        <v>234</v>
      </c>
    </row>
    <row r="2604" spans="1:22" ht="15.75">
      <c r="A2604" s="21">
        <v>10</v>
      </c>
      <c r="B2604" s="22" t="s">
        <v>39</v>
      </c>
      <c r="C2604" s="23" t="s">
        <v>233</v>
      </c>
      <c r="D2604" s="24">
        <v>334.2</v>
      </c>
      <c r="E2604" s="24">
        <v>320.33999999999997</v>
      </c>
      <c r="F2604" s="24">
        <v>400.02</v>
      </c>
      <c r="G2604" s="24">
        <v>396.1395</v>
      </c>
      <c r="H2604" s="24">
        <v>712.9</v>
      </c>
      <c r="I2604" s="24">
        <v>411.58876000000004</v>
      </c>
      <c r="J2604" s="24">
        <v>356.87400000000002</v>
      </c>
      <c r="L2604" s="24">
        <v>334.2</v>
      </c>
      <c r="M2604" s="24">
        <v>317.48999999999995</v>
      </c>
      <c r="N2604" s="24">
        <v>334.2</v>
      </c>
      <c r="O2604" s="24">
        <v>312.97829999999999</v>
      </c>
      <c r="P2604" s="24">
        <v>397.08529999999996</v>
      </c>
      <c r="Q2604" s="24">
        <v>339.43580000000003</v>
      </c>
      <c r="R2604" s="24">
        <v>339.21299999999997</v>
      </c>
      <c r="S2604" s="24"/>
      <c r="T2604" s="25">
        <v>10</v>
      </c>
      <c r="U2604" s="23" t="s">
        <v>40</v>
      </c>
      <c r="V2604" s="23" t="s">
        <v>234</v>
      </c>
    </row>
    <row r="2605" spans="1:22" ht="15.75">
      <c r="A2605" s="26">
        <v>11</v>
      </c>
      <c r="B2605" s="27" t="s">
        <v>41</v>
      </c>
      <c r="C2605" s="28" t="s">
        <v>233</v>
      </c>
      <c r="D2605" s="29">
        <v>578.12079999999992</v>
      </c>
      <c r="E2605" s="29">
        <v>303.44940000000003</v>
      </c>
      <c r="F2605" s="29">
        <v>0</v>
      </c>
      <c r="G2605" s="29">
        <v>0</v>
      </c>
      <c r="H2605" s="29">
        <v>0</v>
      </c>
      <c r="I2605" s="29">
        <v>0</v>
      </c>
      <c r="J2605" s="29">
        <v>0</v>
      </c>
      <c r="L2605" s="29">
        <v>578.12079999999992</v>
      </c>
      <c r="M2605" s="29">
        <v>319.46157999999997</v>
      </c>
      <c r="N2605" s="29">
        <v>0</v>
      </c>
      <c r="O2605" s="29">
        <v>0</v>
      </c>
      <c r="P2605" s="29">
        <v>0</v>
      </c>
      <c r="Q2605" s="29">
        <v>0</v>
      </c>
      <c r="R2605" s="29">
        <v>0</v>
      </c>
      <c r="S2605" s="29"/>
      <c r="T2605" s="30">
        <v>11</v>
      </c>
      <c r="U2605" s="28" t="s">
        <v>42</v>
      </c>
      <c r="V2605" s="28" t="s">
        <v>234</v>
      </c>
    </row>
    <row r="2606" spans="1:22" ht="15.75">
      <c r="A2606" s="21">
        <v>12</v>
      </c>
      <c r="B2606" s="22" t="s">
        <v>43</v>
      </c>
      <c r="C2606" s="23" t="s">
        <v>233</v>
      </c>
      <c r="D2606" s="24">
        <v>1589.71434</v>
      </c>
      <c r="E2606" s="24">
        <v>1811.94</v>
      </c>
      <c r="F2606" s="24">
        <v>2521.9584</v>
      </c>
      <c r="G2606" s="24">
        <v>2804.5415699999999</v>
      </c>
      <c r="H2606" s="24">
        <v>3558.8868000000007</v>
      </c>
      <c r="I2606" s="24">
        <v>3614.8935999999999</v>
      </c>
      <c r="J2606" s="24">
        <v>1786.7575699999998</v>
      </c>
      <c r="L2606" s="24">
        <v>1589.71434</v>
      </c>
      <c r="M2606" s="24">
        <v>2239.56</v>
      </c>
      <c r="N2606" s="24">
        <v>2042.8519800000001</v>
      </c>
      <c r="O2606" s="24">
        <v>1937.59266</v>
      </c>
      <c r="P2606" s="24">
        <v>1937.2194</v>
      </c>
      <c r="Q2606" s="24">
        <v>2344.0727999999999</v>
      </c>
      <c r="R2606" s="24">
        <v>1829.34726</v>
      </c>
      <c r="S2606" s="24"/>
      <c r="T2606" s="25">
        <v>12</v>
      </c>
      <c r="U2606" s="23" t="s">
        <v>44</v>
      </c>
      <c r="V2606" s="23" t="s">
        <v>234</v>
      </c>
    </row>
    <row r="2607" spans="1:22" ht="15.75">
      <c r="A2607" s="26">
        <v>13</v>
      </c>
      <c r="B2607" s="27" t="s">
        <v>45</v>
      </c>
      <c r="C2607" s="28" t="s">
        <v>233</v>
      </c>
      <c r="D2607" s="29">
        <v>1147.77</v>
      </c>
      <c r="E2607" s="29">
        <v>532.98</v>
      </c>
      <c r="F2607" s="29">
        <v>1182.5999999999999</v>
      </c>
      <c r="G2607" s="29">
        <v>562.5</v>
      </c>
      <c r="H2607" s="29">
        <v>469.80379999999997</v>
      </c>
      <c r="I2607" s="29">
        <v>557.34105801640578</v>
      </c>
      <c r="J2607" s="29">
        <v>583.74261999999999</v>
      </c>
      <c r="L2607" s="29">
        <v>1147.77</v>
      </c>
      <c r="M2607" s="29">
        <v>532.98</v>
      </c>
      <c r="N2607" s="29">
        <v>1064.3399999999999</v>
      </c>
      <c r="O2607" s="29">
        <v>506.25</v>
      </c>
      <c r="P2607" s="29">
        <v>299.7</v>
      </c>
      <c r="Q2607" s="29">
        <v>307.8</v>
      </c>
      <c r="R2607" s="29">
        <v>322.38</v>
      </c>
      <c r="S2607" s="29"/>
      <c r="T2607" s="30">
        <v>13</v>
      </c>
      <c r="U2607" s="28" t="s">
        <v>46</v>
      </c>
      <c r="V2607" s="28" t="s">
        <v>234</v>
      </c>
    </row>
    <row r="2608" spans="1:22" ht="15.75">
      <c r="A2608" s="21">
        <v>14</v>
      </c>
      <c r="B2608" s="22" t="s">
        <v>47</v>
      </c>
      <c r="C2608" s="23" t="s">
        <v>233</v>
      </c>
      <c r="D2608" s="24">
        <v>64800</v>
      </c>
      <c r="E2608" s="24">
        <v>69427.8</v>
      </c>
      <c r="F2608" s="24">
        <v>82350</v>
      </c>
      <c r="G2608" s="24">
        <v>91607.22</v>
      </c>
      <c r="H2608" s="24">
        <v>207644.17499999999</v>
      </c>
      <c r="I2608" s="24">
        <v>207619.20000000001</v>
      </c>
      <c r="J2608" s="24">
        <v>249289.81200000001</v>
      </c>
      <c r="L2608" s="24">
        <v>64800</v>
      </c>
      <c r="M2608" s="24">
        <v>64800</v>
      </c>
      <c r="N2608" s="24">
        <v>64800</v>
      </c>
      <c r="O2608" s="24">
        <v>64800</v>
      </c>
      <c r="P2608" s="24">
        <v>101880</v>
      </c>
      <c r="Q2608" s="24">
        <v>97200</v>
      </c>
      <c r="R2608" s="24">
        <v>97200</v>
      </c>
      <c r="S2608" s="24"/>
      <c r="T2608" s="25">
        <v>14</v>
      </c>
      <c r="U2608" s="23" t="s">
        <v>48</v>
      </c>
      <c r="V2608" s="23" t="s">
        <v>234</v>
      </c>
    </row>
    <row r="2609" spans="1:22" ht="15.75">
      <c r="A2609" s="26">
        <v>15</v>
      </c>
      <c r="B2609" s="27" t="s">
        <v>49</v>
      </c>
      <c r="C2609" s="28" t="s">
        <v>233</v>
      </c>
      <c r="D2609" s="29">
        <v>20109.599999999999</v>
      </c>
      <c r="E2609" s="29">
        <v>16316</v>
      </c>
      <c r="F2609" s="29">
        <v>17129.556</v>
      </c>
      <c r="G2609" s="29">
        <v>18647.223999999998</v>
      </c>
      <c r="H2609" s="29">
        <v>8145.2351249999992</v>
      </c>
      <c r="I2609" s="29">
        <v>11577.548430000001</v>
      </c>
      <c r="J2609" s="29">
        <v>6465.0239760000004</v>
      </c>
      <c r="L2609" s="29">
        <v>20109.599999999999</v>
      </c>
      <c r="M2609" s="29">
        <v>20109.599999999999</v>
      </c>
      <c r="N2609" s="29">
        <v>20109.599999999999</v>
      </c>
      <c r="O2609" s="29">
        <v>20109.599999999999</v>
      </c>
      <c r="P2609" s="29">
        <v>6379.7705999999998</v>
      </c>
      <c r="Q2609" s="29">
        <v>7194.2094000000006</v>
      </c>
      <c r="R2609" s="29">
        <v>7018.2504000000008</v>
      </c>
      <c r="S2609" s="29"/>
      <c r="T2609" s="30">
        <v>15</v>
      </c>
      <c r="U2609" s="28" t="s">
        <v>50</v>
      </c>
      <c r="V2609" s="28" t="s">
        <v>234</v>
      </c>
    </row>
    <row r="2610" spans="1:22" ht="15.75">
      <c r="A2610" s="21">
        <v>16</v>
      </c>
      <c r="B2610" s="22" t="s">
        <v>51</v>
      </c>
      <c r="C2610" s="23" t="s">
        <v>233</v>
      </c>
      <c r="D2610" s="24">
        <v>0</v>
      </c>
      <c r="E2610" s="24">
        <v>0</v>
      </c>
      <c r="F2610" s="24">
        <v>0</v>
      </c>
      <c r="G2610" s="24">
        <v>0</v>
      </c>
      <c r="H2610" s="24">
        <v>0</v>
      </c>
      <c r="I2610" s="24">
        <v>0</v>
      </c>
      <c r="J2610" s="24">
        <v>0</v>
      </c>
      <c r="L2610" s="24">
        <v>0</v>
      </c>
      <c r="M2610" s="24">
        <v>0</v>
      </c>
      <c r="N2610" s="24">
        <v>0</v>
      </c>
      <c r="O2610" s="24">
        <v>0</v>
      </c>
      <c r="P2610" s="24">
        <v>0</v>
      </c>
      <c r="Q2610" s="24">
        <v>0</v>
      </c>
      <c r="R2610" s="24">
        <v>0</v>
      </c>
      <c r="S2610" s="24"/>
      <c r="T2610" s="25">
        <v>16</v>
      </c>
      <c r="U2610" s="23" t="s">
        <v>52</v>
      </c>
      <c r="V2610" s="23" t="s">
        <v>234</v>
      </c>
    </row>
    <row r="2611" spans="1:22" ht="15.75">
      <c r="A2611" s="26">
        <v>17</v>
      </c>
      <c r="B2611" s="27" t="s">
        <v>53</v>
      </c>
      <c r="C2611" s="28" t="s">
        <v>233</v>
      </c>
      <c r="D2611" s="29">
        <v>0</v>
      </c>
      <c r="E2611" s="29">
        <v>0</v>
      </c>
      <c r="F2611" s="29">
        <v>0</v>
      </c>
      <c r="G2611" s="29">
        <v>0</v>
      </c>
      <c r="H2611" s="29">
        <v>0</v>
      </c>
      <c r="I2611" s="29">
        <v>0</v>
      </c>
      <c r="J2611" s="29">
        <v>0</v>
      </c>
      <c r="L2611" s="29">
        <v>0</v>
      </c>
      <c r="M2611" s="29">
        <v>0</v>
      </c>
      <c r="N2611" s="29">
        <v>0</v>
      </c>
      <c r="O2611" s="29">
        <v>0</v>
      </c>
      <c r="P2611" s="29">
        <v>0</v>
      </c>
      <c r="Q2611" s="29">
        <v>0</v>
      </c>
      <c r="R2611" s="29">
        <v>0</v>
      </c>
      <c r="S2611" s="29"/>
      <c r="T2611" s="30">
        <v>17</v>
      </c>
      <c r="U2611" s="28" t="s">
        <v>54</v>
      </c>
      <c r="V2611" s="28" t="s">
        <v>234</v>
      </c>
    </row>
    <row r="2612" spans="1:22" ht="15.75">
      <c r="A2612" s="21">
        <v>18</v>
      </c>
      <c r="B2612" s="22" t="s">
        <v>55</v>
      </c>
      <c r="C2612" s="23" t="s">
        <v>233</v>
      </c>
      <c r="D2612" s="24">
        <v>1.6080000000000001</v>
      </c>
      <c r="E2612" s="24">
        <v>0</v>
      </c>
      <c r="F2612" s="24">
        <v>2.68</v>
      </c>
      <c r="G2612" s="24">
        <v>4.2</v>
      </c>
      <c r="H2612" s="24">
        <v>4.0250000000000004</v>
      </c>
      <c r="I2612" s="24">
        <v>4.6287000000000003</v>
      </c>
      <c r="J2612" s="24">
        <v>5.5544399999999996</v>
      </c>
      <c r="L2612" s="24">
        <v>1.6080000000000001</v>
      </c>
      <c r="M2612" s="24">
        <v>0</v>
      </c>
      <c r="N2612" s="24">
        <v>2.68</v>
      </c>
      <c r="O2612" s="24">
        <v>3.2160000000000002</v>
      </c>
      <c r="P2612" s="24">
        <v>2.68</v>
      </c>
      <c r="Q2612" s="24">
        <v>2.68</v>
      </c>
      <c r="R2612" s="24">
        <v>3.2160000000000002</v>
      </c>
      <c r="S2612" s="24"/>
      <c r="T2612" s="25">
        <v>18</v>
      </c>
      <c r="U2612" s="23" t="s">
        <v>56</v>
      </c>
      <c r="V2612" s="23" t="s">
        <v>234</v>
      </c>
    </row>
    <row r="2613" spans="1:22" ht="15.75">
      <c r="A2613" s="26">
        <v>19</v>
      </c>
      <c r="B2613" s="27" t="s">
        <v>57</v>
      </c>
      <c r="C2613" s="28" t="s">
        <v>233</v>
      </c>
      <c r="D2613" s="29">
        <v>32.340000000000003</v>
      </c>
      <c r="E2613" s="29">
        <v>36</v>
      </c>
      <c r="F2613" s="29">
        <v>650</v>
      </c>
      <c r="G2613" s="29">
        <v>775.69399999999996</v>
      </c>
      <c r="H2613" s="29">
        <v>867</v>
      </c>
      <c r="I2613" s="29">
        <v>956.58</v>
      </c>
      <c r="J2613" s="29">
        <v>1130.3499999999999</v>
      </c>
      <c r="L2613" s="29">
        <v>32.340000000000003</v>
      </c>
      <c r="M2613" s="29">
        <v>31.5</v>
      </c>
      <c r="N2613" s="29">
        <v>525</v>
      </c>
      <c r="O2613" s="29">
        <v>594.51</v>
      </c>
      <c r="P2613" s="29">
        <v>606.9</v>
      </c>
      <c r="Q2613" s="29">
        <v>625.79999999999995</v>
      </c>
      <c r="R2613" s="29">
        <v>641.54999999999995</v>
      </c>
      <c r="S2613" s="29"/>
      <c r="T2613" s="30">
        <v>19</v>
      </c>
      <c r="U2613" s="28" t="s">
        <v>58</v>
      </c>
      <c r="V2613" s="28" t="s">
        <v>234</v>
      </c>
    </row>
    <row r="2614" spans="1:22" ht="15.75">
      <c r="A2614" s="21">
        <v>20</v>
      </c>
      <c r="B2614" s="22" t="s">
        <v>59</v>
      </c>
      <c r="C2614" s="23" t="s">
        <v>233</v>
      </c>
      <c r="D2614" s="24">
        <v>9015.7116000000005</v>
      </c>
      <c r="E2614" s="24">
        <v>11790.003500000001</v>
      </c>
      <c r="F2614" s="24">
        <v>11915.2215</v>
      </c>
      <c r="G2614" s="24">
        <v>13182.0741</v>
      </c>
      <c r="H2614" s="24">
        <v>18688.974999999999</v>
      </c>
      <c r="I2614" s="24">
        <v>21222.61</v>
      </c>
      <c r="J2614" s="24">
        <v>21255.98</v>
      </c>
      <c r="L2614" s="24">
        <v>9015.7116000000005</v>
      </c>
      <c r="M2614" s="24">
        <v>9045.6828000000005</v>
      </c>
      <c r="N2614" s="24">
        <v>9034.4436000000005</v>
      </c>
      <c r="O2614" s="24">
        <v>8805.9131999999991</v>
      </c>
      <c r="P2614" s="24">
        <v>6649.86</v>
      </c>
      <c r="Q2614" s="24">
        <v>6649.86</v>
      </c>
      <c r="R2614" s="24">
        <v>6649.86</v>
      </c>
      <c r="S2614" s="24"/>
      <c r="T2614" s="25">
        <v>20</v>
      </c>
      <c r="U2614" s="23" t="s">
        <v>60</v>
      </c>
      <c r="V2614" s="23" t="s">
        <v>234</v>
      </c>
    </row>
    <row r="2615" spans="1:22" ht="15.75">
      <c r="A2615" s="26">
        <v>21</v>
      </c>
      <c r="B2615" s="27" t="s">
        <v>61</v>
      </c>
      <c r="C2615" s="28" t="s">
        <v>233</v>
      </c>
      <c r="D2615" s="29">
        <v>20778.162120000001</v>
      </c>
      <c r="E2615" s="29">
        <v>28926.843059999999</v>
      </c>
      <c r="F2615" s="29">
        <v>28979.903999999999</v>
      </c>
      <c r="G2615" s="29">
        <v>32720.089</v>
      </c>
      <c r="H2615" s="29">
        <v>33653.756159999997</v>
      </c>
      <c r="I2615" s="29">
        <v>42764.261999999995</v>
      </c>
      <c r="J2615" s="29">
        <v>33212.946400000001</v>
      </c>
      <c r="L2615" s="29">
        <v>20778.162120000001</v>
      </c>
      <c r="M2615" s="29">
        <v>30307.096079999999</v>
      </c>
      <c r="N2615" s="29">
        <v>30307.096079999999</v>
      </c>
      <c r="O2615" s="29">
        <v>36250.837200000002</v>
      </c>
      <c r="P2615" s="29">
        <v>36769.418639999996</v>
      </c>
      <c r="Q2615" s="29">
        <v>47218.336020000002</v>
      </c>
      <c r="R2615" s="29">
        <v>36769.917276</v>
      </c>
      <c r="S2615" s="29"/>
      <c r="T2615" s="30">
        <v>21</v>
      </c>
      <c r="U2615" s="28" t="s">
        <v>62</v>
      </c>
      <c r="V2615" s="28" t="s">
        <v>234</v>
      </c>
    </row>
    <row r="2616" spans="1:22" ht="15.75">
      <c r="A2616" s="21">
        <v>22</v>
      </c>
      <c r="B2616" s="22" t="s">
        <v>63</v>
      </c>
      <c r="C2616" s="23" t="s">
        <v>233</v>
      </c>
      <c r="D2616" s="24">
        <v>24139.609489999999</v>
      </c>
      <c r="E2616" s="24">
        <v>18712.8998178</v>
      </c>
      <c r="F2616" s="24">
        <v>61729.860399999998</v>
      </c>
      <c r="G2616" s="24">
        <v>69888.310880000005</v>
      </c>
      <c r="H2616" s="24">
        <v>216348.55118000001</v>
      </c>
      <c r="I2616" s="24">
        <v>524803.94999999995</v>
      </c>
      <c r="J2616" s="24">
        <v>249765.99446999998</v>
      </c>
      <c r="L2616" s="24">
        <v>24139.609489999999</v>
      </c>
      <c r="M2616" s="24">
        <v>18712.770420000001</v>
      </c>
      <c r="N2616" s="24">
        <v>22110.656599999998</v>
      </c>
      <c r="O2616" s="24">
        <v>17415.305509999998</v>
      </c>
      <c r="P2616" s="24">
        <v>38212.907780000001</v>
      </c>
      <c r="Q2616" s="24">
        <v>73644.824999999997</v>
      </c>
      <c r="R2616" s="24">
        <v>58924.262089999997</v>
      </c>
      <c r="S2616" s="24"/>
      <c r="T2616" s="25">
        <v>22</v>
      </c>
      <c r="U2616" s="23" t="s">
        <v>64</v>
      </c>
      <c r="V2616" s="23" t="s">
        <v>234</v>
      </c>
    </row>
    <row r="2617" spans="1:22" ht="15.75">
      <c r="A2617" s="26">
        <v>23</v>
      </c>
      <c r="B2617" s="27" t="s">
        <v>65</v>
      </c>
      <c r="C2617" s="28" t="s">
        <v>233</v>
      </c>
      <c r="D2617" s="29">
        <v>0</v>
      </c>
      <c r="E2617" s="29">
        <v>0</v>
      </c>
      <c r="F2617" s="29">
        <v>0</v>
      </c>
      <c r="G2617" s="29">
        <v>0</v>
      </c>
      <c r="H2617" s="29">
        <v>0</v>
      </c>
      <c r="I2617" s="29">
        <v>0</v>
      </c>
      <c r="J2617" s="29">
        <v>0</v>
      </c>
      <c r="L2617" s="29">
        <v>0</v>
      </c>
      <c r="M2617" s="29">
        <v>0</v>
      </c>
      <c r="N2617" s="29">
        <v>0</v>
      </c>
      <c r="O2617" s="29">
        <v>0</v>
      </c>
      <c r="P2617" s="29">
        <v>0</v>
      </c>
      <c r="Q2617" s="29">
        <v>0</v>
      </c>
      <c r="R2617" s="29">
        <v>0</v>
      </c>
      <c r="S2617" s="29"/>
      <c r="T2617" s="30">
        <v>23</v>
      </c>
      <c r="U2617" s="28" t="s">
        <v>66</v>
      </c>
      <c r="V2617" s="28" t="s">
        <v>234</v>
      </c>
    </row>
    <row r="2618" spans="1:22" ht="15.75">
      <c r="A2618" s="21">
        <v>24</v>
      </c>
      <c r="B2618" s="22" t="s">
        <v>67</v>
      </c>
      <c r="C2618" s="23" t="s">
        <v>233</v>
      </c>
      <c r="D2618" s="24">
        <v>1318.9341899999999</v>
      </c>
      <c r="E2618" s="24">
        <v>1158.05375</v>
      </c>
      <c r="F2618" s="24">
        <v>1325.6176499999999</v>
      </c>
      <c r="G2618" s="24">
        <v>1840.5390000000002</v>
      </c>
      <c r="H2618" s="24">
        <v>2908.8149800000001</v>
      </c>
      <c r="I2618" s="24">
        <v>4995.9094500000001</v>
      </c>
      <c r="J2618" s="24">
        <v>4660.1832599999998</v>
      </c>
      <c r="L2618" s="24">
        <v>1318.9341899999999</v>
      </c>
      <c r="M2618" s="24">
        <v>1392.1224100000002</v>
      </c>
      <c r="N2618" s="24">
        <v>1489.0194899999999</v>
      </c>
      <c r="O2618" s="24">
        <v>1323.05747</v>
      </c>
      <c r="P2618" s="24">
        <v>1718.3769400000001</v>
      </c>
      <c r="Q2618" s="24">
        <v>2342.53845</v>
      </c>
      <c r="R2618" s="24">
        <v>2235.8485799999999</v>
      </c>
      <c r="S2618" s="24"/>
      <c r="T2618" s="25">
        <v>24</v>
      </c>
      <c r="U2618" s="23" t="s">
        <v>68</v>
      </c>
      <c r="V2618" s="23" t="s">
        <v>234</v>
      </c>
    </row>
    <row r="2619" spans="1:22" ht="15.75">
      <c r="A2619" s="26">
        <v>25</v>
      </c>
      <c r="B2619" s="31" t="s">
        <v>69</v>
      </c>
      <c r="C2619" s="28" t="s">
        <v>233</v>
      </c>
      <c r="D2619" s="29">
        <v>254.5968</v>
      </c>
      <c r="E2619" s="29">
        <v>398.56</v>
      </c>
      <c r="F2619" s="29">
        <v>664.2</v>
      </c>
      <c r="G2619" s="29">
        <v>743.46525000000008</v>
      </c>
      <c r="H2619" s="29">
        <v>612.00894999999991</v>
      </c>
      <c r="I2619" s="29">
        <v>692.99130000000002</v>
      </c>
      <c r="J2619" s="29">
        <v>149.61131499999999</v>
      </c>
      <c r="L2619" s="29">
        <v>254.5968</v>
      </c>
      <c r="M2619" s="29">
        <v>274.35000000000002</v>
      </c>
      <c r="N2619" s="29">
        <v>411.52499999999998</v>
      </c>
      <c r="O2619" s="29">
        <v>461.73105000000004</v>
      </c>
      <c r="P2619" s="29">
        <v>276.81914999999998</v>
      </c>
      <c r="Q2619" s="29">
        <v>277.09350000000001</v>
      </c>
      <c r="R2619" s="29">
        <v>72.702750000000009</v>
      </c>
      <c r="S2619" s="29"/>
      <c r="T2619" s="30">
        <v>25</v>
      </c>
      <c r="U2619" s="28" t="s">
        <v>70</v>
      </c>
      <c r="V2619" s="28" t="s">
        <v>234</v>
      </c>
    </row>
    <row r="2620" spans="1:22" ht="15.75">
      <c r="A2620" s="21">
        <v>26</v>
      </c>
      <c r="B2620" s="22" t="s">
        <v>71</v>
      </c>
      <c r="C2620" s="23" t="s">
        <v>233</v>
      </c>
      <c r="D2620" s="24">
        <v>0</v>
      </c>
      <c r="E2620" s="24">
        <v>0</v>
      </c>
      <c r="F2620" s="24">
        <v>0</v>
      </c>
      <c r="G2620" s="24">
        <v>0</v>
      </c>
      <c r="H2620" s="24">
        <v>0</v>
      </c>
      <c r="I2620" s="24">
        <v>0</v>
      </c>
      <c r="J2620" s="24">
        <v>0</v>
      </c>
      <c r="L2620" s="24">
        <v>0</v>
      </c>
      <c r="M2620" s="24">
        <v>0</v>
      </c>
      <c r="N2620" s="24">
        <v>0</v>
      </c>
      <c r="O2620" s="24">
        <v>0</v>
      </c>
      <c r="P2620" s="24">
        <v>0</v>
      </c>
      <c r="Q2620" s="24">
        <v>0</v>
      </c>
      <c r="R2620" s="24">
        <v>0</v>
      </c>
      <c r="S2620" s="24"/>
      <c r="T2620" s="25">
        <v>26</v>
      </c>
      <c r="U2620" s="23" t="s">
        <v>72</v>
      </c>
      <c r="V2620" s="23" t="s">
        <v>234</v>
      </c>
    </row>
    <row r="2621" spans="1:22" ht="15.75">
      <c r="A2621" s="26">
        <v>27</v>
      </c>
      <c r="B2621" s="27" t="s">
        <v>73</v>
      </c>
      <c r="C2621" s="28" t="s">
        <v>233</v>
      </c>
      <c r="D2621" s="29">
        <v>29687.892000000003</v>
      </c>
      <c r="E2621" s="29">
        <v>27974.555699999997</v>
      </c>
      <c r="F2621" s="29">
        <v>63184.928</v>
      </c>
      <c r="G2621" s="29">
        <v>66393.535340000002</v>
      </c>
      <c r="H2621" s="29">
        <v>108871.15359999999</v>
      </c>
      <c r="I2621" s="29">
        <v>137157.43769000002</v>
      </c>
      <c r="J2621" s="29">
        <v>54910.274493000004</v>
      </c>
      <c r="L2621" s="29">
        <v>29687.892000000003</v>
      </c>
      <c r="M2621" s="29">
        <v>27975.129000000001</v>
      </c>
      <c r="N2621" s="29">
        <v>31939.370200000001</v>
      </c>
      <c r="O2621" s="29">
        <v>28711.470699999998</v>
      </c>
      <c r="P2621" s="29">
        <v>28341.103999999999</v>
      </c>
      <c r="Q2621" s="29">
        <v>29614.697</v>
      </c>
      <c r="R2621" s="29">
        <v>27610.617900000001</v>
      </c>
      <c r="S2621" s="29"/>
      <c r="T2621" s="30">
        <v>27</v>
      </c>
      <c r="U2621" s="28" t="s">
        <v>74</v>
      </c>
      <c r="V2621" s="28" t="s">
        <v>234</v>
      </c>
    </row>
    <row r="2622" spans="1:22" ht="15.75">
      <c r="A2622" s="21">
        <v>28</v>
      </c>
      <c r="B2622" s="22" t="s">
        <v>75</v>
      </c>
      <c r="C2622" s="23" t="s">
        <v>233</v>
      </c>
      <c r="D2622" s="24">
        <v>1866.1299228</v>
      </c>
      <c r="E2622" s="24">
        <v>382.93378200000006</v>
      </c>
      <c r="F2622" s="24">
        <v>427.98487800000004</v>
      </c>
      <c r="G2622" s="24">
        <v>637.39321799999993</v>
      </c>
      <c r="H2622" s="24">
        <v>1140.0509999999999</v>
      </c>
      <c r="I2622" s="24">
        <v>817.89470000000006</v>
      </c>
      <c r="J2622" s="24">
        <v>499.8690411</v>
      </c>
      <c r="L2622" s="24">
        <v>1866.1299228</v>
      </c>
      <c r="M2622" s="24">
        <v>327.95162400000004</v>
      </c>
      <c r="N2622" s="24">
        <v>285.36050400000005</v>
      </c>
      <c r="O2622" s="24">
        <v>327.95162400000004</v>
      </c>
      <c r="P2622" s="24">
        <v>411.00430800000004</v>
      </c>
      <c r="Q2622" s="24">
        <v>462.113652</v>
      </c>
      <c r="R2622" s="24">
        <v>461.47478519999999</v>
      </c>
      <c r="S2622" s="24"/>
      <c r="T2622" s="25">
        <v>28</v>
      </c>
      <c r="U2622" s="23" t="s">
        <v>76</v>
      </c>
      <c r="V2622" s="23" t="s">
        <v>234</v>
      </c>
    </row>
    <row r="2623" spans="1:22" ht="15.75">
      <c r="A2623" s="26">
        <v>29</v>
      </c>
      <c r="B2623" s="27" t="s">
        <v>77</v>
      </c>
      <c r="C2623" s="28" t="s">
        <v>233</v>
      </c>
      <c r="D2623" s="29">
        <v>21156.33</v>
      </c>
      <c r="E2623" s="29">
        <v>14912.252399999999</v>
      </c>
      <c r="F2623" s="29">
        <v>21426.714899999999</v>
      </c>
      <c r="G2623" s="29">
        <v>21478.259832</v>
      </c>
      <c r="H2623" s="29">
        <v>31501.633503999998</v>
      </c>
      <c r="I2623" s="29">
        <v>39819.715120000001</v>
      </c>
      <c r="J2623" s="29">
        <v>24610.568730000003</v>
      </c>
      <c r="L2623" s="29">
        <v>21156.33</v>
      </c>
      <c r="M2623" s="29">
        <v>21467.452499999999</v>
      </c>
      <c r="N2623" s="29">
        <v>21467.452499999999</v>
      </c>
      <c r="O2623" s="29">
        <v>21753.6852</v>
      </c>
      <c r="P2623" s="29">
        <v>22444.37715</v>
      </c>
      <c r="Q2623" s="29">
        <v>22463.044500000004</v>
      </c>
      <c r="R2623" s="29">
        <v>22587.493499999997</v>
      </c>
      <c r="S2623" s="29"/>
      <c r="T2623" s="30">
        <v>29</v>
      </c>
      <c r="U2623" s="28" t="s">
        <v>78</v>
      </c>
      <c r="V2623" s="28" t="s">
        <v>234</v>
      </c>
    </row>
    <row r="2624" spans="1:22" ht="15.75">
      <c r="A2624" s="21">
        <v>30</v>
      </c>
      <c r="B2624" s="22" t="s">
        <v>79</v>
      </c>
      <c r="C2624" s="23" t="s">
        <v>233</v>
      </c>
      <c r="D2624" s="24">
        <v>0</v>
      </c>
      <c r="E2624" s="24">
        <v>0</v>
      </c>
      <c r="F2624" s="24">
        <v>0</v>
      </c>
      <c r="G2624" s="24">
        <v>0</v>
      </c>
      <c r="H2624" s="24">
        <v>0</v>
      </c>
      <c r="I2624" s="24">
        <v>0</v>
      </c>
      <c r="J2624" s="24">
        <v>0</v>
      </c>
      <c r="L2624" s="24">
        <v>0</v>
      </c>
      <c r="M2624" s="24">
        <v>0</v>
      </c>
      <c r="N2624" s="24">
        <v>0</v>
      </c>
      <c r="O2624" s="24">
        <v>0</v>
      </c>
      <c r="P2624" s="24">
        <v>0</v>
      </c>
      <c r="Q2624" s="24">
        <v>0</v>
      </c>
      <c r="R2624" s="24">
        <v>0</v>
      </c>
      <c r="S2624" s="24"/>
      <c r="T2624" s="25">
        <v>30</v>
      </c>
      <c r="U2624" s="23" t="s">
        <v>80</v>
      </c>
      <c r="V2624" s="23" t="s">
        <v>234</v>
      </c>
    </row>
    <row r="2625" spans="1:22" ht="15.75">
      <c r="A2625" s="26">
        <v>31</v>
      </c>
      <c r="B2625" s="27" t="s">
        <v>81</v>
      </c>
      <c r="C2625" s="28" t="s">
        <v>233</v>
      </c>
      <c r="D2625" s="29">
        <v>0</v>
      </c>
      <c r="E2625" s="29">
        <v>0</v>
      </c>
      <c r="F2625" s="29">
        <v>0</v>
      </c>
      <c r="G2625" s="29">
        <v>0</v>
      </c>
      <c r="H2625" s="29">
        <v>0</v>
      </c>
      <c r="I2625" s="29">
        <v>0</v>
      </c>
      <c r="J2625" s="29">
        <v>0</v>
      </c>
      <c r="L2625" s="29">
        <v>0</v>
      </c>
      <c r="M2625" s="29">
        <v>0</v>
      </c>
      <c r="N2625" s="29">
        <v>0</v>
      </c>
      <c r="O2625" s="29">
        <v>0</v>
      </c>
      <c r="P2625" s="29">
        <v>0</v>
      </c>
      <c r="Q2625" s="29">
        <v>0</v>
      </c>
      <c r="R2625" s="29">
        <v>0</v>
      </c>
      <c r="S2625" s="29"/>
      <c r="T2625" s="30">
        <v>31</v>
      </c>
      <c r="U2625" s="28" t="s">
        <v>82</v>
      </c>
      <c r="V2625" s="28" t="s">
        <v>234</v>
      </c>
    </row>
    <row r="2626" spans="1:22" ht="15.75">
      <c r="A2626" s="21">
        <v>32</v>
      </c>
      <c r="B2626" s="22" t="s">
        <v>83</v>
      </c>
      <c r="C2626" s="23" t="s">
        <v>233</v>
      </c>
      <c r="D2626" s="24">
        <v>0</v>
      </c>
      <c r="E2626" s="24">
        <v>0</v>
      </c>
      <c r="F2626" s="24">
        <v>0</v>
      </c>
      <c r="G2626" s="24">
        <v>0</v>
      </c>
      <c r="H2626" s="24">
        <v>0</v>
      </c>
      <c r="I2626" s="24">
        <v>0</v>
      </c>
      <c r="J2626" s="24">
        <v>0</v>
      </c>
      <c r="L2626" s="24">
        <v>0</v>
      </c>
      <c r="M2626" s="24">
        <v>0</v>
      </c>
      <c r="N2626" s="24">
        <v>0</v>
      </c>
      <c r="O2626" s="24">
        <v>0</v>
      </c>
      <c r="P2626" s="24">
        <v>0</v>
      </c>
      <c r="Q2626" s="24">
        <v>0</v>
      </c>
      <c r="R2626" s="24">
        <v>0</v>
      </c>
      <c r="S2626" s="24"/>
      <c r="T2626" s="25">
        <v>32</v>
      </c>
      <c r="U2626" s="23" t="s">
        <v>84</v>
      </c>
      <c r="V2626" s="23" t="s">
        <v>234</v>
      </c>
    </row>
    <row r="2627" spans="1:22" ht="15.75">
      <c r="A2627" s="26">
        <v>33</v>
      </c>
      <c r="B2627" s="27" t="s">
        <v>85</v>
      </c>
      <c r="C2627" s="28" t="s">
        <v>233</v>
      </c>
      <c r="D2627" s="29">
        <v>0</v>
      </c>
      <c r="E2627" s="29">
        <v>0</v>
      </c>
      <c r="F2627" s="29">
        <v>0</v>
      </c>
      <c r="G2627" s="29">
        <v>0</v>
      </c>
      <c r="H2627" s="29">
        <v>0</v>
      </c>
      <c r="I2627" s="29">
        <v>0</v>
      </c>
      <c r="J2627" s="29">
        <v>0</v>
      </c>
      <c r="L2627" s="29">
        <v>0</v>
      </c>
      <c r="M2627" s="29">
        <v>0</v>
      </c>
      <c r="N2627" s="29">
        <v>0</v>
      </c>
      <c r="O2627" s="29">
        <v>0</v>
      </c>
      <c r="P2627" s="29">
        <v>0</v>
      </c>
      <c r="Q2627" s="29">
        <v>0</v>
      </c>
      <c r="R2627" s="29">
        <v>0</v>
      </c>
      <c r="S2627" s="29"/>
      <c r="T2627" s="30">
        <v>33</v>
      </c>
      <c r="U2627" s="28" t="s">
        <v>86</v>
      </c>
      <c r="V2627" s="28" t="s">
        <v>234</v>
      </c>
    </row>
    <row r="2628" spans="1:22" ht="15.75">
      <c r="A2628" s="21">
        <v>34</v>
      </c>
      <c r="B2628" s="22" t="s">
        <v>87</v>
      </c>
      <c r="C2628" s="23" t="s">
        <v>233</v>
      </c>
      <c r="D2628" s="24">
        <v>0</v>
      </c>
      <c r="E2628" s="24">
        <v>0</v>
      </c>
      <c r="F2628" s="24">
        <v>0</v>
      </c>
      <c r="G2628" s="24">
        <v>0</v>
      </c>
      <c r="H2628" s="24">
        <v>0</v>
      </c>
      <c r="I2628" s="24">
        <v>0</v>
      </c>
      <c r="J2628" s="24">
        <v>0</v>
      </c>
      <c r="L2628" s="24">
        <v>0</v>
      </c>
      <c r="M2628" s="24">
        <v>0</v>
      </c>
      <c r="N2628" s="24">
        <v>0</v>
      </c>
      <c r="O2628" s="24">
        <v>0</v>
      </c>
      <c r="P2628" s="24">
        <v>0</v>
      </c>
      <c r="Q2628" s="24">
        <v>0</v>
      </c>
      <c r="R2628" s="24">
        <v>0</v>
      </c>
      <c r="S2628" s="24"/>
      <c r="T2628" s="25">
        <v>34</v>
      </c>
      <c r="U2628" s="23" t="s">
        <v>88</v>
      </c>
      <c r="V2628" s="23" t="s">
        <v>234</v>
      </c>
    </row>
    <row r="2629" spans="1:22" ht="15.75">
      <c r="A2629" s="26">
        <v>35</v>
      </c>
      <c r="B2629" s="27" t="s">
        <v>89</v>
      </c>
      <c r="C2629" s="28" t="s">
        <v>233</v>
      </c>
      <c r="D2629" s="29">
        <v>0</v>
      </c>
      <c r="E2629" s="29">
        <v>0</v>
      </c>
      <c r="F2629" s="29">
        <v>0</v>
      </c>
      <c r="G2629" s="29">
        <v>0</v>
      </c>
      <c r="H2629" s="29">
        <v>0</v>
      </c>
      <c r="I2629" s="29">
        <v>0</v>
      </c>
      <c r="J2629" s="29">
        <v>0</v>
      </c>
      <c r="L2629" s="29">
        <v>0</v>
      </c>
      <c r="M2629" s="29">
        <v>0</v>
      </c>
      <c r="N2629" s="29">
        <v>0</v>
      </c>
      <c r="O2629" s="29">
        <v>0</v>
      </c>
      <c r="P2629" s="29">
        <v>0</v>
      </c>
      <c r="Q2629" s="29">
        <v>0</v>
      </c>
      <c r="R2629" s="29">
        <v>0</v>
      </c>
      <c r="S2629" s="29"/>
      <c r="T2629" s="30">
        <v>35</v>
      </c>
      <c r="U2629" s="28" t="s">
        <v>90</v>
      </c>
      <c r="V2629" s="28" t="s">
        <v>234</v>
      </c>
    </row>
    <row r="2630" spans="1:22" ht="15.75">
      <c r="A2630" s="21">
        <v>36</v>
      </c>
      <c r="B2630" s="22" t="s">
        <v>91</v>
      </c>
      <c r="C2630" s="23" t="s">
        <v>233</v>
      </c>
      <c r="D2630" s="24">
        <v>0</v>
      </c>
      <c r="E2630" s="24">
        <v>0</v>
      </c>
      <c r="F2630" s="24">
        <v>0</v>
      </c>
      <c r="G2630" s="24">
        <v>0</v>
      </c>
      <c r="H2630" s="24">
        <v>0</v>
      </c>
      <c r="I2630" s="24">
        <v>0</v>
      </c>
      <c r="J2630" s="24">
        <v>0</v>
      </c>
      <c r="L2630" s="24">
        <v>0</v>
      </c>
      <c r="M2630" s="24">
        <v>0</v>
      </c>
      <c r="N2630" s="24">
        <v>0</v>
      </c>
      <c r="O2630" s="24">
        <v>0</v>
      </c>
      <c r="P2630" s="24">
        <v>0</v>
      </c>
      <c r="Q2630" s="24">
        <v>0</v>
      </c>
      <c r="R2630" s="24">
        <v>0</v>
      </c>
      <c r="S2630" s="24"/>
      <c r="T2630" s="25">
        <v>36</v>
      </c>
      <c r="U2630" s="23" t="s">
        <v>92</v>
      </c>
      <c r="V2630" s="23" t="s">
        <v>234</v>
      </c>
    </row>
    <row r="2631" spans="1:22" s="36" customFormat="1" ht="15.75">
      <c r="A2631" s="32"/>
      <c r="B2631" s="33" t="s">
        <v>93</v>
      </c>
      <c r="C2631" s="34" t="s">
        <v>233</v>
      </c>
      <c r="D2631" s="35">
        <f t="shared" ref="D2631:J2631" si="185">SUM(D2595:D2630)</f>
        <v>308838.22350600007</v>
      </c>
      <c r="E2631" s="35">
        <f t="shared" si="185"/>
        <v>295283.77805447998</v>
      </c>
      <c r="F2631" s="35">
        <f t="shared" si="185"/>
        <v>428759.38059368002</v>
      </c>
      <c r="G2631" s="35">
        <f t="shared" si="185"/>
        <v>509011.45803501608</v>
      </c>
      <c r="H2631" s="35">
        <f t="shared" si="185"/>
        <v>840420.61293073359</v>
      </c>
      <c r="I2631" s="35">
        <f t="shared" si="185"/>
        <v>1104367.8680080166</v>
      </c>
      <c r="J2631" s="35">
        <f t="shared" si="185"/>
        <v>751138.51143909991</v>
      </c>
      <c r="K2631" s="8"/>
      <c r="L2631" s="35">
        <f t="shared" ref="L2631:R2631" si="186">SUM(L2595:L2630)</f>
        <v>308838.22350600007</v>
      </c>
      <c r="M2631" s="35">
        <f t="shared" si="186"/>
        <v>330714.28950399999</v>
      </c>
      <c r="N2631" s="35">
        <f t="shared" si="186"/>
        <v>333619.45610399998</v>
      </c>
      <c r="O2631" s="35">
        <f t="shared" si="186"/>
        <v>340777.90171399998</v>
      </c>
      <c r="P2631" s="35">
        <f t="shared" si="186"/>
        <v>378863.89662799996</v>
      </c>
      <c r="Q2631" s="35">
        <f t="shared" si="186"/>
        <v>349557.94846199994</v>
      </c>
      <c r="R2631" s="35">
        <f t="shared" si="186"/>
        <v>342486.82995519991</v>
      </c>
      <c r="S2631" s="35"/>
      <c r="T2631" s="35"/>
      <c r="U2631" s="34" t="s">
        <v>94</v>
      </c>
      <c r="V2631" s="34" t="s">
        <v>234</v>
      </c>
    </row>
    <row r="2632" spans="1:22" ht="15.75">
      <c r="A2632" s="16">
        <v>1</v>
      </c>
      <c r="B2632" s="17" t="s">
        <v>19</v>
      </c>
      <c r="C2632" s="18" t="s">
        <v>235</v>
      </c>
      <c r="D2632" s="19">
        <v>2376.3555108000005</v>
      </c>
      <c r="E2632" s="19">
        <v>2527.7332062999999</v>
      </c>
      <c r="F2632" s="19">
        <v>3634.6135320000003</v>
      </c>
      <c r="G2632" s="19">
        <v>15148.62</v>
      </c>
      <c r="H2632" s="19">
        <v>7306.1840800000009</v>
      </c>
      <c r="I2632" s="19">
        <v>1499.7101670000002</v>
      </c>
      <c r="J2632" s="19">
        <v>1256.7099628000003</v>
      </c>
      <c r="L2632" s="19">
        <v>2376.3555108000005</v>
      </c>
      <c r="M2632" s="19">
        <v>1977.8479612000001</v>
      </c>
      <c r="N2632" s="19">
        <v>1890.8392240000001</v>
      </c>
      <c r="O2632" s="19">
        <v>7827.0197360000011</v>
      </c>
      <c r="P2632" s="19">
        <v>3917.2764800000004</v>
      </c>
      <c r="Q2632" s="19">
        <v>892.68704400000013</v>
      </c>
      <c r="R2632" s="19">
        <v>892.31038280000007</v>
      </c>
      <c r="S2632" s="19"/>
      <c r="T2632" s="20">
        <v>1</v>
      </c>
      <c r="U2632" s="18" t="s">
        <v>21</v>
      </c>
      <c r="V2632" s="18" t="s">
        <v>236</v>
      </c>
    </row>
    <row r="2633" spans="1:22" ht="15.75">
      <c r="A2633" s="21">
        <v>2</v>
      </c>
      <c r="B2633" s="22" t="s">
        <v>23</v>
      </c>
      <c r="C2633" s="23" t="s">
        <v>235</v>
      </c>
      <c r="D2633" s="24">
        <v>0</v>
      </c>
      <c r="E2633" s="24">
        <v>0</v>
      </c>
      <c r="F2633" s="24">
        <v>0</v>
      </c>
      <c r="G2633" s="24">
        <v>0</v>
      </c>
      <c r="H2633" s="24">
        <v>0</v>
      </c>
      <c r="I2633" s="24">
        <v>0</v>
      </c>
      <c r="J2633" s="24">
        <v>0</v>
      </c>
      <c r="L2633" s="24">
        <v>0</v>
      </c>
      <c r="M2633" s="24">
        <v>0</v>
      </c>
      <c r="N2633" s="24">
        <v>0</v>
      </c>
      <c r="O2633" s="24">
        <v>0</v>
      </c>
      <c r="P2633" s="24">
        <v>0</v>
      </c>
      <c r="Q2633" s="24">
        <v>0</v>
      </c>
      <c r="R2633" s="24">
        <v>0</v>
      </c>
      <c r="S2633" s="24"/>
      <c r="T2633" s="25">
        <v>2</v>
      </c>
      <c r="U2633" s="23" t="s">
        <v>24</v>
      </c>
      <c r="V2633" s="23" t="s">
        <v>236</v>
      </c>
    </row>
    <row r="2634" spans="1:22" ht="15.75">
      <c r="A2634" s="26">
        <v>3</v>
      </c>
      <c r="B2634" s="27" t="s">
        <v>25</v>
      </c>
      <c r="C2634" s="28" t="s">
        <v>235</v>
      </c>
      <c r="D2634" s="29">
        <v>7063.5435200000011</v>
      </c>
      <c r="E2634" s="29">
        <v>11970.485999999999</v>
      </c>
      <c r="F2634" s="29">
        <v>25273.383999999998</v>
      </c>
      <c r="G2634" s="29">
        <v>37888.559999999998</v>
      </c>
      <c r="H2634" s="29">
        <v>38019.853200000005</v>
      </c>
      <c r="I2634" s="29">
        <v>20820.52</v>
      </c>
      <c r="J2634" s="29">
        <v>21402.764999999999</v>
      </c>
      <c r="L2634" s="29">
        <v>7063.5435200000011</v>
      </c>
      <c r="M2634" s="29">
        <v>10940.094000000001</v>
      </c>
      <c r="N2634" s="29">
        <v>11744.577680000002</v>
      </c>
      <c r="O2634" s="29">
        <v>11934.648000000001</v>
      </c>
      <c r="P2634" s="29">
        <v>12184.391560000002</v>
      </c>
      <c r="Q2634" s="29">
        <v>6559.63616</v>
      </c>
      <c r="R2634" s="29">
        <v>6743.0761200000006</v>
      </c>
      <c r="S2634" s="29"/>
      <c r="T2634" s="30">
        <v>3</v>
      </c>
      <c r="U2634" s="28" t="s">
        <v>26</v>
      </c>
      <c r="V2634" s="28" t="s">
        <v>236</v>
      </c>
    </row>
    <row r="2635" spans="1:22" ht="15.75">
      <c r="A2635" s="21">
        <v>4</v>
      </c>
      <c r="B2635" s="22" t="s">
        <v>27</v>
      </c>
      <c r="C2635" s="23" t="s">
        <v>235</v>
      </c>
      <c r="D2635" s="24">
        <v>756.9</v>
      </c>
      <c r="E2635" s="24">
        <v>802.17899999999997</v>
      </c>
      <c r="F2635" s="24">
        <v>1026.6116</v>
      </c>
      <c r="G2635" s="24">
        <v>1095.4262618231667</v>
      </c>
      <c r="H2635" s="24">
        <v>1109.1989999999998</v>
      </c>
      <c r="I2635" s="24">
        <v>1539.8266039999999</v>
      </c>
      <c r="J2635" s="24">
        <v>990.90762542476193</v>
      </c>
      <c r="L2635" s="24">
        <v>756.9</v>
      </c>
      <c r="M2635" s="24">
        <v>643.36500000000001</v>
      </c>
      <c r="N2635" s="24">
        <v>768.25349999999992</v>
      </c>
      <c r="O2635" s="24">
        <v>643.36500000000001</v>
      </c>
      <c r="P2635" s="24">
        <v>643.36500000000001</v>
      </c>
      <c r="Q2635" s="24">
        <v>893.14199999999994</v>
      </c>
      <c r="R2635" s="24">
        <v>703.91699999999992</v>
      </c>
      <c r="S2635" s="24"/>
      <c r="T2635" s="25">
        <v>4</v>
      </c>
      <c r="U2635" s="23" t="s">
        <v>28</v>
      </c>
      <c r="V2635" s="23" t="s">
        <v>236</v>
      </c>
    </row>
    <row r="2636" spans="1:22" ht="15.75">
      <c r="A2636" s="26">
        <v>5</v>
      </c>
      <c r="B2636" s="27" t="s">
        <v>29</v>
      </c>
      <c r="C2636" s="28" t="s">
        <v>235</v>
      </c>
      <c r="D2636" s="29">
        <v>432.86</v>
      </c>
      <c r="E2636" s="29">
        <v>342.62339999999995</v>
      </c>
      <c r="F2636" s="29">
        <v>507.17979999999994</v>
      </c>
      <c r="G2636" s="29">
        <v>574.28250000000003</v>
      </c>
      <c r="H2636" s="29">
        <v>643.39499999999998</v>
      </c>
      <c r="I2636" s="29">
        <v>561.298</v>
      </c>
      <c r="J2636" s="29">
        <v>405.22020000000003</v>
      </c>
      <c r="L2636" s="29">
        <v>432.86</v>
      </c>
      <c r="M2636" s="29">
        <v>364.03525999999999</v>
      </c>
      <c r="N2636" s="29">
        <v>359.27379999999999</v>
      </c>
      <c r="O2636" s="29">
        <v>324.64499999999998</v>
      </c>
      <c r="P2636" s="29">
        <v>324.64499999999998</v>
      </c>
      <c r="Q2636" s="29">
        <v>328.97360000000003</v>
      </c>
      <c r="R2636" s="29">
        <v>199.98132000000001</v>
      </c>
      <c r="S2636" s="29"/>
      <c r="T2636" s="30">
        <v>5</v>
      </c>
      <c r="U2636" s="28" t="s">
        <v>30</v>
      </c>
      <c r="V2636" s="28" t="s">
        <v>236</v>
      </c>
    </row>
    <row r="2637" spans="1:22" ht="15.75">
      <c r="A2637" s="21">
        <v>6</v>
      </c>
      <c r="B2637" s="22" t="s">
        <v>31</v>
      </c>
      <c r="C2637" s="23" t="s">
        <v>235</v>
      </c>
      <c r="D2637" s="24">
        <v>0</v>
      </c>
      <c r="E2637" s="24">
        <v>0</v>
      </c>
      <c r="F2637" s="24">
        <v>0</v>
      </c>
      <c r="G2637" s="24">
        <v>0</v>
      </c>
      <c r="H2637" s="24">
        <v>0</v>
      </c>
      <c r="I2637" s="24">
        <v>0</v>
      </c>
      <c r="J2637" s="24">
        <v>0</v>
      </c>
      <c r="L2637" s="24">
        <v>0</v>
      </c>
      <c r="M2637" s="24">
        <v>0</v>
      </c>
      <c r="N2637" s="24">
        <v>0</v>
      </c>
      <c r="O2637" s="24">
        <v>0</v>
      </c>
      <c r="P2637" s="24">
        <v>0</v>
      </c>
      <c r="Q2637" s="24">
        <v>0</v>
      </c>
      <c r="R2637" s="24">
        <v>0</v>
      </c>
      <c r="S2637" s="24"/>
      <c r="T2637" s="25">
        <v>6</v>
      </c>
      <c r="U2637" s="23" t="s">
        <v>32</v>
      </c>
      <c r="V2637" s="23" t="s">
        <v>236</v>
      </c>
    </row>
    <row r="2638" spans="1:22" ht="15.75">
      <c r="A2638" s="26">
        <v>7</v>
      </c>
      <c r="B2638" s="27" t="s">
        <v>33</v>
      </c>
      <c r="C2638" s="28" t="s">
        <v>235</v>
      </c>
      <c r="D2638" s="29">
        <v>20105.220600000001</v>
      </c>
      <c r="E2638" s="29">
        <v>18151.772000000001</v>
      </c>
      <c r="F2638" s="29">
        <v>21099.722400000002</v>
      </c>
      <c r="G2638" s="29">
        <v>51084.242399999996</v>
      </c>
      <c r="H2638" s="29">
        <v>103678.04800000001</v>
      </c>
      <c r="I2638" s="29">
        <v>94926.232499999998</v>
      </c>
      <c r="J2638" s="29">
        <v>50643.842599999996</v>
      </c>
      <c r="L2638" s="29">
        <v>20105.220600000001</v>
      </c>
      <c r="M2638" s="29">
        <v>27317.214</v>
      </c>
      <c r="N2638" s="29">
        <v>20105.220600000001</v>
      </c>
      <c r="O2638" s="29">
        <v>40061.0988</v>
      </c>
      <c r="P2638" s="29">
        <v>86369.688000000009</v>
      </c>
      <c r="Q2638" s="29">
        <v>118073.83500000001</v>
      </c>
      <c r="R2638" s="29">
        <v>72687.435119999995</v>
      </c>
      <c r="S2638" s="29"/>
      <c r="T2638" s="30">
        <v>7</v>
      </c>
      <c r="U2638" s="28" t="s">
        <v>34</v>
      </c>
      <c r="V2638" s="28" t="s">
        <v>236</v>
      </c>
    </row>
    <row r="2639" spans="1:22" ht="15.75">
      <c r="A2639" s="21">
        <v>8</v>
      </c>
      <c r="B2639" s="22" t="s">
        <v>35</v>
      </c>
      <c r="C2639" s="23" t="s">
        <v>235</v>
      </c>
      <c r="D2639" s="24">
        <v>1691.3909772000002</v>
      </c>
      <c r="E2639" s="24">
        <v>2422.5317061750002</v>
      </c>
      <c r="F2639" s="24">
        <v>2400.4943180310001</v>
      </c>
      <c r="G2639" s="24">
        <v>3824.4059236591497</v>
      </c>
      <c r="H2639" s="24">
        <v>4440.9142203930005</v>
      </c>
      <c r="I2639" s="24">
        <v>3697.0947100000003</v>
      </c>
      <c r="J2639" s="24">
        <v>3697.0947100000003</v>
      </c>
      <c r="L2639" s="24">
        <v>1691.3909772000002</v>
      </c>
      <c r="M2639" s="24">
        <v>2363.4455670000002</v>
      </c>
      <c r="N2639" s="24">
        <v>1645.301109</v>
      </c>
      <c r="O2639" s="24">
        <v>2090.1219299999998</v>
      </c>
      <c r="P2639" s="24">
        <v>2363.4455670000002</v>
      </c>
      <c r="Q2639" s="24">
        <v>2384.8827150000002</v>
      </c>
      <c r="R2639" s="24">
        <v>2384.8827150000002</v>
      </c>
      <c r="S2639" s="24"/>
      <c r="T2639" s="25">
        <v>8</v>
      </c>
      <c r="U2639" s="23" t="s">
        <v>36</v>
      </c>
      <c r="V2639" s="23" t="s">
        <v>236</v>
      </c>
    </row>
    <row r="2640" spans="1:22" ht="15.75">
      <c r="A2640" s="26">
        <v>9</v>
      </c>
      <c r="B2640" s="27" t="s">
        <v>37</v>
      </c>
      <c r="C2640" s="28" t="s">
        <v>235</v>
      </c>
      <c r="D2640" s="29">
        <v>61.475505600000005</v>
      </c>
      <c r="E2640" s="29">
        <v>65.637909625000006</v>
      </c>
      <c r="F2640" s="29">
        <v>16.163800000000002</v>
      </c>
      <c r="G2640" s="29">
        <v>78.184000000000012</v>
      </c>
      <c r="H2640" s="29">
        <v>297.0992</v>
      </c>
      <c r="I2640" s="29">
        <v>401.8614</v>
      </c>
      <c r="J2640" s="29">
        <v>129.59054639999999</v>
      </c>
      <c r="L2640" s="29">
        <v>61.475505600000005</v>
      </c>
      <c r="M2640" s="29">
        <v>64.036985000000001</v>
      </c>
      <c r="N2640" s="29">
        <v>12.807397000000002</v>
      </c>
      <c r="O2640" s="29">
        <v>64.036985000000001</v>
      </c>
      <c r="P2640" s="29">
        <v>243.340543</v>
      </c>
      <c r="Q2640" s="29">
        <v>243.340543</v>
      </c>
      <c r="R2640" s="29">
        <v>94.774737799999997</v>
      </c>
      <c r="S2640" s="29"/>
      <c r="T2640" s="30">
        <v>9</v>
      </c>
      <c r="U2640" s="28" t="s">
        <v>38</v>
      </c>
      <c r="V2640" s="28" t="s">
        <v>236</v>
      </c>
    </row>
    <row r="2641" spans="1:22" ht="15.75">
      <c r="A2641" s="21">
        <v>10</v>
      </c>
      <c r="B2641" s="22" t="s">
        <v>39</v>
      </c>
      <c r="C2641" s="23" t="s">
        <v>235</v>
      </c>
      <c r="D2641" s="24">
        <v>0</v>
      </c>
      <c r="E2641" s="24">
        <v>0</v>
      </c>
      <c r="F2641" s="24">
        <v>0</v>
      </c>
      <c r="G2641" s="24">
        <v>0</v>
      </c>
      <c r="H2641" s="24">
        <v>0</v>
      </c>
      <c r="I2641" s="24">
        <v>0</v>
      </c>
      <c r="J2641" s="24">
        <v>0</v>
      </c>
      <c r="L2641" s="24">
        <v>0</v>
      </c>
      <c r="M2641" s="24">
        <v>0</v>
      </c>
      <c r="N2641" s="24">
        <v>0</v>
      </c>
      <c r="O2641" s="24">
        <v>0</v>
      </c>
      <c r="P2641" s="24">
        <v>0</v>
      </c>
      <c r="Q2641" s="24">
        <v>0</v>
      </c>
      <c r="R2641" s="24">
        <v>0</v>
      </c>
      <c r="S2641" s="24"/>
      <c r="T2641" s="25">
        <v>10</v>
      </c>
      <c r="U2641" s="23" t="s">
        <v>40</v>
      </c>
      <c r="V2641" s="23" t="s">
        <v>236</v>
      </c>
    </row>
    <row r="2642" spans="1:22" ht="15.75">
      <c r="A2642" s="26">
        <v>11</v>
      </c>
      <c r="B2642" s="27" t="s">
        <v>41</v>
      </c>
      <c r="C2642" s="28" t="s">
        <v>235</v>
      </c>
      <c r="D2642" s="29">
        <v>4.9198499999999994</v>
      </c>
      <c r="E2642" s="29">
        <v>3.5301599999999995</v>
      </c>
      <c r="F2642" s="29">
        <v>0</v>
      </c>
      <c r="G2642" s="29">
        <v>0</v>
      </c>
      <c r="H2642" s="29">
        <v>0</v>
      </c>
      <c r="I2642" s="29">
        <v>0</v>
      </c>
      <c r="J2642" s="29">
        <v>0</v>
      </c>
      <c r="L2642" s="29">
        <v>4.9198499999999994</v>
      </c>
      <c r="M2642" s="29">
        <v>3.4060499999999996</v>
      </c>
      <c r="N2642" s="29">
        <v>0</v>
      </c>
      <c r="O2642" s="29">
        <v>0</v>
      </c>
      <c r="P2642" s="29">
        <v>0</v>
      </c>
      <c r="Q2642" s="29">
        <v>0</v>
      </c>
      <c r="R2642" s="29">
        <v>0</v>
      </c>
      <c r="S2642" s="29"/>
      <c r="T2642" s="30">
        <v>11</v>
      </c>
      <c r="U2642" s="28" t="s">
        <v>42</v>
      </c>
      <c r="V2642" s="28" t="s">
        <v>236</v>
      </c>
    </row>
    <row r="2643" spans="1:22" ht="15.75">
      <c r="A2643" s="21">
        <v>12</v>
      </c>
      <c r="B2643" s="22" t="s">
        <v>43</v>
      </c>
      <c r="C2643" s="23" t="s">
        <v>235</v>
      </c>
      <c r="D2643" s="24">
        <v>443.71821999999997</v>
      </c>
      <c r="E2643" s="24">
        <v>3549.2</v>
      </c>
      <c r="F2643" s="24">
        <v>425.76311999999996</v>
      </c>
      <c r="G2643" s="24">
        <v>589.99446999999998</v>
      </c>
      <c r="H2643" s="24">
        <v>895.62689999999998</v>
      </c>
      <c r="I2643" s="24">
        <v>1042.8175999999999</v>
      </c>
      <c r="J2643" s="24">
        <v>188.41605999999999</v>
      </c>
      <c r="L2643" s="24">
        <v>443.71821999999997</v>
      </c>
      <c r="M2643" s="24">
        <v>2408.2399999999998</v>
      </c>
      <c r="N2643" s="24">
        <v>247.44665999999998</v>
      </c>
      <c r="O2643" s="24">
        <v>442.21307000000002</v>
      </c>
      <c r="P2643" s="24">
        <v>442.51409999999998</v>
      </c>
      <c r="Q2643" s="24">
        <v>580.98789999999997</v>
      </c>
      <c r="R2643" s="24">
        <v>114.09037000000001</v>
      </c>
      <c r="S2643" s="24"/>
      <c r="T2643" s="25">
        <v>12</v>
      </c>
      <c r="U2643" s="23" t="s">
        <v>44</v>
      </c>
      <c r="V2643" s="23" t="s">
        <v>236</v>
      </c>
    </row>
    <row r="2644" spans="1:22" ht="15.75">
      <c r="A2644" s="26">
        <v>13</v>
      </c>
      <c r="B2644" s="27" t="s">
        <v>45</v>
      </c>
      <c r="C2644" s="28" t="s">
        <v>235</v>
      </c>
      <c r="D2644" s="29">
        <v>0</v>
      </c>
      <c r="E2644" s="29">
        <v>0</v>
      </c>
      <c r="F2644" s="29">
        <v>0</v>
      </c>
      <c r="G2644" s="29">
        <v>0</v>
      </c>
      <c r="H2644" s="29">
        <v>0</v>
      </c>
      <c r="I2644" s="29">
        <v>0</v>
      </c>
      <c r="J2644" s="29">
        <v>0</v>
      </c>
      <c r="L2644" s="29">
        <v>0</v>
      </c>
      <c r="M2644" s="29">
        <v>0</v>
      </c>
      <c r="N2644" s="29">
        <v>0</v>
      </c>
      <c r="O2644" s="29">
        <v>0</v>
      </c>
      <c r="P2644" s="29">
        <v>0</v>
      </c>
      <c r="Q2644" s="29">
        <v>0</v>
      </c>
      <c r="R2644" s="29">
        <v>0</v>
      </c>
      <c r="S2644" s="29"/>
      <c r="T2644" s="30">
        <v>13</v>
      </c>
      <c r="U2644" s="28" t="s">
        <v>46</v>
      </c>
      <c r="V2644" s="28" t="s">
        <v>236</v>
      </c>
    </row>
    <row r="2645" spans="1:22" ht="15.75">
      <c r="A2645" s="21">
        <v>14</v>
      </c>
      <c r="B2645" s="22" t="s">
        <v>47</v>
      </c>
      <c r="C2645" s="23" t="s">
        <v>235</v>
      </c>
      <c r="D2645" s="24">
        <v>37833.340400000001</v>
      </c>
      <c r="E2645" s="24">
        <v>38299.502199999995</v>
      </c>
      <c r="F2645" s="24">
        <v>36564</v>
      </c>
      <c r="G2645" s="24">
        <v>36401.122499999998</v>
      </c>
      <c r="H2645" s="24">
        <v>53252.316499999994</v>
      </c>
      <c r="I2645" s="24">
        <v>190540.21149999998</v>
      </c>
      <c r="J2645" s="24">
        <v>183815.15962730002</v>
      </c>
      <c r="L2645" s="24">
        <v>37833.340400000001</v>
      </c>
      <c r="M2645" s="24">
        <v>37833.340400000001</v>
      </c>
      <c r="N2645" s="24">
        <v>34603.665000000001</v>
      </c>
      <c r="O2645" s="24">
        <v>34603.665000000001</v>
      </c>
      <c r="P2645" s="24">
        <v>50055.354878000006</v>
      </c>
      <c r="Q2645" s="24">
        <v>182711.96502199999</v>
      </c>
      <c r="R2645" s="24">
        <v>177023.58387819998</v>
      </c>
      <c r="S2645" s="24"/>
      <c r="T2645" s="25">
        <v>14</v>
      </c>
      <c r="U2645" s="23" t="s">
        <v>48</v>
      </c>
      <c r="V2645" s="23" t="s">
        <v>236</v>
      </c>
    </row>
    <row r="2646" spans="1:22" ht="15.75">
      <c r="A2646" s="26">
        <v>15</v>
      </c>
      <c r="B2646" s="27" t="s">
        <v>49</v>
      </c>
      <c r="C2646" s="28" t="s">
        <v>235</v>
      </c>
      <c r="D2646" s="29">
        <v>0</v>
      </c>
      <c r="E2646" s="29">
        <v>0</v>
      </c>
      <c r="F2646" s="29">
        <v>0</v>
      </c>
      <c r="G2646" s="29">
        <v>0</v>
      </c>
      <c r="H2646" s="29">
        <v>103.58977</v>
      </c>
      <c r="I2646" s="29">
        <v>7141.490663999999</v>
      </c>
      <c r="J2646" s="29">
        <v>2337.5138869999996</v>
      </c>
      <c r="L2646" s="29">
        <v>0</v>
      </c>
      <c r="M2646" s="29">
        <v>0</v>
      </c>
      <c r="N2646" s="29">
        <v>0</v>
      </c>
      <c r="O2646" s="29">
        <v>0</v>
      </c>
      <c r="P2646" s="29">
        <v>59.140220000000006</v>
      </c>
      <c r="Q2646" s="29">
        <v>5724.7732959999994</v>
      </c>
      <c r="R2646" s="29">
        <v>2596.255658</v>
      </c>
      <c r="S2646" s="29"/>
      <c r="T2646" s="30">
        <v>15</v>
      </c>
      <c r="U2646" s="28" t="s">
        <v>50</v>
      </c>
      <c r="V2646" s="28" t="s">
        <v>236</v>
      </c>
    </row>
    <row r="2647" spans="1:22" ht="15.75">
      <c r="A2647" s="21">
        <v>16</v>
      </c>
      <c r="B2647" s="22" t="s">
        <v>51</v>
      </c>
      <c r="C2647" s="23" t="s">
        <v>235</v>
      </c>
      <c r="D2647" s="24">
        <v>0</v>
      </c>
      <c r="E2647" s="24">
        <v>0</v>
      </c>
      <c r="F2647" s="24">
        <v>0</v>
      </c>
      <c r="G2647" s="24">
        <v>0</v>
      </c>
      <c r="H2647" s="24">
        <v>0</v>
      </c>
      <c r="I2647" s="24">
        <v>0</v>
      </c>
      <c r="J2647" s="24">
        <v>0</v>
      </c>
      <c r="L2647" s="24">
        <v>0</v>
      </c>
      <c r="M2647" s="24">
        <v>0</v>
      </c>
      <c r="N2647" s="24">
        <v>0</v>
      </c>
      <c r="O2647" s="24">
        <v>0</v>
      </c>
      <c r="P2647" s="24">
        <v>0</v>
      </c>
      <c r="Q2647" s="24">
        <v>0</v>
      </c>
      <c r="R2647" s="24">
        <v>0</v>
      </c>
      <c r="S2647" s="24"/>
      <c r="T2647" s="25">
        <v>16</v>
      </c>
      <c r="U2647" s="23" t="s">
        <v>52</v>
      </c>
      <c r="V2647" s="23" t="s">
        <v>236</v>
      </c>
    </row>
    <row r="2648" spans="1:22" ht="15.75">
      <c r="A2648" s="26">
        <v>17</v>
      </c>
      <c r="B2648" s="27" t="s">
        <v>53</v>
      </c>
      <c r="C2648" s="28" t="s">
        <v>235</v>
      </c>
      <c r="D2648" s="29">
        <v>0</v>
      </c>
      <c r="E2648" s="29">
        <v>0</v>
      </c>
      <c r="F2648" s="29">
        <v>0</v>
      </c>
      <c r="G2648" s="29">
        <v>0</v>
      </c>
      <c r="H2648" s="29">
        <v>0</v>
      </c>
      <c r="I2648" s="29">
        <v>0</v>
      </c>
      <c r="J2648" s="29">
        <v>0</v>
      </c>
      <c r="L2648" s="29">
        <v>0</v>
      </c>
      <c r="M2648" s="29">
        <v>0</v>
      </c>
      <c r="N2648" s="29">
        <v>0</v>
      </c>
      <c r="O2648" s="29">
        <v>0</v>
      </c>
      <c r="P2648" s="29">
        <v>0</v>
      </c>
      <c r="Q2648" s="29">
        <v>0</v>
      </c>
      <c r="R2648" s="29">
        <v>0</v>
      </c>
      <c r="S2648" s="29"/>
      <c r="T2648" s="30">
        <v>17</v>
      </c>
      <c r="U2648" s="28" t="s">
        <v>54</v>
      </c>
      <c r="V2648" s="28" t="s">
        <v>236</v>
      </c>
    </row>
    <row r="2649" spans="1:22" ht="15.75">
      <c r="A2649" s="21">
        <v>18</v>
      </c>
      <c r="B2649" s="22" t="s">
        <v>55</v>
      </c>
      <c r="C2649" s="23" t="s">
        <v>235</v>
      </c>
      <c r="D2649" s="24">
        <v>0</v>
      </c>
      <c r="E2649" s="24">
        <v>0</v>
      </c>
      <c r="F2649" s="24">
        <v>0</v>
      </c>
      <c r="G2649" s="24">
        <v>0</v>
      </c>
      <c r="H2649" s="24">
        <v>0</v>
      </c>
      <c r="I2649" s="24">
        <v>0</v>
      </c>
      <c r="J2649" s="24">
        <v>0</v>
      </c>
      <c r="L2649" s="24">
        <v>0</v>
      </c>
      <c r="M2649" s="24">
        <v>0</v>
      </c>
      <c r="N2649" s="24">
        <v>0</v>
      </c>
      <c r="O2649" s="24">
        <v>0</v>
      </c>
      <c r="P2649" s="24">
        <v>0</v>
      </c>
      <c r="Q2649" s="24">
        <v>0</v>
      </c>
      <c r="R2649" s="24">
        <v>0</v>
      </c>
      <c r="S2649" s="24"/>
      <c r="T2649" s="25">
        <v>18</v>
      </c>
      <c r="U2649" s="23" t="s">
        <v>56</v>
      </c>
      <c r="V2649" s="23" t="s">
        <v>236</v>
      </c>
    </row>
    <row r="2650" spans="1:22" ht="15.75">
      <c r="A2650" s="26">
        <v>19</v>
      </c>
      <c r="B2650" s="27" t="s">
        <v>57</v>
      </c>
      <c r="C2650" s="28" t="s">
        <v>235</v>
      </c>
      <c r="D2650" s="29">
        <v>0</v>
      </c>
      <c r="E2650" s="29">
        <v>0</v>
      </c>
      <c r="F2650" s="29">
        <v>91.2</v>
      </c>
      <c r="G2650" s="29">
        <v>101.964</v>
      </c>
      <c r="H2650" s="29">
        <v>108.18</v>
      </c>
      <c r="I2650" s="29">
        <v>92.025000000000006</v>
      </c>
      <c r="J2650" s="29">
        <v>60.671999999999997</v>
      </c>
      <c r="L2650" s="29">
        <v>0</v>
      </c>
      <c r="M2650" s="29">
        <v>0</v>
      </c>
      <c r="N2650" s="29">
        <v>84.8</v>
      </c>
      <c r="O2650" s="29">
        <v>92.22</v>
      </c>
      <c r="P2650" s="29">
        <v>95.4</v>
      </c>
      <c r="Q2650" s="29">
        <v>79.5</v>
      </c>
      <c r="R2650" s="29">
        <v>50.88</v>
      </c>
      <c r="S2650" s="29"/>
      <c r="T2650" s="30">
        <v>19</v>
      </c>
      <c r="U2650" s="28" t="s">
        <v>58</v>
      </c>
      <c r="V2650" s="28" t="s">
        <v>236</v>
      </c>
    </row>
    <row r="2651" spans="1:22" ht="15.75">
      <c r="A2651" s="21">
        <v>20</v>
      </c>
      <c r="B2651" s="22" t="s">
        <v>59</v>
      </c>
      <c r="C2651" s="23" t="s">
        <v>235</v>
      </c>
      <c r="D2651" s="24">
        <v>4796.643</v>
      </c>
      <c r="E2651" s="24">
        <v>5133.7828</v>
      </c>
      <c r="F2651" s="24">
        <v>5063.1966000000002</v>
      </c>
      <c r="G2651" s="24">
        <v>5207.1647999999996</v>
      </c>
      <c r="H2651" s="24">
        <v>5543.45</v>
      </c>
      <c r="I2651" s="24">
        <v>6256.0080000000007</v>
      </c>
      <c r="J2651" s="24">
        <v>6272.2080000000005</v>
      </c>
      <c r="L2651" s="24">
        <v>4796.643</v>
      </c>
      <c r="M2651" s="24">
        <v>4792.3216999999995</v>
      </c>
      <c r="N2651" s="24">
        <v>4783.6791000000003</v>
      </c>
      <c r="O2651" s="24">
        <v>4697.253099999999</v>
      </c>
      <c r="P2651" s="24">
        <v>4753.43</v>
      </c>
      <c r="Q2651" s="24">
        <v>4667.0039999999999</v>
      </c>
      <c r="R2651" s="24">
        <v>4667.0039999999999</v>
      </c>
      <c r="S2651" s="24"/>
      <c r="T2651" s="25">
        <v>20</v>
      </c>
      <c r="U2651" s="23" t="s">
        <v>60</v>
      </c>
      <c r="V2651" s="23" t="s">
        <v>236</v>
      </c>
    </row>
    <row r="2652" spans="1:22" ht="15.75">
      <c r="A2652" s="26">
        <v>21</v>
      </c>
      <c r="B2652" s="27" t="s">
        <v>61</v>
      </c>
      <c r="C2652" s="28" t="s">
        <v>235</v>
      </c>
      <c r="D2652" s="29">
        <v>0</v>
      </c>
      <c r="E2652" s="29">
        <v>0</v>
      </c>
      <c r="F2652" s="29">
        <v>0</v>
      </c>
      <c r="G2652" s="29">
        <v>0</v>
      </c>
      <c r="H2652" s="29">
        <v>0</v>
      </c>
      <c r="I2652" s="29">
        <v>0</v>
      </c>
      <c r="J2652" s="29">
        <v>0</v>
      </c>
      <c r="L2652" s="29">
        <v>0</v>
      </c>
      <c r="M2652" s="29">
        <v>0</v>
      </c>
      <c r="N2652" s="29">
        <v>0</v>
      </c>
      <c r="O2652" s="29">
        <v>0</v>
      </c>
      <c r="P2652" s="29">
        <v>0</v>
      </c>
      <c r="Q2652" s="29">
        <v>0</v>
      </c>
      <c r="R2652" s="29">
        <v>0</v>
      </c>
      <c r="S2652" s="29"/>
      <c r="T2652" s="30">
        <v>21</v>
      </c>
      <c r="U2652" s="28" t="s">
        <v>62</v>
      </c>
      <c r="V2652" s="28" t="s">
        <v>236</v>
      </c>
    </row>
    <row r="2653" spans="1:22" ht="15.75">
      <c r="A2653" s="21">
        <v>22</v>
      </c>
      <c r="B2653" s="22" t="s">
        <v>63</v>
      </c>
      <c r="C2653" s="23" t="s">
        <v>235</v>
      </c>
      <c r="D2653" s="24">
        <v>103486.71057</v>
      </c>
      <c r="E2653" s="24">
        <v>106413.70572000001</v>
      </c>
      <c r="F2653" s="24">
        <v>85492.986799999999</v>
      </c>
      <c r="G2653" s="24">
        <v>149212.1348</v>
      </c>
      <c r="H2653" s="24">
        <v>172494.78962999998</v>
      </c>
      <c r="I2653" s="24">
        <v>131628.62960000001</v>
      </c>
      <c r="J2653" s="24">
        <v>79405.848330000008</v>
      </c>
      <c r="L2653" s="24">
        <v>103486.71057</v>
      </c>
      <c r="M2653" s="24">
        <v>58671.633419999998</v>
      </c>
      <c r="N2653" s="24">
        <v>36754.924399999996</v>
      </c>
      <c r="O2653" s="24">
        <v>62397.982520000005</v>
      </c>
      <c r="P2653" s="24">
        <v>71325.837790000005</v>
      </c>
      <c r="Q2653" s="24">
        <v>64970.952799999999</v>
      </c>
      <c r="R2653" s="24">
        <v>40872.744210000004</v>
      </c>
      <c r="S2653" s="24"/>
      <c r="T2653" s="25">
        <v>22</v>
      </c>
      <c r="U2653" s="23" t="s">
        <v>64</v>
      </c>
      <c r="V2653" s="23" t="s">
        <v>236</v>
      </c>
    </row>
    <row r="2654" spans="1:22" ht="15.75">
      <c r="A2654" s="26">
        <v>23</v>
      </c>
      <c r="B2654" s="27" t="s">
        <v>65</v>
      </c>
      <c r="C2654" s="28" t="s">
        <v>235</v>
      </c>
      <c r="D2654" s="29">
        <v>0</v>
      </c>
      <c r="E2654" s="29">
        <v>0</v>
      </c>
      <c r="F2654" s="29">
        <v>0</v>
      </c>
      <c r="G2654" s="29">
        <v>0</v>
      </c>
      <c r="H2654" s="29">
        <v>0</v>
      </c>
      <c r="I2654" s="29">
        <v>0</v>
      </c>
      <c r="J2654" s="29">
        <v>0</v>
      </c>
      <c r="L2654" s="29">
        <v>0</v>
      </c>
      <c r="M2654" s="29">
        <v>0</v>
      </c>
      <c r="N2654" s="29">
        <v>0</v>
      </c>
      <c r="O2654" s="29">
        <v>0</v>
      </c>
      <c r="P2654" s="29">
        <v>0</v>
      </c>
      <c r="Q2654" s="29">
        <v>0</v>
      </c>
      <c r="R2654" s="29">
        <v>0</v>
      </c>
      <c r="S2654" s="29"/>
      <c r="T2654" s="30">
        <v>23</v>
      </c>
      <c r="U2654" s="28" t="s">
        <v>66</v>
      </c>
      <c r="V2654" s="28" t="s">
        <v>236</v>
      </c>
    </row>
    <row r="2655" spans="1:22" ht="15.75">
      <c r="A2655" s="21">
        <v>24</v>
      </c>
      <c r="B2655" s="22" t="s">
        <v>67</v>
      </c>
      <c r="C2655" s="23" t="s">
        <v>235</v>
      </c>
      <c r="D2655" s="24">
        <v>2537.6778900000004</v>
      </c>
      <c r="E2655" s="24">
        <v>454.21895999999998</v>
      </c>
      <c r="F2655" s="24">
        <v>2272.0626600000001</v>
      </c>
      <c r="G2655" s="24">
        <v>8824.7124800000001</v>
      </c>
      <c r="H2655" s="24">
        <v>7443.9907999999996</v>
      </c>
      <c r="I2655" s="24">
        <v>1669.4201999999998</v>
      </c>
      <c r="J2655" s="24">
        <v>4726.4561600000006</v>
      </c>
      <c r="L2655" s="24">
        <v>2537.6778900000004</v>
      </c>
      <c r="M2655" s="24">
        <v>371.42878999999999</v>
      </c>
      <c r="N2655" s="24">
        <v>1313.8225399999999</v>
      </c>
      <c r="O2655" s="24">
        <v>4045.0052799999999</v>
      </c>
      <c r="P2655" s="24">
        <v>3301.64509</v>
      </c>
      <c r="Q2655" s="24">
        <v>738.83669999999995</v>
      </c>
      <c r="R2655" s="24">
        <v>2066.7323200000001</v>
      </c>
      <c r="S2655" s="24"/>
      <c r="T2655" s="25">
        <v>24</v>
      </c>
      <c r="U2655" s="23" t="s">
        <v>68</v>
      </c>
      <c r="V2655" s="23" t="s">
        <v>236</v>
      </c>
    </row>
    <row r="2656" spans="1:22" ht="15.75">
      <c r="A2656" s="26">
        <v>25</v>
      </c>
      <c r="B2656" s="31" t="s">
        <v>69</v>
      </c>
      <c r="C2656" s="28" t="s">
        <v>235</v>
      </c>
      <c r="D2656" s="29">
        <v>714.82684000000006</v>
      </c>
      <c r="E2656" s="29">
        <v>494.50950000000006</v>
      </c>
      <c r="F2656" s="29">
        <v>671.78550000000007</v>
      </c>
      <c r="G2656" s="29">
        <v>381.17870000000005</v>
      </c>
      <c r="H2656" s="29">
        <v>273</v>
      </c>
      <c r="I2656" s="29">
        <v>302.67900000000003</v>
      </c>
      <c r="J2656" s="29">
        <v>713.92499999999995</v>
      </c>
      <c r="L2656" s="29">
        <v>714.82684000000006</v>
      </c>
      <c r="M2656" s="29">
        <v>575.44200000000001</v>
      </c>
      <c r="N2656" s="29">
        <v>594.62340000000006</v>
      </c>
      <c r="O2656" s="29">
        <v>244.24315999999999</v>
      </c>
      <c r="P2656" s="29">
        <v>249.35820000000001</v>
      </c>
      <c r="Q2656" s="29">
        <v>249.35820000000001</v>
      </c>
      <c r="R2656" s="29">
        <v>640.65875999999992</v>
      </c>
      <c r="S2656" s="29"/>
      <c r="T2656" s="30">
        <v>25</v>
      </c>
      <c r="U2656" s="28" t="s">
        <v>70</v>
      </c>
      <c r="V2656" s="28" t="s">
        <v>236</v>
      </c>
    </row>
    <row r="2657" spans="1:22" ht="15.75">
      <c r="A2657" s="21">
        <v>26</v>
      </c>
      <c r="B2657" s="22" t="s">
        <v>71</v>
      </c>
      <c r="C2657" s="23" t="s">
        <v>235</v>
      </c>
      <c r="D2657" s="24">
        <v>0</v>
      </c>
      <c r="E2657" s="24">
        <v>0</v>
      </c>
      <c r="F2657" s="24">
        <v>0</v>
      </c>
      <c r="G2657" s="24">
        <v>0</v>
      </c>
      <c r="H2657" s="24">
        <v>0</v>
      </c>
      <c r="I2657" s="24">
        <v>0</v>
      </c>
      <c r="J2657" s="24">
        <v>0</v>
      </c>
      <c r="L2657" s="24">
        <v>0</v>
      </c>
      <c r="M2657" s="24">
        <v>0</v>
      </c>
      <c r="N2657" s="24">
        <v>0</v>
      </c>
      <c r="O2657" s="24">
        <v>0</v>
      </c>
      <c r="P2657" s="24">
        <v>0</v>
      </c>
      <c r="Q2657" s="24">
        <v>0</v>
      </c>
      <c r="R2657" s="24">
        <v>0</v>
      </c>
      <c r="S2657" s="24"/>
      <c r="T2657" s="25">
        <v>26</v>
      </c>
      <c r="U2657" s="23" t="s">
        <v>72</v>
      </c>
      <c r="V2657" s="23" t="s">
        <v>236</v>
      </c>
    </row>
    <row r="2658" spans="1:22" ht="15.75">
      <c r="A2658" s="26">
        <v>27</v>
      </c>
      <c r="B2658" s="27" t="s">
        <v>73</v>
      </c>
      <c r="C2658" s="28" t="s">
        <v>235</v>
      </c>
      <c r="D2658" s="29">
        <v>1362.7636000000002</v>
      </c>
      <c r="E2658" s="29">
        <v>1084.0165000000002</v>
      </c>
      <c r="F2658" s="29">
        <v>1362.7636000000002</v>
      </c>
      <c r="G2658" s="29">
        <v>1314.1234941261139</v>
      </c>
      <c r="H2658" s="29">
        <v>1030.9422</v>
      </c>
      <c r="I2658" s="29">
        <v>2447.7254760000001</v>
      </c>
      <c r="J2658" s="29">
        <v>2617.1549219999997</v>
      </c>
      <c r="L2658" s="29">
        <v>1362.7636000000002</v>
      </c>
      <c r="M2658" s="29">
        <v>1084.0165000000002</v>
      </c>
      <c r="N2658" s="29">
        <v>1362.7636000000002</v>
      </c>
      <c r="O2658" s="29">
        <v>1031.36427</v>
      </c>
      <c r="P2658" s="29">
        <v>799.07502000000011</v>
      </c>
      <c r="Q2658" s="29">
        <v>1108.79402</v>
      </c>
      <c r="R2658" s="29">
        <v>1096.4052600000002</v>
      </c>
      <c r="S2658" s="29"/>
      <c r="T2658" s="30">
        <v>27</v>
      </c>
      <c r="U2658" s="28" t="s">
        <v>74</v>
      </c>
      <c r="V2658" s="28" t="s">
        <v>236</v>
      </c>
    </row>
    <row r="2659" spans="1:22" ht="15.75">
      <c r="A2659" s="21">
        <v>28</v>
      </c>
      <c r="B2659" s="22" t="s">
        <v>75</v>
      </c>
      <c r="C2659" s="23" t="s">
        <v>235</v>
      </c>
      <c r="D2659" s="24">
        <v>1849.1551569000001</v>
      </c>
      <c r="E2659" s="24">
        <v>2648.5050000000001</v>
      </c>
      <c r="F2659" s="24">
        <v>3531.4984599999998</v>
      </c>
      <c r="G2659" s="24">
        <v>4499.6954332693631</v>
      </c>
      <c r="H2659" s="24">
        <v>4548.1052819328315</v>
      </c>
      <c r="I2659" s="24">
        <v>2543.1739400000001</v>
      </c>
      <c r="J2659" s="24">
        <v>3480.6339400000002</v>
      </c>
      <c r="L2659" s="24">
        <v>1849.1551569000001</v>
      </c>
      <c r="M2659" s="24">
        <v>2543.1739400000001</v>
      </c>
      <c r="N2659" s="24">
        <v>2543.1739400000001</v>
      </c>
      <c r="O2659" s="24">
        <v>2543.1739400000001</v>
      </c>
      <c r="P2659" s="24">
        <v>2543.1739400000001</v>
      </c>
      <c r="Q2659" s="24">
        <v>2543.1739400000001</v>
      </c>
      <c r="R2659" s="24">
        <v>2543.1739400000001</v>
      </c>
      <c r="S2659" s="24"/>
      <c r="T2659" s="25">
        <v>28</v>
      </c>
      <c r="U2659" s="23" t="s">
        <v>76</v>
      </c>
      <c r="V2659" s="23" t="s">
        <v>236</v>
      </c>
    </row>
    <row r="2660" spans="1:22" ht="15.75">
      <c r="A2660" s="26">
        <v>29</v>
      </c>
      <c r="B2660" s="27" t="s">
        <v>77</v>
      </c>
      <c r="C2660" s="28" t="s">
        <v>235</v>
      </c>
      <c r="D2660" s="29">
        <v>6549.7271559999999</v>
      </c>
      <c r="E2660" s="29">
        <v>6385.7429999999995</v>
      </c>
      <c r="F2660" s="29">
        <v>8712.69</v>
      </c>
      <c r="G2660" s="29">
        <v>8815.7132970000002</v>
      </c>
      <c r="H2660" s="29">
        <v>12053.052</v>
      </c>
      <c r="I2660" s="29">
        <v>9163.481600000001</v>
      </c>
      <c r="J2660" s="29">
        <v>9466.34</v>
      </c>
      <c r="L2660" s="29">
        <v>6549.7271559999999</v>
      </c>
      <c r="M2660" s="29">
        <v>6554.1888229999995</v>
      </c>
      <c r="N2660" s="29">
        <v>6558.65049</v>
      </c>
      <c r="O2660" s="29">
        <v>6563.1121570000005</v>
      </c>
      <c r="P2660" s="29">
        <v>6478.3404839999994</v>
      </c>
      <c r="Q2660" s="29">
        <v>6496.1871519999995</v>
      </c>
      <c r="R2660" s="29">
        <v>6670.1921649999995</v>
      </c>
      <c r="S2660" s="29"/>
      <c r="T2660" s="30">
        <v>29</v>
      </c>
      <c r="U2660" s="28" t="s">
        <v>78</v>
      </c>
      <c r="V2660" s="28" t="s">
        <v>236</v>
      </c>
    </row>
    <row r="2661" spans="1:22" ht="15.75">
      <c r="A2661" s="21">
        <v>30</v>
      </c>
      <c r="B2661" s="22" t="s">
        <v>79</v>
      </c>
      <c r="C2661" s="23" t="s">
        <v>235</v>
      </c>
      <c r="D2661" s="24">
        <v>0</v>
      </c>
      <c r="E2661" s="24">
        <v>0</v>
      </c>
      <c r="F2661" s="24">
        <v>0</v>
      </c>
      <c r="G2661" s="24">
        <v>0</v>
      </c>
      <c r="H2661" s="24">
        <v>0</v>
      </c>
      <c r="I2661" s="24">
        <v>0</v>
      </c>
      <c r="J2661" s="24">
        <v>0</v>
      </c>
      <c r="L2661" s="24">
        <v>0</v>
      </c>
      <c r="M2661" s="24">
        <v>0</v>
      </c>
      <c r="N2661" s="24">
        <v>0</v>
      </c>
      <c r="O2661" s="24">
        <v>0</v>
      </c>
      <c r="P2661" s="24">
        <v>0</v>
      </c>
      <c r="Q2661" s="24">
        <v>0</v>
      </c>
      <c r="R2661" s="24">
        <v>0</v>
      </c>
      <c r="S2661" s="24"/>
      <c r="T2661" s="25">
        <v>30</v>
      </c>
      <c r="U2661" s="23" t="s">
        <v>80</v>
      </c>
      <c r="V2661" s="23" t="s">
        <v>236</v>
      </c>
    </row>
    <row r="2662" spans="1:22" ht="15.75">
      <c r="A2662" s="26">
        <v>31</v>
      </c>
      <c r="B2662" s="27" t="s">
        <v>81</v>
      </c>
      <c r="C2662" s="28" t="s">
        <v>235</v>
      </c>
      <c r="D2662" s="29">
        <v>0</v>
      </c>
      <c r="E2662" s="29">
        <v>0</v>
      </c>
      <c r="F2662" s="29">
        <v>0</v>
      </c>
      <c r="G2662" s="29">
        <v>0</v>
      </c>
      <c r="H2662" s="29">
        <v>0</v>
      </c>
      <c r="I2662" s="29">
        <v>0</v>
      </c>
      <c r="J2662" s="29">
        <v>0</v>
      </c>
      <c r="L2662" s="29">
        <v>0</v>
      </c>
      <c r="M2662" s="29">
        <v>0</v>
      </c>
      <c r="N2662" s="29">
        <v>0</v>
      </c>
      <c r="O2662" s="29">
        <v>0</v>
      </c>
      <c r="P2662" s="29">
        <v>0</v>
      </c>
      <c r="Q2662" s="29">
        <v>0</v>
      </c>
      <c r="R2662" s="29">
        <v>0</v>
      </c>
      <c r="S2662" s="29"/>
      <c r="T2662" s="30">
        <v>31</v>
      </c>
      <c r="U2662" s="28" t="s">
        <v>82</v>
      </c>
      <c r="V2662" s="28" t="s">
        <v>236</v>
      </c>
    </row>
    <row r="2663" spans="1:22" ht="15.75">
      <c r="A2663" s="21">
        <v>32</v>
      </c>
      <c r="B2663" s="22" t="s">
        <v>83</v>
      </c>
      <c r="C2663" s="23" t="s">
        <v>235</v>
      </c>
      <c r="D2663" s="24">
        <v>0</v>
      </c>
      <c r="E2663" s="24">
        <v>0</v>
      </c>
      <c r="F2663" s="24">
        <v>0</v>
      </c>
      <c r="G2663" s="24">
        <v>0</v>
      </c>
      <c r="H2663" s="24">
        <v>0</v>
      </c>
      <c r="I2663" s="24">
        <v>0</v>
      </c>
      <c r="J2663" s="24">
        <v>0</v>
      </c>
      <c r="L2663" s="24">
        <v>0</v>
      </c>
      <c r="M2663" s="24">
        <v>0</v>
      </c>
      <c r="N2663" s="24">
        <v>0</v>
      </c>
      <c r="O2663" s="24">
        <v>0</v>
      </c>
      <c r="P2663" s="24">
        <v>0</v>
      </c>
      <c r="Q2663" s="24">
        <v>0</v>
      </c>
      <c r="R2663" s="24">
        <v>0</v>
      </c>
      <c r="S2663" s="24"/>
      <c r="T2663" s="25">
        <v>32</v>
      </c>
      <c r="U2663" s="23" t="s">
        <v>84</v>
      </c>
      <c r="V2663" s="23" t="s">
        <v>236</v>
      </c>
    </row>
    <row r="2664" spans="1:22" ht="15.75">
      <c r="A2664" s="26">
        <v>33</v>
      </c>
      <c r="B2664" s="27" t="s">
        <v>85</v>
      </c>
      <c r="C2664" s="28" t="s">
        <v>235</v>
      </c>
      <c r="D2664" s="29">
        <v>0</v>
      </c>
      <c r="E2664" s="29">
        <v>0</v>
      </c>
      <c r="F2664" s="29">
        <v>0</v>
      </c>
      <c r="G2664" s="29">
        <v>0</v>
      </c>
      <c r="H2664" s="29">
        <v>0</v>
      </c>
      <c r="I2664" s="29">
        <v>0</v>
      </c>
      <c r="J2664" s="29">
        <v>0</v>
      </c>
      <c r="L2664" s="29">
        <v>0</v>
      </c>
      <c r="M2664" s="29">
        <v>0</v>
      </c>
      <c r="N2664" s="29">
        <v>0</v>
      </c>
      <c r="O2664" s="29">
        <v>0</v>
      </c>
      <c r="P2664" s="29">
        <v>0</v>
      </c>
      <c r="Q2664" s="29">
        <v>0</v>
      </c>
      <c r="R2664" s="29">
        <v>0</v>
      </c>
      <c r="S2664" s="29"/>
      <c r="T2664" s="30">
        <v>33</v>
      </c>
      <c r="U2664" s="28" t="s">
        <v>86</v>
      </c>
      <c r="V2664" s="28" t="s">
        <v>236</v>
      </c>
    </row>
    <row r="2665" spans="1:22" ht="15.75">
      <c r="A2665" s="21">
        <v>34</v>
      </c>
      <c r="B2665" s="22" t="s">
        <v>87</v>
      </c>
      <c r="C2665" s="23" t="s">
        <v>235</v>
      </c>
      <c r="D2665" s="24">
        <v>0</v>
      </c>
      <c r="E2665" s="24">
        <v>0</v>
      </c>
      <c r="F2665" s="24">
        <v>0</v>
      </c>
      <c r="G2665" s="24">
        <v>0</v>
      </c>
      <c r="H2665" s="24">
        <v>0</v>
      </c>
      <c r="I2665" s="24">
        <v>0</v>
      </c>
      <c r="J2665" s="24">
        <v>0</v>
      </c>
      <c r="L2665" s="24">
        <v>0</v>
      </c>
      <c r="M2665" s="24">
        <v>0</v>
      </c>
      <c r="N2665" s="24">
        <v>0</v>
      </c>
      <c r="O2665" s="24">
        <v>0</v>
      </c>
      <c r="P2665" s="24">
        <v>0</v>
      </c>
      <c r="Q2665" s="24">
        <v>0</v>
      </c>
      <c r="R2665" s="24">
        <v>0</v>
      </c>
      <c r="S2665" s="24"/>
      <c r="T2665" s="25">
        <v>34</v>
      </c>
      <c r="U2665" s="23" t="s">
        <v>88</v>
      </c>
      <c r="V2665" s="23" t="s">
        <v>236</v>
      </c>
    </row>
    <row r="2666" spans="1:22" ht="15.75">
      <c r="A2666" s="26">
        <v>35</v>
      </c>
      <c r="B2666" s="27" t="s">
        <v>89</v>
      </c>
      <c r="C2666" s="28" t="s">
        <v>235</v>
      </c>
      <c r="D2666" s="29">
        <v>0</v>
      </c>
      <c r="E2666" s="29">
        <v>0</v>
      </c>
      <c r="F2666" s="29">
        <v>0</v>
      </c>
      <c r="G2666" s="29">
        <v>0</v>
      </c>
      <c r="H2666" s="29">
        <v>0</v>
      </c>
      <c r="I2666" s="29">
        <v>0</v>
      </c>
      <c r="J2666" s="29">
        <v>0</v>
      </c>
      <c r="L2666" s="29">
        <v>0</v>
      </c>
      <c r="M2666" s="29">
        <v>0</v>
      </c>
      <c r="N2666" s="29">
        <v>0</v>
      </c>
      <c r="O2666" s="29">
        <v>0</v>
      </c>
      <c r="P2666" s="29">
        <v>0</v>
      </c>
      <c r="Q2666" s="29">
        <v>0</v>
      </c>
      <c r="R2666" s="29">
        <v>0</v>
      </c>
      <c r="S2666" s="29"/>
      <c r="T2666" s="30">
        <v>35</v>
      </c>
      <c r="U2666" s="28" t="s">
        <v>90</v>
      </c>
      <c r="V2666" s="28" t="s">
        <v>236</v>
      </c>
    </row>
    <row r="2667" spans="1:22" ht="15.75">
      <c r="A2667" s="21">
        <v>36</v>
      </c>
      <c r="B2667" s="22" t="s">
        <v>91</v>
      </c>
      <c r="C2667" s="23" t="s">
        <v>235</v>
      </c>
      <c r="D2667" s="24">
        <v>0</v>
      </c>
      <c r="E2667" s="24">
        <v>0.69200000000000006</v>
      </c>
      <c r="F2667" s="24">
        <v>0.67500000000000004</v>
      </c>
      <c r="G2667" s="24">
        <v>0.70482</v>
      </c>
      <c r="H2667" s="24">
        <v>0</v>
      </c>
      <c r="I2667" s="24">
        <v>0</v>
      </c>
      <c r="J2667" s="24">
        <v>0</v>
      </c>
      <c r="L2667" s="24">
        <v>0</v>
      </c>
      <c r="M2667" s="24">
        <v>0.67882999999999993</v>
      </c>
      <c r="N2667" s="24">
        <v>0.67882999999999993</v>
      </c>
      <c r="O2667" s="24">
        <v>0.67882999999999993</v>
      </c>
      <c r="P2667" s="24">
        <v>0</v>
      </c>
      <c r="Q2667" s="24">
        <v>0</v>
      </c>
      <c r="R2667" s="24">
        <v>0</v>
      </c>
      <c r="S2667" s="24"/>
      <c r="T2667" s="25">
        <v>36</v>
      </c>
      <c r="U2667" s="23" t="s">
        <v>92</v>
      </c>
      <c r="V2667" s="23" t="s">
        <v>236</v>
      </c>
    </row>
    <row r="2668" spans="1:22" s="36" customFormat="1" ht="15.75">
      <c r="A2668" s="32"/>
      <c r="B2668" s="33" t="s">
        <v>93</v>
      </c>
      <c r="C2668" s="34" t="s">
        <v>235</v>
      </c>
      <c r="D2668" s="35">
        <f t="shared" ref="D2668:J2668" si="187">SUM(D2632:D2667)</f>
        <v>192067.22879649999</v>
      </c>
      <c r="E2668" s="35">
        <f t="shared" si="187"/>
        <v>200750.36906210001</v>
      </c>
      <c r="F2668" s="35">
        <f t="shared" si="187"/>
        <v>198146.79119003098</v>
      </c>
      <c r="G2668" s="35">
        <f t="shared" si="187"/>
        <v>325042.22987987776</v>
      </c>
      <c r="H2668" s="35">
        <f t="shared" si="187"/>
        <v>413241.73578232585</v>
      </c>
      <c r="I2668" s="35">
        <f t="shared" si="187"/>
        <v>476274.20596099994</v>
      </c>
      <c r="J2668" s="35">
        <f t="shared" si="187"/>
        <v>371610.45857092482</v>
      </c>
      <c r="K2668" s="8"/>
      <c r="L2668" s="35">
        <f t="shared" ref="L2668:R2668" si="188">SUM(L2632:L2667)</f>
        <v>192067.22879649999</v>
      </c>
      <c r="M2668" s="35">
        <f t="shared" si="188"/>
        <v>158507.90922620002</v>
      </c>
      <c r="N2668" s="35">
        <f t="shared" si="188"/>
        <v>125374.50126999999</v>
      </c>
      <c r="O2668" s="35">
        <f t="shared" si="188"/>
        <v>179605.84677800001</v>
      </c>
      <c r="P2668" s="35">
        <f t="shared" si="188"/>
        <v>246149.42187200001</v>
      </c>
      <c r="Q2668" s="35">
        <f t="shared" si="188"/>
        <v>399248.03009200009</v>
      </c>
      <c r="R2668" s="35">
        <f t="shared" si="188"/>
        <v>322048.09795680008</v>
      </c>
      <c r="S2668" s="35"/>
      <c r="T2668" s="35"/>
      <c r="U2668" s="34" t="s">
        <v>94</v>
      </c>
      <c r="V2668" s="34" t="s">
        <v>236</v>
      </c>
    </row>
    <row r="2669" spans="1:22" ht="15.75">
      <c r="A2669" s="16">
        <v>1</v>
      </c>
      <c r="B2669" s="17" t="s">
        <v>19</v>
      </c>
      <c r="C2669" s="18" t="s">
        <v>237</v>
      </c>
      <c r="D2669" s="19">
        <v>0</v>
      </c>
      <c r="E2669" s="19">
        <v>0</v>
      </c>
      <c r="F2669" s="19">
        <v>0</v>
      </c>
      <c r="G2669" s="19">
        <v>0</v>
      </c>
      <c r="H2669" s="19">
        <v>0</v>
      </c>
      <c r="I2669" s="19">
        <v>0</v>
      </c>
      <c r="J2669" s="19">
        <v>0</v>
      </c>
      <c r="L2669" s="19">
        <v>0</v>
      </c>
      <c r="M2669" s="19">
        <v>0</v>
      </c>
      <c r="N2669" s="19">
        <v>0</v>
      </c>
      <c r="O2669" s="19">
        <v>0</v>
      </c>
      <c r="P2669" s="19">
        <v>0</v>
      </c>
      <c r="Q2669" s="19">
        <v>0</v>
      </c>
      <c r="R2669" s="19">
        <v>0</v>
      </c>
      <c r="S2669" s="19"/>
      <c r="T2669" s="20">
        <v>1</v>
      </c>
      <c r="U2669" s="18" t="s">
        <v>21</v>
      </c>
      <c r="V2669" s="18" t="s">
        <v>238</v>
      </c>
    </row>
    <row r="2670" spans="1:22" ht="15.75">
      <c r="A2670" s="21">
        <v>2</v>
      </c>
      <c r="B2670" s="22" t="s">
        <v>23</v>
      </c>
      <c r="C2670" s="23" t="s">
        <v>237</v>
      </c>
      <c r="D2670" s="24">
        <v>0</v>
      </c>
      <c r="E2670" s="24">
        <v>0</v>
      </c>
      <c r="F2670" s="24">
        <v>0</v>
      </c>
      <c r="G2670" s="24">
        <v>0</v>
      </c>
      <c r="H2670" s="24">
        <v>0</v>
      </c>
      <c r="I2670" s="24">
        <v>0</v>
      </c>
      <c r="J2670" s="24">
        <v>0</v>
      </c>
      <c r="L2670" s="24">
        <v>0</v>
      </c>
      <c r="M2670" s="24">
        <v>0</v>
      </c>
      <c r="N2670" s="24">
        <v>0</v>
      </c>
      <c r="O2670" s="24">
        <v>0</v>
      </c>
      <c r="P2670" s="24">
        <v>0</v>
      </c>
      <c r="Q2670" s="24">
        <v>0</v>
      </c>
      <c r="R2670" s="24">
        <v>0</v>
      </c>
      <c r="S2670" s="24"/>
      <c r="T2670" s="25">
        <v>2</v>
      </c>
      <c r="U2670" s="23" t="s">
        <v>24</v>
      </c>
      <c r="V2670" s="23" t="s">
        <v>238</v>
      </c>
    </row>
    <row r="2671" spans="1:22" ht="15.75">
      <c r="A2671" s="26">
        <v>3</v>
      </c>
      <c r="B2671" s="27" t="s">
        <v>25</v>
      </c>
      <c r="C2671" s="28" t="s">
        <v>237</v>
      </c>
      <c r="D2671" s="29">
        <v>0</v>
      </c>
      <c r="E2671" s="29">
        <v>0</v>
      </c>
      <c r="F2671" s="29">
        <v>0</v>
      </c>
      <c r="G2671" s="29">
        <v>0</v>
      </c>
      <c r="H2671" s="29">
        <v>0</v>
      </c>
      <c r="I2671" s="29">
        <v>0</v>
      </c>
      <c r="J2671" s="29">
        <v>0</v>
      </c>
      <c r="L2671" s="29">
        <v>0</v>
      </c>
      <c r="M2671" s="29">
        <v>0</v>
      </c>
      <c r="N2671" s="29">
        <v>0</v>
      </c>
      <c r="O2671" s="29">
        <v>0</v>
      </c>
      <c r="P2671" s="29">
        <v>0</v>
      </c>
      <c r="Q2671" s="29">
        <v>0</v>
      </c>
      <c r="R2671" s="29">
        <v>0</v>
      </c>
      <c r="S2671" s="29"/>
      <c r="T2671" s="30">
        <v>3</v>
      </c>
      <c r="U2671" s="28" t="s">
        <v>26</v>
      </c>
      <c r="V2671" s="28" t="s">
        <v>238</v>
      </c>
    </row>
    <row r="2672" spans="1:22" ht="15.75">
      <c r="A2672" s="21">
        <v>4</v>
      </c>
      <c r="B2672" s="22" t="s">
        <v>27</v>
      </c>
      <c r="C2672" s="23" t="s">
        <v>237</v>
      </c>
      <c r="D2672" s="24">
        <v>0</v>
      </c>
      <c r="E2672" s="24">
        <v>0</v>
      </c>
      <c r="F2672" s="24">
        <v>0</v>
      </c>
      <c r="G2672" s="24">
        <v>0</v>
      </c>
      <c r="H2672" s="24">
        <v>0</v>
      </c>
      <c r="I2672" s="24">
        <v>0</v>
      </c>
      <c r="J2672" s="24">
        <v>0</v>
      </c>
      <c r="L2672" s="24">
        <v>0</v>
      </c>
      <c r="M2672" s="24">
        <v>0</v>
      </c>
      <c r="N2672" s="24">
        <v>0</v>
      </c>
      <c r="O2672" s="24">
        <v>0</v>
      </c>
      <c r="P2672" s="24">
        <v>0</v>
      </c>
      <c r="Q2672" s="24">
        <v>0</v>
      </c>
      <c r="R2672" s="24">
        <v>0</v>
      </c>
      <c r="S2672" s="24"/>
      <c r="T2672" s="25">
        <v>4</v>
      </c>
      <c r="U2672" s="23" t="s">
        <v>28</v>
      </c>
      <c r="V2672" s="23" t="s">
        <v>238</v>
      </c>
    </row>
    <row r="2673" spans="1:22" ht="15.75">
      <c r="A2673" s="26">
        <v>5</v>
      </c>
      <c r="B2673" s="27" t="s">
        <v>29</v>
      </c>
      <c r="C2673" s="28" t="s">
        <v>237</v>
      </c>
      <c r="D2673" s="29">
        <v>0</v>
      </c>
      <c r="E2673" s="29">
        <v>0</v>
      </c>
      <c r="F2673" s="29">
        <v>0</v>
      </c>
      <c r="G2673" s="29">
        <v>0</v>
      </c>
      <c r="H2673" s="29">
        <v>0</v>
      </c>
      <c r="I2673" s="29">
        <v>0</v>
      </c>
      <c r="J2673" s="29">
        <v>0</v>
      </c>
      <c r="L2673" s="29">
        <v>0</v>
      </c>
      <c r="M2673" s="29">
        <v>0</v>
      </c>
      <c r="N2673" s="29">
        <v>0</v>
      </c>
      <c r="O2673" s="29">
        <v>0</v>
      </c>
      <c r="P2673" s="29">
        <v>0</v>
      </c>
      <c r="Q2673" s="29">
        <v>0</v>
      </c>
      <c r="R2673" s="29">
        <v>0</v>
      </c>
      <c r="S2673" s="29"/>
      <c r="T2673" s="30">
        <v>5</v>
      </c>
      <c r="U2673" s="28" t="s">
        <v>30</v>
      </c>
      <c r="V2673" s="28" t="s">
        <v>238</v>
      </c>
    </row>
    <row r="2674" spans="1:22" ht="15.75">
      <c r="A2674" s="21">
        <v>6</v>
      </c>
      <c r="B2674" s="22" t="s">
        <v>31</v>
      </c>
      <c r="C2674" s="23" t="s">
        <v>237</v>
      </c>
      <c r="D2674" s="24">
        <v>0</v>
      </c>
      <c r="E2674" s="24">
        <v>0</v>
      </c>
      <c r="F2674" s="24">
        <v>0</v>
      </c>
      <c r="G2674" s="24">
        <v>0</v>
      </c>
      <c r="H2674" s="24">
        <v>0</v>
      </c>
      <c r="I2674" s="24">
        <v>0</v>
      </c>
      <c r="J2674" s="24">
        <v>0</v>
      </c>
      <c r="L2674" s="24">
        <v>0</v>
      </c>
      <c r="M2674" s="24">
        <v>0</v>
      </c>
      <c r="N2674" s="24">
        <v>0</v>
      </c>
      <c r="O2674" s="24">
        <v>0</v>
      </c>
      <c r="P2674" s="24">
        <v>0</v>
      </c>
      <c r="Q2674" s="24">
        <v>0</v>
      </c>
      <c r="R2674" s="24">
        <v>0</v>
      </c>
      <c r="S2674" s="24"/>
      <c r="T2674" s="25">
        <v>6</v>
      </c>
      <c r="U2674" s="23" t="s">
        <v>32</v>
      </c>
      <c r="V2674" s="23" t="s">
        <v>238</v>
      </c>
    </row>
    <row r="2675" spans="1:22" ht="15.75">
      <c r="A2675" s="26">
        <v>7</v>
      </c>
      <c r="B2675" s="27" t="s">
        <v>33</v>
      </c>
      <c r="C2675" s="28" t="s">
        <v>237</v>
      </c>
      <c r="D2675" s="29">
        <v>27404.091</v>
      </c>
      <c r="E2675" s="29">
        <v>31768.501999999997</v>
      </c>
      <c r="F2675" s="29">
        <v>37968.699999999997</v>
      </c>
      <c r="G2675" s="29">
        <v>32230.268200000002</v>
      </c>
      <c r="H2675" s="29">
        <v>63932.068199999994</v>
      </c>
      <c r="I2675" s="29">
        <v>49826.561399999999</v>
      </c>
      <c r="J2675" s="29">
        <v>47413.464189999999</v>
      </c>
      <c r="L2675" s="29">
        <v>27404.091</v>
      </c>
      <c r="M2675" s="29">
        <v>26596.198199999999</v>
      </c>
      <c r="N2675" s="29">
        <v>25246.65</v>
      </c>
      <c r="O2675" s="29">
        <v>20665.530600000002</v>
      </c>
      <c r="P2675" s="29">
        <v>44420.333099999996</v>
      </c>
      <c r="Q2675" s="29">
        <v>40032.006300000001</v>
      </c>
      <c r="R2675" s="29">
        <v>36374.914289999993</v>
      </c>
      <c r="S2675" s="29"/>
      <c r="T2675" s="30">
        <v>7</v>
      </c>
      <c r="U2675" s="28" t="s">
        <v>34</v>
      </c>
      <c r="V2675" s="28" t="s">
        <v>238</v>
      </c>
    </row>
    <row r="2676" spans="1:22" ht="15.75">
      <c r="A2676" s="21">
        <v>8</v>
      </c>
      <c r="B2676" s="22" t="s">
        <v>35</v>
      </c>
      <c r="C2676" s="23" t="s">
        <v>237</v>
      </c>
      <c r="D2676" s="24">
        <v>0</v>
      </c>
      <c r="E2676" s="24">
        <v>0</v>
      </c>
      <c r="F2676" s="24">
        <v>0</v>
      </c>
      <c r="G2676" s="24">
        <v>0</v>
      </c>
      <c r="H2676" s="24">
        <v>0</v>
      </c>
      <c r="I2676" s="24">
        <v>0</v>
      </c>
      <c r="J2676" s="24">
        <v>0</v>
      </c>
      <c r="L2676" s="24">
        <v>0</v>
      </c>
      <c r="M2676" s="24">
        <v>0</v>
      </c>
      <c r="N2676" s="24">
        <v>0</v>
      </c>
      <c r="O2676" s="24">
        <v>0</v>
      </c>
      <c r="P2676" s="24">
        <v>0</v>
      </c>
      <c r="Q2676" s="24">
        <v>0</v>
      </c>
      <c r="R2676" s="24">
        <v>0</v>
      </c>
      <c r="S2676" s="24"/>
      <c r="T2676" s="25">
        <v>8</v>
      </c>
      <c r="U2676" s="23" t="s">
        <v>36</v>
      </c>
      <c r="V2676" s="23" t="s">
        <v>238</v>
      </c>
    </row>
    <row r="2677" spans="1:22" ht="15.75">
      <c r="A2677" s="26">
        <v>9</v>
      </c>
      <c r="B2677" s="27" t="s">
        <v>37</v>
      </c>
      <c r="C2677" s="28" t="s">
        <v>237</v>
      </c>
      <c r="D2677" s="29">
        <v>0</v>
      </c>
      <c r="E2677" s="29">
        <v>0</v>
      </c>
      <c r="F2677" s="29">
        <v>0</v>
      </c>
      <c r="G2677" s="29">
        <v>0</v>
      </c>
      <c r="H2677" s="29">
        <v>0</v>
      </c>
      <c r="I2677" s="29">
        <v>0</v>
      </c>
      <c r="J2677" s="29">
        <v>0</v>
      </c>
      <c r="L2677" s="29">
        <v>0</v>
      </c>
      <c r="M2677" s="29">
        <v>0</v>
      </c>
      <c r="N2677" s="29">
        <v>0</v>
      </c>
      <c r="O2677" s="29">
        <v>0</v>
      </c>
      <c r="P2677" s="29">
        <v>0</v>
      </c>
      <c r="Q2677" s="29">
        <v>0</v>
      </c>
      <c r="R2677" s="29">
        <v>0</v>
      </c>
      <c r="S2677" s="29"/>
      <c r="T2677" s="30">
        <v>9</v>
      </c>
      <c r="U2677" s="28" t="s">
        <v>38</v>
      </c>
      <c r="V2677" s="28" t="s">
        <v>238</v>
      </c>
    </row>
    <row r="2678" spans="1:22" ht="15.75">
      <c r="A2678" s="21">
        <v>10</v>
      </c>
      <c r="B2678" s="22" t="s">
        <v>39</v>
      </c>
      <c r="C2678" s="23" t="s">
        <v>237</v>
      </c>
      <c r="D2678" s="24">
        <v>0</v>
      </c>
      <c r="E2678" s="24">
        <v>0</v>
      </c>
      <c r="F2678" s="24">
        <v>0</v>
      </c>
      <c r="G2678" s="24">
        <v>0</v>
      </c>
      <c r="H2678" s="24">
        <v>0</v>
      </c>
      <c r="I2678" s="24">
        <v>0</v>
      </c>
      <c r="J2678" s="24">
        <v>0</v>
      </c>
      <c r="L2678" s="24">
        <v>0</v>
      </c>
      <c r="M2678" s="24">
        <v>0</v>
      </c>
      <c r="N2678" s="24">
        <v>0</v>
      </c>
      <c r="O2678" s="24">
        <v>0</v>
      </c>
      <c r="P2678" s="24">
        <v>0</v>
      </c>
      <c r="Q2678" s="24">
        <v>0</v>
      </c>
      <c r="R2678" s="24">
        <v>0</v>
      </c>
      <c r="S2678" s="24"/>
      <c r="T2678" s="25">
        <v>10</v>
      </c>
      <c r="U2678" s="23" t="s">
        <v>40</v>
      </c>
      <c r="V2678" s="23" t="s">
        <v>238</v>
      </c>
    </row>
    <row r="2679" spans="1:22" ht="15.75">
      <c r="A2679" s="26">
        <v>11</v>
      </c>
      <c r="B2679" s="27" t="s">
        <v>41</v>
      </c>
      <c r="C2679" s="28" t="s">
        <v>237</v>
      </c>
      <c r="D2679" s="29">
        <v>0</v>
      </c>
      <c r="E2679" s="29">
        <v>0</v>
      </c>
      <c r="F2679" s="29">
        <v>0</v>
      </c>
      <c r="G2679" s="29">
        <v>0</v>
      </c>
      <c r="H2679" s="29">
        <v>0</v>
      </c>
      <c r="I2679" s="29">
        <v>0</v>
      </c>
      <c r="J2679" s="29">
        <v>0</v>
      </c>
      <c r="L2679" s="29">
        <v>0</v>
      </c>
      <c r="M2679" s="29">
        <v>0</v>
      </c>
      <c r="N2679" s="29">
        <v>0</v>
      </c>
      <c r="O2679" s="29">
        <v>0</v>
      </c>
      <c r="P2679" s="29">
        <v>0</v>
      </c>
      <c r="Q2679" s="29">
        <v>0</v>
      </c>
      <c r="R2679" s="29">
        <v>0</v>
      </c>
      <c r="S2679" s="29"/>
      <c r="T2679" s="30">
        <v>11</v>
      </c>
      <c r="U2679" s="28" t="s">
        <v>42</v>
      </c>
      <c r="V2679" s="28" t="s">
        <v>238</v>
      </c>
    </row>
    <row r="2680" spans="1:22" ht="15.75">
      <c r="A2680" s="21">
        <v>12</v>
      </c>
      <c r="B2680" s="22" t="s">
        <v>43</v>
      </c>
      <c r="C2680" s="23" t="s">
        <v>237</v>
      </c>
      <c r="D2680" s="24">
        <v>0</v>
      </c>
      <c r="E2680" s="24">
        <v>0</v>
      </c>
      <c r="F2680" s="24">
        <v>0</v>
      </c>
      <c r="G2680" s="24">
        <v>0</v>
      </c>
      <c r="H2680" s="24">
        <v>0</v>
      </c>
      <c r="I2680" s="24">
        <v>0</v>
      </c>
      <c r="J2680" s="24">
        <v>0</v>
      </c>
      <c r="L2680" s="24">
        <v>0</v>
      </c>
      <c r="M2680" s="24">
        <v>0</v>
      </c>
      <c r="N2680" s="24">
        <v>0</v>
      </c>
      <c r="O2680" s="24">
        <v>0</v>
      </c>
      <c r="P2680" s="24">
        <v>0</v>
      </c>
      <c r="Q2680" s="24">
        <v>0</v>
      </c>
      <c r="R2680" s="24">
        <v>0</v>
      </c>
      <c r="S2680" s="24"/>
      <c r="T2680" s="25">
        <v>12</v>
      </c>
      <c r="U2680" s="23" t="s">
        <v>44</v>
      </c>
      <c r="V2680" s="23" t="s">
        <v>238</v>
      </c>
    </row>
    <row r="2681" spans="1:22" ht="15.75">
      <c r="A2681" s="26">
        <v>13</v>
      </c>
      <c r="B2681" s="27" t="s">
        <v>45</v>
      </c>
      <c r="C2681" s="28" t="s">
        <v>237</v>
      </c>
      <c r="D2681" s="29">
        <v>0</v>
      </c>
      <c r="E2681" s="29">
        <v>0</v>
      </c>
      <c r="F2681" s="29">
        <v>0</v>
      </c>
      <c r="G2681" s="29">
        <v>0</v>
      </c>
      <c r="H2681" s="29">
        <v>0</v>
      </c>
      <c r="I2681" s="29">
        <v>0</v>
      </c>
      <c r="J2681" s="29">
        <v>0</v>
      </c>
      <c r="L2681" s="29">
        <v>0</v>
      </c>
      <c r="M2681" s="29">
        <v>0</v>
      </c>
      <c r="N2681" s="29">
        <v>0</v>
      </c>
      <c r="O2681" s="29">
        <v>0</v>
      </c>
      <c r="P2681" s="29">
        <v>0</v>
      </c>
      <c r="Q2681" s="29">
        <v>0</v>
      </c>
      <c r="R2681" s="29">
        <v>0</v>
      </c>
      <c r="S2681" s="29"/>
      <c r="T2681" s="30">
        <v>13</v>
      </c>
      <c r="U2681" s="28" t="s">
        <v>46</v>
      </c>
      <c r="V2681" s="28" t="s">
        <v>238</v>
      </c>
    </row>
    <row r="2682" spans="1:22" ht="15.75">
      <c r="A2682" s="21">
        <v>14</v>
      </c>
      <c r="B2682" s="22" t="s">
        <v>47</v>
      </c>
      <c r="C2682" s="23" t="s">
        <v>237</v>
      </c>
      <c r="D2682" s="24">
        <v>0</v>
      </c>
      <c r="E2682" s="24">
        <v>0</v>
      </c>
      <c r="F2682" s="24">
        <v>0</v>
      </c>
      <c r="G2682" s="24">
        <v>0</v>
      </c>
      <c r="H2682" s="24">
        <v>0</v>
      </c>
      <c r="I2682" s="24">
        <v>0</v>
      </c>
      <c r="J2682" s="24">
        <v>0</v>
      </c>
      <c r="L2682" s="24">
        <v>0</v>
      </c>
      <c r="M2682" s="24">
        <v>0</v>
      </c>
      <c r="N2682" s="24">
        <v>0</v>
      </c>
      <c r="O2682" s="24">
        <v>0</v>
      </c>
      <c r="P2682" s="24">
        <v>0</v>
      </c>
      <c r="Q2682" s="24">
        <v>0</v>
      </c>
      <c r="R2682" s="24">
        <v>0</v>
      </c>
      <c r="S2682" s="24"/>
      <c r="T2682" s="25">
        <v>14</v>
      </c>
      <c r="U2682" s="23" t="s">
        <v>48</v>
      </c>
      <c r="V2682" s="23" t="s">
        <v>238</v>
      </c>
    </row>
    <row r="2683" spans="1:22" ht="15.75">
      <c r="A2683" s="26">
        <v>15</v>
      </c>
      <c r="B2683" s="27" t="s">
        <v>49</v>
      </c>
      <c r="C2683" s="28" t="s">
        <v>237</v>
      </c>
      <c r="D2683" s="29">
        <v>0</v>
      </c>
      <c r="E2683" s="29">
        <v>0</v>
      </c>
      <c r="F2683" s="29">
        <v>0</v>
      </c>
      <c r="G2683" s="29">
        <v>0</v>
      </c>
      <c r="H2683" s="29">
        <v>0</v>
      </c>
      <c r="I2683" s="29">
        <v>0</v>
      </c>
      <c r="J2683" s="29">
        <v>0</v>
      </c>
      <c r="L2683" s="29">
        <v>0</v>
      </c>
      <c r="M2683" s="29">
        <v>0</v>
      </c>
      <c r="N2683" s="29">
        <v>0</v>
      </c>
      <c r="O2683" s="29">
        <v>0</v>
      </c>
      <c r="P2683" s="29">
        <v>0</v>
      </c>
      <c r="Q2683" s="29">
        <v>0</v>
      </c>
      <c r="R2683" s="29">
        <v>0</v>
      </c>
      <c r="S2683" s="29"/>
      <c r="T2683" s="30">
        <v>15</v>
      </c>
      <c r="U2683" s="28" t="s">
        <v>50</v>
      </c>
      <c r="V2683" s="28" t="s">
        <v>238</v>
      </c>
    </row>
    <row r="2684" spans="1:22" ht="15.75">
      <c r="A2684" s="21">
        <v>16</v>
      </c>
      <c r="B2684" s="22" t="s">
        <v>51</v>
      </c>
      <c r="C2684" s="23" t="s">
        <v>237</v>
      </c>
      <c r="D2684" s="24">
        <v>0</v>
      </c>
      <c r="E2684" s="24">
        <v>0</v>
      </c>
      <c r="F2684" s="24">
        <v>0</v>
      </c>
      <c r="G2684" s="24">
        <v>0</v>
      </c>
      <c r="H2684" s="24">
        <v>0</v>
      </c>
      <c r="I2684" s="24">
        <v>0</v>
      </c>
      <c r="J2684" s="24">
        <v>0</v>
      </c>
      <c r="L2684" s="24">
        <v>0</v>
      </c>
      <c r="M2684" s="24">
        <v>0</v>
      </c>
      <c r="N2684" s="24">
        <v>0</v>
      </c>
      <c r="O2684" s="24">
        <v>0</v>
      </c>
      <c r="P2684" s="24">
        <v>0</v>
      </c>
      <c r="Q2684" s="24">
        <v>0</v>
      </c>
      <c r="R2684" s="24">
        <v>0</v>
      </c>
      <c r="S2684" s="24"/>
      <c r="T2684" s="25">
        <v>16</v>
      </c>
      <c r="U2684" s="23" t="s">
        <v>52</v>
      </c>
      <c r="V2684" s="23" t="s">
        <v>238</v>
      </c>
    </row>
    <row r="2685" spans="1:22" ht="15.75">
      <c r="A2685" s="26">
        <v>17</v>
      </c>
      <c r="B2685" s="27" t="s">
        <v>53</v>
      </c>
      <c r="C2685" s="28" t="s">
        <v>237</v>
      </c>
      <c r="D2685" s="29">
        <v>0</v>
      </c>
      <c r="E2685" s="29">
        <v>0</v>
      </c>
      <c r="F2685" s="29">
        <v>0</v>
      </c>
      <c r="G2685" s="29">
        <v>0</v>
      </c>
      <c r="H2685" s="29">
        <v>0</v>
      </c>
      <c r="I2685" s="29">
        <v>0</v>
      </c>
      <c r="J2685" s="29">
        <v>0</v>
      </c>
      <c r="L2685" s="29">
        <v>0</v>
      </c>
      <c r="M2685" s="29">
        <v>0</v>
      </c>
      <c r="N2685" s="29">
        <v>0</v>
      </c>
      <c r="O2685" s="29">
        <v>0</v>
      </c>
      <c r="P2685" s="29">
        <v>0</v>
      </c>
      <c r="Q2685" s="29">
        <v>0</v>
      </c>
      <c r="R2685" s="29">
        <v>0</v>
      </c>
      <c r="S2685" s="29"/>
      <c r="T2685" s="30">
        <v>17</v>
      </c>
      <c r="U2685" s="28" t="s">
        <v>54</v>
      </c>
      <c r="V2685" s="28" t="s">
        <v>238</v>
      </c>
    </row>
    <row r="2686" spans="1:22" ht="15.75">
      <c r="A2686" s="21">
        <v>18</v>
      </c>
      <c r="B2686" s="22" t="s">
        <v>55</v>
      </c>
      <c r="C2686" s="23" t="s">
        <v>237</v>
      </c>
      <c r="D2686" s="24">
        <v>0</v>
      </c>
      <c r="E2686" s="24">
        <v>0</v>
      </c>
      <c r="F2686" s="24">
        <v>0</v>
      </c>
      <c r="G2686" s="24">
        <v>0</v>
      </c>
      <c r="H2686" s="24">
        <v>0</v>
      </c>
      <c r="I2686" s="24">
        <v>0</v>
      </c>
      <c r="J2686" s="24">
        <v>0</v>
      </c>
      <c r="L2686" s="24">
        <v>0</v>
      </c>
      <c r="M2686" s="24">
        <v>0</v>
      </c>
      <c r="N2686" s="24">
        <v>0</v>
      </c>
      <c r="O2686" s="24">
        <v>0</v>
      </c>
      <c r="P2686" s="24">
        <v>0</v>
      </c>
      <c r="Q2686" s="24">
        <v>0</v>
      </c>
      <c r="R2686" s="24">
        <v>0</v>
      </c>
      <c r="S2686" s="24"/>
      <c r="T2686" s="25">
        <v>18</v>
      </c>
      <c r="U2686" s="23" t="s">
        <v>56</v>
      </c>
      <c r="V2686" s="23" t="s">
        <v>238</v>
      </c>
    </row>
    <row r="2687" spans="1:22" ht="15.75">
      <c r="A2687" s="26">
        <v>19</v>
      </c>
      <c r="B2687" s="27" t="s">
        <v>57</v>
      </c>
      <c r="C2687" s="28" t="s">
        <v>237</v>
      </c>
      <c r="D2687" s="29">
        <v>0</v>
      </c>
      <c r="E2687" s="29">
        <v>0</v>
      </c>
      <c r="F2687" s="29">
        <v>0</v>
      </c>
      <c r="G2687" s="29">
        <v>0</v>
      </c>
      <c r="H2687" s="29">
        <v>0</v>
      </c>
      <c r="I2687" s="29">
        <v>0</v>
      </c>
      <c r="J2687" s="29">
        <v>0</v>
      </c>
      <c r="L2687" s="29">
        <v>0</v>
      </c>
      <c r="M2687" s="29">
        <v>0</v>
      </c>
      <c r="N2687" s="29">
        <v>0</v>
      </c>
      <c r="O2687" s="29">
        <v>0</v>
      </c>
      <c r="P2687" s="29">
        <v>0</v>
      </c>
      <c r="Q2687" s="29">
        <v>0</v>
      </c>
      <c r="R2687" s="29">
        <v>0</v>
      </c>
      <c r="S2687" s="29"/>
      <c r="T2687" s="30">
        <v>19</v>
      </c>
      <c r="U2687" s="28" t="s">
        <v>58</v>
      </c>
      <c r="V2687" s="28" t="s">
        <v>238</v>
      </c>
    </row>
    <row r="2688" spans="1:22" ht="15.75">
      <c r="A2688" s="21">
        <v>20</v>
      </c>
      <c r="B2688" s="22" t="s">
        <v>59</v>
      </c>
      <c r="C2688" s="23" t="s">
        <v>237</v>
      </c>
      <c r="D2688" s="24">
        <v>0</v>
      </c>
      <c r="E2688" s="24">
        <v>0</v>
      </c>
      <c r="F2688" s="24">
        <v>0</v>
      </c>
      <c r="G2688" s="24">
        <v>0</v>
      </c>
      <c r="H2688" s="24">
        <v>0</v>
      </c>
      <c r="I2688" s="24">
        <v>0</v>
      </c>
      <c r="J2688" s="24">
        <v>0</v>
      </c>
      <c r="L2688" s="24">
        <v>0</v>
      </c>
      <c r="M2688" s="24">
        <v>0</v>
      </c>
      <c r="N2688" s="24">
        <v>0</v>
      </c>
      <c r="O2688" s="24">
        <v>0</v>
      </c>
      <c r="P2688" s="24">
        <v>0</v>
      </c>
      <c r="Q2688" s="24">
        <v>0</v>
      </c>
      <c r="R2688" s="24">
        <v>0</v>
      </c>
      <c r="S2688" s="24"/>
      <c r="T2688" s="25">
        <v>20</v>
      </c>
      <c r="U2688" s="23" t="s">
        <v>60</v>
      </c>
      <c r="V2688" s="23" t="s">
        <v>238</v>
      </c>
    </row>
    <row r="2689" spans="1:22" ht="15.75">
      <c r="A2689" s="26">
        <v>21</v>
      </c>
      <c r="B2689" s="27" t="s">
        <v>61</v>
      </c>
      <c r="C2689" s="28" t="s">
        <v>237</v>
      </c>
      <c r="D2689" s="29">
        <v>0</v>
      </c>
      <c r="E2689" s="29">
        <v>0</v>
      </c>
      <c r="F2689" s="29">
        <v>0</v>
      </c>
      <c r="G2689" s="29">
        <v>0</v>
      </c>
      <c r="H2689" s="29">
        <v>0</v>
      </c>
      <c r="I2689" s="29">
        <v>0</v>
      </c>
      <c r="J2689" s="29">
        <v>0</v>
      </c>
      <c r="L2689" s="29">
        <v>0</v>
      </c>
      <c r="M2689" s="29">
        <v>0</v>
      </c>
      <c r="N2689" s="29">
        <v>0</v>
      </c>
      <c r="O2689" s="29">
        <v>0</v>
      </c>
      <c r="P2689" s="29">
        <v>0</v>
      </c>
      <c r="Q2689" s="29">
        <v>0</v>
      </c>
      <c r="R2689" s="29">
        <v>0</v>
      </c>
      <c r="S2689" s="29"/>
      <c r="T2689" s="30">
        <v>21</v>
      </c>
      <c r="U2689" s="28" t="s">
        <v>62</v>
      </c>
      <c r="V2689" s="28" t="s">
        <v>238</v>
      </c>
    </row>
    <row r="2690" spans="1:22" ht="15.75">
      <c r="A2690" s="21">
        <v>22</v>
      </c>
      <c r="B2690" s="22" t="s">
        <v>63</v>
      </c>
      <c r="C2690" s="23" t="s">
        <v>237</v>
      </c>
      <c r="D2690" s="24">
        <v>51975.512679999993</v>
      </c>
      <c r="E2690" s="24">
        <v>8107.6602987999995</v>
      </c>
      <c r="F2690" s="24">
        <v>9792.3672000000006</v>
      </c>
      <c r="G2690" s="24">
        <v>16880.435250000002</v>
      </c>
      <c r="H2690" s="24">
        <v>30741.883788045856</v>
      </c>
      <c r="I2690" s="24">
        <v>64564.379563318791</v>
      </c>
      <c r="J2690" s="24">
        <v>24439.596509770752</v>
      </c>
      <c r="L2690" s="24">
        <v>51975.512679999993</v>
      </c>
      <c r="M2690" s="24">
        <v>9138.3773600000004</v>
      </c>
      <c r="N2690" s="24">
        <v>8712.5136000000002</v>
      </c>
      <c r="O2690" s="24">
        <v>12144.438600000001</v>
      </c>
      <c r="P2690" s="24">
        <v>18741.056039999999</v>
      </c>
      <c r="Q2690" s="24">
        <v>34313.148800000003</v>
      </c>
      <c r="R2690" s="24">
        <v>12173.72436</v>
      </c>
      <c r="S2690" s="24"/>
      <c r="T2690" s="25">
        <v>22</v>
      </c>
      <c r="U2690" s="23" t="s">
        <v>64</v>
      </c>
      <c r="V2690" s="23" t="s">
        <v>238</v>
      </c>
    </row>
    <row r="2691" spans="1:22" ht="15.75">
      <c r="A2691" s="26">
        <v>23</v>
      </c>
      <c r="B2691" s="27" t="s">
        <v>65</v>
      </c>
      <c r="C2691" s="28" t="s">
        <v>237</v>
      </c>
      <c r="D2691" s="29">
        <v>0</v>
      </c>
      <c r="E2691" s="29">
        <v>0</v>
      </c>
      <c r="F2691" s="29">
        <v>0</v>
      </c>
      <c r="G2691" s="29">
        <v>0</v>
      </c>
      <c r="H2691" s="29">
        <v>0</v>
      </c>
      <c r="I2691" s="29">
        <v>0</v>
      </c>
      <c r="J2691" s="29">
        <v>0</v>
      </c>
      <c r="L2691" s="29">
        <v>0</v>
      </c>
      <c r="M2691" s="29">
        <v>0</v>
      </c>
      <c r="N2691" s="29">
        <v>0</v>
      </c>
      <c r="O2691" s="29">
        <v>0</v>
      </c>
      <c r="P2691" s="29">
        <v>0</v>
      </c>
      <c r="Q2691" s="29">
        <v>0</v>
      </c>
      <c r="R2691" s="29">
        <v>0</v>
      </c>
      <c r="S2691" s="29"/>
      <c r="T2691" s="30">
        <v>23</v>
      </c>
      <c r="U2691" s="28" t="s">
        <v>66</v>
      </c>
      <c r="V2691" s="28" t="s">
        <v>238</v>
      </c>
    </row>
    <row r="2692" spans="1:22" ht="15.75">
      <c r="A2692" s="21">
        <v>24</v>
      </c>
      <c r="B2692" s="22" t="s">
        <v>67</v>
      </c>
      <c r="C2692" s="23" t="s">
        <v>237</v>
      </c>
      <c r="D2692" s="24">
        <v>0</v>
      </c>
      <c r="E2692" s="24">
        <v>0</v>
      </c>
      <c r="F2692" s="24">
        <v>0</v>
      </c>
      <c r="G2692" s="24">
        <v>0</v>
      </c>
      <c r="H2692" s="24">
        <v>0</v>
      </c>
      <c r="I2692" s="24">
        <v>0</v>
      </c>
      <c r="J2692" s="24">
        <v>0</v>
      </c>
      <c r="L2692" s="24">
        <v>0</v>
      </c>
      <c r="M2692" s="24">
        <v>0</v>
      </c>
      <c r="N2692" s="24">
        <v>0</v>
      </c>
      <c r="O2692" s="24">
        <v>0</v>
      </c>
      <c r="P2692" s="24">
        <v>0</v>
      </c>
      <c r="Q2692" s="24">
        <v>0</v>
      </c>
      <c r="R2692" s="24">
        <v>0</v>
      </c>
      <c r="S2692" s="24"/>
      <c r="T2692" s="25">
        <v>24</v>
      </c>
      <c r="U2692" s="23" t="s">
        <v>68</v>
      </c>
      <c r="V2692" s="23" t="s">
        <v>238</v>
      </c>
    </row>
    <row r="2693" spans="1:22" ht="15.75">
      <c r="A2693" s="26">
        <v>25</v>
      </c>
      <c r="B2693" s="31" t="s">
        <v>69</v>
      </c>
      <c r="C2693" s="28" t="s">
        <v>237</v>
      </c>
      <c r="D2693" s="29">
        <v>0</v>
      </c>
      <c r="E2693" s="29">
        <v>0</v>
      </c>
      <c r="F2693" s="29">
        <v>0</v>
      </c>
      <c r="G2693" s="29">
        <v>0</v>
      </c>
      <c r="H2693" s="29">
        <v>0</v>
      </c>
      <c r="I2693" s="29">
        <v>0</v>
      </c>
      <c r="J2693" s="29">
        <v>0</v>
      </c>
      <c r="L2693" s="29">
        <v>0</v>
      </c>
      <c r="M2693" s="29">
        <v>0</v>
      </c>
      <c r="N2693" s="29">
        <v>0</v>
      </c>
      <c r="O2693" s="29">
        <v>0</v>
      </c>
      <c r="P2693" s="29">
        <v>0</v>
      </c>
      <c r="Q2693" s="29">
        <v>0</v>
      </c>
      <c r="R2693" s="29">
        <v>0</v>
      </c>
      <c r="S2693" s="29"/>
      <c r="T2693" s="30">
        <v>25</v>
      </c>
      <c r="U2693" s="28" t="s">
        <v>70</v>
      </c>
      <c r="V2693" s="28" t="s">
        <v>238</v>
      </c>
    </row>
    <row r="2694" spans="1:22" ht="15.75">
      <c r="A2694" s="21">
        <v>26</v>
      </c>
      <c r="B2694" s="22" t="s">
        <v>71</v>
      </c>
      <c r="C2694" s="23" t="s">
        <v>237</v>
      </c>
      <c r="D2694" s="24">
        <v>0</v>
      </c>
      <c r="E2694" s="24">
        <v>0</v>
      </c>
      <c r="F2694" s="24">
        <v>0</v>
      </c>
      <c r="G2694" s="24">
        <v>0</v>
      </c>
      <c r="H2694" s="24">
        <v>0</v>
      </c>
      <c r="I2694" s="24">
        <v>0</v>
      </c>
      <c r="J2694" s="24">
        <v>0</v>
      </c>
      <c r="L2694" s="24">
        <v>0</v>
      </c>
      <c r="M2694" s="24">
        <v>0</v>
      </c>
      <c r="N2694" s="24">
        <v>0</v>
      </c>
      <c r="O2694" s="24">
        <v>0</v>
      </c>
      <c r="P2694" s="24">
        <v>0</v>
      </c>
      <c r="Q2694" s="24">
        <v>0</v>
      </c>
      <c r="R2694" s="24">
        <v>0</v>
      </c>
      <c r="S2694" s="24"/>
      <c r="T2694" s="25">
        <v>26</v>
      </c>
      <c r="U2694" s="23" t="s">
        <v>72</v>
      </c>
      <c r="V2694" s="23" t="s">
        <v>238</v>
      </c>
    </row>
    <row r="2695" spans="1:22" ht="15.75">
      <c r="A2695" s="26">
        <v>27</v>
      </c>
      <c r="B2695" s="27" t="s">
        <v>73</v>
      </c>
      <c r="C2695" s="28" t="s">
        <v>237</v>
      </c>
      <c r="D2695" s="29">
        <v>0</v>
      </c>
      <c r="E2695" s="29">
        <v>0</v>
      </c>
      <c r="F2695" s="29">
        <v>0</v>
      </c>
      <c r="G2695" s="29">
        <v>348.26148210506261</v>
      </c>
      <c r="H2695" s="29">
        <v>505.46810000000005</v>
      </c>
      <c r="I2695" s="29">
        <v>505.46810000000005</v>
      </c>
      <c r="J2695" s="29">
        <v>573.36680000000001</v>
      </c>
      <c r="L2695" s="29">
        <v>0</v>
      </c>
      <c r="M2695" s="29">
        <v>0</v>
      </c>
      <c r="N2695" s="29">
        <v>0</v>
      </c>
      <c r="O2695" s="29">
        <v>391.19415497618689</v>
      </c>
      <c r="P2695" s="29">
        <v>369.15504765358492</v>
      </c>
      <c r="Q2695" s="29">
        <v>369.15504765358492</v>
      </c>
      <c r="R2695" s="29">
        <v>418.74303912943958</v>
      </c>
      <c r="S2695" s="29"/>
      <c r="T2695" s="30">
        <v>27</v>
      </c>
      <c r="U2695" s="28" t="s">
        <v>74</v>
      </c>
      <c r="V2695" s="28" t="s">
        <v>238</v>
      </c>
    </row>
    <row r="2696" spans="1:22" ht="15.75">
      <c r="A2696" s="21">
        <v>28</v>
      </c>
      <c r="B2696" s="22" t="s">
        <v>75</v>
      </c>
      <c r="C2696" s="23" t="s">
        <v>237</v>
      </c>
      <c r="D2696" s="24">
        <v>0</v>
      </c>
      <c r="E2696" s="24">
        <v>0</v>
      </c>
      <c r="F2696" s="24">
        <v>0</v>
      </c>
      <c r="G2696" s="24">
        <v>0</v>
      </c>
      <c r="H2696" s="24">
        <v>0</v>
      </c>
      <c r="I2696" s="24">
        <v>0</v>
      </c>
      <c r="J2696" s="24">
        <v>0</v>
      </c>
      <c r="L2696" s="24">
        <v>0</v>
      </c>
      <c r="M2696" s="24">
        <v>0</v>
      </c>
      <c r="N2696" s="24">
        <v>0</v>
      </c>
      <c r="O2696" s="24">
        <v>0</v>
      </c>
      <c r="P2696" s="24">
        <v>0</v>
      </c>
      <c r="Q2696" s="24">
        <v>0</v>
      </c>
      <c r="R2696" s="24">
        <v>0</v>
      </c>
      <c r="S2696" s="24"/>
      <c r="T2696" s="25">
        <v>28</v>
      </c>
      <c r="U2696" s="23" t="s">
        <v>76</v>
      </c>
      <c r="V2696" s="23" t="s">
        <v>238</v>
      </c>
    </row>
    <row r="2697" spans="1:22" ht="15.75">
      <c r="A2697" s="26">
        <v>29</v>
      </c>
      <c r="B2697" s="27" t="s">
        <v>77</v>
      </c>
      <c r="C2697" s="28" t="s">
        <v>237</v>
      </c>
      <c r="D2697" s="29">
        <v>1024.018632</v>
      </c>
      <c r="E2697" s="29">
        <v>834.16270099999997</v>
      </c>
      <c r="F2697" s="29">
        <v>962.98129900000004</v>
      </c>
      <c r="G2697" s="29">
        <v>1079.44</v>
      </c>
      <c r="H2697" s="29">
        <v>1067.9386080000002</v>
      </c>
      <c r="I2697" s="29">
        <v>997.68240000000003</v>
      </c>
      <c r="J2697" s="29">
        <v>1027.74</v>
      </c>
      <c r="L2697" s="29">
        <v>1024.018632</v>
      </c>
      <c r="M2697" s="29">
        <v>1014.1722990000001</v>
      </c>
      <c r="N2697" s="29">
        <v>1014.1722990000001</v>
      </c>
      <c r="O2697" s="29">
        <v>1014.1722990000001</v>
      </c>
      <c r="P2697" s="29">
        <v>1014.1722990000001</v>
      </c>
      <c r="Q2697" s="29">
        <v>1004.325966</v>
      </c>
      <c r="R2697" s="29">
        <v>1033.864965</v>
      </c>
      <c r="S2697" s="29"/>
      <c r="T2697" s="30">
        <v>29</v>
      </c>
      <c r="U2697" s="28" t="s">
        <v>78</v>
      </c>
      <c r="V2697" s="28" t="s">
        <v>238</v>
      </c>
    </row>
    <row r="2698" spans="1:22" ht="15.75">
      <c r="A2698" s="21">
        <v>30</v>
      </c>
      <c r="B2698" s="22" t="s">
        <v>79</v>
      </c>
      <c r="C2698" s="23" t="s">
        <v>237</v>
      </c>
      <c r="D2698" s="24">
        <v>0</v>
      </c>
      <c r="E2698" s="24">
        <v>0</v>
      </c>
      <c r="F2698" s="24">
        <v>0</v>
      </c>
      <c r="G2698" s="24">
        <v>0</v>
      </c>
      <c r="H2698" s="24">
        <v>0</v>
      </c>
      <c r="I2698" s="24">
        <v>0</v>
      </c>
      <c r="J2698" s="24">
        <v>0</v>
      </c>
      <c r="L2698" s="24">
        <v>0</v>
      </c>
      <c r="M2698" s="24">
        <v>0</v>
      </c>
      <c r="N2698" s="24">
        <v>0</v>
      </c>
      <c r="O2698" s="24">
        <v>0</v>
      </c>
      <c r="P2698" s="24">
        <v>0</v>
      </c>
      <c r="Q2698" s="24">
        <v>0</v>
      </c>
      <c r="R2698" s="24">
        <v>0</v>
      </c>
      <c r="S2698" s="24"/>
      <c r="T2698" s="25">
        <v>30</v>
      </c>
      <c r="U2698" s="23" t="s">
        <v>80</v>
      </c>
      <c r="V2698" s="23" t="s">
        <v>238</v>
      </c>
    </row>
    <row r="2699" spans="1:22" ht="15.75">
      <c r="A2699" s="26">
        <v>31</v>
      </c>
      <c r="B2699" s="27" t="s">
        <v>81</v>
      </c>
      <c r="C2699" s="28" t="s">
        <v>237</v>
      </c>
      <c r="D2699" s="29">
        <v>0</v>
      </c>
      <c r="E2699" s="29">
        <v>0</v>
      </c>
      <c r="F2699" s="29">
        <v>0</v>
      </c>
      <c r="G2699" s="29">
        <v>0</v>
      </c>
      <c r="H2699" s="29">
        <v>0</v>
      </c>
      <c r="I2699" s="29">
        <v>0</v>
      </c>
      <c r="J2699" s="29">
        <v>0</v>
      </c>
      <c r="L2699" s="29">
        <v>0</v>
      </c>
      <c r="M2699" s="29">
        <v>0</v>
      </c>
      <c r="N2699" s="29">
        <v>0</v>
      </c>
      <c r="O2699" s="29">
        <v>0</v>
      </c>
      <c r="P2699" s="29">
        <v>0</v>
      </c>
      <c r="Q2699" s="29">
        <v>0</v>
      </c>
      <c r="R2699" s="29">
        <v>0</v>
      </c>
      <c r="S2699" s="29"/>
      <c r="T2699" s="30">
        <v>31</v>
      </c>
      <c r="U2699" s="28" t="s">
        <v>82</v>
      </c>
      <c r="V2699" s="28" t="s">
        <v>238</v>
      </c>
    </row>
    <row r="2700" spans="1:22" ht="15.75">
      <c r="A2700" s="21">
        <v>32</v>
      </c>
      <c r="B2700" s="22" t="s">
        <v>83</v>
      </c>
      <c r="C2700" s="23" t="s">
        <v>237</v>
      </c>
      <c r="D2700" s="24">
        <v>0</v>
      </c>
      <c r="E2700" s="24">
        <v>0</v>
      </c>
      <c r="F2700" s="24">
        <v>0</v>
      </c>
      <c r="G2700" s="24">
        <v>0</v>
      </c>
      <c r="H2700" s="24">
        <v>0</v>
      </c>
      <c r="I2700" s="24">
        <v>0</v>
      </c>
      <c r="J2700" s="24">
        <v>0</v>
      </c>
      <c r="L2700" s="24">
        <v>0</v>
      </c>
      <c r="M2700" s="24">
        <v>0</v>
      </c>
      <c r="N2700" s="24">
        <v>0</v>
      </c>
      <c r="O2700" s="24">
        <v>0</v>
      </c>
      <c r="P2700" s="24">
        <v>0</v>
      </c>
      <c r="Q2700" s="24">
        <v>0</v>
      </c>
      <c r="R2700" s="24">
        <v>0</v>
      </c>
      <c r="S2700" s="24"/>
      <c r="T2700" s="25">
        <v>32</v>
      </c>
      <c r="U2700" s="23" t="s">
        <v>84</v>
      </c>
      <c r="V2700" s="23" t="s">
        <v>238</v>
      </c>
    </row>
    <row r="2701" spans="1:22" ht="15.75">
      <c r="A2701" s="26">
        <v>33</v>
      </c>
      <c r="B2701" s="27" t="s">
        <v>85</v>
      </c>
      <c r="C2701" s="28" t="s">
        <v>237</v>
      </c>
      <c r="D2701" s="29">
        <v>0</v>
      </c>
      <c r="E2701" s="29">
        <v>0</v>
      </c>
      <c r="F2701" s="29">
        <v>0</v>
      </c>
      <c r="G2701" s="29">
        <v>0</v>
      </c>
      <c r="H2701" s="29">
        <v>0</v>
      </c>
      <c r="I2701" s="29">
        <v>0</v>
      </c>
      <c r="J2701" s="29">
        <v>0</v>
      </c>
      <c r="L2701" s="29">
        <v>0</v>
      </c>
      <c r="M2701" s="29">
        <v>0</v>
      </c>
      <c r="N2701" s="29">
        <v>0</v>
      </c>
      <c r="O2701" s="29">
        <v>0</v>
      </c>
      <c r="P2701" s="29">
        <v>0</v>
      </c>
      <c r="Q2701" s="29">
        <v>0</v>
      </c>
      <c r="R2701" s="29">
        <v>0</v>
      </c>
      <c r="S2701" s="29"/>
      <c r="T2701" s="30">
        <v>33</v>
      </c>
      <c r="U2701" s="28" t="s">
        <v>86</v>
      </c>
      <c r="V2701" s="28" t="s">
        <v>238</v>
      </c>
    </row>
    <row r="2702" spans="1:22" ht="15.75">
      <c r="A2702" s="21">
        <v>34</v>
      </c>
      <c r="B2702" s="22" t="s">
        <v>87</v>
      </c>
      <c r="C2702" s="23" t="s">
        <v>237</v>
      </c>
      <c r="D2702" s="24">
        <v>0</v>
      </c>
      <c r="E2702" s="24">
        <v>0</v>
      </c>
      <c r="F2702" s="24">
        <v>0</v>
      </c>
      <c r="G2702" s="24">
        <v>0</v>
      </c>
      <c r="H2702" s="24">
        <v>0</v>
      </c>
      <c r="I2702" s="24">
        <v>0</v>
      </c>
      <c r="J2702" s="24">
        <v>0</v>
      </c>
      <c r="L2702" s="24">
        <v>0</v>
      </c>
      <c r="M2702" s="24">
        <v>0</v>
      </c>
      <c r="N2702" s="24">
        <v>0</v>
      </c>
      <c r="O2702" s="24">
        <v>0</v>
      </c>
      <c r="P2702" s="24">
        <v>0</v>
      </c>
      <c r="Q2702" s="24">
        <v>0</v>
      </c>
      <c r="R2702" s="24">
        <v>0</v>
      </c>
      <c r="S2702" s="24"/>
      <c r="T2702" s="25">
        <v>34</v>
      </c>
      <c r="U2702" s="23" t="s">
        <v>88</v>
      </c>
      <c r="V2702" s="23" t="s">
        <v>238</v>
      </c>
    </row>
    <row r="2703" spans="1:22" ht="15.75">
      <c r="A2703" s="26">
        <v>35</v>
      </c>
      <c r="B2703" s="27" t="s">
        <v>89</v>
      </c>
      <c r="C2703" s="28" t="s">
        <v>237</v>
      </c>
      <c r="D2703" s="29">
        <v>0</v>
      </c>
      <c r="E2703" s="29">
        <v>0</v>
      </c>
      <c r="F2703" s="29">
        <v>0</v>
      </c>
      <c r="G2703" s="29">
        <v>0</v>
      </c>
      <c r="H2703" s="29">
        <v>0</v>
      </c>
      <c r="I2703" s="29">
        <v>0</v>
      </c>
      <c r="J2703" s="29">
        <v>0</v>
      </c>
      <c r="L2703" s="29">
        <v>0</v>
      </c>
      <c r="M2703" s="29">
        <v>0</v>
      </c>
      <c r="N2703" s="29">
        <v>0</v>
      </c>
      <c r="O2703" s="29">
        <v>0</v>
      </c>
      <c r="P2703" s="29">
        <v>0</v>
      </c>
      <c r="Q2703" s="29">
        <v>0</v>
      </c>
      <c r="R2703" s="29">
        <v>0</v>
      </c>
      <c r="S2703" s="29"/>
      <c r="T2703" s="30">
        <v>35</v>
      </c>
      <c r="U2703" s="28" t="s">
        <v>90</v>
      </c>
      <c r="V2703" s="28" t="s">
        <v>238</v>
      </c>
    </row>
    <row r="2704" spans="1:22" ht="15.75">
      <c r="A2704" s="21">
        <v>36</v>
      </c>
      <c r="B2704" s="22" t="s">
        <v>91</v>
      </c>
      <c r="C2704" s="23" t="s">
        <v>237</v>
      </c>
      <c r="D2704" s="24">
        <v>0</v>
      </c>
      <c r="E2704" s="24">
        <v>0</v>
      </c>
      <c r="F2704" s="24">
        <v>0</v>
      </c>
      <c r="G2704" s="24">
        <v>0</v>
      </c>
      <c r="H2704" s="24">
        <v>0</v>
      </c>
      <c r="I2704" s="24">
        <v>0</v>
      </c>
      <c r="J2704" s="24">
        <v>0</v>
      </c>
      <c r="L2704" s="24">
        <v>0</v>
      </c>
      <c r="M2704" s="24">
        <v>0</v>
      </c>
      <c r="N2704" s="24">
        <v>0</v>
      </c>
      <c r="O2704" s="24">
        <v>0</v>
      </c>
      <c r="P2704" s="24">
        <v>0</v>
      </c>
      <c r="Q2704" s="24">
        <v>0</v>
      </c>
      <c r="R2704" s="24">
        <v>0</v>
      </c>
      <c r="S2704" s="24"/>
      <c r="T2704" s="25">
        <v>36</v>
      </c>
      <c r="U2704" s="23" t="s">
        <v>92</v>
      </c>
      <c r="V2704" s="23" t="s">
        <v>238</v>
      </c>
    </row>
    <row r="2705" spans="1:22" s="36" customFormat="1" ht="15.75">
      <c r="A2705" s="32"/>
      <c r="B2705" s="33" t="s">
        <v>93</v>
      </c>
      <c r="C2705" s="34" t="s">
        <v>237</v>
      </c>
      <c r="D2705" s="35">
        <f t="shared" ref="D2705:J2705" si="189">SUM(D2669:D2704)</f>
        <v>80403.622312000007</v>
      </c>
      <c r="E2705" s="35">
        <f t="shared" si="189"/>
        <v>40710.324999799996</v>
      </c>
      <c r="F2705" s="35">
        <f t="shared" si="189"/>
        <v>48724.048498999997</v>
      </c>
      <c r="G2705" s="35">
        <f t="shared" si="189"/>
        <v>50538.404932105062</v>
      </c>
      <c r="H2705" s="35">
        <f t="shared" si="189"/>
        <v>96247.358696045849</v>
      </c>
      <c r="I2705" s="35">
        <f t="shared" si="189"/>
        <v>115894.09146331879</v>
      </c>
      <c r="J2705" s="35">
        <f t="shared" si="189"/>
        <v>73454.16749977076</v>
      </c>
      <c r="K2705" s="8"/>
      <c r="L2705" s="35">
        <f t="shared" ref="L2705:R2705" si="190">SUM(L2669:L2704)</f>
        <v>80403.622312000007</v>
      </c>
      <c r="M2705" s="35">
        <f t="shared" si="190"/>
        <v>36748.747858999996</v>
      </c>
      <c r="N2705" s="35">
        <f t="shared" si="190"/>
        <v>34973.335898999998</v>
      </c>
      <c r="O2705" s="35">
        <f t="shared" si="190"/>
        <v>34215.335653976195</v>
      </c>
      <c r="P2705" s="35">
        <f t="shared" si="190"/>
        <v>64544.716486653582</v>
      </c>
      <c r="Q2705" s="35">
        <f t="shared" si="190"/>
        <v>75718.6361136536</v>
      </c>
      <c r="R2705" s="35">
        <f t="shared" si="190"/>
        <v>50001.246654129434</v>
      </c>
      <c r="S2705" s="35"/>
      <c r="T2705" s="35"/>
      <c r="U2705" s="34" t="s">
        <v>94</v>
      </c>
      <c r="V2705" s="34" t="s">
        <v>238</v>
      </c>
    </row>
    <row r="2706" spans="1:22" ht="15.75">
      <c r="A2706" s="16">
        <v>1</v>
      </c>
      <c r="B2706" s="17" t="s">
        <v>19</v>
      </c>
      <c r="C2706" s="18" t="s">
        <v>239</v>
      </c>
      <c r="D2706" s="19">
        <v>0</v>
      </c>
      <c r="E2706" s="19">
        <v>0</v>
      </c>
      <c r="F2706" s="19">
        <v>0</v>
      </c>
      <c r="G2706" s="19">
        <v>0</v>
      </c>
      <c r="H2706" s="19">
        <v>0</v>
      </c>
      <c r="I2706" s="19">
        <v>0</v>
      </c>
      <c r="J2706" s="19">
        <v>0</v>
      </c>
      <c r="L2706" s="19">
        <v>0</v>
      </c>
      <c r="M2706" s="19">
        <v>0</v>
      </c>
      <c r="N2706" s="19">
        <v>0</v>
      </c>
      <c r="O2706" s="19">
        <v>0</v>
      </c>
      <c r="P2706" s="19">
        <v>0</v>
      </c>
      <c r="Q2706" s="19">
        <v>0</v>
      </c>
      <c r="R2706" s="19">
        <v>0</v>
      </c>
      <c r="S2706" s="19"/>
      <c r="T2706" s="20">
        <v>1</v>
      </c>
      <c r="U2706" s="18" t="s">
        <v>21</v>
      </c>
      <c r="V2706" s="18" t="s">
        <v>240</v>
      </c>
    </row>
    <row r="2707" spans="1:22" ht="15.75">
      <c r="A2707" s="21">
        <v>2</v>
      </c>
      <c r="B2707" s="22" t="s">
        <v>23</v>
      </c>
      <c r="C2707" s="23" t="s">
        <v>239</v>
      </c>
      <c r="D2707" s="24">
        <v>0</v>
      </c>
      <c r="E2707" s="24">
        <v>0</v>
      </c>
      <c r="F2707" s="24">
        <v>0</v>
      </c>
      <c r="G2707" s="24">
        <v>0</v>
      </c>
      <c r="H2707" s="24">
        <v>0</v>
      </c>
      <c r="I2707" s="24">
        <v>0</v>
      </c>
      <c r="J2707" s="24">
        <v>0</v>
      </c>
      <c r="L2707" s="24">
        <v>0</v>
      </c>
      <c r="M2707" s="24">
        <v>0</v>
      </c>
      <c r="N2707" s="24">
        <v>0</v>
      </c>
      <c r="O2707" s="24">
        <v>0</v>
      </c>
      <c r="P2707" s="24">
        <v>0</v>
      </c>
      <c r="Q2707" s="24">
        <v>0</v>
      </c>
      <c r="R2707" s="24">
        <v>0</v>
      </c>
      <c r="S2707" s="24"/>
      <c r="T2707" s="25">
        <v>2</v>
      </c>
      <c r="U2707" s="23" t="s">
        <v>24</v>
      </c>
      <c r="V2707" s="23" t="s">
        <v>240</v>
      </c>
    </row>
    <row r="2708" spans="1:22" ht="15.75">
      <c r="A2708" s="26">
        <v>3</v>
      </c>
      <c r="B2708" s="27" t="s">
        <v>25</v>
      </c>
      <c r="C2708" s="28" t="s">
        <v>239</v>
      </c>
      <c r="D2708" s="29">
        <v>0</v>
      </c>
      <c r="E2708" s="29">
        <v>0</v>
      </c>
      <c r="F2708" s="29">
        <v>0</v>
      </c>
      <c r="G2708" s="29">
        <v>0</v>
      </c>
      <c r="H2708" s="29">
        <v>0</v>
      </c>
      <c r="I2708" s="29">
        <v>0</v>
      </c>
      <c r="J2708" s="29">
        <v>0</v>
      </c>
      <c r="L2708" s="29">
        <v>0</v>
      </c>
      <c r="M2708" s="29">
        <v>0</v>
      </c>
      <c r="N2708" s="29">
        <v>0</v>
      </c>
      <c r="O2708" s="29">
        <v>0</v>
      </c>
      <c r="P2708" s="29">
        <v>0</v>
      </c>
      <c r="Q2708" s="29">
        <v>0</v>
      </c>
      <c r="R2708" s="29">
        <v>0</v>
      </c>
      <c r="S2708" s="29"/>
      <c r="T2708" s="30">
        <v>3</v>
      </c>
      <c r="U2708" s="28" t="s">
        <v>26</v>
      </c>
      <c r="V2708" s="28" t="s">
        <v>240</v>
      </c>
    </row>
    <row r="2709" spans="1:22" ht="15.75">
      <c r="A2709" s="21">
        <v>4</v>
      </c>
      <c r="B2709" s="22" t="s">
        <v>27</v>
      </c>
      <c r="C2709" s="23" t="s">
        <v>239</v>
      </c>
      <c r="D2709" s="24">
        <v>0</v>
      </c>
      <c r="E2709" s="24">
        <v>0</v>
      </c>
      <c r="F2709" s="24">
        <v>0</v>
      </c>
      <c r="G2709" s="24">
        <v>0</v>
      </c>
      <c r="H2709" s="24">
        <v>0</v>
      </c>
      <c r="I2709" s="24">
        <v>0</v>
      </c>
      <c r="J2709" s="24">
        <v>0</v>
      </c>
      <c r="L2709" s="24">
        <v>0</v>
      </c>
      <c r="M2709" s="24">
        <v>0</v>
      </c>
      <c r="N2709" s="24">
        <v>0</v>
      </c>
      <c r="O2709" s="24">
        <v>0</v>
      </c>
      <c r="P2709" s="24">
        <v>0</v>
      </c>
      <c r="Q2709" s="24">
        <v>0</v>
      </c>
      <c r="R2709" s="24">
        <v>0</v>
      </c>
      <c r="S2709" s="24"/>
      <c r="T2709" s="25">
        <v>4</v>
      </c>
      <c r="U2709" s="23" t="s">
        <v>28</v>
      </c>
      <c r="V2709" s="23" t="s">
        <v>240</v>
      </c>
    </row>
    <row r="2710" spans="1:22" ht="15.75">
      <c r="A2710" s="26">
        <v>5</v>
      </c>
      <c r="B2710" s="27" t="s">
        <v>29</v>
      </c>
      <c r="C2710" s="28" t="s">
        <v>239</v>
      </c>
      <c r="D2710" s="29">
        <v>0</v>
      </c>
      <c r="E2710" s="29">
        <v>0</v>
      </c>
      <c r="F2710" s="29">
        <v>0</v>
      </c>
      <c r="G2710" s="29">
        <v>0</v>
      </c>
      <c r="H2710" s="29">
        <v>0</v>
      </c>
      <c r="I2710" s="29">
        <v>0</v>
      </c>
      <c r="J2710" s="29">
        <v>0</v>
      </c>
      <c r="L2710" s="29">
        <v>0</v>
      </c>
      <c r="M2710" s="29">
        <v>0</v>
      </c>
      <c r="N2710" s="29">
        <v>0</v>
      </c>
      <c r="O2710" s="29">
        <v>0</v>
      </c>
      <c r="P2710" s="29">
        <v>0</v>
      </c>
      <c r="Q2710" s="29">
        <v>0</v>
      </c>
      <c r="R2710" s="29">
        <v>0</v>
      </c>
      <c r="S2710" s="29"/>
      <c r="T2710" s="30">
        <v>5</v>
      </c>
      <c r="U2710" s="28" t="s">
        <v>30</v>
      </c>
      <c r="V2710" s="28" t="s">
        <v>240</v>
      </c>
    </row>
    <row r="2711" spans="1:22" ht="15.75">
      <c r="A2711" s="21">
        <v>6</v>
      </c>
      <c r="B2711" s="22" t="s">
        <v>31</v>
      </c>
      <c r="C2711" s="23" t="s">
        <v>239</v>
      </c>
      <c r="D2711" s="24">
        <v>0</v>
      </c>
      <c r="E2711" s="24">
        <v>0</v>
      </c>
      <c r="F2711" s="24">
        <v>0</v>
      </c>
      <c r="G2711" s="24">
        <v>0</v>
      </c>
      <c r="H2711" s="24">
        <v>0</v>
      </c>
      <c r="I2711" s="24">
        <v>0</v>
      </c>
      <c r="J2711" s="24">
        <v>0</v>
      </c>
      <c r="L2711" s="24">
        <v>0</v>
      </c>
      <c r="M2711" s="24">
        <v>0</v>
      </c>
      <c r="N2711" s="24">
        <v>0</v>
      </c>
      <c r="O2711" s="24">
        <v>0</v>
      </c>
      <c r="P2711" s="24">
        <v>0</v>
      </c>
      <c r="Q2711" s="24">
        <v>0</v>
      </c>
      <c r="R2711" s="24">
        <v>0</v>
      </c>
      <c r="S2711" s="24"/>
      <c r="T2711" s="25">
        <v>6</v>
      </c>
      <c r="U2711" s="23" t="s">
        <v>32</v>
      </c>
      <c r="V2711" s="23" t="s">
        <v>240</v>
      </c>
    </row>
    <row r="2712" spans="1:22" ht="15.75">
      <c r="A2712" s="26">
        <v>7</v>
      </c>
      <c r="B2712" s="27" t="s">
        <v>33</v>
      </c>
      <c r="C2712" s="28" t="s">
        <v>239</v>
      </c>
      <c r="D2712" s="29">
        <v>361031.97</v>
      </c>
      <c r="E2712" s="29">
        <v>296923.89700000006</v>
      </c>
      <c r="F2712" s="29">
        <v>256874.8</v>
      </c>
      <c r="G2712" s="29">
        <v>395634.31049999996</v>
      </c>
      <c r="H2712" s="29">
        <v>410145.10719999997</v>
      </c>
      <c r="I2712" s="29">
        <v>419482.2</v>
      </c>
      <c r="J2712" s="29">
        <v>561989.87137000007</v>
      </c>
      <c r="L2712" s="29">
        <v>361031.97</v>
      </c>
      <c r="M2712" s="29">
        <v>394143.95800000004</v>
      </c>
      <c r="N2712" s="29">
        <v>389552.8</v>
      </c>
      <c r="O2712" s="29">
        <v>507322.95899999997</v>
      </c>
      <c r="P2712" s="29">
        <v>418685.7844</v>
      </c>
      <c r="Q2712" s="29">
        <v>395117.84</v>
      </c>
      <c r="R2712" s="29">
        <v>534896.34094000002</v>
      </c>
      <c r="S2712" s="29"/>
      <c r="T2712" s="30">
        <v>7</v>
      </c>
      <c r="U2712" s="28" t="s">
        <v>34</v>
      </c>
      <c r="V2712" s="28" t="s">
        <v>240</v>
      </c>
    </row>
    <row r="2713" spans="1:22" ht="15.75">
      <c r="A2713" s="21">
        <v>8</v>
      </c>
      <c r="B2713" s="22" t="s">
        <v>35</v>
      </c>
      <c r="C2713" s="23" t="s">
        <v>239</v>
      </c>
      <c r="D2713" s="24">
        <v>0</v>
      </c>
      <c r="E2713" s="24">
        <v>0</v>
      </c>
      <c r="F2713" s="24">
        <v>0</v>
      </c>
      <c r="G2713" s="24">
        <v>0</v>
      </c>
      <c r="H2713" s="24">
        <v>0</v>
      </c>
      <c r="I2713" s="24">
        <v>0</v>
      </c>
      <c r="J2713" s="24">
        <v>0</v>
      </c>
      <c r="L2713" s="24">
        <v>0</v>
      </c>
      <c r="M2713" s="24">
        <v>0</v>
      </c>
      <c r="N2713" s="24">
        <v>0</v>
      </c>
      <c r="O2713" s="24">
        <v>0</v>
      </c>
      <c r="P2713" s="24">
        <v>0</v>
      </c>
      <c r="Q2713" s="24">
        <v>0</v>
      </c>
      <c r="R2713" s="24">
        <v>0</v>
      </c>
      <c r="S2713" s="24"/>
      <c r="T2713" s="25">
        <v>8</v>
      </c>
      <c r="U2713" s="23" t="s">
        <v>36</v>
      </c>
      <c r="V2713" s="23" t="s">
        <v>240</v>
      </c>
    </row>
    <row r="2714" spans="1:22" ht="15.75">
      <c r="A2714" s="26">
        <v>9</v>
      </c>
      <c r="B2714" s="27" t="s">
        <v>37</v>
      </c>
      <c r="C2714" s="28" t="s">
        <v>239</v>
      </c>
      <c r="D2714" s="29">
        <v>0</v>
      </c>
      <c r="E2714" s="29">
        <v>0</v>
      </c>
      <c r="F2714" s="29">
        <v>0</v>
      </c>
      <c r="G2714" s="29">
        <v>0</v>
      </c>
      <c r="H2714" s="29">
        <v>0</v>
      </c>
      <c r="I2714" s="29">
        <v>0</v>
      </c>
      <c r="J2714" s="29">
        <v>0</v>
      </c>
      <c r="L2714" s="29">
        <v>0</v>
      </c>
      <c r="M2714" s="29">
        <v>0</v>
      </c>
      <c r="N2714" s="29">
        <v>0</v>
      </c>
      <c r="O2714" s="29">
        <v>0</v>
      </c>
      <c r="P2714" s="29">
        <v>0</v>
      </c>
      <c r="Q2714" s="29">
        <v>0</v>
      </c>
      <c r="R2714" s="29">
        <v>0</v>
      </c>
      <c r="S2714" s="29"/>
      <c r="T2714" s="30">
        <v>9</v>
      </c>
      <c r="U2714" s="28" t="s">
        <v>38</v>
      </c>
      <c r="V2714" s="28" t="s">
        <v>240</v>
      </c>
    </row>
    <row r="2715" spans="1:22" ht="15.75">
      <c r="A2715" s="21">
        <v>10</v>
      </c>
      <c r="B2715" s="22" t="s">
        <v>39</v>
      </c>
      <c r="C2715" s="23" t="s">
        <v>239</v>
      </c>
      <c r="D2715" s="24">
        <v>0</v>
      </c>
      <c r="E2715" s="24">
        <v>0</v>
      </c>
      <c r="F2715" s="24">
        <v>0</v>
      </c>
      <c r="G2715" s="24">
        <v>0</v>
      </c>
      <c r="H2715" s="24">
        <v>0</v>
      </c>
      <c r="I2715" s="24">
        <v>0</v>
      </c>
      <c r="J2715" s="24">
        <v>0</v>
      </c>
      <c r="L2715" s="24">
        <v>0</v>
      </c>
      <c r="M2715" s="24">
        <v>0</v>
      </c>
      <c r="N2715" s="24">
        <v>0</v>
      </c>
      <c r="O2715" s="24">
        <v>0</v>
      </c>
      <c r="P2715" s="24">
        <v>0</v>
      </c>
      <c r="Q2715" s="24">
        <v>0</v>
      </c>
      <c r="R2715" s="24">
        <v>0</v>
      </c>
      <c r="S2715" s="24"/>
      <c r="T2715" s="25">
        <v>10</v>
      </c>
      <c r="U2715" s="23" t="s">
        <v>40</v>
      </c>
      <c r="V2715" s="23" t="s">
        <v>240</v>
      </c>
    </row>
    <row r="2716" spans="1:22" ht="15.75">
      <c r="A2716" s="26">
        <v>11</v>
      </c>
      <c r="B2716" s="27" t="s">
        <v>41</v>
      </c>
      <c r="C2716" s="28" t="s">
        <v>239</v>
      </c>
      <c r="D2716" s="29">
        <v>0</v>
      </c>
      <c r="E2716" s="29">
        <v>0</v>
      </c>
      <c r="F2716" s="29">
        <v>0</v>
      </c>
      <c r="G2716" s="29">
        <v>0</v>
      </c>
      <c r="H2716" s="29">
        <v>0</v>
      </c>
      <c r="I2716" s="29">
        <v>0</v>
      </c>
      <c r="J2716" s="29">
        <v>0</v>
      </c>
      <c r="L2716" s="29">
        <v>0</v>
      </c>
      <c r="M2716" s="29">
        <v>0</v>
      </c>
      <c r="N2716" s="29">
        <v>0</v>
      </c>
      <c r="O2716" s="29">
        <v>0</v>
      </c>
      <c r="P2716" s="29">
        <v>0</v>
      </c>
      <c r="Q2716" s="29">
        <v>0</v>
      </c>
      <c r="R2716" s="29">
        <v>0</v>
      </c>
      <c r="S2716" s="29"/>
      <c r="T2716" s="30">
        <v>11</v>
      </c>
      <c r="U2716" s="28" t="s">
        <v>42</v>
      </c>
      <c r="V2716" s="28" t="s">
        <v>240</v>
      </c>
    </row>
    <row r="2717" spans="1:22" ht="15.75">
      <c r="A2717" s="21">
        <v>12</v>
      </c>
      <c r="B2717" s="22" t="s">
        <v>43</v>
      </c>
      <c r="C2717" s="23" t="s">
        <v>239</v>
      </c>
      <c r="D2717" s="24">
        <v>0</v>
      </c>
      <c r="E2717" s="24">
        <v>0</v>
      </c>
      <c r="F2717" s="24">
        <v>0</v>
      </c>
      <c r="G2717" s="24">
        <v>0</v>
      </c>
      <c r="H2717" s="24">
        <v>0</v>
      </c>
      <c r="I2717" s="24">
        <v>0</v>
      </c>
      <c r="J2717" s="24">
        <v>0</v>
      </c>
      <c r="L2717" s="24">
        <v>0</v>
      </c>
      <c r="M2717" s="24">
        <v>0</v>
      </c>
      <c r="N2717" s="24">
        <v>0</v>
      </c>
      <c r="O2717" s="24">
        <v>0</v>
      </c>
      <c r="P2717" s="24">
        <v>0</v>
      </c>
      <c r="Q2717" s="24">
        <v>0</v>
      </c>
      <c r="R2717" s="24">
        <v>0</v>
      </c>
      <c r="S2717" s="24"/>
      <c r="T2717" s="25">
        <v>12</v>
      </c>
      <c r="U2717" s="23" t="s">
        <v>44</v>
      </c>
      <c r="V2717" s="23" t="s">
        <v>240</v>
      </c>
    </row>
    <row r="2718" spans="1:22" ht="15.75">
      <c r="A2718" s="26">
        <v>13</v>
      </c>
      <c r="B2718" s="27" t="s">
        <v>45</v>
      </c>
      <c r="C2718" s="28" t="s">
        <v>239</v>
      </c>
      <c r="D2718" s="29">
        <v>0</v>
      </c>
      <c r="E2718" s="29">
        <v>0</v>
      </c>
      <c r="F2718" s="29">
        <v>0</v>
      </c>
      <c r="G2718" s="29">
        <v>0</v>
      </c>
      <c r="H2718" s="29">
        <v>0</v>
      </c>
      <c r="I2718" s="29">
        <v>0</v>
      </c>
      <c r="J2718" s="29">
        <v>0</v>
      </c>
      <c r="L2718" s="29">
        <v>0</v>
      </c>
      <c r="M2718" s="29">
        <v>0</v>
      </c>
      <c r="N2718" s="29">
        <v>0</v>
      </c>
      <c r="O2718" s="29">
        <v>0</v>
      </c>
      <c r="P2718" s="29">
        <v>0</v>
      </c>
      <c r="Q2718" s="29">
        <v>0</v>
      </c>
      <c r="R2718" s="29">
        <v>0</v>
      </c>
      <c r="S2718" s="29"/>
      <c r="T2718" s="30">
        <v>13</v>
      </c>
      <c r="U2718" s="28" t="s">
        <v>46</v>
      </c>
      <c r="V2718" s="28" t="s">
        <v>240</v>
      </c>
    </row>
    <row r="2719" spans="1:22" ht="15.75">
      <c r="A2719" s="21">
        <v>14</v>
      </c>
      <c r="B2719" s="22" t="s">
        <v>47</v>
      </c>
      <c r="C2719" s="23" t="s">
        <v>239</v>
      </c>
      <c r="D2719" s="24">
        <v>0</v>
      </c>
      <c r="E2719" s="24">
        <v>0</v>
      </c>
      <c r="F2719" s="24">
        <v>0</v>
      </c>
      <c r="G2719" s="24">
        <v>0</v>
      </c>
      <c r="H2719" s="24">
        <v>0</v>
      </c>
      <c r="I2719" s="24">
        <v>0</v>
      </c>
      <c r="J2719" s="24">
        <v>0</v>
      </c>
      <c r="L2719" s="24">
        <v>0</v>
      </c>
      <c r="M2719" s="24">
        <v>0</v>
      </c>
      <c r="N2719" s="24">
        <v>0</v>
      </c>
      <c r="O2719" s="24">
        <v>0</v>
      </c>
      <c r="P2719" s="24">
        <v>0</v>
      </c>
      <c r="Q2719" s="24">
        <v>0</v>
      </c>
      <c r="R2719" s="24">
        <v>0</v>
      </c>
      <c r="S2719" s="24"/>
      <c r="T2719" s="25">
        <v>14</v>
      </c>
      <c r="U2719" s="23" t="s">
        <v>48</v>
      </c>
      <c r="V2719" s="23" t="s">
        <v>240</v>
      </c>
    </row>
    <row r="2720" spans="1:22" ht="15.75">
      <c r="A2720" s="26">
        <v>15</v>
      </c>
      <c r="B2720" s="27" t="s">
        <v>49</v>
      </c>
      <c r="C2720" s="28" t="s">
        <v>239</v>
      </c>
      <c r="D2720" s="29">
        <v>0</v>
      </c>
      <c r="E2720" s="29">
        <v>0</v>
      </c>
      <c r="F2720" s="29">
        <v>0</v>
      </c>
      <c r="G2720" s="29">
        <v>0</v>
      </c>
      <c r="H2720" s="29">
        <v>0</v>
      </c>
      <c r="I2720" s="29">
        <v>0</v>
      </c>
      <c r="J2720" s="29">
        <v>0</v>
      </c>
      <c r="L2720" s="29">
        <v>0</v>
      </c>
      <c r="M2720" s="29">
        <v>0</v>
      </c>
      <c r="N2720" s="29">
        <v>0</v>
      </c>
      <c r="O2720" s="29">
        <v>0</v>
      </c>
      <c r="P2720" s="29">
        <v>0</v>
      </c>
      <c r="Q2720" s="29">
        <v>0</v>
      </c>
      <c r="R2720" s="29">
        <v>0</v>
      </c>
      <c r="S2720" s="29"/>
      <c r="T2720" s="30">
        <v>15</v>
      </c>
      <c r="U2720" s="28" t="s">
        <v>50</v>
      </c>
      <c r="V2720" s="28" t="s">
        <v>240</v>
      </c>
    </row>
    <row r="2721" spans="1:22" ht="15.75">
      <c r="A2721" s="21">
        <v>16</v>
      </c>
      <c r="B2721" s="22" t="s">
        <v>51</v>
      </c>
      <c r="C2721" s="23" t="s">
        <v>239</v>
      </c>
      <c r="D2721" s="24">
        <v>0</v>
      </c>
      <c r="E2721" s="24">
        <v>0</v>
      </c>
      <c r="F2721" s="24">
        <v>0</v>
      </c>
      <c r="G2721" s="24">
        <v>0</v>
      </c>
      <c r="H2721" s="24">
        <v>0</v>
      </c>
      <c r="I2721" s="24">
        <v>0</v>
      </c>
      <c r="J2721" s="24">
        <v>0</v>
      </c>
      <c r="L2721" s="24">
        <v>0</v>
      </c>
      <c r="M2721" s="24">
        <v>0</v>
      </c>
      <c r="N2721" s="24">
        <v>0</v>
      </c>
      <c r="O2721" s="24">
        <v>0</v>
      </c>
      <c r="P2721" s="24">
        <v>0</v>
      </c>
      <c r="Q2721" s="24">
        <v>0</v>
      </c>
      <c r="R2721" s="24">
        <v>0</v>
      </c>
      <c r="S2721" s="24"/>
      <c r="T2721" s="25">
        <v>16</v>
      </c>
      <c r="U2721" s="23" t="s">
        <v>52</v>
      </c>
      <c r="V2721" s="23" t="s">
        <v>240</v>
      </c>
    </row>
    <row r="2722" spans="1:22" ht="15.75">
      <c r="A2722" s="26">
        <v>17</v>
      </c>
      <c r="B2722" s="27" t="s">
        <v>53</v>
      </c>
      <c r="C2722" s="28" t="s">
        <v>239</v>
      </c>
      <c r="D2722" s="29">
        <v>0</v>
      </c>
      <c r="E2722" s="29">
        <v>0</v>
      </c>
      <c r="F2722" s="29">
        <v>0</v>
      </c>
      <c r="G2722" s="29">
        <v>0</v>
      </c>
      <c r="H2722" s="29">
        <v>0</v>
      </c>
      <c r="I2722" s="29">
        <v>0</v>
      </c>
      <c r="J2722" s="29">
        <v>0</v>
      </c>
      <c r="L2722" s="29">
        <v>0</v>
      </c>
      <c r="M2722" s="29">
        <v>0</v>
      </c>
      <c r="N2722" s="29">
        <v>0</v>
      </c>
      <c r="O2722" s="29">
        <v>0</v>
      </c>
      <c r="P2722" s="29">
        <v>0</v>
      </c>
      <c r="Q2722" s="29">
        <v>0</v>
      </c>
      <c r="R2722" s="29">
        <v>0</v>
      </c>
      <c r="S2722" s="29"/>
      <c r="T2722" s="30">
        <v>17</v>
      </c>
      <c r="U2722" s="28" t="s">
        <v>54</v>
      </c>
      <c r="V2722" s="28" t="s">
        <v>240</v>
      </c>
    </row>
    <row r="2723" spans="1:22" ht="15.75">
      <c r="A2723" s="21">
        <v>18</v>
      </c>
      <c r="B2723" s="22" t="s">
        <v>55</v>
      </c>
      <c r="C2723" s="23" t="s">
        <v>239</v>
      </c>
      <c r="D2723" s="24">
        <v>0</v>
      </c>
      <c r="E2723" s="24">
        <v>0</v>
      </c>
      <c r="F2723" s="24">
        <v>0</v>
      </c>
      <c r="G2723" s="24">
        <v>0</v>
      </c>
      <c r="H2723" s="24">
        <v>0</v>
      </c>
      <c r="I2723" s="24">
        <v>0</v>
      </c>
      <c r="J2723" s="24">
        <v>0</v>
      </c>
      <c r="L2723" s="24">
        <v>0</v>
      </c>
      <c r="M2723" s="24">
        <v>0</v>
      </c>
      <c r="N2723" s="24">
        <v>0</v>
      </c>
      <c r="O2723" s="24">
        <v>0</v>
      </c>
      <c r="P2723" s="24">
        <v>0</v>
      </c>
      <c r="Q2723" s="24">
        <v>0</v>
      </c>
      <c r="R2723" s="24">
        <v>0</v>
      </c>
      <c r="S2723" s="24"/>
      <c r="T2723" s="25">
        <v>18</v>
      </c>
      <c r="U2723" s="23" t="s">
        <v>56</v>
      </c>
      <c r="V2723" s="23" t="s">
        <v>240</v>
      </c>
    </row>
    <row r="2724" spans="1:22" ht="15.75">
      <c r="A2724" s="26">
        <v>19</v>
      </c>
      <c r="B2724" s="27" t="s">
        <v>57</v>
      </c>
      <c r="C2724" s="28" t="s">
        <v>239</v>
      </c>
      <c r="D2724" s="29">
        <v>0</v>
      </c>
      <c r="E2724" s="29">
        <v>0</v>
      </c>
      <c r="F2724" s="29">
        <v>0</v>
      </c>
      <c r="G2724" s="29">
        <v>0</v>
      </c>
      <c r="H2724" s="29">
        <v>0</v>
      </c>
      <c r="I2724" s="29">
        <v>0</v>
      </c>
      <c r="J2724" s="29">
        <v>0</v>
      </c>
      <c r="L2724" s="29">
        <v>0</v>
      </c>
      <c r="M2724" s="29">
        <v>0</v>
      </c>
      <c r="N2724" s="29">
        <v>0</v>
      </c>
      <c r="O2724" s="29">
        <v>0</v>
      </c>
      <c r="P2724" s="29">
        <v>0</v>
      </c>
      <c r="Q2724" s="29">
        <v>0</v>
      </c>
      <c r="R2724" s="29">
        <v>0</v>
      </c>
      <c r="S2724" s="29"/>
      <c r="T2724" s="30">
        <v>19</v>
      </c>
      <c r="U2724" s="28" t="s">
        <v>58</v>
      </c>
      <c r="V2724" s="28" t="s">
        <v>240</v>
      </c>
    </row>
    <row r="2725" spans="1:22" ht="15.75">
      <c r="A2725" s="21">
        <v>20</v>
      </c>
      <c r="B2725" s="22" t="s">
        <v>59</v>
      </c>
      <c r="C2725" s="23" t="s">
        <v>239</v>
      </c>
      <c r="D2725" s="24">
        <v>0</v>
      </c>
      <c r="E2725" s="24">
        <v>0</v>
      </c>
      <c r="F2725" s="24">
        <v>0</v>
      </c>
      <c r="G2725" s="24">
        <v>0</v>
      </c>
      <c r="H2725" s="24">
        <v>0</v>
      </c>
      <c r="I2725" s="24">
        <v>0</v>
      </c>
      <c r="J2725" s="24">
        <v>0</v>
      </c>
      <c r="L2725" s="24">
        <v>0</v>
      </c>
      <c r="M2725" s="24">
        <v>0</v>
      </c>
      <c r="N2725" s="24">
        <v>0</v>
      </c>
      <c r="O2725" s="24">
        <v>0</v>
      </c>
      <c r="P2725" s="24">
        <v>0</v>
      </c>
      <c r="Q2725" s="24">
        <v>0</v>
      </c>
      <c r="R2725" s="24">
        <v>0</v>
      </c>
      <c r="S2725" s="24"/>
      <c r="T2725" s="25">
        <v>20</v>
      </c>
      <c r="U2725" s="23" t="s">
        <v>60</v>
      </c>
      <c r="V2725" s="23" t="s">
        <v>240</v>
      </c>
    </row>
    <row r="2726" spans="1:22" ht="15.75">
      <c r="A2726" s="26">
        <v>21</v>
      </c>
      <c r="B2726" s="27" t="s">
        <v>61</v>
      </c>
      <c r="C2726" s="28" t="s">
        <v>239</v>
      </c>
      <c r="D2726" s="29">
        <v>0</v>
      </c>
      <c r="E2726" s="29">
        <v>0</v>
      </c>
      <c r="F2726" s="29">
        <v>0</v>
      </c>
      <c r="G2726" s="29">
        <v>0</v>
      </c>
      <c r="H2726" s="29">
        <v>0</v>
      </c>
      <c r="I2726" s="29">
        <v>0</v>
      </c>
      <c r="J2726" s="29">
        <v>0</v>
      </c>
      <c r="L2726" s="29">
        <v>0</v>
      </c>
      <c r="M2726" s="29">
        <v>0</v>
      </c>
      <c r="N2726" s="29">
        <v>0</v>
      </c>
      <c r="O2726" s="29">
        <v>0</v>
      </c>
      <c r="P2726" s="29">
        <v>0</v>
      </c>
      <c r="Q2726" s="29">
        <v>0</v>
      </c>
      <c r="R2726" s="29">
        <v>0</v>
      </c>
      <c r="S2726" s="29"/>
      <c r="T2726" s="30">
        <v>21</v>
      </c>
      <c r="U2726" s="28" t="s">
        <v>62</v>
      </c>
      <c r="V2726" s="28" t="s">
        <v>240</v>
      </c>
    </row>
    <row r="2727" spans="1:22" ht="15.75">
      <c r="A2727" s="21">
        <v>22</v>
      </c>
      <c r="B2727" s="22" t="s">
        <v>63</v>
      </c>
      <c r="C2727" s="23" t="s">
        <v>239</v>
      </c>
      <c r="D2727" s="24">
        <v>216864.44745000001</v>
      </c>
      <c r="E2727" s="24">
        <v>223399.292025</v>
      </c>
      <c r="F2727" s="24">
        <v>285136.54554600001</v>
      </c>
      <c r="G2727" s="24">
        <v>144068.05752</v>
      </c>
      <c r="H2727" s="24">
        <v>283985.01264000003</v>
      </c>
      <c r="I2727" s="24">
        <v>329423.64720000001</v>
      </c>
      <c r="J2727" s="24">
        <v>493902.89903999999</v>
      </c>
      <c r="L2727" s="24">
        <v>216864.44745000001</v>
      </c>
      <c r="M2727" s="24">
        <v>215063.29026000001</v>
      </c>
      <c r="N2727" s="24">
        <v>285136.4754</v>
      </c>
      <c r="O2727" s="24">
        <v>147346.12116000001</v>
      </c>
      <c r="P2727" s="24">
        <v>244928.11056000003</v>
      </c>
      <c r="Q2727" s="24">
        <v>252357.12179999999</v>
      </c>
      <c r="R2727" s="24">
        <v>369411.60816</v>
      </c>
      <c r="S2727" s="24"/>
      <c r="T2727" s="25">
        <v>22</v>
      </c>
      <c r="U2727" s="23" t="s">
        <v>64</v>
      </c>
      <c r="V2727" s="23" t="s">
        <v>240</v>
      </c>
    </row>
    <row r="2728" spans="1:22" ht="15.75">
      <c r="A2728" s="26">
        <v>23</v>
      </c>
      <c r="B2728" s="27" t="s">
        <v>65</v>
      </c>
      <c r="C2728" s="28" t="s">
        <v>239</v>
      </c>
      <c r="D2728" s="29">
        <v>0</v>
      </c>
      <c r="E2728" s="29">
        <v>0</v>
      </c>
      <c r="F2728" s="29">
        <v>0</v>
      </c>
      <c r="G2728" s="29">
        <v>0</v>
      </c>
      <c r="H2728" s="29">
        <v>0</v>
      </c>
      <c r="I2728" s="29">
        <v>0</v>
      </c>
      <c r="J2728" s="29">
        <v>0</v>
      </c>
      <c r="L2728" s="29">
        <v>0</v>
      </c>
      <c r="M2728" s="29">
        <v>0</v>
      </c>
      <c r="N2728" s="29">
        <v>0</v>
      </c>
      <c r="O2728" s="29">
        <v>0</v>
      </c>
      <c r="P2728" s="29">
        <v>0</v>
      </c>
      <c r="Q2728" s="29">
        <v>0</v>
      </c>
      <c r="R2728" s="29">
        <v>0</v>
      </c>
      <c r="S2728" s="29"/>
      <c r="T2728" s="30">
        <v>23</v>
      </c>
      <c r="U2728" s="28" t="s">
        <v>66</v>
      </c>
      <c r="V2728" s="28" t="s">
        <v>240</v>
      </c>
    </row>
    <row r="2729" spans="1:22" ht="15.75">
      <c r="A2729" s="21">
        <v>24</v>
      </c>
      <c r="B2729" s="22" t="s">
        <v>67</v>
      </c>
      <c r="C2729" s="23" t="s">
        <v>239</v>
      </c>
      <c r="D2729" s="24">
        <v>0</v>
      </c>
      <c r="E2729" s="24">
        <v>0</v>
      </c>
      <c r="F2729" s="24">
        <v>0</v>
      </c>
      <c r="G2729" s="24">
        <v>0</v>
      </c>
      <c r="H2729" s="24">
        <v>0</v>
      </c>
      <c r="I2729" s="24">
        <v>0</v>
      </c>
      <c r="J2729" s="24">
        <v>0</v>
      </c>
      <c r="L2729" s="24">
        <v>0</v>
      </c>
      <c r="M2729" s="24">
        <v>0</v>
      </c>
      <c r="N2729" s="24">
        <v>0</v>
      </c>
      <c r="O2729" s="24">
        <v>0</v>
      </c>
      <c r="P2729" s="24">
        <v>0</v>
      </c>
      <c r="Q2729" s="24">
        <v>0</v>
      </c>
      <c r="R2729" s="24">
        <v>0</v>
      </c>
      <c r="S2729" s="24"/>
      <c r="T2729" s="25">
        <v>24</v>
      </c>
      <c r="U2729" s="23" t="s">
        <v>68</v>
      </c>
      <c r="V2729" s="23" t="s">
        <v>240</v>
      </c>
    </row>
    <row r="2730" spans="1:22" ht="15.75">
      <c r="A2730" s="26">
        <v>25</v>
      </c>
      <c r="B2730" s="31" t="s">
        <v>69</v>
      </c>
      <c r="C2730" s="28" t="s">
        <v>239</v>
      </c>
      <c r="D2730" s="29">
        <v>0</v>
      </c>
      <c r="E2730" s="29">
        <v>0</v>
      </c>
      <c r="F2730" s="29">
        <v>0</v>
      </c>
      <c r="G2730" s="29">
        <v>0</v>
      </c>
      <c r="H2730" s="29">
        <v>0</v>
      </c>
      <c r="I2730" s="29">
        <v>0</v>
      </c>
      <c r="J2730" s="29">
        <v>0</v>
      </c>
      <c r="L2730" s="29">
        <v>0</v>
      </c>
      <c r="M2730" s="29">
        <v>0</v>
      </c>
      <c r="N2730" s="29">
        <v>0</v>
      </c>
      <c r="O2730" s="29">
        <v>0</v>
      </c>
      <c r="P2730" s="29">
        <v>0</v>
      </c>
      <c r="Q2730" s="29">
        <v>0</v>
      </c>
      <c r="R2730" s="29">
        <v>0</v>
      </c>
      <c r="S2730" s="29"/>
      <c r="T2730" s="30">
        <v>25</v>
      </c>
      <c r="U2730" s="28" t="s">
        <v>70</v>
      </c>
      <c r="V2730" s="28" t="s">
        <v>240</v>
      </c>
    </row>
    <row r="2731" spans="1:22" ht="15.75">
      <c r="A2731" s="21">
        <v>26</v>
      </c>
      <c r="B2731" s="22" t="s">
        <v>71</v>
      </c>
      <c r="C2731" s="23" t="s">
        <v>239</v>
      </c>
      <c r="D2731" s="24">
        <v>0</v>
      </c>
      <c r="E2731" s="24">
        <v>0</v>
      </c>
      <c r="F2731" s="24">
        <v>0</v>
      </c>
      <c r="G2731" s="24">
        <v>0</v>
      </c>
      <c r="H2731" s="24">
        <v>0</v>
      </c>
      <c r="I2731" s="24">
        <v>0</v>
      </c>
      <c r="J2731" s="24">
        <v>0</v>
      </c>
      <c r="L2731" s="24">
        <v>0</v>
      </c>
      <c r="M2731" s="24">
        <v>0</v>
      </c>
      <c r="N2731" s="24">
        <v>0</v>
      </c>
      <c r="O2731" s="24">
        <v>0</v>
      </c>
      <c r="P2731" s="24">
        <v>0</v>
      </c>
      <c r="Q2731" s="24">
        <v>0</v>
      </c>
      <c r="R2731" s="24">
        <v>0</v>
      </c>
      <c r="S2731" s="24"/>
      <c r="T2731" s="25">
        <v>26</v>
      </c>
      <c r="U2731" s="23" t="s">
        <v>72</v>
      </c>
      <c r="V2731" s="23" t="s">
        <v>240</v>
      </c>
    </row>
    <row r="2732" spans="1:22" ht="15.75">
      <c r="A2732" s="26">
        <v>27</v>
      </c>
      <c r="B2732" s="27" t="s">
        <v>73</v>
      </c>
      <c r="C2732" s="28" t="s">
        <v>239</v>
      </c>
      <c r="D2732" s="29">
        <v>0</v>
      </c>
      <c r="E2732" s="29">
        <v>0</v>
      </c>
      <c r="F2732" s="29">
        <v>0</v>
      </c>
      <c r="G2732" s="29">
        <v>0</v>
      </c>
      <c r="H2732" s="29">
        <v>0</v>
      </c>
      <c r="I2732" s="29">
        <v>0</v>
      </c>
      <c r="J2732" s="29">
        <v>0</v>
      </c>
      <c r="L2732" s="29">
        <v>0</v>
      </c>
      <c r="M2732" s="29">
        <v>0</v>
      </c>
      <c r="N2732" s="29">
        <v>0</v>
      </c>
      <c r="O2732" s="29">
        <v>0</v>
      </c>
      <c r="P2732" s="29">
        <v>0</v>
      </c>
      <c r="Q2732" s="29">
        <v>0</v>
      </c>
      <c r="R2732" s="29">
        <v>0</v>
      </c>
      <c r="S2732" s="29"/>
      <c r="T2732" s="30">
        <v>27</v>
      </c>
      <c r="U2732" s="28" t="s">
        <v>74</v>
      </c>
      <c r="V2732" s="28" t="s">
        <v>240</v>
      </c>
    </row>
    <row r="2733" spans="1:22" ht="15.75">
      <c r="A2733" s="21">
        <v>28</v>
      </c>
      <c r="B2733" s="22" t="s">
        <v>75</v>
      </c>
      <c r="C2733" s="23" t="s">
        <v>239</v>
      </c>
      <c r="D2733" s="24">
        <v>0</v>
      </c>
      <c r="E2733" s="24">
        <v>0</v>
      </c>
      <c r="F2733" s="24">
        <v>0</v>
      </c>
      <c r="G2733" s="24">
        <v>0</v>
      </c>
      <c r="H2733" s="24">
        <v>0</v>
      </c>
      <c r="I2733" s="24">
        <v>0</v>
      </c>
      <c r="J2733" s="24">
        <v>0</v>
      </c>
      <c r="L2733" s="24">
        <v>0</v>
      </c>
      <c r="M2733" s="24">
        <v>0</v>
      </c>
      <c r="N2733" s="24">
        <v>0</v>
      </c>
      <c r="O2733" s="24">
        <v>0</v>
      </c>
      <c r="P2733" s="24">
        <v>0</v>
      </c>
      <c r="Q2733" s="24">
        <v>0</v>
      </c>
      <c r="R2733" s="24">
        <v>0</v>
      </c>
      <c r="S2733" s="24"/>
      <c r="T2733" s="25">
        <v>28</v>
      </c>
      <c r="U2733" s="23" t="s">
        <v>76</v>
      </c>
      <c r="V2733" s="23" t="s">
        <v>240</v>
      </c>
    </row>
    <row r="2734" spans="1:22" ht="15.75">
      <c r="A2734" s="26">
        <v>29</v>
      </c>
      <c r="B2734" s="27" t="s">
        <v>77</v>
      </c>
      <c r="C2734" s="28" t="s">
        <v>239</v>
      </c>
      <c r="D2734" s="29">
        <v>1002.740717</v>
      </c>
      <c r="E2734" s="29">
        <v>907.76171699999986</v>
      </c>
      <c r="F2734" s="29">
        <v>1377.2500500000001</v>
      </c>
      <c r="G2734" s="29">
        <v>1416.6981000000001</v>
      </c>
      <c r="H2734" s="29">
        <v>2842.1937199999998</v>
      </c>
      <c r="I2734" s="29">
        <v>2377.3472000000002</v>
      </c>
      <c r="J2734" s="29">
        <v>2441.3760000000002</v>
      </c>
      <c r="L2734" s="29">
        <v>1002.740717</v>
      </c>
      <c r="M2734" s="29">
        <v>1002.740717</v>
      </c>
      <c r="N2734" s="29">
        <v>996.10005000000001</v>
      </c>
      <c r="O2734" s="29">
        <v>996.10005000000001</v>
      </c>
      <c r="P2734" s="29">
        <v>962.89671499999997</v>
      </c>
      <c r="Q2734" s="29">
        <v>969.53738199999998</v>
      </c>
      <c r="R2734" s="29">
        <v>976.17804899999999</v>
      </c>
      <c r="S2734" s="29"/>
      <c r="T2734" s="30">
        <v>29</v>
      </c>
      <c r="U2734" s="28" t="s">
        <v>78</v>
      </c>
      <c r="V2734" s="28" t="s">
        <v>240</v>
      </c>
    </row>
    <row r="2735" spans="1:22" ht="15.75">
      <c r="A2735" s="21">
        <v>30</v>
      </c>
      <c r="B2735" s="22" t="s">
        <v>79</v>
      </c>
      <c r="C2735" s="23" t="s">
        <v>239</v>
      </c>
      <c r="D2735" s="24">
        <v>0</v>
      </c>
      <c r="E2735" s="24">
        <v>0</v>
      </c>
      <c r="F2735" s="24">
        <v>0</v>
      </c>
      <c r="G2735" s="24">
        <v>0</v>
      </c>
      <c r="H2735" s="24">
        <v>0</v>
      </c>
      <c r="I2735" s="24">
        <v>0</v>
      </c>
      <c r="J2735" s="24">
        <v>0</v>
      </c>
      <c r="L2735" s="24">
        <v>0</v>
      </c>
      <c r="M2735" s="24">
        <v>0</v>
      </c>
      <c r="N2735" s="24">
        <v>0</v>
      </c>
      <c r="O2735" s="24">
        <v>0</v>
      </c>
      <c r="P2735" s="24">
        <v>0</v>
      </c>
      <c r="Q2735" s="24">
        <v>0</v>
      </c>
      <c r="R2735" s="24">
        <v>0</v>
      </c>
      <c r="S2735" s="24"/>
      <c r="T2735" s="25">
        <v>30</v>
      </c>
      <c r="U2735" s="23" t="s">
        <v>80</v>
      </c>
      <c r="V2735" s="23" t="s">
        <v>240</v>
      </c>
    </row>
    <row r="2736" spans="1:22" ht="15.75">
      <c r="A2736" s="26">
        <v>31</v>
      </c>
      <c r="B2736" s="27" t="s">
        <v>81</v>
      </c>
      <c r="C2736" s="28" t="s">
        <v>239</v>
      </c>
      <c r="D2736" s="29">
        <v>0</v>
      </c>
      <c r="E2736" s="29">
        <v>0</v>
      </c>
      <c r="F2736" s="29">
        <v>0</v>
      </c>
      <c r="G2736" s="29">
        <v>0</v>
      </c>
      <c r="H2736" s="29">
        <v>0</v>
      </c>
      <c r="I2736" s="29">
        <v>0</v>
      </c>
      <c r="J2736" s="29">
        <v>0</v>
      </c>
      <c r="L2736" s="29">
        <v>0</v>
      </c>
      <c r="M2736" s="29">
        <v>0</v>
      </c>
      <c r="N2736" s="29">
        <v>0</v>
      </c>
      <c r="O2736" s="29">
        <v>0</v>
      </c>
      <c r="P2736" s="29">
        <v>0</v>
      </c>
      <c r="Q2736" s="29">
        <v>0</v>
      </c>
      <c r="R2736" s="29">
        <v>0</v>
      </c>
      <c r="S2736" s="29"/>
      <c r="T2736" s="30">
        <v>31</v>
      </c>
      <c r="U2736" s="28" t="s">
        <v>82</v>
      </c>
      <c r="V2736" s="28" t="s">
        <v>240</v>
      </c>
    </row>
    <row r="2737" spans="1:22" ht="15.75">
      <c r="A2737" s="21">
        <v>32</v>
      </c>
      <c r="B2737" s="22" t="s">
        <v>83</v>
      </c>
      <c r="C2737" s="23" t="s">
        <v>239</v>
      </c>
      <c r="D2737" s="24">
        <v>0</v>
      </c>
      <c r="E2737" s="24">
        <v>0</v>
      </c>
      <c r="F2737" s="24">
        <v>0</v>
      </c>
      <c r="G2737" s="24">
        <v>0</v>
      </c>
      <c r="H2737" s="24">
        <v>0</v>
      </c>
      <c r="I2737" s="24">
        <v>0</v>
      </c>
      <c r="J2737" s="24">
        <v>0</v>
      </c>
      <c r="L2737" s="24">
        <v>0</v>
      </c>
      <c r="M2737" s="24">
        <v>0</v>
      </c>
      <c r="N2737" s="24">
        <v>0</v>
      </c>
      <c r="O2737" s="24">
        <v>0</v>
      </c>
      <c r="P2737" s="24">
        <v>0</v>
      </c>
      <c r="Q2737" s="24">
        <v>0</v>
      </c>
      <c r="R2737" s="24">
        <v>0</v>
      </c>
      <c r="S2737" s="24"/>
      <c r="T2737" s="25">
        <v>32</v>
      </c>
      <c r="U2737" s="23" t="s">
        <v>84</v>
      </c>
      <c r="V2737" s="23" t="s">
        <v>240</v>
      </c>
    </row>
    <row r="2738" spans="1:22" ht="15.75">
      <c r="A2738" s="26">
        <v>33</v>
      </c>
      <c r="B2738" s="27" t="s">
        <v>85</v>
      </c>
      <c r="C2738" s="28" t="s">
        <v>239</v>
      </c>
      <c r="D2738" s="29">
        <v>0</v>
      </c>
      <c r="E2738" s="29">
        <v>0</v>
      </c>
      <c r="F2738" s="29">
        <v>0</v>
      </c>
      <c r="G2738" s="29">
        <v>0</v>
      </c>
      <c r="H2738" s="29">
        <v>0</v>
      </c>
      <c r="I2738" s="29">
        <v>0</v>
      </c>
      <c r="J2738" s="29">
        <v>0</v>
      </c>
      <c r="L2738" s="29">
        <v>0</v>
      </c>
      <c r="M2738" s="29">
        <v>0</v>
      </c>
      <c r="N2738" s="29">
        <v>0</v>
      </c>
      <c r="O2738" s="29">
        <v>0</v>
      </c>
      <c r="P2738" s="29">
        <v>0</v>
      </c>
      <c r="Q2738" s="29">
        <v>0</v>
      </c>
      <c r="R2738" s="29">
        <v>0</v>
      </c>
      <c r="S2738" s="29"/>
      <c r="T2738" s="30">
        <v>33</v>
      </c>
      <c r="U2738" s="28" t="s">
        <v>86</v>
      </c>
      <c r="V2738" s="28" t="s">
        <v>240</v>
      </c>
    </row>
    <row r="2739" spans="1:22" ht="15.75">
      <c r="A2739" s="21">
        <v>34</v>
      </c>
      <c r="B2739" s="22" t="s">
        <v>87</v>
      </c>
      <c r="C2739" s="23" t="s">
        <v>239</v>
      </c>
      <c r="D2739" s="24">
        <v>0</v>
      </c>
      <c r="E2739" s="24">
        <v>0</v>
      </c>
      <c r="F2739" s="24">
        <v>0</v>
      </c>
      <c r="G2739" s="24">
        <v>0</v>
      </c>
      <c r="H2739" s="24">
        <v>0</v>
      </c>
      <c r="I2739" s="24">
        <v>0</v>
      </c>
      <c r="J2739" s="24">
        <v>0</v>
      </c>
      <c r="L2739" s="24">
        <v>0</v>
      </c>
      <c r="M2739" s="24">
        <v>0</v>
      </c>
      <c r="N2739" s="24">
        <v>0</v>
      </c>
      <c r="O2739" s="24">
        <v>0</v>
      </c>
      <c r="P2739" s="24">
        <v>0</v>
      </c>
      <c r="Q2739" s="24">
        <v>0</v>
      </c>
      <c r="R2739" s="24">
        <v>0</v>
      </c>
      <c r="S2739" s="24"/>
      <c r="T2739" s="25">
        <v>34</v>
      </c>
      <c r="U2739" s="23" t="s">
        <v>88</v>
      </c>
      <c r="V2739" s="23" t="s">
        <v>240</v>
      </c>
    </row>
    <row r="2740" spans="1:22" ht="15.75">
      <c r="A2740" s="26">
        <v>35</v>
      </c>
      <c r="B2740" s="27" t="s">
        <v>89</v>
      </c>
      <c r="C2740" s="28" t="s">
        <v>239</v>
      </c>
      <c r="D2740" s="29">
        <v>0</v>
      </c>
      <c r="E2740" s="29">
        <v>0</v>
      </c>
      <c r="F2740" s="29">
        <v>0</v>
      </c>
      <c r="G2740" s="29">
        <v>0</v>
      </c>
      <c r="H2740" s="29">
        <v>0</v>
      </c>
      <c r="I2740" s="29">
        <v>0</v>
      </c>
      <c r="J2740" s="29">
        <v>0</v>
      </c>
      <c r="L2740" s="29">
        <v>0</v>
      </c>
      <c r="M2740" s="29">
        <v>0</v>
      </c>
      <c r="N2740" s="29">
        <v>0</v>
      </c>
      <c r="O2740" s="29">
        <v>0</v>
      </c>
      <c r="P2740" s="29">
        <v>0</v>
      </c>
      <c r="Q2740" s="29">
        <v>0</v>
      </c>
      <c r="R2740" s="29">
        <v>0</v>
      </c>
      <c r="S2740" s="29"/>
      <c r="T2740" s="30">
        <v>35</v>
      </c>
      <c r="U2740" s="28" t="s">
        <v>90</v>
      </c>
      <c r="V2740" s="28" t="s">
        <v>240</v>
      </c>
    </row>
    <row r="2741" spans="1:22" ht="15.75">
      <c r="A2741" s="21">
        <v>36</v>
      </c>
      <c r="B2741" s="22" t="s">
        <v>91</v>
      </c>
      <c r="C2741" s="23" t="s">
        <v>239</v>
      </c>
      <c r="D2741" s="24">
        <v>0</v>
      </c>
      <c r="E2741" s="24">
        <v>0</v>
      </c>
      <c r="F2741" s="24">
        <v>0</v>
      </c>
      <c r="G2741" s="24">
        <v>0</v>
      </c>
      <c r="H2741" s="24">
        <v>0</v>
      </c>
      <c r="I2741" s="24">
        <v>0</v>
      </c>
      <c r="J2741" s="24">
        <v>0</v>
      </c>
      <c r="L2741" s="24">
        <v>0</v>
      </c>
      <c r="M2741" s="24">
        <v>0</v>
      </c>
      <c r="N2741" s="24">
        <v>0</v>
      </c>
      <c r="O2741" s="24">
        <v>0</v>
      </c>
      <c r="P2741" s="24">
        <v>0</v>
      </c>
      <c r="Q2741" s="24">
        <v>0</v>
      </c>
      <c r="R2741" s="24">
        <v>0</v>
      </c>
      <c r="S2741" s="24"/>
      <c r="T2741" s="25">
        <v>36</v>
      </c>
      <c r="U2741" s="23" t="s">
        <v>92</v>
      </c>
      <c r="V2741" s="23" t="s">
        <v>240</v>
      </c>
    </row>
    <row r="2742" spans="1:22" s="36" customFormat="1" ht="15.75">
      <c r="A2742" s="32"/>
      <c r="B2742" s="33" t="s">
        <v>93</v>
      </c>
      <c r="C2742" s="34" t="s">
        <v>239</v>
      </c>
      <c r="D2742" s="35">
        <f t="shared" ref="D2742:J2742" si="191">SUM(D2706:D2741)</f>
        <v>578899.15816699993</v>
      </c>
      <c r="E2742" s="35">
        <f t="shared" si="191"/>
        <v>521230.95074200007</v>
      </c>
      <c r="F2742" s="35">
        <f t="shared" si="191"/>
        <v>543388.59559599997</v>
      </c>
      <c r="G2742" s="35">
        <f t="shared" si="191"/>
        <v>541119.06611999997</v>
      </c>
      <c r="H2742" s="35">
        <f t="shared" si="191"/>
        <v>696972.31356000004</v>
      </c>
      <c r="I2742" s="35">
        <f t="shared" si="191"/>
        <v>751283.19439999992</v>
      </c>
      <c r="J2742" s="35">
        <f t="shared" si="191"/>
        <v>1058334.14641</v>
      </c>
      <c r="K2742" s="8"/>
      <c r="L2742" s="35">
        <f t="shared" ref="L2742:R2742" si="192">SUM(L2706:L2741)</f>
        <v>578899.15816699993</v>
      </c>
      <c r="M2742" s="35">
        <f t="shared" si="192"/>
        <v>610209.988977</v>
      </c>
      <c r="N2742" s="35">
        <f t="shared" si="192"/>
        <v>675685.37544999993</v>
      </c>
      <c r="O2742" s="35">
        <f t="shared" si="192"/>
        <v>655665.18021000002</v>
      </c>
      <c r="P2742" s="35">
        <f t="shared" si="192"/>
        <v>664576.7916750001</v>
      </c>
      <c r="Q2742" s="35">
        <f t="shared" si="192"/>
        <v>648444.49918200006</v>
      </c>
      <c r="R2742" s="35">
        <f t="shared" si="192"/>
        <v>905284.12714900007</v>
      </c>
      <c r="S2742" s="35"/>
      <c r="T2742" s="35"/>
      <c r="U2742" s="34" t="s">
        <v>94</v>
      </c>
      <c r="V2742" s="34" t="s">
        <v>240</v>
      </c>
    </row>
    <row r="2743" spans="1:22" ht="15.75">
      <c r="A2743" s="16">
        <v>1</v>
      </c>
      <c r="B2743" s="17" t="s">
        <v>19</v>
      </c>
      <c r="C2743" s="18" t="s">
        <v>241</v>
      </c>
      <c r="D2743" s="19">
        <v>2296.6029352999999</v>
      </c>
      <c r="E2743" s="19">
        <v>1322.4938477999999</v>
      </c>
      <c r="F2743" s="19">
        <v>2572.7451839999999</v>
      </c>
      <c r="G2743" s="19">
        <v>2128.91</v>
      </c>
      <c r="H2743" s="19">
        <v>6063.98</v>
      </c>
      <c r="I2743" s="19">
        <v>3685.5</v>
      </c>
      <c r="J2743" s="19">
        <v>3097.57</v>
      </c>
      <c r="L2743" s="19">
        <v>2296.6029352999999</v>
      </c>
      <c r="M2743" s="19">
        <v>1869.6632297999997</v>
      </c>
      <c r="N2743" s="19">
        <v>3193.7307839999994</v>
      </c>
      <c r="O2743" s="19">
        <v>1885.1883099999998</v>
      </c>
      <c r="P2743" s="19">
        <v>4602.0773450000006</v>
      </c>
      <c r="Q2743" s="19">
        <v>2883.2291800000003</v>
      </c>
      <c r="R2743" s="19">
        <v>2886.5559828999999</v>
      </c>
      <c r="S2743" s="19"/>
      <c r="T2743" s="20">
        <v>1</v>
      </c>
      <c r="U2743" s="18" t="s">
        <v>21</v>
      </c>
      <c r="V2743" s="18" t="s">
        <v>242</v>
      </c>
    </row>
    <row r="2744" spans="1:22" ht="15.75">
      <c r="A2744" s="21">
        <v>2</v>
      </c>
      <c r="B2744" s="22" t="s">
        <v>23</v>
      </c>
      <c r="C2744" s="23" t="s">
        <v>241</v>
      </c>
      <c r="D2744" s="24">
        <v>0</v>
      </c>
      <c r="E2744" s="24">
        <v>0</v>
      </c>
      <c r="F2744" s="24">
        <v>0</v>
      </c>
      <c r="G2744" s="24">
        <v>0</v>
      </c>
      <c r="H2744" s="24">
        <v>0</v>
      </c>
      <c r="I2744" s="24">
        <v>0</v>
      </c>
      <c r="J2744" s="24">
        <v>0</v>
      </c>
      <c r="L2744" s="24">
        <v>0</v>
      </c>
      <c r="M2744" s="24">
        <v>0</v>
      </c>
      <c r="N2744" s="24">
        <v>0</v>
      </c>
      <c r="O2744" s="24">
        <v>0</v>
      </c>
      <c r="P2744" s="24">
        <v>0</v>
      </c>
      <c r="Q2744" s="24">
        <v>0</v>
      </c>
      <c r="R2744" s="24">
        <v>0</v>
      </c>
      <c r="S2744" s="24"/>
      <c r="T2744" s="25">
        <v>2</v>
      </c>
      <c r="U2744" s="23" t="s">
        <v>24</v>
      </c>
      <c r="V2744" s="23" t="s">
        <v>242</v>
      </c>
    </row>
    <row r="2745" spans="1:22" ht="15.75">
      <c r="A2745" s="26">
        <v>3</v>
      </c>
      <c r="B2745" s="27" t="s">
        <v>25</v>
      </c>
      <c r="C2745" s="28" t="s">
        <v>241</v>
      </c>
      <c r="D2745" s="29">
        <v>0</v>
      </c>
      <c r="E2745" s="29">
        <v>0</v>
      </c>
      <c r="F2745" s="29">
        <v>0</v>
      </c>
      <c r="G2745" s="29">
        <v>0</v>
      </c>
      <c r="H2745" s="29">
        <v>0</v>
      </c>
      <c r="I2745" s="29">
        <v>0</v>
      </c>
      <c r="J2745" s="29">
        <v>0</v>
      </c>
      <c r="L2745" s="29">
        <v>0</v>
      </c>
      <c r="M2745" s="29">
        <v>0</v>
      </c>
      <c r="N2745" s="29">
        <v>0</v>
      </c>
      <c r="O2745" s="29">
        <v>0</v>
      </c>
      <c r="P2745" s="29">
        <v>0</v>
      </c>
      <c r="Q2745" s="29">
        <v>0</v>
      </c>
      <c r="R2745" s="29">
        <v>0</v>
      </c>
      <c r="S2745" s="29"/>
      <c r="T2745" s="30">
        <v>3</v>
      </c>
      <c r="U2745" s="28" t="s">
        <v>26</v>
      </c>
      <c r="V2745" s="28" t="s">
        <v>242</v>
      </c>
    </row>
    <row r="2746" spans="1:22" ht="15.75">
      <c r="A2746" s="21">
        <v>4</v>
      </c>
      <c r="B2746" s="22" t="s">
        <v>27</v>
      </c>
      <c r="C2746" s="23" t="s">
        <v>241</v>
      </c>
      <c r="D2746" s="24">
        <v>0</v>
      </c>
      <c r="E2746" s="24">
        <v>0</v>
      </c>
      <c r="F2746" s="24">
        <v>0</v>
      </c>
      <c r="G2746" s="24">
        <v>0</v>
      </c>
      <c r="H2746" s="24">
        <v>0</v>
      </c>
      <c r="I2746" s="24">
        <v>0</v>
      </c>
      <c r="J2746" s="24">
        <v>0</v>
      </c>
      <c r="L2746" s="24">
        <v>0</v>
      </c>
      <c r="M2746" s="24">
        <v>0</v>
      </c>
      <c r="N2746" s="24">
        <v>0</v>
      </c>
      <c r="O2746" s="24">
        <v>0</v>
      </c>
      <c r="P2746" s="24">
        <v>0</v>
      </c>
      <c r="Q2746" s="24">
        <v>0</v>
      </c>
      <c r="R2746" s="24">
        <v>0</v>
      </c>
      <c r="S2746" s="24"/>
      <c r="T2746" s="25">
        <v>4</v>
      </c>
      <c r="U2746" s="23" t="s">
        <v>28</v>
      </c>
      <c r="V2746" s="23" t="s">
        <v>242</v>
      </c>
    </row>
    <row r="2747" spans="1:22" ht="15.75">
      <c r="A2747" s="26">
        <v>5</v>
      </c>
      <c r="B2747" s="27" t="s">
        <v>29</v>
      </c>
      <c r="C2747" s="28" t="s">
        <v>241</v>
      </c>
      <c r="D2747" s="29">
        <v>0</v>
      </c>
      <c r="E2747" s="29">
        <v>0</v>
      </c>
      <c r="F2747" s="29">
        <v>0</v>
      </c>
      <c r="G2747" s="29">
        <v>0</v>
      </c>
      <c r="H2747" s="29">
        <v>0</v>
      </c>
      <c r="I2747" s="29">
        <v>0</v>
      </c>
      <c r="J2747" s="29">
        <v>0</v>
      </c>
      <c r="L2747" s="29">
        <v>0</v>
      </c>
      <c r="M2747" s="29">
        <v>0</v>
      </c>
      <c r="N2747" s="29">
        <v>0</v>
      </c>
      <c r="O2747" s="29">
        <v>0</v>
      </c>
      <c r="P2747" s="29">
        <v>0</v>
      </c>
      <c r="Q2747" s="29">
        <v>0</v>
      </c>
      <c r="R2747" s="29">
        <v>0</v>
      </c>
      <c r="S2747" s="29"/>
      <c r="T2747" s="30">
        <v>5</v>
      </c>
      <c r="U2747" s="28" t="s">
        <v>30</v>
      </c>
      <c r="V2747" s="28" t="s">
        <v>242</v>
      </c>
    </row>
    <row r="2748" spans="1:22" ht="15.75">
      <c r="A2748" s="21">
        <v>6</v>
      </c>
      <c r="B2748" s="22" t="s">
        <v>31</v>
      </c>
      <c r="C2748" s="23" t="s">
        <v>241</v>
      </c>
      <c r="D2748" s="24">
        <v>0</v>
      </c>
      <c r="E2748" s="24">
        <v>0</v>
      </c>
      <c r="F2748" s="24">
        <v>0</v>
      </c>
      <c r="G2748" s="24">
        <v>0</v>
      </c>
      <c r="H2748" s="24">
        <v>0</v>
      </c>
      <c r="I2748" s="24">
        <v>0</v>
      </c>
      <c r="J2748" s="24">
        <v>0</v>
      </c>
      <c r="L2748" s="24">
        <v>0</v>
      </c>
      <c r="M2748" s="24">
        <v>0</v>
      </c>
      <c r="N2748" s="24">
        <v>0</v>
      </c>
      <c r="O2748" s="24">
        <v>0</v>
      </c>
      <c r="P2748" s="24">
        <v>0</v>
      </c>
      <c r="Q2748" s="24">
        <v>0</v>
      </c>
      <c r="R2748" s="24">
        <v>0</v>
      </c>
      <c r="S2748" s="24"/>
      <c r="T2748" s="25">
        <v>6</v>
      </c>
      <c r="U2748" s="23" t="s">
        <v>32</v>
      </c>
      <c r="V2748" s="23" t="s">
        <v>242</v>
      </c>
    </row>
    <row r="2749" spans="1:22" ht="15.75">
      <c r="A2749" s="26">
        <v>7</v>
      </c>
      <c r="B2749" s="27" t="s">
        <v>33</v>
      </c>
      <c r="C2749" s="28" t="s">
        <v>241</v>
      </c>
      <c r="D2749" s="29">
        <v>0</v>
      </c>
      <c r="E2749" s="29">
        <v>0</v>
      </c>
      <c r="F2749" s="29">
        <v>0</v>
      </c>
      <c r="G2749" s="29">
        <v>0</v>
      </c>
      <c r="H2749" s="29">
        <v>0</v>
      </c>
      <c r="I2749" s="29">
        <v>0</v>
      </c>
      <c r="J2749" s="29">
        <v>0</v>
      </c>
      <c r="L2749" s="29">
        <v>0</v>
      </c>
      <c r="M2749" s="29">
        <v>0</v>
      </c>
      <c r="N2749" s="29">
        <v>0</v>
      </c>
      <c r="O2749" s="29">
        <v>0</v>
      </c>
      <c r="P2749" s="29">
        <v>0</v>
      </c>
      <c r="Q2749" s="29">
        <v>0</v>
      </c>
      <c r="R2749" s="29">
        <v>0</v>
      </c>
      <c r="S2749" s="29"/>
      <c r="T2749" s="30">
        <v>7</v>
      </c>
      <c r="U2749" s="28" t="s">
        <v>34</v>
      </c>
      <c r="V2749" s="28" t="s">
        <v>242</v>
      </c>
    </row>
    <row r="2750" spans="1:22" ht="15.75">
      <c r="A2750" s="21">
        <v>8</v>
      </c>
      <c r="B2750" s="22" t="s">
        <v>35</v>
      </c>
      <c r="C2750" s="23" t="s">
        <v>241</v>
      </c>
      <c r="D2750" s="24">
        <v>0</v>
      </c>
      <c r="E2750" s="24">
        <v>0</v>
      </c>
      <c r="F2750" s="24">
        <v>0</v>
      </c>
      <c r="G2750" s="24">
        <v>0</v>
      </c>
      <c r="H2750" s="24">
        <v>0</v>
      </c>
      <c r="I2750" s="24">
        <v>0</v>
      </c>
      <c r="J2750" s="24">
        <v>0</v>
      </c>
      <c r="L2750" s="24">
        <v>0</v>
      </c>
      <c r="M2750" s="24">
        <v>0</v>
      </c>
      <c r="N2750" s="24">
        <v>0</v>
      </c>
      <c r="O2750" s="24">
        <v>0</v>
      </c>
      <c r="P2750" s="24">
        <v>0</v>
      </c>
      <c r="Q2750" s="24">
        <v>0</v>
      </c>
      <c r="R2750" s="24">
        <v>0</v>
      </c>
      <c r="S2750" s="24"/>
      <c r="T2750" s="25">
        <v>8</v>
      </c>
      <c r="U2750" s="23" t="s">
        <v>36</v>
      </c>
      <c r="V2750" s="23" t="s">
        <v>242</v>
      </c>
    </row>
    <row r="2751" spans="1:22" ht="15.75">
      <c r="A2751" s="26">
        <v>9</v>
      </c>
      <c r="B2751" s="27" t="s">
        <v>37</v>
      </c>
      <c r="C2751" s="28" t="s">
        <v>241</v>
      </c>
      <c r="D2751" s="29">
        <v>0</v>
      </c>
      <c r="E2751" s="29">
        <v>0</v>
      </c>
      <c r="F2751" s="29">
        <v>0</v>
      </c>
      <c r="G2751" s="29">
        <v>0</v>
      </c>
      <c r="H2751" s="29">
        <v>0</v>
      </c>
      <c r="I2751" s="29">
        <v>0</v>
      </c>
      <c r="J2751" s="29">
        <v>0</v>
      </c>
      <c r="L2751" s="29">
        <v>0</v>
      </c>
      <c r="M2751" s="29">
        <v>0</v>
      </c>
      <c r="N2751" s="29">
        <v>0</v>
      </c>
      <c r="O2751" s="29">
        <v>0</v>
      </c>
      <c r="P2751" s="29">
        <v>0</v>
      </c>
      <c r="Q2751" s="29">
        <v>0</v>
      </c>
      <c r="R2751" s="29">
        <v>0</v>
      </c>
      <c r="S2751" s="29"/>
      <c r="T2751" s="30">
        <v>9</v>
      </c>
      <c r="U2751" s="28" t="s">
        <v>38</v>
      </c>
      <c r="V2751" s="28" t="s">
        <v>242</v>
      </c>
    </row>
    <row r="2752" spans="1:22" ht="15.75">
      <c r="A2752" s="21">
        <v>10</v>
      </c>
      <c r="B2752" s="22" t="s">
        <v>39</v>
      </c>
      <c r="C2752" s="23" t="s">
        <v>241</v>
      </c>
      <c r="D2752" s="24">
        <v>0</v>
      </c>
      <c r="E2752" s="24">
        <v>0</v>
      </c>
      <c r="F2752" s="24">
        <v>0</v>
      </c>
      <c r="G2752" s="24">
        <v>0</v>
      </c>
      <c r="H2752" s="24">
        <v>0</v>
      </c>
      <c r="I2752" s="24">
        <v>0</v>
      </c>
      <c r="J2752" s="24">
        <v>0</v>
      </c>
      <c r="L2752" s="24">
        <v>0</v>
      </c>
      <c r="M2752" s="24">
        <v>0</v>
      </c>
      <c r="N2752" s="24">
        <v>0</v>
      </c>
      <c r="O2752" s="24">
        <v>0</v>
      </c>
      <c r="P2752" s="24">
        <v>0</v>
      </c>
      <c r="Q2752" s="24">
        <v>0</v>
      </c>
      <c r="R2752" s="24">
        <v>0</v>
      </c>
      <c r="S2752" s="24"/>
      <c r="T2752" s="25">
        <v>10</v>
      </c>
      <c r="U2752" s="23" t="s">
        <v>40</v>
      </c>
      <c r="V2752" s="23" t="s">
        <v>242</v>
      </c>
    </row>
    <row r="2753" spans="1:22" ht="15.75">
      <c r="A2753" s="26">
        <v>11</v>
      </c>
      <c r="B2753" s="27" t="s">
        <v>41</v>
      </c>
      <c r="C2753" s="28" t="s">
        <v>241</v>
      </c>
      <c r="D2753" s="29">
        <v>0</v>
      </c>
      <c r="E2753" s="29">
        <v>0</v>
      </c>
      <c r="F2753" s="29">
        <v>0</v>
      </c>
      <c r="G2753" s="29">
        <v>0</v>
      </c>
      <c r="H2753" s="29">
        <v>0</v>
      </c>
      <c r="I2753" s="29">
        <v>0</v>
      </c>
      <c r="J2753" s="29">
        <v>0</v>
      </c>
      <c r="L2753" s="29">
        <v>0</v>
      </c>
      <c r="M2753" s="29">
        <v>0</v>
      </c>
      <c r="N2753" s="29">
        <v>0</v>
      </c>
      <c r="O2753" s="29">
        <v>0</v>
      </c>
      <c r="P2753" s="29">
        <v>0</v>
      </c>
      <c r="Q2753" s="29">
        <v>0</v>
      </c>
      <c r="R2753" s="29">
        <v>0</v>
      </c>
      <c r="S2753" s="29"/>
      <c r="T2753" s="30">
        <v>11</v>
      </c>
      <c r="U2753" s="28" t="s">
        <v>42</v>
      </c>
      <c r="V2753" s="28" t="s">
        <v>242</v>
      </c>
    </row>
    <row r="2754" spans="1:22" ht="15.75">
      <c r="A2754" s="21">
        <v>12</v>
      </c>
      <c r="B2754" s="22" t="s">
        <v>43</v>
      </c>
      <c r="C2754" s="23" t="s">
        <v>241</v>
      </c>
      <c r="D2754" s="24">
        <v>0</v>
      </c>
      <c r="E2754" s="24">
        <v>0</v>
      </c>
      <c r="F2754" s="24">
        <v>0</v>
      </c>
      <c r="G2754" s="24">
        <v>0</v>
      </c>
      <c r="H2754" s="24">
        <v>0</v>
      </c>
      <c r="I2754" s="24">
        <v>0</v>
      </c>
      <c r="J2754" s="24">
        <v>0</v>
      </c>
      <c r="L2754" s="24">
        <v>0</v>
      </c>
      <c r="M2754" s="24">
        <v>0</v>
      </c>
      <c r="N2754" s="24">
        <v>0</v>
      </c>
      <c r="O2754" s="24">
        <v>0</v>
      </c>
      <c r="P2754" s="24">
        <v>0</v>
      </c>
      <c r="Q2754" s="24">
        <v>0</v>
      </c>
      <c r="R2754" s="24">
        <v>0</v>
      </c>
      <c r="S2754" s="24"/>
      <c r="T2754" s="25">
        <v>12</v>
      </c>
      <c r="U2754" s="23" t="s">
        <v>44</v>
      </c>
      <c r="V2754" s="23" t="s">
        <v>242</v>
      </c>
    </row>
    <row r="2755" spans="1:22" ht="15.75">
      <c r="A2755" s="26">
        <v>13</v>
      </c>
      <c r="B2755" s="27" t="s">
        <v>45</v>
      </c>
      <c r="C2755" s="28" t="s">
        <v>241</v>
      </c>
      <c r="D2755" s="29">
        <v>0</v>
      </c>
      <c r="E2755" s="29">
        <v>0</v>
      </c>
      <c r="F2755" s="29">
        <v>0</v>
      </c>
      <c r="G2755" s="29">
        <v>0</v>
      </c>
      <c r="H2755" s="29">
        <v>0</v>
      </c>
      <c r="I2755" s="29">
        <v>0</v>
      </c>
      <c r="J2755" s="29">
        <v>0</v>
      </c>
      <c r="L2755" s="29">
        <v>0</v>
      </c>
      <c r="M2755" s="29">
        <v>0</v>
      </c>
      <c r="N2755" s="29">
        <v>0</v>
      </c>
      <c r="O2755" s="29">
        <v>0</v>
      </c>
      <c r="P2755" s="29">
        <v>0</v>
      </c>
      <c r="Q2755" s="29">
        <v>0</v>
      </c>
      <c r="R2755" s="29">
        <v>0</v>
      </c>
      <c r="S2755" s="29"/>
      <c r="T2755" s="30">
        <v>13</v>
      </c>
      <c r="U2755" s="28" t="s">
        <v>46</v>
      </c>
      <c r="V2755" s="28" t="s">
        <v>242</v>
      </c>
    </row>
    <row r="2756" spans="1:22" ht="15.75">
      <c r="A2756" s="21">
        <v>14</v>
      </c>
      <c r="B2756" s="22" t="s">
        <v>47</v>
      </c>
      <c r="C2756" s="23" t="s">
        <v>241</v>
      </c>
      <c r="D2756" s="24">
        <v>0</v>
      </c>
      <c r="E2756" s="24">
        <v>0</v>
      </c>
      <c r="F2756" s="24">
        <v>0</v>
      </c>
      <c r="G2756" s="24">
        <v>0</v>
      </c>
      <c r="H2756" s="24">
        <v>0</v>
      </c>
      <c r="I2756" s="24">
        <v>0</v>
      </c>
      <c r="J2756" s="24">
        <v>0</v>
      </c>
      <c r="L2756" s="24">
        <v>0</v>
      </c>
      <c r="M2756" s="24">
        <v>0</v>
      </c>
      <c r="N2756" s="24">
        <v>0</v>
      </c>
      <c r="O2756" s="24">
        <v>0</v>
      </c>
      <c r="P2756" s="24">
        <v>0</v>
      </c>
      <c r="Q2756" s="24">
        <v>0</v>
      </c>
      <c r="R2756" s="24">
        <v>0</v>
      </c>
      <c r="S2756" s="24"/>
      <c r="T2756" s="25">
        <v>14</v>
      </c>
      <c r="U2756" s="23" t="s">
        <v>48</v>
      </c>
      <c r="V2756" s="23" t="s">
        <v>242</v>
      </c>
    </row>
    <row r="2757" spans="1:22" ht="15.75">
      <c r="A2757" s="26">
        <v>15</v>
      </c>
      <c r="B2757" s="27" t="s">
        <v>49</v>
      </c>
      <c r="C2757" s="28" t="s">
        <v>241</v>
      </c>
      <c r="D2757" s="29">
        <v>0</v>
      </c>
      <c r="E2757" s="29">
        <v>0</v>
      </c>
      <c r="F2757" s="29">
        <v>0</v>
      </c>
      <c r="G2757" s="29">
        <v>0</v>
      </c>
      <c r="H2757" s="29">
        <v>0</v>
      </c>
      <c r="I2757" s="29">
        <v>0</v>
      </c>
      <c r="J2757" s="29">
        <v>0</v>
      </c>
      <c r="L2757" s="29">
        <v>0</v>
      </c>
      <c r="M2757" s="29">
        <v>0</v>
      </c>
      <c r="N2757" s="29">
        <v>0</v>
      </c>
      <c r="O2757" s="29">
        <v>0</v>
      </c>
      <c r="P2757" s="29">
        <v>0</v>
      </c>
      <c r="Q2757" s="29">
        <v>0</v>
      </c>
      <c r="R2757" s="29">
        <v>0</v>
      </c>
      <c r="S2757" s="29"/>
      <c r="T2757" s="30">
        <v>15</v>
      </c>
      <c r="U2757" s="28" t="s">
        <v>50</v>
      </c>
      <c r="V2757" s="28" t="s">
        <v>242</v>
      </c>
    </row>
    <row r="2758" spans="1:22" ht="15.75">
      <c r="A2758" s="21">
        <v>16</v>
      </c>
      <c r="B2758" s="22" t="s">
        <v>51</v>
      </c>
      <c r="C2758" s="23" t="s">
        <v>241</v>
      </c>
      <c r="D2758" s="24">
        <v>0</v>
      </c>
      <c r="E2758" s="24">
        <v>0</v>
      </c>
      <c r="F2758" s="24">
        <v>0</v>
      </c>
      <c r="G2758" s="24">
        <v>0</v>
      </c>
      <c r="H2758" s="24">
        <v>0</v>
      </c>
      <c r="I2758" s="24">
        <v>0</v>
      </c>
      <c r="J2758" s="24">
        <v>0</v>
      </c>
      <c r="L2758" s="24">
        <v>0</v>
      </c>
      <c r="M2758" s="24">
        <v>0</v>
      </c>
      <c r="N2758" s="24">
        <v>0</v>
      </c>
      <c r="O2758" s="24">
        <v>0</v>
      </c>
      <c r="P2758" s="24">
        <v>0</v>
      </c>
      <c r="Q2758" s="24">
        <v>0</v>
      </c>
      <c r="R2758" s="24">
        <v>0</v>
      </c>
      <c r="S2758" s="24"/>
      <c r="T2758" s="25">
        <v>16</v>
      </c>
      <c r="U2758" s="23" t="s">
        <v>52</v>
      </c>
      <c r="V2758" s="23" t="s">
        <v>242</v>
      </c>
    </row>
    <row r="2759" spans="1:22" ht="15.75">
      <c r="A2759" s="26">
        <v>17</v>
      </c>
      <c r="B2759" s="27" t="s">
        <v>53</v>
      </c>
      <c r="C2759" s="28" t="s">
        <v>241</v>
      </c>
      <c r="D2759" s="29">
        <v>0</v>
      </c>
      <c r="E2759" s="29">
        <v>0</v>
      </c>
      <c r="F2759" s="29">
        <v>0</v>
      </c>
      <c r="G2759" s="29">
        <v>0</v>
      </c>
      <c r="H2759" s="29">
        <v>0</v>
      </c>
      <c r="I2759" s="29">
        <v>0</v>
      </c>
      <c r="J2759" s="29">
        <v>0</v>
      </c>
      <c r="L2759" s="29">
        <v>0</v>
      </c>
      <c r="M2759" s="29">
        <v>0</v>
      </c>
      <c r="N2759" s="29">
        <v>0</v>
      </c>
      <c r="O2759" s="29">
        <v>0</v>
      </c>
      <c r="P2759" s="29">
        <v>0</v>
      </c>
      <c r="Q2759" s="29">
        <v>0</v>
      </c>
      <c r="R2759" s="29">
        <v>0</v>
      </c>
      <c r="S2759" s="29"/>
      <c r="T2759" s="30">
        <v>17</v>
      </c>
      <c r="U2759" s="28" t="s">
        <v>54</v>
      </c>
      <c r="V2759" s="28" t="s">
        <v>242</v>
      </c>
    </row>
    <row r="2760" spans="1:22" ht="15.75">
      <c r="A2760" s="21">
        <v>18</v>
      </c>
      <c r="B2760" s="22" t="s">
        <v>55</v>
      </c>
      <c r="C2760" s="23" t="s">
        <v>241</v>
      </c>
      <c r="D2760" s="24">
        <v>0</v>
      </c>
      <c r="E2760" s="24">
        <v>0</v>
      </c>
      <c r="F2760" s="24">
        <v>0</v>
      </c>
      <c r="G2760" s="24">
        <v>0</v>
      </c>
      <c r="H2760" s="24">
        <v>0</v>
      </c>
      <c r="I2760" s="24">
        <v>0</v>
      </c>
      <c r="J2760" s="24">
        <v>0</v>
      </c>
      <c r="L2760" s="24">
        <v>0</v>
      </c>
      <c r="M2760" s="24">
        <v>0</v>
      </c>
      <c r="N2760" s="24">
        <v>0</v>
      </c>
      <c r="O2760" s="24">
        <v>0</v>
      </c>
      <c r="P2760" s="24">
        <v>0</v>
      </c>
      <c r="Q2760" s="24">
        <v>0</v>
      </c>
      <c r="R2760" s="24">
        <v>0</v>
      </c>
      <c r="S2760" s="24"/>
      <c r="T2760" s="25">
        <v>18</v>
      </c>
      <c r="U2760" s="23" t="s">
        <v>56</v>
      </c>
      <c r="V2760" s="23" t="s">
        <v>242</v>
      </c>
    </row>
    <row r="2761" spans="1:22" ht="15.75">
      <c r="A2761" s="26">
        <v>19</v>
      </c>
      <c r="B2761" s="27" t="s">
        <v>57</v>
      </c>
      <c r="C2761" s="28" t="s">
        <v>241</v>
      </c>
      <c r="D2761" s="29">
        <v>0</v>
      </c>
      <c r="E2761" s="29">
        <v>0</v>
      </c>
      <c r="F2761" s="29">
        <v>0</v>
      </c>
      <c r="G2761" s="29">
        <v>0</v>
      </c>
      <c r="H2761" s="29">
        <v>0</v>
      </c>
      <c r="I2761" s="29">
        <v>0</v>
      </c>
      <c r="J2761" s="29">
        <v>0</v>
      </c>
      <c r="L2761" s="29">
        <v>0</v>
      </c>
      <c r="M2761" s="29">
        <v>0</v>
      </c>
      <c r="N2761" s="29">
        <v>0</v>
      </c>
      <c r="O2761" s="29">
        <v>0</v>
      </c>
      <c r="P2761" s="29">
        <v>0</v>
      </c>
      <c r="Q2761" s="29">
        <v>0</v>
      </c>
      <c r="R2761" s="29">
        <v>0</v>
      </c>
      <c r="S2761" s="29"/>
      <c r="T2761" s="30">
        <v>19</v>
      </c>
      <c r="U2761" s="28" t="s">
        <v>58</v>
      </c>
      <c r="V2761" s="28" t="s">
        <v>242</v>
      </c>
    </row>
    <row r="2762" spans="1:22" ht="15.75">
      <c r="A2762" s="21">
        <v>20</v>
      </c>
      <c r="B2762" s="22" t="s">
        <v>59</v>
      </c>
      <c r="C2762" s="23" t="s">
        <v>241</v>
      </c>
      <c r="D2762" s="24">
        <v>0</v>
      </c>
      <c r="E2762" s="24">
        <v>0</v>
      </c>
      <c r="F2762" s="24">
        <v>0</v>
      </c>
      <c r="G2762" s="24">
        <v>0</v>
      </c>
      <c r="H2762" s="24">
        <v>0</v>
      </c>
      <c r="I2762" s="24">
        <v>0</v>
      </c>
      <c r="J2762" s="24">
        <v>0</v>
      </c>
      <c r="L2762" s="24">
        <v>0</v>
      </c>
      <c r="M2762" s="24">
        <v>0</v>
      </c>
      <c r="N2762" s="24">
        <v>0</v>
      </c>
      <c r="O2762" s="24">
        <v>0</v>
      </c>
      <c r="P2762" s="24">
        <v>0</v>
      </c>
      <c r="Q2762" s="24">
        <v>0</v>
      </c>
      <c r="R2762" s="24">
        <v>0</v>
      </c>
      <c r="S2762" s="24"/>
      <c r="T2762" s="25">
        <v>20</v>
      </c>
      <c r="U2762" s="23" t="s">
        <v>60</v>
      </c>
      <c r="V2762" s="23" t="s">
        <v>242</v>
      </c>
    </row>
    <row r="2763" spans="1:22" ht="15.75">
      <c r="A2763" s="26">
        <v>21</v>
      </c>
      <c r="B2763" s="27" t="s">
        <v>61</v>
      </c>
      <c r="C2763" s="28" t="s">
        <v>241</v>
      </c>
      <c r="D2763" s="29">
        <v>0</v>
      </c>
      <c r="E2763" s="29">
        <v>0</v>
      </c>
      <c r="F2763" s="29">
        <v>0</v>
      </c>
      <c r="G2763" s="29">
        <v>0</v>
      </c>
      <c r="H2763" s="29">
        <v>0</v>
      </c>
      <c r="I2763" s="29">
        <v>0</v>
      </c>
      <c r="J2763" s="29">
        <v>0</v>
      </c>
      <c r="L2763" s="29">
        <v>0</v>
      </c>
      <c r="M2763" s="29">
        <v>0</v>
      </c>
      <c r="N2763" s="29">
        <v>0</v>
      </c>
      <c r="O2763" s="29">
        <v>0</v>
      </c>
      <c r="P2763" s="29">
        <v>0</v>
      </c>
      <c r="Q2763" s="29">
        <v>0</v>
      </c>
      <c r="R2763" s="29">
        <v>0</v>
      </c>
      <c r="S2763" s="29"/>
      <c r="T2763" s="30">
        <v>21</v>
      </c>
      <c r="U2763" s="28" t="s">
        <v>62</v>
      </c>
      <c r="V2763" s="28" t="s">
        <v>242</v>
      </c>
    </row>
    <row r="2764" spans="1:22" ht="15.75">
      <c r="A2764" s="21">
        <v>22</v>
      </c>
      <c r="B2764" s="22" t="s">
        <v>63</v>
      </c>
      <c r="C2764" s="23" t="s">
        <v>241</v>
      </c>
      <c r="D2764" s="24">
        <v>17892.667729999997</v>
      </c>
      <c r="E2764" s="24">
        <v>9751.9316400000007</v>
      </c>
      <c r="F2764" s="24">
        <v>8122.9481580000011</v>
      </c>
      <c r="G2764" s="24">
        <v>9379.4564200000004</v>
      </c>
      <c r="H2764" s="24">
        <v>5791.4579199999998</v>
      </c>
      <c r="I2764" s="24">
        <v>13776.833999999999</v>
      </c>
      <c r="J2764" s="24">
        <v>10176.516825907474</v>
      </c>
      <c r="L2764" s="24">
        <v>17892.667729999997</v>
      </c>
      <c r="M2764" s="24">
        <v>12534.106310000001</v>
      </c>
      <c r="N2764" s="24">
        <v>9159.4246000000003</v>
      </c>
      <c r="O2764" s="24">
        <v>8617.0118199999997</v>
      </c>
      <c r="P2764" s="24">
        <v>4641.3049599999995</v>
      </c>
      <c r="Q2764" s="24">
        <v>10470.752199999999</v>
      </c>
      <c r="R2764" s="24">
        <v>8679.5979100000004</v>
      </c>
      <c r="S2764" s="24"/>
      <c r="T2764" s="25">
        <v>22</v>
      </c>
      <c r="U2764" s="23" t="s">
        <v>64</v>
      </c>
      <c r="V2764" s="23" t="s">
        <v>242</v>
      </c>
    </row>
    <row r="2765" spans="1:22" ht="15.75">
      <c r="A2765" s="26">
        <v>23</v>
      </c>
      <c r="B2765" s="27" t="s">
        <v>65</v>
      </c>
      <c r="C2765" s="28" t="s">
        <v>241</v>
      </c>
      <c r="D2765" s="29">
        <v>0</v>
      </c>
      <c r="E2765" s="29">
        <v>0</v>
      </c>
      <c r="F2765" s="29">
        <v>0</v>
      </c>
      <c r="G2765" s="29">
        <v>0</v>
      </c>
      <c r="H2765" s="29">
        <v>0</v>
      </c>
      <c r="I2765" s="29">
        <v>0</v>
      </c>
      <c r="J2765" s="29">
        <v>0</v>
      </c>
      <c r="L2765" s="29">
        <v>0</v>
      </c>
      <c r="M2765" s="29">
        <v>0</v>
      </c>
      <c r="N2765" s="29">
        <v>0</v>
      </c>
      <c r="O2765" s="29">
        <v>0</v>
      </c>
      <c r="P2765" s="29">
        <v>0</v>
      </c>
      <c r="Q2765" s="29">
        <v>0</v>
      </c>
      <c r="R2765" s="29">
        <v>0</v>
      </c>
      <c r="S2765" s="29"/>
      <c r="T2765" s="30">
        <v>23</v>
      </c>
      <c r="U2765" s="28" t="s">
        <v>66</v>
      </c>
      <c r="V2765" s="28" t="s">
        <v>242</v>
      </c>
    </row>
    <row r="2766" spans="1:22" ht="15.75">
      <c r="A2766" s="21">
        <v>24</v>
      </c>
      <c r="B2766" s="22" t="s">
        <v>67</v>
      </c>
      <c r="C2766" s="23" t="s">
        <v>241</v>
      </c>
      <c r="D2766" s="24">
        <v>0</v>
      </c>
      <c r="E2766" s="24">
        <v>0</v>
      </c>
      <c r="F2766" s="24">
        <v>0</v>
      </c>
      <c r="G2766" s="24">
        <v>0</v>
      </c>
      <c r="H2766" s="24">
        <v>0</v>
      </c>
      <c r="I2766" s="24">
        <v>0</v>
      </c>
      <c r="J2766" s="24">
        <v>0</v>
      </c>
      <c r="L2766" s="24">
        <v>0</v>
      </c>
      <c r="M2766" s="24">
        <v>0</v>
      </c>
      <c r="N2766" s="24">
        <v>0</v>
      </c>
      <c r="O2766" s="24">
        <v>0</v>
      </c>
      <c r="P2766" s="24">
        <v>0</v>
      </c>
      <c r="Q2766" s="24">
        <v>0</v>
      </c>
      <c r="R2766" s="24">
        <v>0</v>
      </c>
      <c r="S2766" s="24"/>
      <c r="T2766" s="25">
        <v>24</v>
      </c>
      <c r="U2766" s="23" t="s">
        <v>68</v>
      </c>
      <c r="V2766" s="23" t="s">
        <v>242</v>
      </c>
    </row>
    <row r="2767" spans="1:22" ht="15.75">
      <c r="A2767" s="26">
        <v>25</v>
      </c>
      <c r="B2767" s="31" t="s">
        <v>69</v>
      </c>
      <c r="C2767" s="28" t="s">
        <v>241</v>
      </c>
      <c r="D2767" s="29">
        <v>1133.9727600000001</v>
      </c>
      <c r="E2767" s="29">
        <v>0</v>
      </c>
      <c r="F2767" s="29">
        <v>599.91399999999999</v>
      </c>
      <c r="G2767" s="29">
        <v>411.09723200000002</v>
      </c>
      <c r="H2767" s="29">
        <v>5050.5100920000004</v>
      </c>
      <c r="I2767" s="29">
        <v>5596.1339719999987</v>
      </c>
      <c r="J2767" s="29">
        <v>857.77162999999996</v>
      </c>
      <c r="L2767" s="29">
        <v>1133.9727600000001</v>
      </c>
      <c r="M2767" s="29">
        <v>0</v>
      </c>
      <c r="N2767" s="29">
        <v>518.02260000000001</v>
      </c>
      <c r="O2767" s="29">
        <v>341.32722000000001</v>
      </c>
      <c r="P2767" s="29">
        <v>4055.4783000000002</v>
      </c>
      <c r="Q2767" s="29">
        <v>4059.0263999999997</v>
      </c>
      <c r="R2767" s="29">
        <v>609.56358</v>
      </c>
      <c r="S2767" s="29"/>
      <c r="T2767" s="30">
        <v>25</v>
      </c>
      <c r="U2767" s="28" t="s">
        <v>70</v>
      </c>
      <c r="V2767" s="28" t="s">
        <v>242</v>
      </c>
    </row>
    <row r="2768" spans="1:22" ht="15.75">
      <c r="A2768" s="21">
        <v>26</v>
      </c>
      <c r="B2768" s="22" t="s">
        <v>71</v>
      </c>
      <c r="C2768" s="23" t="s">
        <v>241</v>
      </c>
      <c r="D2768" s="24">
        <v>0</v>
      </c>
      <c r="E2768" s="24">
        <v>0</v>
      </c>
      <c r="F2768" s="24">
        <v>0</v>
      </c>
      <c r="G2768" s="24">
        <v>0</v>
      </c>
      <c r="H2768" s="24">
        <v>0</v>
      </c>
      <c r="I2768" s="24">
        <v>0</v>
      </c>
      <c r="J2768" s="24">
        <v>0</v>
      </c>
      <c r="L2768" s="24">
        <v>0</v>
      </c>
      <c r="M2768" s="24">
        <v>0</v>
      </c>
      <c r="N2768" s="24">
        <v>0</v>
      </c>
      <c r="O2768" s="24">
        <v>0</v>
      </c>
      <c r="P2768" s="24">
        <v>0</v>
      </c>
      <c r="Q2768" s="24">
        <v>0</v>
      </c>
      <c r="R2768" s="24">
        <v>0</v>
      </c>
      <c r="S2768" s="24"/>
      <c r="T2768" s="25">
        <v>26</v>
      </c>
      <c r="U2768" s="23" t="s">
        <v>72</v>
      </c>
      <c r="V2768" s="23" t="s">
        <v>242</v>
      </c>
    </row>
    <row r="2769" spans="1:22" ht="15.75">
      <c r="A2769" s="26">
        <v>27</v>
      </c>
      <c r="B2769" s="27" t="s">
        <v>73</v>
      </c>
      <c r="C2769" s="28" t="s">
        <v>241</v>
      </c>
      <c r="D2769" s="29">
        <v>0</v>
      </c>
      <c r="E2769" s="29">
        <v>0</v>
      </c>
      <c r="F2769" s="29">
        <v>0</v>
      </c>
      <c r="G2769" s="29">
        <v>0</v>
      </c>
      <c r="H2769" s="29">
        <v>0</v>
      </c>
      <c r="I2769" s="29">
        <v>0</v>
      </c>
      <c r="J2769" s="29">
        <v>0</v>
      </c>
      <c r="L2769" s="29">
        <v>0</v>
      </c>
      <c r="M2769" s="29">
        <v>0</v>
      </c>
      <c r="N2769" s="29">
        <v>0</v>
      </c>
      <c r="O2769" s="29">
        <v>0</v>
      </c>
      <c r="P2769" s="29">
        <v>0</v>
      </c>
      <c r="Q2769" s="29">
        <v>0</v>
      </c>
      <c r="R2769" s="29">
        <v>0</v>
      </c>
      <c r="S2769" s="29"/>
      <c r="T2769" s="30">
        <v>27</v>
      </c>
      <c r="U2769" s="28" t="s">
        <v>74</v>
      </c>
      <c r="V2769" s="28" t="s">
        <v>242</v>
      </c>
    </row>
    <row r="2770" spans="1:22" ht="15.75">
      <c r="A2770" s="21">
        <v>28</v>
      </c>
      <c r="B2770" s="22" t="s">
        <v>75</v>
      </c>
      <c r="C2770" s="23" t="s">
        <v>241</v>
      </c>
      <c r="D2770" s="24">
        <v>0</v>
      </c>
      <c r="E2770" s="24">
        <v>0</v>
      </c>
      <c r="F2770" s="24">
        <v>0</v>
      </c>
      <c r="G2770" s="24">
        <v>0</v>
      </c>
      <c r="H2770" s="24">
        <v>0</v>
      </c>
      <c r="I2770" s="24">
        <v>0</v>
      </c>
      <c r="J2770" s="24">
        <v>0</v>
      </c>
      <c r="L2770" s="24">
        <v>0</v>
      </c>
      <c r="M2770" s="24">
        <v>0</v>
      </c>
      <c r="N2770" s="24">
        <v>0</v>
      </c>
      <c r="O2770" s="24">
        <v>0</v>
      </c>
      <c r="P2770" s="24">
        <v>0</v>
      </c>
      <c r="Q2770" s="24">
        <v>0</v>
      </c>
      <c r="R2770" s="24">
        <v>0</v>
      </c>
      <c r="S2770" s="24"/>
      <c r="T2770" s="25">
        <v>28</v>
      </c>
      <c r="U2770" s="23" t="s">
        <v>76</v>
      </c>
      <c r="V2770" s="23" t="s">
        <v>242</v>
      </c>
    </row>
    <row r="2771" spans="1:22" ht="15.75">
      <c r="A2771" s="26">
        <v>29</v>
      </c>
      <c r="B2771" s="27" t="s">
        <v>77</v>
      </c>
      <c r="C2771" s="28" t="s">
        <v>241</v>
      </c>
      <c r="D2771" s="29">
        <v>0</v>
      </c>
      <c r="E2771" s="29">
        <v>0</v>
      </c>
      <c r="F2771" s="29">
        <v>0</v>
      </c>
      <c r="G2771" s="29">
        <v>0</v>
      </c>
      <c r="H2771" s="29">
        <v>0</v>
      </c>
      <c r="I2771" s="29">
        <v>0</v>
      </c>
      <c r="J2771" s="29">
        <v>0</v>
      </c>
      <c r="L2771" s="29">
        <v>0</v>
      </c>
      <c r="M2771" s="29">
        <v>0</v>
      </c>
      <c r="N2771" s="29">
        <v>0</v>
      </c>
      <c r="O2771" s="29">
        <v>0</v>
      </c>
      <c r="P2771" s="29">
        <v>0</v>
      </c>
      <c r="Q2771" s="29">
        <v>0</v>
      </c>
      <c r="R2771" s="29">
        <v>0</v>
      </c>
      <c r="S2771" s="29"/>
      <c r="T2771" s="30">
        <v>29</v>
      </c>
      <c r="U2771" s="28" t="s">
        <v>78</v>
      </c>
      <c r="V2771" s="28" t="s">
        <v>242</v>
      </c>
    </row>
    <row r="2772" spans="1:22" ht="15.75">
      <c r="A2772" s="21">
        <v>30</v>
      </c>
      <c r="B2772" s="22" t="s">
        <v>79</v>
      </c>
      <c r="C2772" s="23" t="s">
        <v>241</v>
      </c>
      <c r="D2772" s="24">
        <v>0</v>
      </c>
      <c r="E2772" s="24">
        <v>0</v>
      </c>
      <c r="F2772" s="24">
        <v>0</v>
      </c>
      <c r="G2772" s="24">
        <v>0</v>
      </c>
      <c r="H2772" s="24">
        <v>0</v>
      </c>
      <c r="I2772" s="24">
        <v>0</v>
      </c>
      <c r="J2772" s="24">
        <v>0</v>
      </c>
      <c r="L2772" s="24">
        <v>0</v>
      </c>
      <c r="M2772" s="24">
        <v>0</v>
      </c>
      <c r="N2772" s="24">
        <v>0</v>
      </c>
      <c r="O2772" s="24">
        <v>0</v>
      </c>
      <c r="P2772" s="24">
        <v>0</v>
      </c>
      <c r="Q2772" s="24">
        <v>0</v>
      </c>
      <c r="R2772" s="24">
        <v>0</v>
      </c>
      <c r="S2772" s="24"/>
      <c r="T2772" s="25">
        <v>30</v>
      </c>
      <c r="U2772" s="23" t="s">
        <v>80</v>
      </c>
      <c r="V2772" s="23" t="s">
        <v>242</v>
      </c>
    </row>
    <row r="2773" spans="1:22" ht="15.75">
      <c r="A2773" s="26">
        <v>31</v>
      </c>
      <c r="B2773" s="27" t="s">
        <v>81</v>
      </c>
      <c r="C2773" s="28" t="s">
        <v>241</v>
      </c>
      <c r="D2773" s="29">
        <v>0</v>
      </c>
      <c r="E2773" s="29">
        <v>0</v>
      </c>
      <c r="F2773" s="29">
        <v>0</v>
      </c>
      <c r="G2773" s="29">
        <v>0</v>
      </c>
      <c r="H2773" s="29">
        <v>0</v>
      </c>
      <c r="I2773" s="29">
        <v>0</v>
      </c>
      <c r="J2773" s="29">
        <v>0</v>
      </c>
      <c r="L2773" s="29">
        <v>0</v>
      </c>
      <c r="M2773" s="29">
        <v>0</v>
      </c>
      <c r="N2773" s="29">
        <v>0</v>
      </c>
      <c r="O2773" s="29">
        <v>0</v>
      </c>
      <c r="P2773" s="29">
        <v>0</v>
      </c>
      <c r="Q2773" s="29">
        <v>0</v>
      </c>
      <c r="R2773" s="29">
        <v>0</v>
      </c>
      <c r="S2773" s="29"/>
      <c r="T2773" s="30">
        <v>31</v>
      </c>
      <c r="U2773" s="28" t="s">
        <v>82</v>
      </c>
      <c r="V2773" s="28" t="s">
        <v>242</v>
      </c>
    </row>
    <row r="2774" spans="1:22" ht="15.75">
      <c r="A2774" s="21">
        <v>32</v>
      </c>
      <c r="B2774" s="22" t="s">
        <v>83</v>
      </c>
      <c r="C2774" s="23" t="s">
        <v>241</v>
      </c>
      <c r="D2774" s="24">
        <v>0</v>
      </c>
      <c r="E2774" s="24">
        <v>0</v>
      </c>
      <c r="F2774" s="24">
        <v>0</v>
      </c>
      <c r="G2774" s="24">
        <v>0</v>
      </c>
      <c r="H2774" s="24">
        <v>0</v>
      </c>
      <c r="I2774" s="24">
        <v>0</v>
      </c>
      <c r="J2774" s="24">
        <v>0</v>
      </c>
      <c r="L2774" s="24">
        <v>0</v>
      </c>
      <c r="M2774" s="24">
        <v>0</v>
      </c>
      <c r="N2774" s="24">
        <v>0</v>
      </c>
      <c r="O2774" s="24">
        <v>0</v>
      </c>
      <c r="P2774" s="24">
        <v>0</v>
      </c>
      <c r="Q2774" s="24">
        <v>0</v>
      </c>
      <c r="R2774" s="24">
        <v>0</v>
      </c>
      <c r="S2774" s="24"/>
      <c r="T2774" s="25">
        <v>32</v>
      </c>
      <c r="U2774" s="23" t="s">
        <v>84</v>
      </c>
      <c r="V2774" s="23" t="s">
        <v>242</v>
      </c>
    </row>
    <row r="2775" spans="1:22" ht="15.75">
      <c r="A2775" s="26">
        <v>33</v>
      </c>
      <c r="B2775" s="27" t="s">
        <v>85</v>
      </c>
      <c r="C2775" s="28" t="s">
        <v>241</v>
      </c>
      <c r="D2775" s="29">
        <v>0</v>
      </c>
      <c r="E2775" s="29">
        <v>0</v>
      </c>
      <c r="F2775" s="29">
        <v>0</v>
      </c>
      <c r="G2775" s="29">
        <v>0</v>
      </c>
      <c r="H2775" s="29">
        <v>0</v>
      </c>
      <c r="I2775" s="29">
        <v>0</v>
      </c>
      <c r="J2775" s="29">
        <v>0</v>
      </c>
      <c r="L2775" s="29">
        <v>0</v>
      </c>
      <c r="M2775" s="29">
        <v>0</v>
      </c>
      <c r="N2775" s="29">
        <v>0</v>
      </c>
      <c r="O2775" s="29">
        <v>0</v>
      </c>
      <c r="P2775" s="29">
        <v>0</v>
      </c>
      <c r="Q2775" s="29">
        <v>0</v>
      </c>
      <c r="R2775" s="29">
        <v>0</v>
      </c>
      <c r="S2775" s="29"/>
      <c r="T2775" s="30">
        <v>33</v>
      </c>
      <c r="U2775" s="28" t="s">
        <v>86</v>
      </c>
      <c r="V2775" s="28" t="s">
        <v>242</v>
      </c>
    </row>
    <row r="2776" spans="1:22" ht="15.75">
      <c r="A2776" s="21">
        <v>34</v>
      </c>
      <c r="B2776" s="22" t="s">
        <v>87</v>
      </c>
      <c r="C2776" s="23" t="s">
        <v>241</v>
      </c>
      <c r="D2776" s="24">
        <v>0</v>
      </c>
      <c r="E2776" s="24">
        <v>0</v>
      </c>
      <c r="F2776" s="24">
        <v>0</v>
      </c>
      <c r="G2776" s="24">
        <v>0</v>
      </c>
      <c r="H2776" s="24">
        <v>0</v>
      </c>
      <c r="I2776" s="24">
        <v>0</v>
      </c>
      <c r="J2776" s="24">
        <v>0</v>
      </c>
      <c r="L2776" s="24">
        <v>0</v>
      </c>
      <c r="M2776" s="24">
        <v>0</v>
      </c>
      <c r="N2776" s="24">
        <v>0</v>
      </c>
      <c r="O2776" s="24">
        <v>0</v>
      </c>
      <c r="P2776" s="24">
        <v>0</v>
      </c>
      <c r="Q2776" s="24">
        <v>0</v>
      </c>
      <c r="R2776" s="24">
        <v>0</v>
      </c>
      <c r="S2776" s="24"/>
      <c r="T2776" s="25">
        <v>34</v>
      </c>
      <c r="U2776" s="23" t="s">
        <v>88</v>
      </c>
      <c r="V2776" s="23" t="s">
        <v>242</v>
      </c>
    </row>
    <row r="2777" spans="1:22" ht="15.75">
      <c r="A2777" s="26">
        <v>35</v>
      </c>
      <c r="B2777" s="27" t="s">
        <v>89</v>
      </c>
      <c r="C2777" s="28" t="s">
        <v>241</v>
      </c>
      <c r="D2777" s="29">
        <v>0</v>
      </c>
      <c r="E2777" s="29">
        <v>0</v>
      </c>
      <c r="F2777" s="29">
        <v>0</v>
      </c>
      <c r="G2777" s="29">
        <v>0</v>
      </c>
      <c r="H2777" s="29">
        <v>0</v>
      </c>
      <c r="I2777" s="29">
        <v>0</v>
      </c>
      <c r="J2777" s="29">
        <v>0</v>
      </c>
      <c r="L2777" s="29">
        <v>0</v>
      </c>
      <c r="M2777" s="29">
        <v>0</v>
      </c>
      <c r="N2777" s="29">
        <v>0</v>
      </c>
      <c r="O2777" s="29">
        <v>0</v>
      </c>
      <c r="P2777" s="29">
        <v>0</v>
      </c>
      <c r="Q2777" s="29">
        <v>0</v>
      </c>
      <c r="R2777" s="29">
        <v>0</v>
      </c>
      <c r="S2777" s="29"/>
      <c r="T2777" s="30">
        <v>35</v>
      </c>
      <c r="U2777" s="28" t="s">
        <v>90</v>
      </c>
      <c r="V2777" s="28" t="s">
        <v>242</v>
      </c>
    </row>
    <row r="2778" spans="1:22" ht="15.75">
      <c r="A2778" s="21">
        <v>36</v>
      </c>
      <c r="B2778" s="22" t="s">
        <v>91</v>
      </c>
      <c r="C2778" s="23" t="s">
        <v>241</v>
      </c>
      <c r="D2778" s="24">
        <v>0</v>
      </c>
      <c r="E2778" s="24">
        <v>0</v>
      </c>
      <c r="F2778" s="24">
        <v>0</v>
      </c>
      <c r="G2778" s="24">
        <v>0</v>
      </c>
      <c r="H2778" s="24">
        <v>0</v>
      </c>
      <c r="I2778" s="24">
        <v>0</v>
      </c>
      <c r="J2778" s="24">
        <v>0</v>
      </c>
      <c r="L2778" s="24">
        <v>0</v>
      </c>
      <c r="M2778" s="24">
        <v>0</v>
      </c>
      <c r="N2778" s="24">
        <v>0</v>
      </c>
      <c r="O2778" s="24">
        <v>0</v>
      </c>
      <c r="P2778" s="24">
        <v>0</v>
      </c>
      <c r="Q2778" s="24">
        <v>0</v>
      </c>
      <c r="R2778" s="24">
        <v>0</v>
      </c>
      <c r="S2778" s="24"/>
      <c r="T2778" s="25">
        <v>36</v>
      </c>
      <c r="U2778" s="23" t="s">
        <v>92</v>
      </c>
      <c r="V2778" s="23" t="s">
        <v>242</v>
      </c>
    </row>
    <row r="2779" spans="1:22" s="36" customFormat="1" ht="15.75">
      <c r="A2779" s="32"/>
      <c r="B2779" s="33" t="s">
        <v>93</v>
      </c>
      <c r="C2779" s="34" t="s">
        <v>241</v>
      </c>
      <c r="D2779" s="35">
        <f t="shared" ref="D2779:J2779" si="193">SUM(D2743:D2778)</f>
        <v>21323.243425299999</v>
      </c>
      <c r="E2779" s="35">
        <f t="shared" si="193"/>
        <v>11074.425487800001</v>
      </c>
      <c r="F2779" s="35">
        <f t="shared" si="193"/>
        <v>11295.607342000001</v>
      </c>
      <c r="G2779" s="35">
        <f t="shared" si="193"/>
        <v>11919.463652</v>
      </c>
      <c r="H2779" s="35">
        <f t="shared" si="193"/>
        <v>16905.948012000001</v>
      </c>
      <c r="I2779" s="35">
        <f t="shared" si="193"/>
        <v>23058.467971999999</v>
      </c>
      <c r="J2779" s="35">
        <f t="shared" si="193"/>
        <v>14131.858455907473</v>
      </c>
      <c r="K2779" s="8"/>
      <c r="L2779" s="35">
        <f t="shared" ref="L2779:R2779" si="194">SUM(L2743:L2778)</f>
        <v>21323.243425299999</v>
      </c>
      <c r="M2779" s="35">
        <f t="shared" si="194"/>
        <v>14403.769539800001</v>
      </c>
      <c r="N2779" s="35">
        <f t="shared" si="194"/>
        <v>12871.177984</v>
      </c>
      <c r="O2779" s="35">
        <f t="shared" si="194"/>
        <v>10843.527349999998</v>
      </c>
      <c r="P2779" s="35">
        <f t="shared" si="194"/>
        <v>13298.860605</v>
      </c>
      <c r="Q2779" s="35">
        <f t="shared" si="194"/>
        <v>17413.00778</v>
      </c>
      <c r="R2779" s="35">
        <f t="shared" si="194"/>
        <v>12175.7174729</v>
      </c>
      <c r="S2779" s="35"/>
      <c r="T2779" s="35"/>
      <c r="U2779" s="34" t="s">
        <v>94</v>
      </c>
      <c r="V2779" s="34" t="s">
        <v>242</v>
      </c>
    </row>
    <row r="2780" spans="1:22" ht="15.75">
      <c r="A2780" s="16">
        <v>1</v>
      </c>
      <c r="B2780" s="17" t="s">
        <v>19</v>
      </c>
      <c r="C2780" s="18" t="s">
        <v>243</v>
      </c>
      <c r="D2780" s="19">
        <v>0</v>
      </c>
      <c r="E2780" s="19">
        <v>0</v>
      </c>
      <c r="F2780" s="19">
        <v>0</v>
      </c>
      <c r="G2780" s="19">
        <v>0</v>
      </c>
      <c r="H2780" s="19">
        <v>0</v>
      </c>
      <c r="I2780" s="19">
        <v>0</v>
      </c>
      <c r="J2780" s="19">
        <v>0</v>
      </c>
      <c r="L2780" s="19">
        <v>0</v>
      </c>
      <c r="M2780" s="19">
        <v>0</v>
      </c>
      <c r="N2780" s="19">
        <v>0</v>
      </c>
      <c r="O2780" s="19">
        <v>0</v>
      </c>
      <c r="P2780" s="19">
        <v>0</v>
      </c>
      <c r="Q2780" s="19">
        <v>0</v>
      </c>
      <c r="R2780" s="19">
        <v>0</v>
      </c>
      <c r="S2780" s="19"/>
      <c r="T2780" s="20">
        <v>1</v>
      </c>
      <c r="U2780" s="18" t="s">
        <v>21</v>
      </c>
      <c r="V2780" s="18" t="s">
        <v>244</v>
      </c>
    </row>
    <row r="2781" spans="1:22" ht="15.75">
      <c r="A2781" s="21">
        <v>2</v>
      </c>
      <c r="B2781" s="22" t="s">
        <v>23</v>
      </c>
      <c r="C2781" s="23" t="s">
        <v>243</v>
      </c>
      <c r="D2781" s="24">
        <v>0</v>
      </c>
      <c r="E2781" s="24">
        <v>0</v>
      </c>
      <c r="F2781" s="24">
        <v>0</v>
      </c>
      <c r="G2781" s="24">
        <v>0</v>
      </c>
      <c r="H2781" s="24">
        <v>0</v>
      </c>
      <c r="I2781" s="24">
        <v>0</v>
      </c>
      <c r="J2781" s="24">
        <v>0</v>
      </c>
      <c r="L2781" s="24">
        <v>0</v>
      </c>
      <c r="M2781" s="24">
        <v>0</v>
      </c>
      <c r="N2781" s="24">
        <v>0</v>
      </c>
      <c r="O2781" s="24">
        <v>0</v>
      </c>
      <c r="P2781" s="24">
        <v>0</v>
      </c>
      <c r="Q2781" s="24">
        <v>0</v>
      </c>
      <c r="R2781" s="24">
        <v>0</v>
      </c>
      <c r="S2781" s="24"/>
      <c r="T2781" s="25">
        <v>2</v>
      </c>
      <c r="U2781" s="23" t="s">
        <v>24</v>
      </c>
      <c r="V2781" s="23" t="s">
        <v>244</v>
      </c>
    </row>
    <row r="2782" spans="1:22" ht="15.75">
      <c r="A2782" s="26">
        <v>3</v>
      </c>
      <c r="B2782" s="27" t="s">
        <v>25</v>
      </c>
      <c r="C2782" s="28" t="s">
        <v>243</v>
      </c>
      <c r="D2782" s="29">
        <v>0</v>
      </c>
      <c r="E2782" s="29">
        <v>0</v>
      </c>
      <c r="F2782" s="29">
        <v>0</v>
      </c>
      <c r="G2782" s="29">
        <v>0</v>
      </c>
      <c r="H2782" s="29">
        <v>0</v>
      </c>
      <c r="I2782" s="29">
        <v>0</v>
      </c>
      <c r="J2782" s="29">
        <v>0</v>
      </c>
      <c r="L2782" s="29">
        <v>0</v>
      </c>
      <c r="M2782" s="29">
        <v>0</v>
      </c>
      <c r="N2782" s="29">
        <v>0</v>
      </c>
      <c r="O2782" s="29">
        <v>0</v>
      </c>
      <c r="P2782" s="29">
        <v>0</v>
      </c>
      <c r="Q2782" s="29">
        <v>0</v>
      </c>
      <c r="R2782" s="29">
        <v>0</v>
      </c>
      <c r="S2782" s="29"/>
      <c r="T2782" s="30">
        <v>3</v>
      </c>
      <c r="U2782" s="28" t="s">
        <v>26</v>
      </c>
      <c r="V2782" s="28" t="s">
        <v>244</v>
      </c>
    </row>
    <row r="2783" spans="1:22" ht="15.75">
      <c r="A2783" s="21">
        <v>4</v>
      </c>
      <c r="B2783" s="22" t="s">
        <v>27</v>
      </c>
      <c r="C2783" s="23" t="s">
        <v>243</v>
      </c>
      <c r="D2783" s="24">
        <v>0</v>
      </c>
      <c r="E2783" s="24">
        <v>0</v>
      </c>
      <c r="F2783" s="24">
        <v>0</v>
      </c>
      <c r="G2783" s="24">
        <v>0</v>
      </c>
      <c r="H2783" s="24">
        <v>0</v>
      </c>
      <c r="I2783" s="24">
        <v>0</v>
      </c>
      <c r="J2783" s="24">
        <v>0</v>
      </c>
      <c r="L2783" s="24">
        <v>0</v>
      </c>
      <c r="M2783" s="24">
        <v>0</v>
      </c>
      <c r="N2783" s="24">
        <v>0</v>
      </c>
      <c r="O2783" s="24">
        <v>0</v>
      </c>
      <c r="P2783" s="24">
        <v>0</v>
      </c>
      <c r="Q2783" s="24">
        <v>0</v>
      </c>
      <c r="R2783" s="24">
        <v>0</v>
      </c>
      <c r="S2783" s="24"/>
      <c r="T2783" s="25">
        <v>4</v>
      </c>
      <c r="U2783" s="23" t="s">
        <v>28</v>
      </c>
      <c r="V2783" s="23" t="s">
        <v>244</v>
      </c>
    </row>
    <row r="2784" spans="1:22" ht="15.75">
      <c r="A2784" s="26">
        <v>5</v>
      </c>
      <c r="B2784" s="27" t="s">
        <v>29</v>
      </c>
      <c r="C2784" s="28" t="s">
        <v>243</v>
      </c>
      <c r="D2784" s="29">
        <v>0</v>
      </c>
      <c r="E2784" s="29">
        <v>0</v>
      </c>
      <c r="F2784" s="29">
        <v>0</v>
      </c>
      <c r="G2784" s="29">
        <v>0</v>
      </c>
      <c r="H2784" s="29">
        <v>0</v>
      </c>
      <c r="I2784" s="29">
        <v>0</v>
      </c>
      <c r="J2784" s="29">
        <v>0</v>
      </c>
      <c r="L2784" s="29">
        <v>0</v>
      </c>
      <c r="M2784" s="29">
        <v>0</v>
      </c>
      <c r="N2784" s="29">
        <v>0</v>
      </c>
      <c r="O2784" s="29">
        <v>0</v>
      </c>
      <c r="P2784" s="29">
        <v>0</v>
      </c>
      <c r="Q2784" s="29">
        <v>0</v>
      </c>
      <c r="R2784" s="29">
        <v>0</v>
      </c>
      <c r="S2784" s="29"/>
      <c r="T2784" s="30">
        <v>5</v>
      </c>
      <c r="U2784" s="28" t="s">
        <v>30</v>
      </c>
      <c r="V2784" s="28" t="s">
        <v>244</v>
      </c>
    </row>
    <row r="2785" spans="1:22" ht="15.75">
      <c r="A2785" s="21">
        <v>6</v>
      </c>
      <c r="B2785" s="22" t="s">
        <v>31</v>
      </c>
      <c r="C2785" s="23" t="s">
        <v>243</v>
      </c>
      <c r="D2785" s="24">
        <v>0</v>
      </c>
      <c r="E2785" s="24">
        <v>0</v>
      </c>
      <c r="F2785" s="24">
        <v>0</v>
      </c>
      <c r="G2785" s="24">
        <v>0</v>
      </c>
      <c r="H2785" s="24">
        <v>0</v>
      </c>
      <c r="I2785" s="24">
        <v>0</v>
      </c>
      <c r="J2785" s="24">
        <v>0</v>
      </c>
      <c r="L2785" s="24">
        <v>0</v>
      </c>
      <c r="M2785" s="24">
        <v>0</v>
      </c>
      <c r="N2785" s="24">
        <v>0</v>
      </c>
      <c r="O2785" s="24">
        <v>0</v>
      </c>
      <c r="P2785" s="24">
        <v>0</v>
      </c>
      <c r="Q2785" s="24">
        <v>0</v>
      </c>
      <c r="R2785" s="24">
        <v>0</v>
      </c>
      <c r="S2785" s="24"/>
      <c r="T2785" s="25">
        <v>6</v>
      </c>
      <c r="U2785" s="23" t="s">
        <v>32</v>
      </c>
      <c r="V2785" s="23" t="s">
        <v>244</v>
      </c>
    </row>
    <row r="2786" spans="1:22" ht="15.75">
      <c r="A2786" s="26">
        <v>7</v>
      </c>
      <c r="B2786" s="27" t="s">
        <v>33</v>
      </c>
      <c r="C2786" s="28" t="s">
        <v>243</v>
      </c>
      <c r="D2786" s="29">
        <v>4486.8413700000001</v>
      </c>
      <c r="E2786" s="29">
        <v>4024.2401100000002</v>
      </c>
      <c r="F2786" s="29">
        <v>4559.5200000000004</v>
      </c>
      <c r="G2786" s="29">
        <v>5625.3767999999991</v>
      </c>
      <c r="H2786" s="29">
        <v>7522.4279000000006</v>
      </c>
      <c r="I2786" s="29">
        <v>5088.1499999999996</v>
      </c>
      <c r="J2786" s="29">
        <v>4090.0304900498222</v>
      </c>
      <c r="L2786" s="29">
        <v>4486.8413700000001</v>
      </c>
      <c r="M2786" s="29">
        <v>4486.8413700000001</v>
      </c>
      <c r="N2786" s="29">
        <v>4500.0200000000004</v>
      </c>
      <c r="O2786" s="29">
        <v>3243.2287000000001</v>
      </c>
      <c r="P2786" s="29">
        <v>4554.6630999999998</v>
      </c>
      <c r="Q2786" s="29">
        <v>4821.45</v>
      </c>
      <c r="R2786" s="29">
        <v>4349.2693300000001</v>
      </c>
      <c r="S2786" s="29"/>
      <c r="T2786" s="30">
        <v>7</v>
      </c>
      <c r="U2786" s="28" t="s">
        <v>34</v>
      </c>
      <c r="V2786" s="28" t="s">
        <v>244</v>
      </c>
    </row>
    <row r="2787" spans="1:22" ht="15.75">
      <c r="A2787" s="21">
        <v>8</v>
      </c>
      <c r="B2787" s="22" t="s">
        <v>35</v>
      </c>
      <c r="C2787" s="23" t="s">
        <v>243</v>
      </c>
      <c r="D2787" s="24">
        <v>2789.8640600000003</v>
      </c>
      <c r="E2787" s="24">
        <v>2211.1624199999997</v>
      </c>
      <c r="F2787" s="24">
        <v>1705.7636479999999</v>
      </c>
      <c r="G2787" s="24">
        <v>2989.6539108081793</v>
      </c>
      <c r="H2787" s="24">
        <v>3323.0201208958129</v>
      </c>
      <c r="I2787" s="24">
        <v>3535.1592300000002</v>
      </c>
      <c r="J2787" s="24">
        <v>3535.1592300000002</v>
      </c>
      <c r="L2787" s="24">
        <v>2789.8640600000003</v>
      </c>
      <c r="M2787" s="24">
        <v>2059.377</v>
      </c>
      <c r="N2787" s="24">
        <v>1429.7284</v>
      </c>
      <c r="O2787" s="24">
        <v>2130.39</v>
      </c>
      <c r="P2787" s="24">
        <v>2059.377</v>
      </c>
      <c r="Q2787" s="24">
        <v>2165.8964999999998</v>
      </c>
      <c r="R2787" s="24">
        <v>2165.8964999999998</v>
      </c>
      <c r="S2787" s="24"/>
      <c r="T2787" s="25">
        <v>8</v>
      </c>
      <c r="U2787" s="23" t="s">
        <v>36</v>
      </c>
      <c r="V2787" s="23" t="s">
        <v>244</v>
      </c>
    </row>
    <row r="2788" spans="1:22" ht="15.75">
      <c r="A2788" s="26">
        <v>9</v>
      </c>
      <c r="B2788" s="27" t="s">
        <v>37</v>
      </c>
      <c r="C2788" s="28" t="s">
        <v>243</v>
      </c>
      <c r="D2788" s="29">
        <v>0</v>
      </c>
      <c r="E2788" s="29">
        <v>0</v>
      </c>
      <c r="F2788" s="29">
        <v>0</v>
      </c>
      <c r="G2788" s="29">
        <v>0</v>
      </c>
      <c r="H2788" s="29">
        <v>0</v>
      </c>
      <c r="I2788" s="29">
        <v>0</v>
      </c>
      <c r="J2788" s="29">
        <v>0</v>
      </c>
      <c r="L2788" s="29">
        <v>0</v>
      </c>
      <c r="M2788" s="29">
        <v>0</v>
      </c>
      <c r="N2788" s="29">
        <v>0</v>
      </c>
      <c r="O2788" s="29">
        <v>0</v>
      </c>
      <c r="P2788" s="29">
        <v>0</v>
      </c>
      <c r="Q2788" s="29">
        <v>0</v>
      </c>
      <c r="R2788" s="29">
        <v>0</v>
      </c>
      <c r="S2788" s="29"/>
      <c r="T2788" s="30">
        <v>9</v>
      </c>
      <c r="U2788" s="28" t="s">
        <v>38</v>
      </c>
      <c r="V2788" s="28" t="s">
        <v>244</v>
      </c>
    </row>
    <row r="2789" spans="1:22" ht="15.75">
      <c r="A2789" s="21">
        <v>10</v>
      </c>
      <c r="B2789" s="22" t="s">
        <v>39</v>
      </c>
      <c r="C2789" s="23" t="s">
        <v>243</v>
      </c>
      <c r="D2789" s="24">
        <v>0</v>
      </c>
      <c r="E2789" s="24">
        <v>0</v>
      </c>
      <c r="F2789" s="24">
        <v>0</v>
      </c>
      <c r="G2789" s="24">
        <v>0</v>
      </c>
      <c r="H2789" s="24">
        <v>0</v>
      </c>
      <c r="I2789" s="24">
        <v>0</v>
      </c>
      <c r="J2789" s="24">
        <v>0</v>
      </c>
      <c r="L2789" s="24">
        <v>0</v>
      </c>
      <c r="M2789" s="24">
        <v>0</v>
      </c>
      <c r="N2789" s="24">
        <v>0</v>
      </c>
      <c r="O2789" s="24">
        <v>0</v>
      </c>
      <c r="P2789" s="24">
        <v>0</v>
      </c>
      <c r="Q2789" s="24">
        <v>0</v>
      </c>
      <c r="R2789" s="24">
        <v>0</v>
      </c>
      <c r="S2789" s="24"/>
      <c r="T2789" s="25">
        <v>10</v>
      </c>
      <c r="U2789" s="23" t="s">
        <v>40</v>
      </c>
      <c r="V2789" s="23" t="s">
        <v>244</v>
      </c>
    </row>
    <row r="2790" spans="1:22" ht="15.75">
      <c r="A2790" s="26">
        <v>11</v>
      </c>
      <c r="B2790" s="27" t="s">
        <v>41</v>
      </c>
      <c r="C2790" s="28" t="s">
        <v>243</v>
      </c>
      <c r="D2790" s="29">
        <v>0</v>
      </c>
      <c r="E2790" s="29">
        <v>0</v>
      </c>
      <c r="F2790" s="29">
        <v>0</v>
      </c>
      <c r="G2790" s="29">
        <v>0</v>
      </c>
      <c r="H2790" s="29">
        <v>0</v>
      </c>
      <c r="I2790" s="29">
        <v>0</v>
      </c>
      <c r="J2790" s="29">
        <v>0</v>
      </c>
      <c r="L2790" s="29">
        <v>0</v>
      </c>
      <c r="M2790" s="29">
        <v>0</v>
      </c>
      <c r="N2790" s="29">
        <v>0</v>
      </c>
      <c r="O2790" s="29">
        <v>0</v>
      </c>
      <c r="P2790" s="29">
        <v>0</v>
      </c>
      <c r="Q2790" s="29">
        <v>0</v>
      </c>
      <c r="R2790" s="29">
        <v>0</v>
      </c>
      <c r="S2790" s="29"/>
      <c r="T2790" s="30">
        <v>11</v>
      </c>
      <c r="U2790" s="28" t="s">
        <v>42</v>
      </c>
      <c r="V2790" s="28" t="s">
        <v>244</v>
      </c>
    </row>
    <row r="2791" spans="1:22" ht="15.75">
      <c r="A2791" s="21">
        <v>12</v>
      </c>
      <c r="B2791" s="22" t="s">
        <v>43</v>
      </c>
      <c r="C2791" s="23" t="s">
        <v>243</v>
      </c>
      <c r="D2791" s="24">
        <v>0</v>
      </c>
      <c r="E2791" s="24">
        <v>0</v>
      </c>
      <c r="F2791" s="24">
        <v>0</v>
      </c>
      <c r="G2791" s="24">
        <v>0</v>
      </c>
      <c r="H2791" s="24">
        <v>0</v>
      </c>
      <c r="I2791" s="24">
        <v>0</v>
      </c>
      <c r="J2791" s="24">
        <v>0</v>
      </c>
      <c r="L2791" s="24">
        <v>0</v>
      </c>
      <c r="M2791" s="24">
        <v>0</v>
      </c>
      <c r="N2791" s="24">
        <v>0</v>
      </c>
      <c r="O2791" s="24">
        <v>0</v>
      </c>
      <c r="P2791" s="24">
        <v>0</v>
      </c>
      <c r="Q2791" s="24">
        <v>0</v>
      </c>
      <c r="R2791" s="24">
        <v>0</v>
      </c>
      <c r="S2791" s="24"/>
      <c r="T2791" s="25">
        <v>12</v>
      </c>
      <c r="U2791" s="23" t="s">
        <v>44</v>
      </c>
      <c r="V2791" s="23" t="s">
        <v>244</v>
      </c>
    </row>
    <row r="2792" spans="1:22" ht="15.75">
      <c r="A2792" s="26">
        <v>13</v>
      </c>
      <c r="B2792" s="27" t="s">
        <v>45</v>
      </c>
      <c r="C2792" s="28" t="s">
        <v>243</v>
      </c>
      <c r="D2792" s="29">
        <v>0</v>
      </c>
      <c r="E2792" s="29">
        <v>0</v>
      </c>
      <c r="F2792" s="29">
        <v>0</v>
      </c>
      <c r="G2792" s="29">
        <v>0</v>
      </c>
      <c r="H2792" s="29">
        <v>0</v>
      </c>
      <c r="I2792" s="29">
        <v>0</v>
      </c>
      <c r="J2792" s="29">
        <v>0</v>
      </c>
      <c r="L2792" s="29">
        <v>0</v>
      </c>
      <c r="M2792" s="29">
        <v>0</v>
      </c>
      <c r="N2792" s="29">
        <v>0</v>
      </c>
      <c r="O2792" s="29">
        <v>0</v>
      </c>
      <c r="P2792" s="29">
        <v>0</v>
      </c>
      <c r="Q2792" s="29">
        <v>0</v>
      </c>
      <c r="R2792" s="29">
        <v>0</v>
      </c>
      <c r="S2792" s="29"/>
      <c r="T2792" s="30">
        <v>13</v>
      </c>
      <c r="U2792" s="28" t="s">
        <v>46</v>
      </c>
      <c r="V2792" s="28" t="s">
        <v>244</v>
      </c>
    </row>
    <row r="2793" spans="1:22" ht="15.75">
      <c r="A2793" s="21">
        <v>14</v>
      </c>
      <c r="B2793" s="22" t="s">
        <v>47</v>
      </c>
      <c r="C2793" s="23" t="s">
        <v>243</v>
      </c>
      <c r="D2793" s="24">
        <v>0</v>
      </c>
      <c r="E2793" s="24">
        <v>0</v>
      </c>
      <c r="F2793" s="24">
        <v>0</v>
      </c>
      <c r="G2793" s="24">
        <v>0</v>
      </c>
      <c r="H2793" s="24">
        <v>0</v>
      </c>
      <c r="I2793" s="24">
        <v>0</v>
      </c>
      <c r="J2793" s="24">
        <v>0</v>
      </c>
      <c r="L2793" s="24">
        <v>0</v>
      </c>
      <c r="M2793" s="24">
        <v>0</v>
      </c>
      <c r="N2793" s="24">
        <v>0</v>
      </c>
      <c r="O2793" s="24">
        <v>0</v>
      </c>
      <c r="P2793" s="24">
        <v>0</v>
      </c>
      <c r="Q2793" s="24">
        <v>0</v>
      </c>
      <c r="R2793" s="24">
        <v>0</v>
      </c>
      <c r="S2793" s="24"/>
      <c r="T2793" s="25">
        <v>14</v>
      </c>
      <c r="U2793" s="23" t="s">
        <v>48</v>
      </c>
      <c r="V2793" s="23" t="s">
        <v>244</v>
      </c>
    </row>
    <row r="2794" spans="1:22" ht="15.75">
      <c r="A2794" s="26">
        <v>15</v>
      </c>
      <c r="B2794" s="27" t="s">
        <v>49</v>
      </c>
      <c r="C2794" s="28" t="s">
        <v>243</v>
      </c>
      <c r="D2794" s="29">
        <v>0</v>
      </c>
      <c r="E2794" s="29">
        <v>0</v>
      </c>
      <c r="F2794" s="29">
        <v>0</v>
      </c>
      <c r="G2794" s="29">
        <v>0</v>
      </c>
      <c r="H2794" s="29">
        <v>0</v>
      </c>
      <c r="I2794" s="29">
        <v>0</v>
      </c>
      <c r="J2794" s="29">
        <v>0</v>
      </c>
      <c r="L2794" s="29">
        <v>0</v>
      </c>
      <c r="M2794" s="29">
        <v>0</v>
      </c>
      <c r="N2794" s="29">
        <v>0</v>
      </c>
      <c r="O2794" s="29">
        <v>0</v>
      </c>
      <c r="P2794" s="29">
        <v>0</v>
      </c>
      <c r="Q2794" s="29">
        <v>0</v>
      </c>
      <c r="R2794" s="29">
        <v>0</v>
      </c>
      <c r="S2794" s="29"/>
      <c r="T2794" s="30">
        <v>15</v>
      </c>
      <c r="U2794" s="28" t="s">
        <v>50</v>
      </c>
      <c r="V2794" s="28" t="s">
        <v>244</v>
      </c>
    </row>
    <row r="2795" spans="1:22" ht="15.75">
      <c r="A2795" s="21">
        <v>16</v>
      </c>
      <c r="B2795" s="22" t="s">
        <v>51</v>
      </c>
      <c r="C2795" s="23" t="s">
        <v>243</v>
      </c>
      <c r="D2795" s="24">
        <v>0</v>
      </c>
      <c r="E2795" s="24">
        <v>0</v>
      </c>
      <c r="F2795" s="24">
        <v>0</v>
      </c>
      <c r="G2795" s="24">
        <v>0</v>
      </c>
      <c r="H2795" s="24">
        <v>0</v>
      </c>
      <c r="I2795" s="24">
        <v>0</v>
      </c>
      <c r="J2795" s="24">
        <v>0</v>
      </c>
      <c r="L2795" s="24">
        <v>0</v>
      </c>
      <c r="M2795" s="24">
        <v>0</v>
      </c>
      <c r="N2795" s="24">
        <v>0</v>
      </c>
      <c r="O2795" s="24">
        <v>0</v>
      </c>
      <c r="P2795" s="24">
        <v>0</v>
      </c>
      <c r="Q2795" s="24">
        <v>0</v>
      </c>
      <c r="R2795" s="24">
        <v>0</v>
      </c>
      <c r="S2795" s="24"/>
      <c r="T2795" s="25">
        <v>16</v>
      </c>
      <c r="U2795" s="23" t="s">
        <v>52</v>
      </c>
      <c r="V2795" s="23" t="s">
        <v>244</v>
      </c>
    </row>
    <row r="2796" spans="1:22" ht="15.75">
      <c r="A2796" s="26">
        <v>17</v>
      </c>
      <c r="B2796" s="27" t="s">
        <v>53</v>
      </c>
      <c r="C2796" s="28" t="s">
        <v>243</v>
      </c>
      <c r="D2796" s="29">
        <v>0</v>
      </c>
      <c r="E2796" s="29">
        <v>0</v>
      </c>
      <c r="F2796" s="29">
        <v>0</v>
      </c>
      <c r="G2796" s="29">
        <v>0</v>
      </c>
      <c r="H2796" s="29">
        <v>0</v>
      </c>
      <c r="I2796" s="29">
        <v>0</v>
      </c>
      <c r="J2796" s="29">
        <v>0</v>
      </c>
      <c r="L2796" s="29">
        <v>0</v>
      </c>
      <c r="M2796" s="29">
        <v>0</v>
      </c>
      <c r="N2796" s="29">
        <v>0</v>
      </c>
      <c r="O2796" s="29">
        <v>0</v>
      </c>
      <c r="P2796" s="29">
        <v>0</v>
      </c>
      <c r="Q2796" s="29">
        <v>0</v>
      </c>
      <c r="R2796" s="29">
        <v>0</v>
      </c>
      <c r="S2796" s="29"/>
      <c r="T2796" s="30">
        <v>17</v>
      </c>
      <c r="U2796" s="28" t="s">
        <v>54</v>
      </c>
      <c r="V2796" s="28" t="s">
        <v>244</v>
      </c>
    </row>
    <row r="2797" spans="1:22" ht="15.75">
      <c r="A2797" s="21">
        <v>18</v>
      </c>
      <c r="B2797" s="22" t="s">
        <v>55</v>
      </c>
      <c r="C2797" s="23" t="s">
        <v>243</v>
      </c>
      <c r="D2797" s="24">
        <v>0</v>
      </c>
      <c r="E2797" s="24">
        <v>0</v>
      </c>
      <c r="F2797" s="24">
        <v>0</v>
      </c>
      <c r="G2797" s="24">
        <v>0</v>
      </c>
      <c r="H2797" s="24">
        <v>0</v>
      </c>
      <c r="I2797" s="24">
        <v>0</v>
      </c>
      <c r="J2797" s="24">
        <v>0</v>
      </c>
      <c r="L2797" s="24">
        <v>0</v>
      </c>
      <c r="M2797" s="24">
        <v>0</v>
      </c>
      <c r="N2797" s="24">
        <v>0</v>
      </c>
      <c r="O2797" s="24">
        <v>0</v>
      </c>
      <c r="P2797" s="24">
        <v>0</v>
      </c>
      <c r="Q2797" s="24">
        <v>0</v>
      </c>
      <c r="R2797" s="24">
        <v>0</v>
      </c>
      <c r="S2797" s="24"/>
      <c r="T2797" s="25">
        <v>18</v>
      </c>
      <c r="U2797" s="23" t="s">
        <v>56</v>
      </c>
      <c r="V2797" s="23" t="s">
        <v>244</v>
      </c>
    </row>
    <row r="2798" spans="1:22" ht="15.75">
      <c r="A2798" s="26">
        <v>19</v>
      </c>
      <c r="B2798" s="27" t="s">
        <v>57</v>
      </c>
      <c r="C2798" s="28" t="s">
        <v>243</v>
      </c>
      <c r="D2798" s="29">
        <v>0</v>
      </c>
      <c r="E2798" s="29">
        <v>0</v>
      </c>
      <c r="F2798" s="29">
        <v>0</v>
      </c>
      <c r="G2798" s="29">
        <v>0</v>
      </c>
      <c r="H2798" s="29">
        <v>0</v>
      </c>
      <c r="I2798" s="29">
        <v>0</v>
      </c>
      <c r="J2798" s="29">
        <v>0</v>
      </c>
      <c r="L2798" s="29">
        <v>0</v>
      </c>
      <c r="M2798" s="29">
        <v>0</v>
      </c>
      <c r="N2798" s="29">
        <v>0</v>
      </c>
      <c r="O2798" s="29">
        <v>0</v>
      </c>
      <c r="P2798" s="29">
        <v>0</v>
      </c>
      <c r="Q2798" s="29">
        <v>0</v>
      </c>
      <c r="R2798" s="29">
        <v>0</v>
      </c>
      <c r="S2798" s="29"/>
      <c r="T2798" s="30">
        <v>19</v>
      </c>
      <c r="U2798" s="28" t="s">
        <v>58</v>
      </c>
      <c r="V2798" s="28" t="s">
        <v>244</v>
      </c>
    </row>
    <row r="2799" spans="1:22" ht="15.75">
      <c r="A2799" s="21">
        <v>20</v>
      </c>
      <c r="B2799" s="22" t="s">
        <v>59</v>
      </c>
      <c r="C2799" s="23" t="s">
        <v>243</v>
      </c>
      <c r="D2799" s="24">
        <v>0</v>
      </c>
      <c r="E2799" s="24">
        <v>0</v>
      </c>
      <c r="F2799" s="24">
        <v>0</v>
      </c>
      <c r="G2799" s="24">
        <v>0</v>
      </c>
      <c r="H2799" s="24">
        <v>0</v>
      </c>
      <c r="I2799" s="24">
        <v>0</v>
      </c>
      <c r="J2799" s="24">
        <v>0</v>
      </c>
      <c r="L2799" s="24">
        <v>0</v>
      </c>
      <c r="M2799" s="24">
        <v>0</v>
      </c>
      <c r="N2799" s="24">
        <v>0</v>
      </c>
      <c r="O2799" s="24">
        <v>0</v>
      </c>
      <c r="P2799" s="24">
        <v>0</v>
      </c>
      <c r="Q2799" s="24">
        <v>0</v>
      </c>
      <c r="R2799" s="24">
        <v>0</v>
      </c>
      <c r="S2799" s="24"/>
      <c r="T2799" s="25">
        <v>20</v>
      </c>
      <c r="U2799" s="23" t="s">
        <v>60</v>
      </c>
      <c r="V2799" s="23" t="s">
        <v>244</v>
      </c>
    </row>
    <row r="2800" spans="1:22" ht="15.75">
      <c r="A2800" s="26">
        <v>21</v>
      </c>
      <c r="B2800" s="27" t="s">
        <v>61</v>
      </c>
      <c r="C2800" s="28" t="s">
        <v>243</v>
      </c>
      <c r="D2800" s="29">
        <v>0</v>
      </c>
      <c r="E2800" s="29">
        <v>0</v>
      </c>
      <c r="F2800" s="29">
        <v>0</v>
      </c>
      <c r="G2800" s="29">
        <v>0</v>
      </c>
      <c r="H2800" s="29">
        <v>0</v>
      </c>
      <c r="I2800" s="29">
        <v>0</v>
      </c>
      <c r="J2800" s="29">
        <v>0</v>
      </c>
      <c r="L2800" s="29">
        <v>0</v>
      </c>
      <c r="M2800" s="29">
        <v>0</v>
      </c>
      <c r="N2800" s="29">
        <v>0</v>
      </c>
      <c r="O2800" s="29">
        <v>0</v>
      </c>
      <c r="P2800" s="29">
        <v>0</v>
      </c>
      <c r="Q2800" s="29">
        <v>0</v>
      </c>
      <c r="R2800" s="29">
        <v>0</v>
      </c>
      <c r="S2800" s="29"/>
      <c r="T2800" s="30">
        <v>21</v>
      </c>
      <c r="U2800" s="28" t="s">
        <v>62</v>
      </c>
      <c r="V2800" s="28" t="s">
        <v>244</v>
      </c>
    </row>
    <row r="2801" spans="1:22" ht="15.75">
      <c r="A2801" s="21">
        <v>22</v>
      </c>
      <c r="B2801" s="22" t="s">
        <v>63</v>
      </c>
      <c r="C2801" s="23" t="s">
        <v>243</v>
      </c>
      <c r="D2801" s="24">
        <v>20684.193220000001</v>
      </c>
      <c r="E2801" s="24">
        <v>18188.717079000002</v>
      </c>
      <c r="F2801" s="24">
        <v>18102.557919999996</v>
      </c>
      <c r="G2801" s="24">
        <v>42263.897580000004</v>
      </c>
      <c r="H2801" s="24">
        <v>109557.13823999999</v>
      </c>
      <c r="I2801" s="24">
        <v>91938.864224622026</v>
      </c>
      <c r="J2801" s="24">
        <v>42094.394629805611</v>
      </c>
      <c r="L2801" s="24">
        <v>20684.193220000001</v>
      </c>
      <c r="M2801" s="24">
        <v>16940.151150000002</v>
      </c>
      <c r="N2801" s="24">
        <v>15173.110999999999</v>
      </c>
      <c r="O2801" s="24">
        <v>19927.66806</v>
      </c>
      <c r="P2801" s="24">
        <v>45060.589019999999</v>
      </c>
      <c r="Q2801" s="24">
        <v>37383.6103</v>
      </c>
      <c r="R2801" s="24">
        <v>19207.83295</v>
      </c>
      <c r="S2801" s="24"/>
      <c r="T2801" s="25">
        <v>22</v>
      </c>
      <c r="U2801" s="23" t="s">
        <v>64</v>
      </c>
      <c r="V2801" s="23" t="s">
        <v>244</v>
      </c>
    </row>
    <row r="2802" spans="1:22" ht="15.75">
      <c r="A2802" s="26">
        <v>23</v>
      </c>
      <c r="B2802" s="27" t="s">
        <v>65</v>
      </c>
      <c r="C2802" s="28" t="s">
        <v>243</v>
      </c>
      <c r="D2802" s="29">
        <v>0</v>
      </c>
      <c r="E2802" s="29">
        <v>0</v>
      </c>
      <c r="F2802" s="29">
        <v>0</v>
      </c>
      <c r="G2802" s="29">
        <v>0</v>
      </c>
      <c r="H2802" s="29">
        <v>0</v>
      </c>
      <c r="I2802" s="29">
        <v>0</v>
      </c>
      <c r="J2802" s="29">
        <v>0</v>
      </c>
      <c r="L2802" s="29">
        <v>0</v>
      </c>
      <c r="M2802" s="29">
        <v>0</v>
      </c>
      <c r="N2802" s="29">
        <v>0</v>
      </c>
      <c r="O2802" s="29">
        <v>0</v>
      </c>
      <c r="P2802" s="29">
        <v>0</v>
      </c>
      <c r="Q2802" s="29">
        <v>0</v>
      </c>
      <c r="R2802" s="29">
        <v>0</v>
      </c>
      <c r="S2802" s="29"/>
      <c r="T2802" s="30">
        <v>23</v>
      </c>
      <c r="U2802" s="28" t="s">
        <v>66</v>
      </c>
      <c r="V2802" s="28" t="s">
        <v>244</v>
      </c>
    </row>
    <row r="2803" spans="1:22" ht="15.75">
      <c r="A2803" s="21">
        <v>24</v>
      </c>
      <c r="B2803" s="22" t="s">
        <v>67</v>
      </c>
      <c r="C2803" s="23" t="s">
        <v>243</v>
      </c>
      <c r="D2803" s="24">
        <v>0</v>
      </c>
      <c r="E2803" s="24">
        <v>0</v>
      </c>
      <c r="F2803" s="24">
        <v>0</v>
      </c>
      <c r="G2803" s="24">
        <v>0</v>
      </c>
      <c r="H2803" s="24">
        <v>0</v>
      </c>
      <c r="I2803" s="24">
        <v>0</v>
      </c>
      <c r="J2803" s="24">
        <v>0</v>
      </c>
      <c r="L2803" s="24">
        <v>0</v>
      </c>
      <c r="M2803" s="24">
        <v>0</v>
      </c>
      <c r="N2803" s="24">
        <v>0</v>
      </c>
      <c r="O2803" s="24">
        <v>0</v>
      </c>
      <c r="P2803" s="24">
        <v>0</v>
      </c>
      <c r="Q2803" s="24">
        <v>0</v>
      </c>
      <c r="R2803" s="24">
        <v>0</v>
      </c>
      <c r="S2803" s="24"/>
      <c r="T2803" s="25">
        <v>24</v>
      </c>
      <c r="U2803" s="23" t="s">
        <v>68</v>
      </c>
      <c r="V2803" s="23" t="s">
        <v>244</v>
      </c>
    </row>
    <row r="2804" spans="1:22" ht="15.75">
      <c r="A2804" s="26">
        <v>25</v>
      </c>
      <c r="B2804" s="31" t="s">
        <v>69</v>
      </c>
      <c r="C2804" s="28" t="s">
        <v>243</v>
      </c>
      <c r="D2804" s="29">
        <v>0</v>
      </c>
      <c r="E2804" s="29">
        <v>0</v>
      </c>
      <c r="F2804" s="29">
        <v>0</v>
      </c>
      <c r="G2804" s="29">
        <v>0</v>
      </c>
      <c r="H2804" s="29">
        <v>0</v>
      </c>
      <c r="I2804" s="29">
        <v>0</v>
      </c>
      <c r="J2804" s="29">
        <v>0</v>
      </c>
      <c r="L2804" s="29">
        <v>0</v>
      </c>
      <c r="M2804" s="29">
        <v>0</v>
      </c>
      <c r="N2804" s="29">
        <v>0</v>
      </c>
      <c r="O2804" s="29">
        <v>0</v>
      </c>
      <c r="P2804" s="29">
        <v>0</v>
      </c>
      <c r="Q2804" s="29">
        <v>0</v>
      </c>
      <c r="R2804" s="29">
        <v>0</v>
      </c>
      <c r="S2804" s="29"/>
      <c r="T2804" s="30">
        <v>25</v>
      </c>
      <c r="U2804" s="28" t="s">
        <v>70</v>
      </c>
      <c r="V2804" s="28" t="s">
        <v>244</v>
      </c>
    </row>
    <row r="2805" spans="1:22" ht="15.75">
      <c r="A2805" s="21">
        <v>26</v>
      </c>
      <c r="B2805" s="22" t="s">
        <v>71</v>
      </c>
      <c r="C2805" s="23" t="s">
        <v>243</v>
      </c>
      <c r="D2805" s="24">
        <v>0</v>
      </c>
      <c r="E2805" s="24">
        <v>0</v>
      </c>
      <c r="F2805" s="24">
        <v>0</v>
      </c>
      <c r="G2805" s="24">
        <v>0</v>
      </c>
      <c r="H2805" s="24">
        <v>0</v>
      </c>
      <c r="I2805" s="24">
        <v>0</v>
      </c>
      <c r="J2805" s="24">
        <v>0</v>
      </c>
      <c r="L2805" s="24">
        <v>0</v>
      </c>
      <c r="M2805" s="24">
        <v>0</v>
      </c>
      <c r="N2805" s="24">
        <v>0</v>
      </c>
      <c r="O2805" s="24">
        <v>0</v>
      </c>
      <c r="P2805" s="24">
        <v>0</v>
      </c>
      <c r="Q2805" s="24">
        <v>0</v>
      </c>
      <c r="R2805" s="24">
        <v>0</v>
      </c>
      <c r="S2805" s="24"/>
      <c r="T2805" s="25">
        <v>26</v>
      </c>
      <c r="U2805" s="23" t="s">
        <v>72</v>
      </c>
      <c r="V2805" s="23" t="s">
        <v>244</v>
      </c>
    </row>
    <row r="2806" spans="1:22" ht="15.75">
      <c r="A2806" s="26">
        <v>27</v>
      </c>
      <c r="B2806" s="27" t="s">
        <v>73</v>
      </c>
      <c r="C2806" s="28" t="s">
        <v>243</v>
      </c>
      <c r="D2806" s="29">
        <v>0</v>
      </c>
      <c r="E2806" s="29">
        <v>0</v>
      </c>
      <c r="F2806" s="29">
        <v>0</v>
      </c>
      <c r="G2806" s="29">
        <v>0</v>
      </c>
      <c r="H2806" s="29">
        <v>0</v>
      </c>
      <c r="I2806" s="29">
        <v>0</v>
      </c>
      <c r="J2806" s="29">
        <v>0</v>
      </c>
      <c r="L2806" s="29">
        <v>0</v>
      </c>
      <c r="M2806" s="29">
        <v>0</v>
      </c>
      <c r="N2806" s="29">
        <v>0</v>
      </c>
      <c r="O2806" s="29">
        <v>0</v>
      </c>
      <c r="P2806" s="29">
        <v>0</v>
      </c>
      <c r="Q2806" s="29">
        <v>0</v>
      </c>
      <c r="R2806" s="29">
        <v>0</v>
      </c>
      <c r="S2806" s="29"/>
      <c r="T2806" s="30">
        <v>27</v>
      </c>
      <c r="U2806" s="28" t="s">
        <v>74</v>
      </c>
      <c r="V2806" s="28" t="s">
        <v>244</v>
      </c>
    </row>
    <row r="2807" spans="1:22" ht="15.75">
      <c r="A2807" s="21">
        <v>28</v>
      </c>
      <c r="B2807" s="22" t="s">
        <v>75</v>
      </c>
      <c r="C2807" s="23" t="s">
        <v>243</v>
      </c>
      <c r="D2807" s="24">
        <v>0</v>
      </c>
      <c r="E2807" s="24">
        <v>0</v>
      </c>
      <c r="F2807" s="24">
        <v>0</v>
      </c>
      <c r="G2807" s="24">
        <v>0</v>
      </c>
      <c r="H2807" s="24">
        <v>0</v>
      </c>
      <c r="I2807" s="24">
        <v>0</v>
      </c>
      <c r="J2807" s="24">
        <v>0</v>
      </c>
      <c r="L2807" s="24">
        <v>0</v>
      </c>
      <c r="M2807" s="24">
        <v>0</v>
      </c>
      <c r="N2807" s="24">
        <v>0</v>
      </c>
      <c r="O2807" s="24">
        <v>0</v>
      </c>
      <c r="P2807" s="24">
        <v>0</v>
      </c>
      <c r="Q2807" s="24">
        <v>0</v>
      </c>
      <c r="R2807" s="24">
        <v>0</v>
      </c>
      <c r="S2807" s="24"/>
      <c r="T2807" s="25">
        <v>28</v>
      </c>
      <c r="U2807" s="23" t="s">
        <v>76</v>
      </c>
      <c r="V2807" s="23" t="s">
        <v>244</v>
      </c>
    </row>
    <row r="2808" spans="1:22" ht="15.75">
      <c r="A2808" s="26">
        <v>29</v>
      </c>
      <c r="B2808" s="27" t="s">
        <v>77</v>
      </c>
      <c r="C2808" s="28" t="s">
        <v>243</v>
      </c>
      <c r="D2808" s="29">
        <v>858.6</v>
      </c>
      <c r="E2808" s="29">
        <v>869.995</v>
      </c>
      <c r="F2808" s="29">
        <v>848</v>
      </c>
      <c r="G2808" s="29">
        <v>885.60243999999989</v>
      </c>
      <c r="H2808" s="29">
        <v>1975.2480000000003</v>
      </c>
      <c r="I2808" s="29">
        <v>2100.384</v>
      </c>
      <c r="J2808" s="29">
        <v>2305.2853999999998</v>
      </c>
      <c r="L2808" s="29">
        <v>858.6</v>
      </c>
      <c r="M2808" s="29">
        <v>858.6</v>
      </c>
      <c r="N2808" s="29">
        <v>858.6</v>
      </c>
      <c r="O2808" s="29">
        <v>858.6</v>
      </c>
      <c r="P2808" s="29">
        <v>855.36</v>
      </c>
      <c r="Q2808" s="29">
        <v>842.4</v>
      </c>
      <c r="R2808" s="29">
        <v>891</v>
      </c>
      <c r="S2808" s="29"/>
      <c r="T2808" s="30">
        <v>29</v>
      </c>
      <c r="U2808" s="28" t="s">
        <v>78</v>
      </c>
      <c r="V2808" s="28" t="s">
        <v>244</v>
      </c>
    </row>
    <row r="2809" spans="1:22" ht="15.75">
      <c r="A2809" s="21">
        <v>30</v>
      </c>
      <c r="B2809" s="22" t="s">
        <v>79</v>
      </c>
      <c r="C2809" s="23" t="s">
        <v>243</v>
      </c>
      <c r="D2809" s="24">
        <v>0</v>
      </c>
      <c r="E2809" s="24">
        <v>0</v>
      </c>
      <c r="F2809" s="24">
        <v>0</v>
      </c>
      <c r="G2809" s="24">
        <v>0</v>
      </c>
      <c r="H2809" s="24">
        <v>0</v>
      </c>
      <c r="I2809" s="24">
        <v>0</v>
      </c>
      <c r="J2809" s="24">
        <v>0</v>
      </c>
      <c r="L2809" s="24">
        <v>0</v>
      </c>
      <c r="M2809" s="24">
        <v>0</v>
      </c>
      <c r="N2809" s="24">
        <v>0</v>
      </c>
      <c r="O2809" s="24">
        <v>0</v>
      </c>
      <c r="P2809" s="24">
        <v>0</v>
      </c>
      <c r="Q2809" s="24">
        <v>0</v>
      </c>
      <c r="R2809" s="24">
        <v>0</v>
      </c>
      <c r="S2809" s="24"/>
      <c r="T2809" s="25">
        <v>30</v>
      </c>
      <c r="U2809" s="23" t="s">
        <v>80</v>
      </c>
      <c r="V2809" s="23" t="s">
        <v>244</v>
      </c>
    </row>
    <row r="2810" spans="1:22" ht="15.75">
      <c r="A2810" s="26">
        <v>31</v>
      </c>
      <c r="B2810" s="27" t="s">
        <v>81</v>
      </c>
      <c r="C2810" s="28" t="s">
        <v>243</v>
      </c>
      <c r="D2810" s="29">
        <v>0</v>
      </c>
      <c r="E2810" s="29">
        <v>0</v>
      </c>
      <c r="F2810" s="29">
        <v>0</v>
      </c>
      <c r="G2810" s="29">
        <v>0</v>
      </c>
      <c r="H2810" s="29">
        <v>0</v>
      </c>
      <c r="I2810" s="29">
        <v>0</v>
      </c>
      <c r="J2810" s="29">
        <v>0</v>
      </c>
      <c r="L2810" s="29">
        <v>0</v>
      </c>
      <c r="M2810" s="29">
        <v>0</v>
      </c>
      <c r="N2810" s="29">
        <v>0</v>
      </c>
      <c r="O2810" s="29">
        <v>0</v>
      </c>
      <c r="P2810" s="29">
        <v>0</v>
      </c>
      <c r="Q2810" s="29">
        <v>0</v>
      </c>
      <c r="R2810" s="29">
        <v>0</v>
      </c>
      <c r="S2810" s="29"/>
      <c r="T2810" s="30">
        <v>31</v>
      </c>
      <c r="U2810" s="28" t="s">
        <v>82</v>
      </c>
      <c r="V2810" s="28" t="s">
        <v>244</v>
      </c>
    </row>
    <row r="2811" spans="1:22" ht="15.75">
      <c r="A2811" s="21">
        <v>32</v>
      </c>
      <c r="B2811" s="22" t="s">
        <v>83</v>
      </c>
      <c r="C2811" s="23" t="s">
        <v>243</v>
      </c>
      <c r="D2811" s="24">
        <v>0</v>
      </c>
      <c r="E2811" s="24">
        <v>0</v>
      </c>
      <c r="F2811" s="24">
        <v>0</v>
      </c>
      <c r="G2811" s="24">
        <v>0</v>
      </c>
      <c r="H2811" s="24">
        <v>0</v>
      </c>
      <c r="I2811" s="24">
        <v>0</v>
      </c>
      <c r="J2811" s="24">
        <v>0</v>
      </c>
      <c r="L2811" s="24">
        <v>0</v>
      </c>
      <c r="M2811" s="24">
        <v>0</v>
      </c>
      <c r="N2811" s="24">
        <v>0</v>
      </c>
      <c r="O2811" s="24">
        <v>0</v>
      </c>
      <c r="P2811" s="24">
        <v>0</v>
      </c>
      <c r="Q2811" s="24">
        <v>0</v>
      </c>
      <c r="R2811" s="24">
        <v>0</v>
      </c>
      <c r="S2811" s="24"/>
      <c r="T2811" s="25">
        <v>32</v>
      </c>
      <c r="U2811" s="23" t="s">
        <v>84</v>
      </c>
      <c r="V2811" s="23" t="s">
        <v>244</v>
      </c>
    </row>
    <row r="2812" spans="1:22" ht="15.75">
      <c r="A2812" s="26">
        <v>33</v>
      </c>
      <c r="B2812" s="27" t="s">
        <v>85</v>
      </c>
      <c r="C2812" s="28" t="s">
        <v>243</v>
      </c>
      <c r="D2812" s="29">
        <v>0</v>
      </c>
      <c r="E2812" s="29">
        <v>0</v>
      </c>
      <c r="F2812" s="29">
        <v>0</v>
      </c>
      <c r="G2812" s="29">
        <v>0</v>
      </c>
      <c r="H2812" s="29">
        <v>0</v>
      </c>
      <c r="I2812" s="29">
        <v>0</v>
      </c>
      <c r="J2812" s="29">
        <v>0</v>
      </c>
      <c r="L2812" s="29">
        <v>0</v>
      </c>
      <c r="M2812" s="29">
        <v>0</v>
      </c>
      <c r="N2812" s="29">
        <v>0</v>
      </c>
      <c r="O2812" s="29">
        <v>0</v>
      </c>
      <c r="P2812" s="29">
        <v>0</v>
      </c>
      <c r="Q2812" s="29">
        <v>0</v>
      </c>
      <c r="R2812" s="29">
        <v>0</v>
      </c>
      <c r="S2812" s="29"/>
      <c r="T2812" s="30">
        <v>33</v>
      </c>
      <c r="U2812" s="28" t="s">
        <v>86</v>
      </c>
      <c r="V2812" s="28" t="s">
        <v>244</v>
      </c>
    </row>
    <row r="2813" spans="1:22" ht="15.75">
      <c r="A2813" s="21">
        <v>34</v>
      </c>
      <c r="B2813" s="22" t="s">
        <v>87</v>
      </c>
      <c r="C2813" s="23" t="s">
        <v>243</v>
      </c>
      <c r="D2813" s="24">
        <v>0</v>
      </c>
      <c r="E2813" s="24">
        <v>0</v>
      </c>
      <c r="F2813" s="24">
        <v>0</v>
      </c>
      <c r="G2813" s="24">
        <v>0</v>
      </c>
      <c r="H2813" s="24">
        <v>0</v>
      </c>
      <c r="I2813" s="24">
        <v>0</v>
      </c>
      <c r="J2813" s="24">
        <v>0</v>
      </c>
      <c r="L2813" s="24">
        <v>0</v>
      </c>
      <c r="M2813" s="24">
        <v>0</v>
      </c>
      <c r="N2813" s="24">
        <v>0</v>
      </c>
      <c r="O2813" s="24">
        <v>0</v>
      </c>
      <c r="P2813" s="24">
        <v>0</v>
      </c>
      <c r="Q2813" s="24">
        <v>0</v>
      </c>
      <c r="R2813" s="24">
        <v>0</v>
      </c>
      <c r="S2813" s="24"/>
      <c r="T2813" s="25">
        <v>34</v>
      </c>
      <c r="U2813" s="23" t="s">
        <v>88</v>
      </c>
      <c r="V2813" s="23" t="s">
        <v>244</v>
      </c>
    </row>
    <row r="2814" spans="1:22" ht="15.75">
      <c r="A2814" s="26">
        <v>35</v>
      </c>
      <c r="B2814" s="27" t="s">
        <v>89</v>
      </c>
      <c r="C2814" s="28" t="s">
        <v>243</v>
      </c>
      <c r="D2814" s="29">
        <v>0</v>
      </c>
      <c r="E2814" s="29">
        <v>0</v>
      </c>
      <c r="F2814" s="29">
        <v>0</v>
      </c>
      <c r="G2814" s="29">
        <v>0</v>
      </c>
      <c r="H2814" s="29">
        <v>0</v>
      </c>
      <c r="I2814" s="29">
        <v>0</v>
      </c>
      <c r="J2814" s="29">
        <v>0</v>
      </c>
      <c r="L2814" s="29">
        <v>0</v>
      </c>
      <c r="M2814" s="29">
        <v>0</v>
      </c>
      <c r="N2814" s="29">
        <v>0</v>
      </c>
      <c r="O2814" s="29">
        <v>0</v>
      </c>
      <c r="P2814" s="29">
        <v>0</v>
      </c>
      <c r="Q2814" s="29">
        <v>0</v>
      </c>
      <c r="R2814" s="29">
        <v>0</v>
      </c>
      <c r="S2814" s="29"/>
      <c r="T2814" s="30">
        <v>35</v>
      </c>
      <c r="U2814" s="28" t="s">
        <v>90</v>
      </c>
      <c r="V2814" s="28" t="s">
        <v>244</v>
      </c>
    </row>
    <row r="2815" spans="1:22" ht="15.75">
      <c r="A2815" s="21">
        <v>36</v>
      </c>
      <c r="B2815" s="22" t="s">
        <v>91</v>
      </c>
      <c r="C2815" s="23" t="s">
        <v>243</v>
      </c>
      <c r="D2815" s="24">
        <v>0</v>
      </c>
      <c r="E2815" s="24">
        <v>0</v>
      </c>
      <c r="F2815" s="24">
        <v>0</v>
      </c>
      <c r="G2815" s="24">
        <v>0</v>
      </c>
      <c r="H2815" s="24">
        <v>0</v>
      </c>
      <c r="I2815" s="24">
        <v>0</v>
      </c>
      <c r="J2815" s="24">
        <v>0</v>
      </c>
      <c r="L2815" s="24">
        <v>0</v>
      </c>
      <c r="M2815" s="24">
        <v>0</v>
      </c>
      <c r="N2815" s="24">
        <v>0</v>
      </c>
      <c r="O2815" s="24">
        <v>0</v>
      </c>
      <c r="P2815" s="24">
        <v>0</v>
      </c>
      <c r="Q2815" s="24">
        <v>0</v>
      </c>
      <c r="R2815" s="24">
        <v>0</v>
      </c>
      <c r="S2815" s="24"/>
      <c r="T2815" s="25">
        <v>36</v>
      </c>
      <c r="U2815" s="23" t="s">
        <v>92</v>
      </c>
      <c r="V2815" s="23" t="s">
        <v>244</v>
      </c>
    </row>
    <row r="2816" spans="1:22" s="36" customFormat="1" ht="15.75">
      <c r="A2816" s="32"/>
      <c r="B2816" s="33" t="s">
        <v>93</v>
      </c>
      <c r="C2816" s="34" t="s">
        <v>243</v>
      </c>
      <c r="D2816" s="35">
        <f t="shared" ref="D2816:J2816" si="195">SUM(D2780:D2815)</f>
        <v>28819.498650000001</v>
      </c>
      <c r="E2816" s="35">
        <f t="shared" si="195"/>
        <v>25294.114609</v>
      </c>
      <c r="F2816" s="35">
        <f t="shared" si="195"/>
        <v>25215.841567999996</v>
      </c>
      <c r="G2816" s="35">
        <f t="shared" si="195"/>
        <v>51764.530730808183</v>
      </c>
      <c r="H2816" s="35">
        <f t="shared" si="195"/>
        <v>122377.8342608958</v>
      </c>
      <c r="I2816" s="35">
        <f t="shared" si="195"/>
        <v>102662.55745462203</v>
      </c>
      <c r="J2816" s="35">
        <f t="shared" si="195"/>
        <v>52024.869749855432</v>
      </c>
      <c r="K2816" s="8"/>
      <c r="L2816" s="35">
        <f t="shared" ref="L2816:R2816" si="196">SUM(L2780:L2815)</f>
        <v>28819.498650000001</v>
      </c>
      <c r="M2816" s="35">
        <f t="shared" si="196"/>
        <v>24344.969519999999</v>
      </c>
      <c r="N2816" s="35">
        <f t="shared" si="196"/>
        <v>21961.4594</v>
      </c>
      <c r="O2816" s="35">
        <f t="shared" si="196"/>
        <v>26159.886759999998</v>
      </c>
      <c r="P2816" s="35">
        <f t="shared" si="196"/>
        <v>52529.989119999998</v>
      </c>
      <c r="Q2816" s="35">
        <f t="shared" si="196"/>
        <v>45213.356800000001</v>
      </c>
      <c r="R2816" s="35">
        <f t="shared" si="196"/>
        <v>26613.998780000002</v>
      </c>
      <c r="S2816" s="35"/>
      <c r="T2816" s="35"/>
      <c r="U2816" s="34" t="s">
        <v>94</v>
      </c>
      <c r="V2816" s="34" t="s">
        <v>244</v>
      </c>
    </row>
    <row r="2817" spans="1:22" ht="15.75">
      <c r="A2817" s="16">
        <v>1</v>
      </c>
      <c r="B2817" s="17" t="s">
        <v>19</v>
      </c>
      <c r="C2817" s="18" t="s">
        <v>245</v>
      </c>
      <c r="D2817" s="19">
        <v>7329.6729552000006</v>
      </c>
      <c r="E2817" s="19">
        <v>4988.8582748999997</v>
      </c>
      <c r="F2817" s="19">
        <v>4743.3887839999998</v>
      </c>
      <c r="G2817" s="19">
        <v>7903.9350000000004</v>
      </c>
      <c r="H2817" s="19">
        <v>7414.2172499999997</v>
      </c>
      <c r="I2817" s="19">
        <v>14197.790035000002</v>
      </c>
      <c r="J2817" s="19">
        <v>16961.343204599998</v>
      </c>
      <c r="L2817" s="19">
        <v>7329.6729552000006</v>
      </c>
      <c r="M2817" s="19">
        <v>5428.1120976000002</v>
      </c>
      <c r="N2817" s="19">
        <v>4679.8538240000007</v>
      </c>
      <c r="O2817" s="19">
        <v>4239.2663200000006</v>
      </c>
      <c r="P2817" s="19">
        <v>4109.6817600000004</v>
      </c>
      <c r="Q2817" s="19">
        <v>7534.4165600000006</v>
      </c>
      <c r="R2817" s="19">
        <v>7532.9355936000011</v>
      </c>
      <c r="S2817" s="19"/>
      <c r="T2817" s="20">
        <v>1</v>
      </c>
      <c r="U2817" s="18" t="s">
        <v>21</v>
      </c>
      <c r="V2817" s="18" t="s">
        <v>246</v>
      </c>
    </row>
    <row r="2818" spans="1:22" ht="15.75">
      <c r="A2818" s="21">
        <v>2</v>
      </c>
      <c r="B2818" s="22" t="s">
        <v>23</v>
      </c>
      <c r="C2818" s="23" t="s">
        <v>245</v>
      </c>
      <c r="D2818" s="24">
        <v>0</v>
      </c>
      <c r="E2818" s="24">
        <v>0</v>
      </c>
      <c r="F2818" s="24">
        <v>0</v>
      </c>
      <c r="G2818" s="24">
        <v>0</v>
      </c>
      <c r="H2818" s="24">
        <v>0</v>
      </c>
      <c r="I2818" s="24">
        <v>0</v>
      </c>
      <c r="J2818" s="24">
        <v>0</v>
      </c>
      <c r="L2818" s="24">
        <v>0</v>
      </c>
      <c r="M2818" s="24">
        <v>0</v>
      </c>
      <c r="N2818" s="24">
        <v>0</v>
      </c>
      <c r="O2818" s="24">
        <v>0</v>
      </c>
      <c r="P2818" s="24">
        <v>0</v>
      </c>
      <c r="Q2818" s="24">
        <v>0</v>
      </c>
      <c r="R2818" s="24">
        <v>0</v>
      </c>
      <c r="S2818" s="24"/>
      <c r="T2818" s="25">
        <v>2</v>
      </c>
      <c r="U2818" s="23" t="s">
        <v>24</v>
      </c>
      <c r="V2818" s="23" t="s">
        <v>246</v>
      </c>
    </row>
    <row r="2819" spans="1:22" ht="15.75">
      <c r="A2819" s="26">
        <v>3</v>
      </c>
      <c r="B2819" s="27" t="s">
        <v>25</v>
      </c>
      <c r="C2819" s="28" t="s">
        <v>245</v>
      </c>
      <c r="D2819" s="29">
        <v>0</v>
      </c>
      <c r="E2819" s="29">
        <v>0</v>
      </c>
      <c r="F2819" s="29">
        <v>0</v>
      </c>
      <c r="G2819" s="29">
        <v>0</v>
      </c>
      <c r="H2819" s="29">
        <v>0</v>
      </c>
      <c r="I2819" s="29">
        <v>0</v>
      </c>
      <c r="J2819" s="29">
        <v>0</v>
      </c>
      <c r="L2819" s="29">
        <v>0</v>
      </c>
      <c r="M2819" s="29">
        <v>0</v>
      </c>
      <c r="N2819" s="29">
        <v>0</v>
      </c>
      <c r="O2819" s="29">
        <v>0</v>
      </c>
      <c r="P2819" s="29">
        <v>0</v>
      </c>
      <c r="Q2819" s="29">
        <v>0</v>
      </c>
      <c r="R2819" s="29">
        <v>0</v>
      </c>
      <c r="S2819" s="29"/>
      <c r="T2819" s="30">
        <v>3</v>
      </c>
      <c r="U2819" s="28" t="s">
        <v>26</v>
      </c>
      <c r="V2819" s="28" t="s">
        <v>246</v>
      </c>
    </row>
    <row r="2820" spans="1:22" ht="15.75">
      <c r="A2820" s="21">
        <v>4</v>
      </c>
      <c r="B2820" s="22" t="s">
        <v>27</v>
      </c>
      <c r="C2820" s="23" t="s">
        <v>245</v>
      </c>
      <c r="D2820" s="24">
        <v>0</v>
      </c>
      <c r="E2820" s="24">
        <v>0</v>
      </c>
      <c r="F2820" s="24">
        <v>0</v>
      </c>
      <c r="G2820" s="24">
        <v>0</v>
      </c>
      <c r="H2820" s="24">
        <v>0</v>
      </c>
      <c r="I2820" s="24">
        <v>0</v>
      </c>
      <c r="J2820" s="24">
        <v>0</v>
      </c>
      <c r="L2820" s="24">
        <v>0</v>
      </c>
      <c r="M2820" s="24">
        <v>0</v>
      </c>
      <c r="N2820" s="24">
        <v>0</v>
      </c>
      <c r="O2820" s="24">
        <v>0</v>
      </c>
      <c r="P2820" s="24">
        <v>0</v>
      </c>
      <c r="Q2820" s="24">
        <v>0</v>
      </c>
      <c r="R2820" s="24">
        <v>0</v>
      </c>
      <c r="S2820" s="24"/>
      <c r="T2820" s="25">
        <v>4</v>
      </c>
      <c r="U2820" s="23" t="s">
        <v>28</v>
      </c>
      <c r="V2820" s="23" t="s">
        <v>246</v>
      </c>
    </row>
    <row r="2821" spans="1:22" ht="15.75">
      <c r="A2821" s="26">
        <v>5</v>
      </c>
      <c r="B2821" s="27" t="s">
        <v>29</v>
      </c>
      <c r="C2821" s="28" t="s">
        <v>245</v>
      </c>
      <c r="D2821" s="29">
        <v>0</v>
      </c>
      <c r="E2821" s="29">
        <v>0</v>
      </c>
      <c r="F2821" s="29">
        <v>0</v>
      </c>
      <c r="G2821" s="29">
        <v>0</v>
      </c>
      <c r="H2821" s="29">
        <v>0</v>
      </c>
      <c r="I2821" s="29">
        <v>0</v>
      </c>
      <c r="J2821" s="29">
        <v>0</v>
      </c>
      <c r="L2821" s="29">
        <v>0</v>
      </c>
      <c r="M2821" s="29">
        <v>0</v>
      </c>
      <c r="N2821" s="29">
        <v>0</v>
      </c>
      <c r="O2821" s="29">
        <v>0</v>
      </c>
      <c r="P2821" s="29">
        <v>0</v>
      </c>
      <c r="Q2821" s="29">
        <v>0</v>
      </c>
      <c r="R2821" s="29">
        <v>0</v>
      </c>
      <c r="S2821" s="29"/>
      <c r="T2821" s="30">
        <v>5</v>
      </c>
      <c r="U2821" s="28" t="s">
        <v>30</v>
      </c>
      <c r="V2821" s="28" t="s">
        <v>246</v>
      </c>
    </row>
    <row r="2822" spans="1:22" ht="15.75">
      <c r="A2822" s="21">
        <v>6</v>
      </c>
      <c r="B2822" s="22" t="s">
        <v>31</v>
      </c>
      <c r="C2822" s="23" t="s">
        <v>245</v>
      </c>
      <c r="D2822" s="24">
        <v>0</v>
      </c>
      <c r="E2822" s="24">
        <v>0</v>
      </c>
      <c r="F2822" s="24">
        <v>0</v>
      </c>
      <c r="G2822" s="24">
        <v>0</v>
      </c>
      <c r="H2822" s="24">
        <v>0</v>
      </c>
      <c r="I2822" s="24">
        <v>0</v>
      </c>
      <c r="J2822" s="24">
        <v>0</v>
      </c>
      <c r="L2822" s="24">
        <v>0</v>
      </c>
      <c r="M2822" s="24">
        <v>0</v>
      </c>
      <c r="N2822" s="24">
        <v>0</v>
      </c>
      <c r="O2822" s="24">
        <v>0</v>
      </c>
      <c r="P2822" s="24">
        <v>0</v>
      </c>
      <c r="Q2822" s="24">
        <v>0</v>
      </c>
      <c r="R2822" s="24">
        <v>0</v>
      </c>
      <c r="S2822" s="24"/>
      <c r="T2822" s="25">
        <v>6</v>
      </c>
      <c r="U2822" s="23" t="s">
        <v>32</v>
      </c>
      <c r="V2822" s="23" t="s">
        <v>246</v>
      </c>
    </row>
    <row r="2823" spans="1:22" ht="15.75">
      <c r="A2823" s="26">
        <v>7</v>
      </c>
      <c r="B2823" s="27" t="s">
        <v>33</v>
      </c>
      <c r="C2823" s="28" t="s">
        <v>245</v>
      </c>
      <c r="D2823" s="29">
        <v>0</v>
      </c>
      <c r="E2823" s="29">
        <v>0</v>
      </c>
      <c r="F2823" s="29">
        <v>0</v>
      </c>
      <c r="G2823" s="29">
        <v>0</v>
      </c>
      <c r="H2823" s="29">
        <v>0</v>
      </c>
      <c r="I2823" s="29">
        <v>0</v>
      </c>
      <c r="J2823" s="29">
        <v>0</v>
      </c>
      <c r="L2823" s="29">
        <v>0</v>
      </c>
      <c r="M2823" s="29">
        <v>0</v>
      </c>
      <c r="N2823" s="29">
        <v>0</v>
      </c>
      <c r="O2823" s="29">
        <v>0</v>
      </c>
      <c r="P2823" s="29">
        <v>0</v>
      </c>
      <c r="Q2823" s="29">
        <v>0</v>
      </c>
      <c r="R2823" s="29">
        <v>0</v>
      </c>
      <c r="S2823" s="29"/>
      <c r="T2823" s="30">
        <v>7</v>
      </c>
      <c r="U2823" s="28" t="s">
        <v>34</v>
      </c>
      <c r="V2823" s="28" t="s">
        <v>246</v>
      </c>
    </row>
    <row r="2824" spans="1:22" ht="15.75">
      <c r="A2824" s="21">
        <v>8</v>
      </c>
      <c r="B2824" s="22" t="s">
        <v>35</v>
      </c>
      <c r="C2824" s="23" t="s">
        <v>245</v>
      </c>
      <c r="D2824" s="24">
        <v>0</v>
      </c>
      <c r="E2824" s="24">
        <v>0</v>
      </c>
      <c r="F2824" s="24">
        <v>0</v>
      </c>
      <c r="G2824" s="24">
        <v>0</v>
      </c>
      <c r="H2824" s="24">
        <v>0</v>
      </c>
      <c r="I2824" s="24">
        <v>0</v>
      </c>
      <c r="J2824" s="24">
        <v>0</v>
      </c>
      <c r="L2824" s="24">
        <v>0</v>
      </c>
      <c r="M2824" s="24">
        <v>0</v>
      </c>
      <c r="N2824" s="24">
        <v>0</v>
      </c>
      <c r="O2824" s="24">
        <v>0</v>
      </c>
      <c r="P2824" s="24">
        <v>0</v>
      </c>
      <c r="Q2824" s="24">
        <v>0</v>
      </c>
      <c r="R2824" s="24">
        <v>0</v>
      </c>
      <c r="S2824" s="24"/>
      <c r="T2824" s="25">
        <v>8</v>
      </c>
      <c r="U2824" s="23" t="s">
        <v>36</v>
      </c>
      <c r="V2824" s="23" t="s">
        <v>246</v>
      </c>
    </row>
    <row r="2825" spans="1:22" ht="15.75">
      <c r="A2825" s="26">
        <v>9</v>
      </c>
      <c r="B2825" s="27" t="s">
        <v>37</v>
      </c>
      <c r="C2825" s="28" t="s">
        <v>245</v>
      </c>
      <c r="D2825" s="29">
        <v>0</v>
      </c>
      <c r="E2825" s="29">
        <v>0</v>
      </c>
      <c r="F2825" s="29">
        <v>0</v>
      </c>
      <c r="G2825" s="29">
        <v>0</v>
      </c>
      <c r="H2825" s="29">
        <v>0</v>
      </c>
      <c r="I2825" s="29">
        <v>0</v>
      </c>
      <c r="J2825" s="29">
        <v>0</v>
      </c>
      <c r="L2825" s="29">
        <v>0</v>
      </c>
      <c r="M2825" s="29">
        <v>0</v>
      </c>
      <c r="N2825" s="29">
        <v>0</v>
      </c>
      <c r="O2825" s="29">
        <v>0</v>
      </c>
      <c r="P2825" s="29">
        <v>0</v>
      </c>
      <c r="Q2825" s="29">
        <v>0</v>
      </c>
      <c r="R2825" s="29">
        <v>0</v>
      </c>
      <c r="S2825" s="29"/>
      <c r="T2825" s="30">
        <v>9</v>
      </c>
      <c r="U2825" s="28" t="s">
        <v>38</v>
      </c>
      <c r="V2825" s="28" t="s">
        <v>246</v>
      </c>
    </row>
    <row r="2826" spans="1:22" ht="15.75">
      <c r="A2826" s="21">
        <v>10</v>
      </c>
      <c r="B2826" s="22" t="s">
        <v>39</v>
      </c>
      <c r="C2826" s="23" t="s">
        <v>245</v>
      </c>
      <c r="D2826" s="24">
        <v>0</v>
      </c>
      <c r="E2826" s="24">
        <v>0</v>
      </c>
      <c r="F2826" s="24">
        <v>0</v>
      </c>
      <c r="G2826" s="24">
        <v>0</v>
      </c>
      <c r="H2826" s="24">
        <v>0</v>
      </c>
      <c r="I2826" s="24">
        <v>0</v>
      </c>
      <c r="J2826" s="24">
        <v>0</v>
      </c>
      <c r="L2826" s="24">
        <v>0</v>
      </c>
      <c r="M2826" s="24">
        <v>0</v>
      </c>
      <c r="N2826" s="24">
        <v>0</v>
      </c>
      <c r="O2826" s="24">
        <v>0</v>
      </c>
      <c r="P2826" s="24">
        <v>0</v>
      </c>
      <c r="Q2826" s="24">
        <v>0</v>
      </c>
      <c r="R2826" s="24">
        <v>0</v>
      </c>
      <c r="S2826" s="24"/>
      <c r="T2826" s="25">
        <v>10</v>
      </c>
      <c r="U2826" s="23" t="s">
        <v>40</v>
      </c>
      <c r="V2826" s="23" t="s">
        <v>246</v>
      </c>
    </row>
    <row r="2827" spans="1:22" ht="15.75">
      <c r="A2827" s="26">
        <v>11</v>
      </c>
      <c r="B2827" s="27" t="s">
        <v>41</v>
      </c>
      <c r="C2827" s="28" t="s">
        <v>245</v>
      </c>
      <c r="D2827" s="29">
        <v>8982.9802199999995</v>
      </c>
      <c r="E2827" s="29">
        <v>9866.1415199999992</v>
      </c>
      <c r="F2827" s="29">
        <v>9842.2089126999999</v>
      </c>
      <c r="G2827" s="29">
        <v>11171.364894724324</v>
      </c>
      <c r="H2827" s="29">
        <v>0</v>
      </c>
      <c r="I2827" s="29">
        <v>0</v>
      </c>
      <c r="J2827" s="29">
        <v>0</v>
      </c>
      <c r="L2827" s="29">
        <v>8982.9802199999995</v>
      </c>
      <c r="M2827" s="29">
        <v>9362.1354599999995</v>
      </c>
      <c r="N2827" s="29">
        <v>9363.563540000001</v>
      </c>
      <c r="O2827" s="29">
        <v>9353.9240000000009</v>
      </c>
      <c r="P2827" s="29">
        <v>0</v>
      </c>
      <c r="Q2827" s="29">
        <v>0</v>
      </c>
      <c r="R2827" s="29">
        <v>0</v>
      </c>
      <c r="S2827" s="29"/>
      <c r="T2827" s="30">
        <v>11</v>
      </c>
      <c r="U2827" s="28" t="s">
        <v>42</v>
      </c>
      <c r="V2827" s="28" t="s">
        <v>246</v>
      </c>
    </row>
    <row r="2828" spans="1:22" ht="15.75">
      <c r="A2828" s="21">
        <v>12</v>
      </c>
      <c r="B2828" s="22" t="s">
        <v>43</v>
      </c>
      <c r="C2828" s="23" t="s">
        <v>245</v>
      </c>
      <c r="D2828" s="24">
        <v>28196.368540000003</v>
      </c>
      <c r="E2828" s="24">
        <v>32467.53</v>
      </c>
      <c r="F2828" s="24">
        <v>26181.272400000002</v>
      </c>
      <c r="G2828" s="24">
        <v>33144.479360000005</v>
      </c>
      <c r="H2828" s="24">
        <v>35477.598000000005</v>
      </c>
      <c r="I2828" s="24">
        <v>36334.995000000003</v>
      </c>
      <c r="J2828" s="24">
        <v>45415.16</v>
      </c>
      <c r="L2828" s="24">
        <v>28196.368540000003</v>
      </c>
      <c r="M2828" s="24">
        <v>31060.74</v>
      </c>
      <c r="N2828" s="24">
        <v>27326.310799999999</v>
      </c>
      <c r="O2828" s="24">
        <v>26685.102880000002</v>
      </c>
      <c r="P2828" s="24">
        <v>25758.993000000002</v>
      </c>
      <c r="Q2828" s="24">
        <v>25169.91</v>
      </c>
      <c r="R2828" s="24">
        <v>20707.16</v>
      </c>
      <c r="S2828" s="24"/>
      <c r="T2828" s="25">
        <v>12</v>
      </c>
      <c r="U2828" s="23" t="s">
        <v>44</v>
      </c>
      <c r="V2828" s="23" t="s">
        <v>246</v>
      </c>
    </row>
    <row r="2829" spans="1:22" ht="15.75">
      <c r="A2829" s="26">
        <v>13</v>
      </c>
      <c r="B2829" s="27" t="s">
        <v>45</v>
      </c>
      <c r="C2829" s="28" t="s">
        <v>245</v>
      </c>
      <c r="D2829" s="29">
        <v>14825.076659999999</v>
      </c>
      <c r="E2829" s="29">
        <v>10897.890360000001</v>
      </c>
      <c r="F2829" s="29">
        <v>27637.707599999998</v>
      </c>
      <c r="G2829" s="29">
        <v>25802.647999999997</v>
      </c>
      <c r="H2829" s="29">
        <v>32915.578079999999</v>
      </c>
      <c r="I2829" s="29">
        <v>18128.408099999997</v>
      </c>
      <c r="J2829" s="29">
        <v>32358.676350000002</v>
      </c>
      <c r="L2829" s="29">
        <v>14825.076659999999</v>
      </c>
      <c r="M2829" s="29">
        <v>10156.915920000001</v>
      </c>
      <c r="N2829" s="29">
        <v>24540.936800000003</v>
      </c>
      <c r="O2829" s="29">
        <v>20487.397999999997</v>
      </c>
      <c r="P2829" s="29">
        <v>21823.19832</v>
      </c>
      <c r="Q2829" s="29">
        <v>20596.151479999997</v>
      </c>
      <c r="R2829" s="29">
        <v>20028.765900000002</v>
      </c>
      <c r="S2829" s="29"/>
      <c r="T2829" s="30">
        <v>13</v>
      </c>
      <c r="U2829" s="28" t="s">
        <v>46</v>
      </c>
      <c r="V2829" s="28" t="s">
        <v>246</v>
      </c>
    </row>
    <row r="2830" spans="1:22" ht="15.75">
      <c r="A2830" s="21">
        <v>14</v>
      </c>
      <c r="B2830" s="22" t="s">
        <v>47</v>
      </c>
      <c r="C2830" s="23" t="s">
        <v>245</v>
      </c>
      <c r="D2830" s="24">
        <v>0</v>
      </c>
      <c r="E2830" s="24">
        <v>0</v>
      </c>
      <c r="F2830" s="24">
        <v>0</v>
      </c>
      <c r="G2830" s="24">
        <v>0</v>
      </c>
      <c r="H2830" s="24">
        <v>0</v>
      </c>
      <c r="I2830" s="24">
        <v>0</v>
      </c>
      <c r="J2830" s="24">
        <v>0</v>
      </c>
      <c r="L2830" s="24">
        <v>0</v>
      </c>
      <c r="M2830" s="24">
        <v>0</v>
      </c>
      <c r="N2830" s="24">
        <v>0</v>
      </c>
      <c r="O2830" s="24">
        <v>0</v>
      </c>
      <c r="P2830" s="24">
        <v>0</v>
      </c>
      <c r="Q2830" s="24">
        <v>0</v>
      </c>
      <c r="R2830" s="24">
        <v>0</v>
      </c>
      <c r="S2830" s="24"/>
      <c r="T2830" s="25">
        <v>14</v>
      </c>
      <c r="U2830" s="23" t="s">
        <v>48</v>
      </c>
      <c r="V2830" s="23" t="s">
        <v>246</v>
      </c>
    </row>
    <row r="2831" spans="1:22" ht="15.75">
      <c r="A2831" s="26">
        <v>15</v>
      </c>
      <c r="B2831" s="27" t="s">
        <v>49</v>
      </c>
      <c r="C2831" s="28" t="s">
        <v>245</v>
      </c>
      <c r="D2831" s="29">
        <v>3662.5122000000001</v>
      </c>
      <c r="E2831" s="29">
        <v>3706.7441999999996</v>
      </c>
      <c r="F2831" s="29">
        <v>4356.3424199999999</v>
      </c>
      <c r="G2831" s="29">
        <v>4605.95568</v>
      </c>
      <c r="H2831" s="29">
        <v>6487.4173799999999</v>
      </c>
      <c r="I2831" s="29">
        <v>5036.1303850000004</v>
      </c>
      <c r="J2831" s="29">
        <v>7343.955027</v>
      </c>
      <c r="L2831" s="29">
        <v>3662.5122000000001</v>
      </c>
      <c r="M2831" s="29">
        <v>3662.5122000000001</v>
      </c>
      <c r="N2831" s="29">
        <v>3662.5122000000001</v>
      </c>
      <c r="O2831" s="29">
        <v>3662.5122000000001</v>
      </c>
      <c r="P2831" s="29">
        <v>3662.5122000000001</v>
      </c>
      <c r="Q2831" s="29">
        <v>2297.1019500000002</v>
      </c>
      <c r="R2831" s="29">
        <v>2817.5642099999995</v>
      </c>
      <c r="S2831" s="29"/>
      <c r="T2831" s="30">
        <v>15</v>
      </c>
      <c r="U2831" s="28" t="s">
        <v>50</v>
      </c>
      <c r="V2831" s="28" t="s">
        <v>246</v>
      </c>
    </row>
    <row r="2832" spans="1:22" ht="15.75">
      <c r="A2832" s="21">
        <v>16</v>
      </c>
      <c r="B2832" s="22" t="s">
        <v>51</v>
      </c>
      <c r="C2832" s="23" t="s">
        <v>245</v>
      </c>
      <c r="D2832" s="24">
        <v>0</v>
      </c>
      <c r="E2832" s="24">
        <v>0</v>
      </c>
      <c r="F2832" s="24">
        <v>0</v>
      </c>
      <c r="G2832" s="24">
        <v>0</v>
      </c>
      <c r="H2832" s="24">
        <v>0</v>
      </c>
      <c r="I2832" s="24">
        <v>0</v>
      </c>
      <c r="J2832" s="24">
        <v>0</v>
      </c>
      <c r="L2832" s="24">
        <v>0</v>
      </c>
      <c r="M2832" s="24">
        <v>0</v>
      </c>
      <c r="N2832" s="24">
        <v>0</v>
      </c>
      <c r="O2832" s="24">
        <v>0</v>
      </c>
      <c r="P2832" s="24">
        <v>0</v>
      </c>
      <c r="Q2832" s="24">
        <v>0</v>
      </c>
      <c r="R2832" s="24">
        <v>0</v>
      </c>
      <c r="S2832" s="24"/>
      <c r="T2832" s="25">
        <v>16</v>
      </c>
      <c r="U2832" s="23" t="s">
        <v>52</v>
      </c>
      <c r="V2832" s="23" t="s">
        <v>246</v>
      </c>
    </row>
    <row r="2833" spans="1:22" ht="15.75">
      <c r="A2833" s="26">
        <v>17</v>
      </c>
      <c r="B2833" s="27" t="s">
        <v>53</v>
      </c>
      <c r="C2833" s="28" t="s">
        <v>245</v>
      </c>
      <c r="D2833" s="29">
        <v>0</v>
      </c>
      <c r="E2833" s="29">
        <v>0</v>
      </c>
      <c r="F2833" s="29">
        <v>0</v>
      </c>
      <c r="G2833" s="29">
        <v>0</v>
      </c>
      <c r="H2833" s="29">
        <v>0</v>
      </c>
      <c r="I2833" s="29">
        <v>0</v>
      </c>
      <c r="J2833" s="29">
        <v>0</v>
      </c>
      <c r="L2833" s="29">
        <v>0</v>
      </c>
      <c r="M2833" s="29">
        <v>0</v>
      </c>
      <c r="N2833" s="29">
        <v>0</v>
      </c>
      <c r="O2833" s="29">
        <v>0</v>
      </c>
      <c r="P2833" s="29">
        <v>0</v>
      </c>
      <c r="Q2833" s="29">
        <v>0</v>
      </c>
      <c r="R2833" s="29">
        <v>0</v>
      </c>
      <c r="S2833" s="29"/>
      <c r="T2833" s="30">
        <v>17</v>
      </c>
      <c r="U2833" s="28" t="s">
        <v>54</v>
      </c>
      <c r="V2833" s="28" t="s">
        <v>246</v>
      </c>
    </row>
    <row r="2834" spans="1:22" ht="15.75">
      <c r="A2834" s="21">
        <v>18</v>
      </c>
      <c r="B2834" s="22" t="s">
        <v>55</v>
      </c>
      <c r="C2834" s="23" t="s">
        <v>245</v>
      </c>
      <c r="D2834" s="24">
        <v>0</v>
      </c>
      <c r="E2834" s="24">
        <v>0</v>
      </c>
      <c r="F2834" s="24">
        <v>0</v>
      </c>
      <c r="G2834" s="24">
        <v>0</v>
      </c>
      <c r="H2834" s="24">
        <v>3.6252</v>
      </c>
      <c r="I2834" s="24">
        <v>4.5215999999999994</v>
      </c>
      <c r="J2834" s="24">
        <v>4.8328800000000003</v>
      </c>
      <c r="L2834" s="24">
        <v>0</v>
      </c>
      <c r="M2834" s="24">
        <v>0</v>
      </c>
      <c r="N2834" s="24">
        <v>0</v>
      </c>
      <c r="O2834" s="24">
        <v>0</v>
      </c>
      <c r="P2834" s="24">
        <v>3.6</v>
      </c>
      <c r="Q2834" s="24">
        <v>3.6</v>
      </c>
      <c r="R2834" s="24">
        <v>3.12</v>
      </c>
      <c r="S2834" s="24"/>
      <c r="T2834" s="25">
        <v>18</v>
      </c>
      <c r="U2834" s="23" t="s">
        <v>56</v>
      </c>
      <c r="V2834" s="23" t="s">
        <v>246</v>
      </c>
    </row>
    <row r="2835" spans="1:22" ht="15.75">
      <c r="A2835" s="26">
        <v>19</v>
      </c>
      <c r="B2835" s="27" t="s">
        <v>57</v>
      </c>
      <c r="C2835" s="28" t="s">
        <v>245</v>
      </c>
      <c r="D2835" s="29">
        <v>0</v>
      </c>
      <c r="E2835" s="29">
        <v>0</v>
      </c>
      <c r="F2835" s="29">
        <v>0</v>
      </c>
      <c r="G2835" s="29">
        <v>0</v>
      </c>
      <c r="H2835" s="29">
        <v>0</v>
      </c>
      <c r="I2835" s="29">
        <v>0</v>
      </c>
      <c r="J2835" s="29">
        <v>0</v>
      </c>
      <c r="L2835" s="29">
        <v>0</v>
      </c>
      <c r="M2835" s="29">
        <v>0</v>
      </c>
      <c r="N2835" s="29">
        <v>0</v>
      </c>
      <c r="O2835" s="29">
        <v>0</v>
      </c>
      <c r="P2835" s="29">
        <v>0</v>
      </c>
      <c r="Q2835" s="29">
        <v>0</v>
      </c>
      <c r="R2835" s="29">
        <v>0</v>
      </c>
      <c r="S2835" s="29"/>
      <c r="T2835" s="30">
        <v>19</v>
      </c>
      <c r="U2835" s="28" t="s">
        <v>58</v>
      </c>
      <c r="V2835" s="28" t="s">
        <v>246</v>
      </c>
    </row>
    <row r="2836" spans="1:22" ht="15.75">
      <c r="A2836" s="21">
        <v>20</v>
      </c>
      <c r="B2836" s="22" t="s">
        <v>59</v>
      </c>
      <c r="C2836" s="23" t="s">
        <v>245</v>
      </c>
      <c r="D2836" s="24">
        <v>0</v>
      </c>
      <c r="E2836" s="24">
        <v>0</v>
      </c>
      <c r="F2836" s="24">
        <v>0</v>
      </c>
      <c r="G2836" s="24">
        <v>19699.500000000004</v>
      </c>
      <c r="H2836" s="24">
        <v>18438.357899999999</v>
      </c>
      <c r="I2836" s="24">
        <v>22150.853999999999</v>
      </c>
      <c r="J2836" s="24">
        <v>24265.468000000004</v>
      </c>
      <c r="L2836" s="24">
        <v>0</v>
      </c>
      <c r="M2836" s="24">
        <v>0</v>
      </c>
      <c r="N2836" s="24">
        <v>0</v>
      </c>
      <c r="O2836" s="24">
        <v>18843.000000000004</v>
      </c>
      <c r="P2836" s="24">
        <v>18407.400000000001</v>
      </c>
      <c r="Q2836" s="24">
        <v>18436</v>
      </c>
      <c r="R2836" s="24">
        <v>18462.400000000001</v>
      </c>
      <c r="S2836" s="24"/>
      <c r="T2836" s="25">
        <v>20</v>
      </c>
      <c r="U2836" s="23" t="s">
        <v>60</v>
      </c>
      <c r="V2836" s="23" t="s">
        <v>246</v>
      </c>
    </row>
    <row r="2837" spans="1:22" ht="15.75">
      <c r="A2837" s="26">
        <v>21</v>
      </c>
      <c r="B2837" s="27" t="s">
        <v>61</v>
      </c>
      <c r="C2837" s="28" t="s">
        <v>245</v>
      </c>
      <c r="D2837" s="29">
        <v>0</v>
      </c>
      <c r="E2837" s="29">
        <v>0</v>
      </c>
      <c r="F2837" s="29">
        <v>0</v>
      </c>
      <c r="G2837" s="29">
        <v>0</v>
      </c>
      <c r="H2837" s="29">
        <v>0</v>
      </c>
      <c r="I2837" s="29">
        <v>0</v>
      </c>
      <c r="J2837" s="29">
        <v>0</v>
      </c>
      <c r="L2837" s="29">
        <v>0</v>
      </c>
      <c r="M2837" s="29">
        <v>0</v>
      </c>
      <c r="N2837" s="29">
        <v>0</v>
      </c>
      <c r="O2837" s="29">
        <v>0</v>
      </c>
      <c r="P2837" s="29">
        <v>0</v>
      </c>
      <c r="Q2837" s="29">
        <v>0</v>
      </c>
      <c r="R2837" s="29">
        <v>0</v>
      </c>
      <c r="S2837" s="29"/>
      <c r="T2837" s="30">
        <v>21</v>
      </c>
      <c r="U2837" s="28" t="s">
        <v>62</v>
      </c>
      <c r="V2837" s="28" t="s">
        <v>246</v>
      </c>
    </row>
    <row r="2838" spans="1:22" ht="15.75">
      <c r="A2838" s="21">
        <v>22</v>
      </c>
      <c r="B2838" s="22" t="s">
        <v>63</v>
      </c>
      <c r="C2838" s="23" t="s">
        <v>245</v>
      </c>
      <c r="D2838" s="24">
        <v>0</v>
      </c>
      <c r="E2838" s="24">
        <v>0</v>
      </c>
      <c r="F2838" s="24">
        <v>0</v>
      </c>
      <c r="G2838" s="24">
        <v>0</v>
      </c>
      <c r="H2838" s="24">
        <v>0</v>
      </c>
      <c r="I2838" s="24">
        <v>0</v>
      </c>
      <c r="J2838" s="24">
        <v>0</v>
      </c>
      <c r="L2838" s="24">
        <v>0</v>
      </c>
      <c r="M2838" s="24">
        <v>0</v>
      </c>
      <c r="N2838" s="24">
        <v>0</v>
      </c>
      <c r="O2838" s="24">
        <v>0</v>
      </c>
      <c r="P2838" s="24">
        <v>0</v>
      </c>
      <c r="Q2838" s="24">
        <v>0</v>
      </c>
      <c r="R2838" s="24">
        <v>0</v>
      </c>
      <c r="S2838" s="24"/>
      <c r="T2838" s="25">
        <v>22</v>
      </c>
      <c r="U2838" s="23" t="s">
        <v>64</v>
      </c>
      <c r="V2838" s="23" t="s">
        <v>246</v>
      </c>
    </row>
    <row r="2839" spans="1:22" ht="15.75">
      <c r="A2839" s="26">
        <v>23</v>
      </c>
      <c r="B2839" s="27" t="s">
        <v>65</v>
      </c>
      <c r="C2839" s="28" t="s">
        <v>245</v>
      </c>
      <c r="D2839" s="29">
        <v>0</v>
      </c>
      <c r="E2839" s="29">
        <v>0</v>
      </c>
      <c r="F2839" s="29">
        <v>0</v>
      </c>
      <c r="G2839" s="29">
        <v>0</v>
      </c>
      <c r="H2839" s="29">
        <v>0</v>
      </c>
      <c r="I2839" s="29">
        <v>0</v>
      </c>
      <c r="J2839" s="29">
        <v>0</v>
      </c>
      <c r="L2839" s="29">
        <v>0</v>
      </c>
      <c r="M2839" s="29">
        <v>0</v>
      </c>
      <c r="N2839" s="29">
        <v>0</v>
      </c>
      <c r="O2839" s="29">
        <v>0</v>
      </c>
      <c r="P2839" s="29">
        <v>0</v>
      </c>
      <c r="Q2839" s="29">
        <v>0</v>
      </c>
      <c r="R2839" s="29">
        <v>0</v>
      </c>
      <c r="S2839" s="29"/>
      <c r="T2839" s="30">
        <v>23</v>
      </c>
      <c r="U2839" s="28" t="s">
        <v>66</v>
      </c>
      <c r="V2839" s="28" t="s">
        <v>246</v>
      </c>
    </row>
    <row r="2840" spans="1:22" ht="15.75">
      <c r="A2840" s="21">
        <v>24</v>
      </c>
      <c r="B2840" s="22" t="s">
        <v>67</v>
      </c>
      <c r="C2840" s="23" t="s">
        <v>245</v>
      </c>
      <c r="D2840" s="24">
        <v>21902.304</v>
      </c>
      <c r="E2840" s="24">
        <v>25846.695580000003</v>
      </c>
      <c r="F2840" s="24">
        <v>27740.273949999999</v>
      </c>
      <c r="G2840" s="24">
        <v>28098.144100000001</v>
      </c>
      <c r="H2840" s="24">
        <v>30876.08034</v>
      </c>
      <c r="I2840" s="24">
        <v>31823.33193</v>
      </c>
      <c r="J2840" s="24">
        <v>34600.833509999997</v>
      </c>
      <c r="L2840" s="24">
        <v>21902.304</v>
      </c>
      <c r="M2840" s="24">
        <v>21383.180400000001</v>
      </c>
      <c r="N2840" s="24">
        <v>19824.591</v>
      </c>
      <c r="O2840" s="24">
        <v>19312.779000000002</v>
      </c>
      <c r="P2840" s="24">
        <v>19431.795600000001</v>
      </c>
      <c r="Q2840" s="24">
        <v>19057.685400000002</v>
      </c>
      <c r="R2840" s="24">
        <v>18420.763800000001</v>
      </c>
      <c r="S2840" s="24"/>
      <c r="T2840" s="25">
        <v>24</v>
      </c>
      <c r="U2840" s="23" t="s">
        <v>68</v>
      </c>
      <c r="V2840" s="23" t="s">
        <v>246</v>
      </c>
    </row>
    <row r="2841" spans="1:22" ht="15.75">
      <c r="A2841" s="26">
        <v>25</v>
      </c>
      <c r="B2841" s="31" t="s">
        <v>69</v>
      </c>
      <c r="C2841" s="28" t="s">
        <v>245</v>
      </c>
      <c r="D2841" s="29">
        <v>1864.5894000000001</v>
      </c>
      <c r="E2841" s="29">
        <v>1845.15</v>
      </c>
      <c r="F2841" s="29">
        <v>1750.8810000000001</v>
      </c>
      <c r="G2841" s="29">
        <v>2259.8316</v>
      </c>
      <c r="H2841" s="29">
        <v>7541.0210716000001</v>
      </c>
      <c r="I2841" s="29">
        <v>8040.6872999999996</v>
      </c>
      <c r="J2841" s="29">
        <v>8448.921320200001</v>
      </c>
      <c r="L2841" s="29">
        <v>1864.5894000000001</v>
      </c>
      <c r="M2841" s="29">
        <v>1558.5</v>
      </c>
      <c r="N2841" s="29">
        <v>1165.758</v>
      </c>
      <c r="O2841" s="29">
        <v>1656.9972</v>
      </c>
      <c r="P2841" s="29">
        <v>3894.3797999999997</v>
      </c>
      <c r="Q2841" s="29">
        <v>3893.1329999999998</v>
      </c>
      <c r="R2841" s="29">
        <v>3894.3797999999997</v>
      </c>
      <c r="S2841" s="29"/>
      <c r="T2841" s="30">
        <v>25</v>
      </c>
      <c r="U2841" s="28" t="s">
        <v>70</v>
      </c>
      <c r="V2841" s="28" t="s">
        <v>246</v>
      </c>
    </row>
    <row r="2842" spans="1:22" ht="15.75">
      <c r="A2842" s="21">
        <v>26</v>
      </c>
      <c r="B2842" s="22" t="s">
        <v>71</v>
      </c>
      <c r="C2842" s="23" t="s">
        <v>245</v>
      </c>
      <c r="D2842" s="24">
        <v>0</v>
      </c>
      <c r="E2842" s="24">
        <v>0</v>
      </c>
      <c r="F2842" s="24">
        <v>0</v>
      </c>
      <c r="G2842" s="24">
        <v>0</v>
      </c>
      <c r="H2842" s="24">
        <v>0</v>
      </c>
      <c r="I2842" s="24">
        <v>0</v>
      </c>
      <c r="J2842" s="24">
        <v>0</v>
      </c>
      <c r="L2842" s="24">
        <v>0</v>
      </c>
      <c r="M2842" s="24">
        <v>0</v>
      </c>
      <c r="N2842" s="24">
        <v>0</v>
      </c>
      <c r="O2842" s="24">
        <v>0</v>
      </c>
      <c r="P2842" s="24">
        <v>0</v>
      </c>
      <c r="Q2842" s="24">
        <v>0</v>
      </c>
      <c r="R2842" s="24">
        <v>0</v>
      </c>
      <c r="S2842" s="24"/>
      <c r="T2842" s="25">
        <v>26</v>
      </c>
      <c r="U2842" s="23" t="s">
        <v>72</v>
      </c>
      <c r="V2842" s="23" t="s">
        <v>246</v>
      </c>
    </row>
    <row r="2843" spans="1:22" ht="15.75">
      <c r="A2843" s="26">
        <v>27</v>
      </c>
      <c r="B2843" s="27" t="s">
        <v>73</v>
      </c>
      <c r="C2843" s="28" t="s">
        <v>245</v>
      </c>
      <c r="D2843" s="29">
        <v>0</v>
      </c>
      <c r="E2843" s="29">
        <v>0</v>
      </c>
      <c r="F2843" s="29">
        <v>0</v>
      </c>
      <c r="G2843" s="29">
        <v>0</v>
      </c>
      <c r="H2843" s="29">
        <v>0</v>
      </c>
      <c r="I2843" s="29">
        <v>0</v>
      </c>
      <c r="J2843" s="29">
        <v>0</v>
      </c>
      <c r="L2843" s="29">
        <v>0</v>
      </c>
      <c r="M2843" s="29">
        <v>0</v>
      </c>
      <c r="N2843" s="29">
        <v>0</v>
      </c>
      <c r="O2843" s="29">
        <v>0</v>
      </c>
      <c r="P2843" s="29">
        <v>0</v>
      </c>
      <c r="Q2843" s="29">
        <v>0</v>
      </c>
      <c r="R2843" s="29">
        <v>0</v>
      </c>
      <c r="S2843" s="29"/>
      <c r="T2843" s="30">
        <v>27</v>
      </c>
      <c r="U2843" s="28" t="s">
        <v>74</v>
      </c>
      <c r="V2843" s="28" t="s">
        <v>246</v>
      </c>
    </row>
    <row r="2844" spans="1:22" ht="15.75">
      <c r="A2844" s="21">
        <v>28</v>
      </c>
      <c r="B2844" s="22" t="s">
        <v>75</v>
      </c>
      <c r="C2844" s="23" t="s">
        <v>245</v>
      </c>
      <c r="D2844" s="24">
        <v>0</v>
      </c>
      <c r="E2844" s="24">
        <v>0</v>
      </c>
      <c r="F2844" s="24">
        <v>0</v>
      </c>
      <c r="G2844" s="24">
        <v>0</v>
      </c>
      <c r="H2844" s="24">
        <v>0</v>
      </c>
      <c r="I2844" s="24">
        <v>0</v>
      </c>
      <c r="J2844" s="24">
        <v>0</v>
      </c>
      <c r="L2844" s="24">
        <v>0</v>
      </c>
      <c r="M2844" s="24">
        <v>0</v>
      </c>
      <c r="N2844" s="24">
        <v>0</v>
      </c>
      <c r="O2844" s="24">
        <v>0</v>
      </c>
      <c r="P2844" s="24">
        <v>0</v>
      </c>
      <c r="Q2844" s="24">
        <v>0</v>
      </c>
      <c r="R2844" s="24">
        <v>0</v>
      </c>
      <c r="S2844" s="24"/>
      <c r="T2844" s="25">
        <v>28</v>
      </c>
      <c r="U2844" s="23" t="s">
        <v>76</v>
      </c>
      <c r="V2844" s="23" t="s">
        <v>246</v>
      </c>
    </row>
    <row r="2845" spans="1:22" ht="15.75">
      <c r="A2845" s="26">
        <v>29</v>
      </c>
      <c r="B2845" s="27" t="s">
        <v>77</v>
      </c>
      <c r="C2845" s="28" t="s">
        <v>245</v>
      </c>
      <c r="D2845" s="29">
        <v>0</v>
      </c>
      <c r="E2845" s="29">
        <v>0</v>
      </c>
      <c r="F2845" s="29">
        <v>0</v>
      </c>
      <c r="G2845" s="29">
        <v>0</v>
      </c>
      <c r="H2845" s="29">
        <v>0</v>
      </c>
      <c r="I2845" s="29">
        <v>0</v>
      </c>
      <c r="J2845" s="29">
        <v>0</v>
      </c>
      <c r="L2845" s="29">
        <v>0</v>
      </c>
      <c r="M2845" s="29">
        <v>0</v>
      </c>
      <c r="N2845" s="29">
        <v>0</v>
      </c>
      <c r="O2845" s="29">
        <v>0</v>
      </c>
      <c r="P2845" s="29">
        <v>0</v>
      </c>
      <c r="Q2845" s="29">
        <v>0</v>
      </c>
      <c r="R2845" s="29">
        <v>0</v>
      </c>
      <c r="S2845" s="29"/>
      <c r="T2845" s="30">
        <v>29</v>
      </c>
      <c r="U2845" s="28" t="s">
        <v>78</v>
      </c>
      <c r="V2845" s="28" t="s">
        <v>246</v>
      </c>
    </row>
    <row r="2846" spans="1:22" ht="15.75">
      <c r="A2846" s="21">
        <v>30</v>
      </c>
      <c r="B2846" s="22" t="s">
        <v>79</v>
      </c>
      <c r="C2846" s="23" t="s">
        <v>245</v>
      </c>
      <c r="D2846" s="24">
        <v>0</v>
      </c>
      <c r="E2846" s="24">
        <v>0</v>
      </c>
      <c r="F2846" s="24">
        <v>0</v>
      </c>
      <c r="G2846" s="24">
        <v>0</v>
      </c>
      <c r="H2846" s="24">
        <v>0</v>
      </c>
      <c r="I2846" s="24">
        <v>0</v>
      </c>
      <c r="J2846" s="24">
        <v>0</v>
      </c>
      <c r="L2846" s="24">
        <v>0</v>
      </c>
      <c r="M2846" s="24">
        <v>0</v>
      </c>
      <c r="N2846" s="24">
        <v>0</v>
      </c>
      <c r="O2846" s="24">
        <v>0</v>
      </c>
      <c r="P2846" s="24">
        <v>0</v>
      </c>
      <c r="Q2846" s="24">
        <v>0</v>
      </c>
      <c r="R2846" s="24">
        <v>0</v>
      </c>
      <c r="S2846" s="24"/>
      <c r="T2846" s="25">
        <v>30</v>
      </c>
      <c r="U2846" s="23" t="s">
        <v>80</v>
      </c>
      <c r="V2846" s="23" t="s">
        <v>246</v>
      </c>
    </row>
    <row r="2847" spans="1:22" ht="15.75">
      <c r="A2847" s="26">
        <v>31</v>
      </c>
      <c r="B2847" s="27" t="s">
        <v>81</v>
      </c>
      <c r="C2847" s="28" t="s">
        <v>245</v>
      </c>
      <c r="D2847" s="29">
        <v>0</v>
      </c>
      <c r="E2847" s="29">
        <v>0</v>
      </c>
      <c r="F2847" s="29">
        <v>0</v>
      </c>
      <c r="G2847" s="29">
        <v>0</v>
      </c>
      <c r="H2847" s="29">
        <v>0</v>
      </c>
      <c r="I2847" s="29">
        <v>0</v>
      </c>
      <c r="J2847" s="29">
        <v>0</v>
      </c>
      <c r="L2847" s="29">
        <v>0</v>
      </c>
      <c r="M2847" s="29">
        <v>0</v>
      </c>
      <c r="N2847" s="29">
        <v>0</v>
      </c>
      <c r="O2847" s="29">
        <v>0</v>
      </c>
      <c r="P2847" s="29">
        <v>0</v>
      </c>
      <c r="Q2847" s="29">
        <v>0</v>
      </c>
      <c r="R2847" s="29">
        <v>0</v>
      </c>
      <c r="S2847" s="29"/>
      <c r="T2847" s="30">
        <v>31</v>
      </c>
      <c r="U2847" s="28" t="s">
        <v>82</v>
      </c>
      <c r="V2847" s="28" t="s">
        <v>246</v>
      </c>
    </row>
    <row r="2848" spans="1:22" ht="15.75">
      <c r="A2848" s="21">
        <v>32</v>
      </c>
      <c r="B2848" s="22" t="s">
        <v>83</v>
      </c>
      <c r="C2848" s="23" t="s">
        <v>245</v>
      </c>
      <c r="D2848" s="24">
        <v>0</v>
      </c>
      <c r="E2848" s="24">
        <v>0</v>
      </c>
      <c r="F2848" s="24">
        <v>0</v>
      </c>
      <c r="G2848" s="24">
        <v>0</v>
      </c>
      <c r="H2848" s="24">
        <v>0</v>
      </c>
      <c r="I2848" s="24">
        <v>0</v>
      </c>
      <c r="J2848" s="24">
        <v>0</v>
      </c>
      <c r="L2848" s="24">
        <v>0</v>
      </c>
      <c r="M2848" s="24">
        <v>0</v>
      </c>
      <c r="N2848" s="24">
        <v>0</v>
      </c>
      <c r="O2848" s="24">
        <v>0</v>
      </c>
      <c r="P2848" s="24">
        <v>0</v>
      </c>
      <c r="Q2848" s="24">
        <v>0</v>
      </c>
      <c r="R2848" s="24">
        <v>0</v>
      </c>
      <c r="S2848" s="24"/>
      <c r="T2848" s="25">
        <v>32</v>
      </c>
      <c r="U2848" s="23" t="s">
        <v>84</v>
      </c>
      <c r="V2848" s="23" t="s">
        <v>246</v>
      </c>
    </row>
    <row r="2849" spans="1:22" ht="15.75">
      <c r="A2849" s="26">
        <v>33</v>
      </c>
      <c r="B2849" s="27" t="s">
        <v>85</v>
      </c>
      <c r="C2849" s="28" t="s">
        <v>245</v>
      </c>
      <c r="D2849" s="29">
        <v>0</v>
      </c>
      <c r="E2849" s="29">
        <v>0</v>
      </c>
      <c r="F2849" s="29">
        <v>0</v>
      </c>
      <c r="G2849" s="29">
        <v>0</v>
      </c>
      <c r="H2849" s="29">
        <v>0</v>
      </c>
      <c r="I2849" s="29">
        <v>0</v>
      </c>
      <c r="J2849" s="29">
        <v>0</v>
      </c>
      <c r="L2849" s="29">
        <v>0</v>
      </c>
      <c r="M2849" s="29">
        <v>0</v>
      </c>
      <c r="N2849" s="29">
        <v>0</v>
      </c>
      <c r="O2849" s="29">
        <v>0</v>
      </c>
      <c r="P2849" s="29">
        <v>0</v>
      </c>
      <c r="Q2849" s="29">
        <v>0</v>
      </c>
      <c r="R2849" s="29">
        <v>0</v>
      </c>
      <c r="S2849" s="29"/>
      <c r="T2849" s="30">
        <v>33</v>
      </c>
      <c r="U2849" s="28" t="s">
        <v>86</v>
      </c>
      <c r="V2849" s="28" t="s">
        <v>246</v>
      </c>
    </row>
    <row r="2850" spans="1:22" ht="15.75">
      <c r="A2850" s="21">
        <v>34</v>
      </c>
      <c r="B2850" s="22" t="s">
        <v>87</v>
      </c>
      <c r="C2850" s="23" t="s">
        <v>245</v>
      </c>
      <c r="D2850" s="24">
        <v>0</v>
      </c>
      <c r="E2850" s="24">
        <v>0</v>
      </c>
      <c r="F2850" s="24">
        <v>0</v>
      </c>
      <c r="G2850" s="24">
        <v>0</v>
      </c>
      <c r="H2850" s="24">
        <v>0</v>
      </c>
      <c r="I2850" s="24">
        <v>0</v>
      </c>
      <c r="J2850" s="24">
        <v>0</v>
      </c>
      <c r="L2850" s="24">
        <v>0</v>
      </c>
      <c r="M2850" s="24">
        <v>0</v>
      </c>
      <c r="N2850" s="24">
        <v>0</v>
      </c>
      <c r="O2850" s="24">
        <v>0</v>
      </c>
      <c r="P2850" s="24">
        <v>0</v>
      </c>
      <c r="Q2850" s="24">
        <v>0</v>
      </c>
      <c r="R2850" s="24">
        <v>0</v>
      </c>
      <c r="S2850" s="24"/>
      <c r="T2850" s="25">
        <v>34</v>
      </c>
      <c r="U2850" s="23" t="s">
        <v>88</v>
      </c>
      <c r="V2850" s="23" t="s">
        <v>246</v>
      </c>
    </row>
    <row r="2851" spans="1:22" ht="15.75">
      <c r="A2851" s="26">
        <v>35</v>
      </c>
      <c r="B2851" s="27" t="s">
        <v>89</v>
      </c>
      <c r="C2851" s="28" t="s">
        <v>245</v>
      </c>
      <c r="D2851" s="29">
        <v>0</v>
      </c>
      <c r="E2851" s="29">
        <v>0</v>
      </c>
      <c r="F2851" s="29">
        <v>0</v>
      </c>
      <c r="G2851" s="29">
        <v>0</v>
      </c>
      <c r="H2851" s="29">
        <v>0</v>
      </c>
      <c r="I2851" s="29">
        <v>0</v>
      </c>
      <c r="J2851" s="29">
        <v>0</v>
      </c>
      <c r="L2851" s="29">
        <v>0</v>
      </c>
      <c r="M2851" s="29">
        <v>0</v>
      </c>
      <c r="N2851" s="29">
        <v>0</v>
      </c>
      <c r="O2851" s="29">
        <v>0</v>
      </c>
      <c r="P2851" s="29">
        <v>0</v>
      </c>
      <c r="Q2851" s="29">
        <v>0</v>
      </c>
      <c r="R2851" s="29">
        <v>0</v>
      </c>
      <c r="S2851" s="29"/>
      <c r="T2851" s="30">
        <v>35</v>
      </c>
      <c r="U2851" s="28" t="s">
        <v>90</v>
      </c>
      <c r="V2851" s="28" t="s">
        <v>246</v>
      </c>
    </row>
    <row r="2852" spans="1:22" ht="15.75">
      <c r="A2852" s="21">
        <v>36</v>
      </c>
      <c r="B2852" s="22" t="s">
        <v>91</v>
      </c>
      <c r="C2852" s="23" t="s">
        <v>245</v>
      </c>
      <c r="D2852" s="24">
        <v>14.95</v>
      </c>
      <c r="E2852" s="24">
        <v>225.4</v>
      </c>
      <c r="F2852" s="24">
        <v>233.88749999999999</v>
      </c>
      <c r="G2852" s="24">
        <v>243</v>
      </c>
      <c r="H2852" s="24">
        <v>288.99999999999994</v>
      </c>
      <c r="I2852" s="24">
        <v>284.89999999999998</v>
      </c>
      <c r="J2852" s="24">
        <v>323.75</v>
      </c>
      <c r="L2852" s="24">
        <v>14.95</v>
      </c>
      <c r="M2852" s="24">
        <v>209.3</v>
      </c>
      <c r="N2852" s="24">
        <v>193.05</v>
      </c>
      <c r="O2852" s="24">
        <v>175.5</v>
      </c>
      <c r="P2852" s="24">
        <v>187.85</v>
      </c>
      <c r="Q2852" s="24">
        <v>168.35</v>
      </c>
      <c r="R2852" s="24">
        <v>168.35</v>
      </c>
      <c r="S2852" s="24"/>
      <c r="T2852" s="25">
        <v>36</v>
      </c>
      <c r="U2852" s="23" t="s">
        <v>92</v>
      </c>
      <c r="V2852" s="23" t="s">
        <v>246</v>
      </c>
    </row>
    <row r="2853" spans="1:22" s="36" customFormat="1" ht="15.75">
      <c r="A2853" s="32"/>
      <c r="B2853" s="33" t="s">
        <v>93</v>
      </c>
      <c r="C2853" s="34" t="s">
        <v>245</v>
      </c>
      <c r="D2853" s="35">
        <f t="shared" ref="D2853:J2853" si="197">SUM(D2817:D2852)</f>
        <v>86778.453975199998</v>
      </c>
      <c r="E2853" s="35">
        <f t="shared" si="197"/>
        <v>89844.409934899988</v>
      </c>
      <c r="F2853" s="35">
        <f t="shared" si="197"/>
        <v>102485.96256669999</v>
      </c>
      <c r="G2853" s="35">
        <f t="shared" si="197"/>
        <v>132928.85863472434</v>
      </c>
      <c r="H2853" s="35">
        <f t="shared" si="197"/>
        <v>139442.89522159999</v>
      </c>
      <c r="I2853" s="35">
        <f t="shared" si="197"/>
        <v>136001.61835</v>
      </c>
      <c r="J2853" s="35">
        <f t="shared" si="197"/>
        <v>169722.94029180001</v>
      </c>
      <c r="K2853" s="8"/>
      <c r="L2853" s="35">
        <f t="shared" ref="L2853:R2853" si="198">SUM(L2817:L2852)</f>
        <v>86778.453975199998</v>
      </c>
      <c r="M2853" s="35">
        <f t="shared" si="198"/>
        <v>82821.396077600002</v>
      </c>
      <c r="N2853" s="35">
        <f t="shared" si="198"/>
        <v>90756.576163999998</v>
      </c>
      <c r="O2853" s="35">
        <f t="shared" si="198"/>
        <v>104416.47960000001</v>
      </c>
      <c r="P2853" s="35">
        <f t="shared" si="198"/>
        <v>97279.410680000001</v>
      </c>
      <c r="Q2853" s="35">
        <f t="shared" si="198"/>
        <v>97156.348390000014</v>
      </c>
      <c r="R2853" s="35">
        <f t="shared" si="198"/>
        <v>92035.439303600011</v>
      </c>
      <c r="S2853" s="35"/>
      <c r="T2853" s="35"/>
      <c r="U2853" s="34" t="s">
        <v>94</v>
      </c>
      <c r="V2853" s="34" t="s">
        <v>246</v>
      </c>
    </row>
    <row r="2854" spans="1:22" ht="15.75">
      <c r="A2854" s="16">
        <v>1</v>
      </c>
      <c r="B2854" s="17" t="s">
        <v>19</v>
      </c>
      <c r="C2854" s="18" t="s">
        <v>247</v>
      </c>
      <c r="D2854" s="19">
        <v>0</v>
      </c>
      <c r="E2854" s="19">
        <v>0</v>
      </c>
      <c r="F2854" s="19">
        <v>0</v>
      </c>
      <c r="G2854" s="19">
        <v>0</v>
      </c>
      <c r="H2854" s="19">
        <v>0</v>
      </c>
      <c r="I2854" s="19">
        <v>0</v>
      </c>
      <c r="J2854" s="19">
        <v>0</v>
      </c>
      <c r="L2854" s="19">
        <v>0</v>
      </c>
      <c r="M2854" s="19">
        <v>0</v>
      </c>
      <c r="N2854" s="19">
        <v>0</v>
      </c>
      <c r="O2854" s="19">
        <v>0</v>
      </c>
      <c r="P2854" s="19">
        <v>0</v>
      </c>
      <c r="Q2854" s="19">
        <v>0</v>
      </c>
      <c r="R2854" s="19">
        <v>0</v>
      </c>
      <c r="S2854" s="19"/>
      <c r="T2854" s="20">
        <v>1</v>
      </c>
      <c r="U2854" s="18" t="s">
        <v>21</v>
      </c>
      <c r="V2854" s="18" t="s">
        <v>248</v>
      </c>
    </row>
    <row r="2855" spans="1:22" ht="15.75">
      <c r="A2855" s="21">
        <v>2</v>
      </c>
      <c r="B2855" s="22" t="s">
        <v>23</v>
      </c>
      <c r="C2855" s="23" t="s">
        <v>247</v>
      </c>
      <c r="D2855" s="24">
        <v>0</v>
      </c>
      <c r="E2855" s="24">
        <v>0</v>
      </c>
      <c r="F2855" s="24">
        <v>0</v>
      </c>
      <c r="G2855" s="24">
        <v>0</v>
      </c>
      <c r="H2855" s="24">
        <v>0</v>
      </c>
      <c r="I2855" s="24">
        <v>0</v>
      </c>
      <c r="J2855" s="24">
        <v>0</v>
      </c>
      <c r="L2855" s="24">
        <v>0</v>
      </c>
      <c r="M2855" s="24">
        <v>0</v>
      </c>
      <c r="N2855" s="24">
        <v>0</v>
      </c>
      <c r="O2855" s="24">
        <v>0</v>
      </c>
      <c r="P2855" s="24">
        <v>0</v>
      </c>
      <c r="Q2855" s="24">
        <v>0</v>
      </c>
      <c r="R2855" s="24">
        <v>0</v>
      </c>
      <c r="S2855" s="24"/>
      <c r="T2855" s="25">
        <v>2</v>
      </c>
      <c r="U2855" s="23" t="s">
        <v>24</v>
      </c>
      <c r="V2855" s="23" t="s">
        <v>248</v>
      </c>
    </row>
    <row r="2856" spans="1:22" ht="15.75">
      <c r="A2856" s="26">
        <v>3</v>
      </c>
      <c r="B2856" s="27" t="s">
        <v>25</v>
      </c>
      <c r="C2856" s="28" t="s">
        <v>247</v>
      </c>
      <c r="D2856" s="29">
        <v>0</v>
      </c>
      <c r="E2856" s="29">
        <v>0</v>
      </c>
      <c r="F2856" s="29">
        <v>0</v>
      </c>
      <c r="G2856" s="29">
        <v>0</v>
      </c>
      <c r="H2856" s="29">
        <v>0</v>
      </c>
      <c r="I2856" s="29">
        <v>0</v>
      </c>
      <c r="J2856" s="29">
        <v>0</v>
      </c>
      <c r="L2856" s="29">
        <v>0</v>
      </c>
      <c r="M2856" s="29">
        <v>0</v>
      </c>
      <c r="N2856" s="29">
        <v>0</v>
      </c>
      <c r="O2856" s="29">
        <v>0</v>
      </c>
      <c r="P2856" s="29">
        <v>0</v>
      </c>
      <c r="Q2856" s="29">
        <v>0</v>
      </c>
      <c r="R2856" s="29">
        <v>0</v>
      </c>
      <c r="S2856" s="29"/>
      <c r="T2856" s="30">
        <v>3</v>
      </c>
      <c r="U2856" s="28" t="s">
        <v>26</v>
      </c>
      <c r="V2856" s="28" t="s">
        <v>248</v>
      </c>
    </row>
    <row r="2857" spans="1:22" ht="15.75">
      <c r="A2857" s="21">
        <v>4</v>
      </c>
      <c r="B2857" s="22" t="s">
        <v>27</v>
      </c>
      <c r="C2857" s="23" t="s">
        <v>247</v>
      </c>
      <c r="D2857" s="24">
        <v>0</v>
      </c>
      <c r="E2857" s="24">
        <v>0</v>
      </c>
      <c r="F2857" s="24">
        <v>0</v>
      </c>
      <c r="G2857" s="24">
        <v>0</v>
      </c>
      <c r="H2857" s="24">
        <v>0</v>
      </c>
      <c r="I2857" s="24">
        <v>0</v>
      </c>
      <c r="J2857" s="24">
        <v>0</v>
      </c>
      <c r="L2857" s="24">
        <v>0</v>
      </c>
      <c r="M2857" s="24">
        <v>0</v>
      </c>
      <c r="N2857" s="24">
        <v>0</v>
      </c>
      <c r="O2857" s="24">
        <v>0</v>
      </c>
      <c r="P2857" s="24">
        <v>0</v>
      </c>
      <c r="Q2857" s="24">
        <v>0</v>
      </c>
      <c r="R2857" s="24">
        <v>0</v>
      </c>
      <c r="S2857" s="24"/>
      <c r="T2857" s="25">
        <v>4</v>
      </c>
      <c r="U2857" s="23" t="s">
        <v>28</v>
      </c>
      <c r="V2857" s="23" t="s">
        <v>248</v>
      </c>
    </row>
    <row r="2858" spans="1:22" ht="15.75">
      <c r="A2858" s="26">
        <v>5</v>
      </c>
      <c r="B2858" s="27" t="s">
        <v>29</v>
      </c>
      <c r="C2858" s="28" t="s">
        <v>247</v>
      </c>
      <c r="D2858" s="29">
        <v>0</v>
      </c>
      <c r="E2858" s="29">
        <v>0</v>
      </c>
      <c r="F2858" s="29">
        <v>0</v>
      </c>
      <c r="G2858" s="29">
        <v>0</v>
      </c>
      <c r="H2858" s="29">
        <v>0</v>
      </c>
      <c r="I2858" s="29">
        <v>0</v>
      </c>
      <c r="J2858" s="29">
        <v>0</v>
      </c>
      <c r="L2858" s="29">
        <v>0</v>
      </c>
      <c r="M2858" s="29">
        <v>0</v>
      </c>
      <c r="N2858" s="29">
        <v>0</v>
      </c>
      <c r="O2858" s="29">
        <v>0</v>
      </c>
      <c r="P2858" s="29">
        <v>0</v>
      </c>
      <c r="Q2858" s="29">
        <v>0</v>
      </c>
      <c r="R2858" s="29">
        <v>0</v>
      </c>
      <c r="S2858" s="29"/>
      <c r="T2858" s="30">
        <v>5</v>
      </c>
      <c r="U2858" s="28" t="s">
        <v>30</v>
      </c>
      <c r="V2858" s="28" t="s">
        <v>248</v>
      </c>
    </row>
    <row r="2859" spans="1:22" ht="15.75">
      <c r="A2859" s="21">
        <v>6</v>
      </c>
      <c r="B2859" s="22" t="s">
        <v>31</v>
      </c>
      <c r="C2859" s="23" t="s">
        <v>247</v>
      </c>
      <c r="D2859" s="24">
        <v>1641.6</v>
      </c>
      <c r="E2859" s="24">
        <v>65</v>
      </c>
      <c r="F2859" s="24">
        <v>34</v>
      </c>
      <c r="G2859" s="24">
        <v>37.5</v>
      </c>
      <c r="H2859" s="24">
        <v>52.5</v>
      </c>
      <c r="I2859" s="24">
        <v>75</v>
      </c>
      <c r="J2859" s="24">
        <v>82.5</v>
      </c>
      <c r="L2859" s="24">
        <v>1641.6</v>
      </c>
      <c r="M2859" s="24">
        <v>15.2</v>
      </c>
      <c r="N2859" s="24">
        <v>7.6</v>
      </c>
      <c r="O2859" s="24">
        <v>7.6</v>
      </c>
      <c r="P2859" s="24">
        <v>10.64</v>
      </c>
      <c r="Q2859" s="24">
        <v>15.2</v>
      </c>
      <c r="R2859" s="24">
        <v>16.72</v>
      </c>
      <c r="S2859" s="24"/>
      <c r="T2859" s="25">
        <v>6</v>
      </c>
      <c r="U2859" s="23" t="s">
        <v>32</v>
      </c>
      <c r="V2859" s="23" t="s">
        <v>248</v>
      </c>
    </row>
    <row r="2860" spans="1:22" ht="15.75">
      <c r="A2860" s="26">
        <v>7</v>
      </c>
      <c r="B2860" s="27" t="s">
        <v>33</v>
      </c>
      <c r="C2860" s="28" t="s">
        <v>247</v>
      </c>
      <c r="D2860" s="29">
        <v>9</v>
      </c>
      <c r="E2860" s="29">
        <v>9</v>
      </c>
      <c r="F2860" s="29">
        <v>0</v>
      </c>
      <c r="G2860" s="29">
        <v>0</v>
      </c>
      <c r="H2860" s="29">
        <v>0</v>
      </c>
      <c r="I2860" s="29">
        <v>0</v>
      </c>
      <c r="J2860" s="29">
        <v>0</v>
      </c>
      <c r="L2860" s="29">
        <v>9</v>
      </c>
      <c r="M2860" s="29">
        <v>9</v>
      </c>
      <c r="N2860" s="29">
        <v>0</v>
      </c>
      <c r="O2860" s="29">
        <v>0</v>
      </c>
      <c r="P2860" s="29">
        <v>0</v>
      </c>
      <c r="Q2860" s="29">
        <v>0</v>
      </c>
      <c r="R2860" s="29">
        <v>0</v>
      </c>
      <c r="S2860" s="29"/>
      <c r="T2860" s="30">
        <v>7</v>
      </c>
      <c r="U2860" s="28" t="s">
        <v>34</v>
      </c>
      <c r="V2860" s="28" t="s">
        <v>248</v>
      </c>
    </row>
    <row r="2861" spans="1:22" ht="15.75">
      <c r="A2861" s="21">
        <v>8</v>
      </c>
      <c r="B2861" s="22" t="s">
        <v>35</v>
      </c>
      <c r="C2861" s="23" t="s">
        <v>247</v>
      </c>
      <c r="D2861" s="24">
        <v>0</v>
      </c>
      <c r="E2861" s="24">
        <v>0</v>
      </c>
      <c r="F2861" s="24">
        <v>0</v>
      </c>
      <c r="G2861" s="24">
        <v>0</v>
      </c>
      <c r="H2861" s="24">
        <v>0</v>
      </c>
      <c r="I2861" s="24">
        <v>0</v>
      </c>
      <c r="J2861" s="24">
        <v>0</v>
      </c>
      <c r="L2861" s="24">
        <v>0</v>
      </c>
      <c r="M2861" s="24">
        <v>0</v>
      </c>
      <c r="N2861" s="24">
        <v>0</v>
      </c>
      <c r="O2861" s="24">
        <v>0</v>
      </c>
      <c r="P2861" s="24">
        <v>0</v>
      </c>
      <c r="Q2861" s="24">
        <v>0</v>
      </c>
      <c r="R2861" s="24">
        <v>0</v>
      </c>
      <c r="S2861" s="24"/>
      <c r="T2861" s="25">
        <v>8</v>
      </c>
      <c r="U2861" s="23" t="s">
        <v>36</v>
      </c>
      <c r="V2861" s="23" t="s">
        <v>248</v>
      </c>
    </row>
    <row r="2862" spans="1:22" ht="15.75">
      <c r="A2862" s="26">
        <v>9</v>
      </c>
      <c r="B2862" s="27" t="s">
        <v>37</v>
      </c>
      <c r="C2862" s="28" t="s">
        <v>247</v>
      </c>
      <c r="D2862" s="29">
        <v>0</v>
      </c>
      <c r="E2862" s="29">
        <v>0</v>
      </c>
      <c r="F2862" s="29">
        <v>0</v>
      </c>
      <c r="G2862" s="29">
        <v>0</v>
      </c>
      <c r="H2862" s="29">
        <v>0</v>
      </c>
      <c r="I2862" s="29">
        <v>0</v>
      </c>
      <c r="J2862" s="29">
        <v>0</v>
      </c>
      <c r="L2862" s="29">
        <v>0</v>
      </c>
      <c r="M2862" s="29">
        <v>0</v>
      </c>
      <c r="N2862" s="29">
        <v>0</v>
      </c>
      <c r="O2862" s="29">
        <v>0</v>
      </c>
      <c r="P2862" s="29">
        <v>0</v>
      </c>
      <c r="Q2862" s="29">
        <v>0</v>
      </c>
      <c r="R2862" s="29">
        <v>0</v>
      </c>
      <c r="S2862" s="29"/>
      <c r="T2862" s="30">
        <v>9</v>
      </c>
      <c r="U2862" s="28" t="s">
        <v>38</v>
      </c>
      <c r="V2862" s="28" t="s">
        <v>248</v>
      </c>
    </row>
    <row r="2863" spans="1:22" ht="15.75">
      <c r="A2863" s="21">
        <v>10</v>
      </c>
      <c r="B2863" s="22" t="s">
        <v>39</v>
      </c>
      <c r="C2863" s="23" t="s">
        <v>247</v>
      </c>
      <c r="D2863" s="24">
        <v>0</v>
      </c>
      <c r="E2863" s="24">
        <v>0</v>
      </c>
      <c r="F2863" s="24">
        <v>0</v>
      </c>
      <c r="G2863" s="24">
        <v>0</v>
      </c>
      <c r="H2863" s="24">
        <v>0</v>
      </c>
      <c r="I2863" s="24">
        <v>0</v>
      </c>
      <c r="J2863" s="24">
        <v>0</v>
      </c>
      <c r="L2863" s="24">
        <v>0</v>
      </c>
      <c r="M2863" s="24">
        <v>0</v>
      </c>
      <c r="N2863" s="24">
        <v>0</v>
      </c>
      <c r="O2863" s="24">
        <v>0</v>
      </c>
      <c r="P2863" s="24">
        <v>0</v>
      </c>
      <c r="Q2863" s="24">
        <v>0</v>
      </c>
      <c r="R2863" s="24">
        <v>0</v>
      </c>
      <c r="S2863" s="24"/>
      <c r="T2863" s="25">
        <v>10</v>
      </c>
      <c r="U2863" s="23" t="s">
        <v>40</v>
      </c>
      <c r="V2863" s="23" t="s">
        <v>248</v>
      </c>
    </row>
    <row r="2864" spans="1:22" ht="15.75">
      <c r="A2864" s="26">
        <v>11</v>
      </c>
      <c r="B2864" s="27" t="s">
        <v>41</v>
      </c>
      <c r="C2864" s="28" t="s">
        <v>247</v>
      </c>
      <c r="D2864" s="29">
        <v>0</v>
      </c>
      <c r="E2864" s="29">
        <v>0</v>
      </c>
      <c r="F2864" s="29">
        <v>0</v>
      </c>
      <c r="G2864" s="29">
        <v>0</v>
      </c>
      <c r="H2864" s="29">
        <v>0</v>
      </c>
      <c r="I2864" s="29">
        <v>0</v>
      </c>
      <c r="J2864" s="29">
        <v>0</v>
      </c>
      <c r="L2864" s="29">
        <v>0</v>
      </c>
      <c r="M2864" s="29">
        <v>0</v>
      </c>
      <c r="N2864" s="29">
        <v>0</v>
      </c>
      <c r="O2864" s="29">
        <v>0</v>
      </c>
      <c r="P2864" s="29">
        <v>0</v>
      </c>
      <c r="Q2864" s="29">
        <v>0</v>
      </c>
      <c r="R2864" s="29">
        <v>0</v>
      </c>
      <c r="S2864" s="29"/>
      <c r="T2864" s="30">
        <v>11</v>
      </c>
      <c r="U2864" s="28" t="s">
        <v>42</v>
      </c>
      <c r="V2864" s="28" t="s">
        <v>248</v>
      </c>
    </row>
    <row r="2865" spans="1:22" ht="15.75">
      <c r="A2865" s="21">
        <v>12</v>
      </c>
      <c r="B2865" s="22" t="s">
        <v>43</v>
      </c>
      <c r="C2865" s="23" t="s">
        <v>247</v>
      </c>
      <c r="D2865" s="24">
        <v>0</v>
      </c>
      <c r="E2865" s="24">
        <v>0</v>
      </c>
      <c r="F2865" s="24">
        <v>0</v>
      </c>
      <c r="G2865" s="24">
        <v>0</v>
      </c>
      <c r="H2865" s="24">
        <v>0</v>
      </c>
      <c r="I2865" s="24">
        <v>0</v>
      </c>
      <c r="J2865" s="24">
        <v>0</v>
      </c>
      <c r="L2865" s="24">
        <v>0</v>
      </c>
      <c r="M2865" s="24">
        <v>0</v>
      </c>
      <c r="N2865" s="24">
        <v>0</v>
      </c>
      <c r="O2865" s="24">
        <v>0</v>
      </c>
      <c r="P2865" s="24">
        <v>0</v>
      </c>
      <c r="Q2865" s="24">
        <v>0</v>
      </c>
      <c r="R2865" s="24">
        <v>0</v>
      </c>
      <c r="S2865" s="24"/>
      <c r="T2865" s="25">
        <v>12</v>
      </c>
      <c r="U2865" s="23" t="s">
        <v>44</v>
      </c>
      <c r="V2865" s="23" t="s">
        <v>248</v>
      </c>
    </row>
    <row r="2866" spans="1:22" ht="15.75">
      <c r="A2866" s="26">
        <v>13</v>
      </c>
      <c r="B2866" s="27" t="s">
        <v>45</v>
      </c>
      <c r="C2866" s="28" t="s">
        <v>247</v>
      </c>
      <c r="D2866" s="29">
        <v>40673.801099999997</v>
      </c>
      <c r="E2866" s="29">
        <v>42269.221440000001</v>
      </c>
      <c r="F2866" s="29">
        <v>39686.205600000001</v>
      </c>
      <c r="G2866" s="29">
        <v>38985.900119999998</v>
      </c>
      <c r="H2866" s="29">
        <v>33351.719140000001</v>
      </c>
      <c r="I2866" s="29">
        <v>29721.326280000001</v>
      </c>
      <c r="J2866" s="29">
        <v>26734.453799999999</v>
      </c>
      <c r="L2866" s="29">
        <v>40673.801099999997</v>
      </c>
      <c r="M2866" s="29">
        <v>42255.691200000001</v>
      </c>
      <c r="N2866" s="29">
        <v>44562.754799999995</v>
      </c>
      <c r="O2866" s="29">
        <v>47871.5697</v>
      </c>
      <c r="P2866" s="29">
        <v>50262.955800000003</v>
      </c>
      <c r="Q2866" s="29">
        <v>46363.883399999999</v>
      </c>
      <c r="R2866" s="29">
        <v>49520.917800000003</v>
      </c>
      <c r="S2866" s="29"/>
      <c r="T2866" s="30">
        <v>13</v>
      </c>
      <c r="U2866" s="28" t="s">
        <v>46</v>
      </c>
      <c r="V2866" s="28" t="s">
        <v>248</v>
      </c>
    </row>
    <row r="2867" spans="1:22" ht="15.75">
      <c r="A2867" s="21">
        <v>14</v>
      </c>
      <c r="B2867" s="22" t="s">
        <v>47</v>
      </c>
      <c r="C2867" s="23" t="s">
        <v>247</v>
      </c>
      <c r="D2867" s="24">
        <v>0</v>
      </c>
      <c r="E2867" s="24">
        <v>0</v>
      </c>
      <c r="F2867" s="24">
        <v>0</v>
      </c>
      <c r="G2867" s="24">
        <v>0</v>
      </c>
      <c r="H2867" s="24">
        <v>0</v>
      </c>
      <c r="I2867" s="24">
        <v>0</v>
      </c>
      <c r="J2867" s="24">
        <v>0</v>
      </c>
      <c r="L2867" s="24">
        <v>0</v>
      </c>
      <c r="M2867" s="24">
        <v>0</v>
      </c>
      <c r="N2867" s="24">
        <v>0</v>
      </c>
      <c r="O2867" s="24">
        <v>0</v>
      </c>
      <c r="P2867" s="24">
        <v>0</v>
      </c>
      <c r="Q2867" s="24">
        <v>0</v>
      </c>
      <c r="R2867" s="24">
        <v>0</v>
      </c>
      <c r="S2867" s="24"/>
      <c r="T2867" s="25">
        <v>14</v>
      </c>
      <c r="U2867" s="23" t="s">
        <v>48</v>
      </c>
      <c r="V2867" s="23" t="s">
        <v>248</v>
      </c>
    </row>
    <row r="2868" spans="1:22" ht="15.75">
      <c r="A2868" s="26">
        <v>15</v>
      </c>
      <c r="B2868" s="27" t="s">
        <v>49</v>
      </c>
      <c r="C2868" s="28" t="s">
        <v>247</v>
      </c>
      <c r="D2868" s="29">
        <v>0</v>
      </c>
      <c r="E2868" s="29">
        <v>0</v>
      </c>
      <c r="F2868" s="29">
        <v>0</v>
      </c>
      <c r="G2868" s="29">
        <v>0</v>
      </c>
      <c r="H2868" s="29">
        <v>80</v>
      </c>
      <c r="I2868" s="29">
        <v>63.521755000000006</v>
      </c>
      <c r="J2868" s="29">
        <v>673.64234399999998</v>
      </c>
      <c r="L2868" s="29">
        <v>0</v>
      </c>
      <c r="M2868" s="29">
        <v>0</v>
      </c>
      <c r="N2868" s="29">
        <v>0</v>
      </c>
      <c r="O2868" s="29">
        <v>0</v>
      </c>
      <c r="P2868" s="29">
        <v>78.8</v>
      </c>
      <c r="Q2868" s="29">
        <v>78.8</v>
      </c>
      <c r="R2868" s="29">
        <v>945.6</v>
      </c>
      <c r="S2868" s="29"/>
      <c r="T2868" s="30">
        <v>15</v>
      </c>
      <c r="U2868" s="28" t="s">
        <v>50</v>
      </c>
      <c r="V2868" s="28" t="s">
        <v>248</v>
      </c>
    </row>
    <row r="2869" spans="1:22" ht="15.75">
      <c r="A2869" s="21">
        <v>16</v>
      </c>
      <c r="B2869" s="22" t="s">
        <v>51</v>
      </c>
      <c r="C2869" s="23" t="s">
        <v>247</v>
      </c>
      <c r="D2869" s="24">
        <v>0</v>
      </c>
      <c r="E2869" s="24">
        <v>0</v>
      </c>
      <c r="F2869" s="24">
        <v>0</v>
      </c>
      <c r="G2869" s="24">
        <v>0</v>
      </c>
      <c r="H2869" s="24">
        <v>0</v>
      </c>
      <c r="I2869" s="24">
        <v>0</v>
      </c>
      <c r="J2869" s="24">
        <v>0</v>
      </c>
      <c r="L2869" s="24">
        <v>0</v>
      </c>
      <c r="M2869" s="24">
        <v>0</v>
      </c>
      <c r="N2869" s="24">
        <v>0</v>
      </c>
      <c r="O2869" s="24">
        <v>0</v>
      </c>
      <c r="P2869" s="24">
        <v>0</v>
      </c>
      <c r="Q2869" s="24">
        <v>0</v>
      </c>
      <c r="R2869" s="24">
        <v>0</v>
      </c>
      <c r="S2869" s="24"/>
      <c r="T2869" s="25">
        <v>16</v>
      </c>
      <c r="U2869" s="23" t="s">
        <v>52</v>
      </c>
      <c r="V2869" s="23" t="s">
        <v>248</v>
      </c>
    </row>
    <row r="2870" spans="1:22" ht="15.75">
      <c r="A2870" s="26">
        <v>17</v>
      </c>
      <c r="B2870" s="27" t="s">
        <v>53</v>
      </c>
      <c r="C2870" s="28" t="s">
        <v>247</v>
      </c>
      <c r="D2870" s="29">
        <v>0</v>
      </c>
      <c r="E2870" s="29">
        <v>0</v>
      </c>
      <c r="F2870" s="29">
        <v>0</v>
      </c>
      <c r="G2870" s="29">
        <v>0</v>
      </c>
      <c r="H2870" s="29">
        <v>0</v>
      </c>
      <c r="I2870" s="29">
        <v>0</v>
      </c>
      <c r="J2870" s="29">
        <v>0</v>
      </c>
      <c r="L2870" s="29">
        <v>0</v>
      </c>
      <c r="M2870" s="29">
        <v>0</v>
      </c>
      <c r="N2870" s="29">
        <v>0</v>
      </c>
      <c r="O2870" s="29">
        <v>0</v>
      </c>
      <c r="P2870" s="29">
        <v>0</v>
      </c>
      <c r="Q2870" s="29">
        <v>0</v>
      </c>
      <c r="R2870" s="29">
        <v>0</v>
      </c>
      <c r="S2870" s="29"/>
      <c r="T2870" s="30">
        <v>17</v>
      </c>
      <c r="U2870" s="28" t="s">
        <v>54</v>
      </c>
      <c r="V2870" s="28" t="s">
        <v>248</v>
      </c>
    </row>
    <row r="2871" spans="1:22" ht="15.75">
      <c r="A2871" s="21">
        <v>18</v>
      </c>
      <c r="B2871" s="22" t="s">
        <v>55</v>
      </c>
      <c r="C2871" s="23" t="s">
        <v>247</v>
      </c>
      <c r="D2871" s="24">
        <v>0</v>
      </c>
      <c r="E2871" s="24">
        <v>0</v>
      </c>
      <c r="F2871" s="24">
        <v>0</v>
      </c>
      <c r="G2871" s="24">
        <v>0</v>
      </c>
      <c r="H2871" s="24">
        <v>0</v>
      </c>
      <c r="I2871" s="24">
        <v>0</v>
      </c>
      <c r="J2871" s="24">
        <v>0</v>
      </c>
      <c r="L2871" s="24">
        <v>0</v>
      </c>
      <c r="M2871" s="24">
        <v>0</v>
      </c>
      <c r="N2871" s="24">
        <v>0</v>
      </c>
      <c r="O2871" s="24">
        <v>0</v>
      </c>
      <c r="P2871" s="24">
        <v>0</v>
      </c>
      <c r="Q2871" s="24">
        <v>0</v>
      </c>
      <c r="R2871" s="24">
        <v>0</v>
      </c>
      <c r="S2871" s="24"/>
      <c r="T2871" s="25">
        <v>18</v>
      </c>
      <c r="U2871" s="23" t="s">
        <v>56</v>
      </c>
      <c r="V2871" s="23" t="s">
        <v>248</v>
      </c>
    </row>
    <row r="2872" spans="1:22" ht="15.75">
      <c r="A2872" s="26">
        <v>19</v>
      </c>
      <c r="B2872" s="27" t="s">
        <v>57</v>
      </c>
      <c r="C2872" s="28" t="s">
        <v>247</v>
      </c>
      <c r="D2872" s="29">
        <v>0</v>
      </c>
      <c r="E2872" s="29">
        <v>0</v>
      </c>
      <c r="F2872" s="29">
        <v>0</v>
      </c>
      <c r="G2872" s="29">
        <v>0</v>
      </c>
      <c r="H2872" s="29">
        <v>0</v>
      </c>
      <c r="I2872" s="29">
        <v>0</v>
      </c>
      <c r="J2872" s="29">
        <v>0</v>
      </c>
      <c r="L2872" s="29">
        <v>0</v>
      </c>
      <c r="M2872" s="29">
        <v>0</v>
      </c>
      <c r="N2872" s="29">
        <v>0</v>
      </c>
      <c r="O2872" s="29">
        <v>0</v>
      </c>
      <c r="P2872" s="29">
        <v>0</v>
      </c>
      <c r="Q2872" s="29">
        <v>0</v>
      </c>
      <c r="R2872" s="29">
        <v>0</v>
      </c>
      <c r="S2872" s="29"/>
      <c r="T2872" s="30">
        <v>19</v>
      </c>
      <c r="U2872" s="28" t="s">
        <v>58</v>
      </c>
      <c r="V2872" s="28" t="s">
        <v>248</v>
      </c>
    </row>
    <row r="2873" spans="1:22" ht="15.75">
      <c r="A2873" s="21">
        <v>20</v>
      </c>
      <c r="B2873" s="22" t="s">
        <v>59</v>
      </c>
      <c r="C2873" s="23" t="s">
        <v>247</v>
      </c>
      <c r="D2873" s="24">
        <v>0</v>
      </c>
      <c r="E2873" s="24">
        <v>0</v>
      </c>
      <c r="F2873" s="24">
        <v>0</v>
      </c>
      <c r="G2873" s="24">
        <v>0</v>
      </c>
      <c r="H2873" s="24">
        <v>0</v>
      </c>
      <c r="I2873" s="24">
        <v>0</v>
      </c>
      <c r="J2873" s="24">
        <v>0</v>
      </c>
      <c r="L2873" s="24">
        <v>0</v>
      </c>
      <c r="M2873" s="24">
        <v>0</v>
      </c>
      <c r="N2873" s="24">
        <v>0</v>
      </c>
      <c r="O2873" s="24">
        <v>0</v>
      </c>
      <c r="P2873" s="24">
        <v>0</v>
      </c>
      <c r="Q2873" s="24">
        <v>0</v>
      </c>
      <c r="R2873" s="24">
        <v>0</v>
      </c>
      <c r="S2873" s="24"/>
      <c r="T2873" s="25">
        <v>20</v>
      </c>
      <c r="U2873" s="23" t="s">
        <v>60</v>
      </c>
      <c r="V2873" s="23" t="s">
        <v>248</v>
      </c>
    </row>
    <row r="2874" spans="1:22" ht="15.75">
      <c r="A2874" s="26">
        <v>21</v>
      </c>
      <c r="B2874" s="27" t="s">
        <v>61</v>
      </c>
      <c r="C2874" s="28" t="s">
        <v>247</v>
      </c>
      <c r="D2874" s="29">
        <v>0</v>
      </c>
      <c r="E2874" s="29">
        <v>0</v>
      </c>
      <c r="F2874" s="29">
        <v>0</v>
      </c>
      <c r="G2874" s="29">
        <v>0</v>
      </c>
      <c r="H2874" s="29">
        <v>0</v>
      </c>
      <c r="I2874" s="29">
        <v>0</v>
      </c>
      <c r="J2874" s="29">
        <v>0</v>
      </c>
      <c r="L2874" s="29">
        <v>0</v>
      </c>
      <c r="M2874" s="29">
        <v>0</v>
      </c>
      <c r="N2874" s="29">
        <v>0</v>
      </c>
      <c r="O2874" s="29">
        <v>0</v>
      </c>
      <c r="P2874" s="29">
        <v>0</v>
      </c>
      <c r="Q2874" s="29">
        <v>0</v>
      </c>
      <c r="R2874" s="29">
        <v>0</v>
      </c>
      <c r="S2874" s="29"/>
      <c r="T2874" s="30">
        <v>21</v>
      </c>
      <c r="U2874" s="28" t="s">
        <v>62</v>
      </c>
      <c r="V2874" s="28" t="s">
        <v>248</v>
      </c>
    </row>
    <row r="2875" spans="1:22" ht="15.75">
      <c r="A2875" s="21">
        <v>22</v>
      </c>
      <c r="B2875" s="22" t="s">
        <v>63</v>
      </c>
      <c r="C2875" s="23" t="s">
        <v>247</v>
      </c>
      <c r="D2875" s="24">
        <v>0</v>
      </c>
      <c r="E2875" s="24">
        <v>0</v>
      </c>
      <c r="F2875" s="24">
        <v>0</v>
      </c>
      <c r="G2875" s="24">
        <v>0</v>
      </c>
      <c r="H2875" s="24">
        <v>0</v>
      </c>
      <c r="I2875" s="24">
        <v>0</v>
      </c>
      <c r="J2875" s="24">
        <v>0</v>
      </c>
      <c r="L2875" s="24">
        <v>0</v>
      </c>
      <c r="M2875" s="24">
        <v>0</v>
      </c>
      <c r="N2875" s="24">
        <v>0</v>
      </c>
      <c r="O2875" s="24">
        <v>0</v>
      </c>
      <c r="P2875" s="24">
        <v>0</v>
      </c>
      <c r="Q2875" s="24">
        <v>0</v>
      </c>
      <c r="R2875" s="24">
        <v>0</v>
      </c>
      <c r="S2875" s="24"/>
      <c r="T2875" s="25">
        <v>22</v>
      </c>
      <c r="U2875" s="23" t="s">
        <v>64</v>
      </c>
      <c r="V2875" s="23" t="s">
        <v>248</v>
      </c>
    </row>
    <row r="2876" spans="1:22" ht="15.75">
      <c r="A2876" s="26">
        <v>23</v>
      </c>
      <c r="B2876" s="27" t="s">
        <v>65</v>
      </c>
      <c r="C2876" s="28" t="s">
        <v>247</v>
      </c>
      <c r="D2876" s="29">
        <v>0</v>
      </c>
      <c r="E2876" s="29">
        <v>0</v>
      </c>
      <c r="F2876" s="29">
        <v>0</v>
      </c>
      <c r="G2876" s="29">
        <v>0</v>
      </c>
      <c r="H2876" s="29">
        <v>0</v>
      </c>
      <c r="I2876" s="29">
        <v>0</v>
      </c>
      <c r="J2876" s="29">
        <v>0</v>
      </c>
      <c r="L2876" s="29">
        <v>0</v>
      </c>
      <c r="M2876" s="29">
        <v>0</v>
      </c>
      <c r="N2876" s="29">
        <v>0</v>
      </c>
      <c r="O2876" s="29">
        <v>0</v>
      </c>
      <c r="P2876" s="29">
        <v>0</v>
      </c>
      <c r="Q2876" s="29">
        <v>0</v>
      </c>
      <c r="R2876" s="29">
        <v>0</v>
      </c>
      <c r="S2876" s="29"/>
      <c r="T2876" s="30">
        <v>23</v>
      </c>
      <c r="U2876" s="28" t="s">
        <v>66</v>
      </c>
      <c r="V2876" s="28" t="s">
        <v>248</v>
      </c>
    </row>
    <row r="2877" spans="1:22" ht="15.75">
      <c r="A2877" s="21">
        <v>24</v>
      </c>
      <c r="B2877" s="22" t="s">
        <v>67</v>
      </c>
      <c r="C2877" s="23" t="s">
        <v>247</v>
      </c>
      <c r="D2877" s="24">
        <v>0</v>
      </c>
      <c r="E2877" s="24">
        <v>0</v>
      </c>
      <c r="F2877" s="24">
        <v>0</v>
      </c>
      <c r="G2877" s="24">
        <v>0</v>
      </c>
      <c r="H2877" s="24">
        <v>0</v>
      </c>
      <c r="I2877" s="24">
        <v>0</v>
      </c>
      <c r="J2877" s="24">
        <v>0</v>
      </c>
      <c r="L2877" s="24">
        <v>0</v>
      </c>
      <c r="M2877" s="24">
        <v>0</v>
      </c>
      <c r="N2877" s="24">
        <v>0</v>
      </c>
      <c r="O2877" s="24">
        <v>0</v>
      </c>
      <c r="P2877" s="24">
        <v>0</v>
      </c>
      <c r="Q2877" s="24">
        <v>0</v>
      </c>
      <c r="R2877" s="24">
        <v>0</v>
      </c>
      <c r="S2877" s="24"/>
      <c r="T2877" s="25">
        <v>24</v>
      </c>
      <c r="U2877" s="23" t="s">
        <v>68</v>
      </c>
      <c r="V2877" s="23" t="s">
        <v>248</v>
      </c>
    </row>
    <row r="2878" spans="1:22" ht="15.75">
      <c r="A2878" s="26">
        <v>25</v>
      </c>
      <c r="B2878" s="31" t="s">
        <v>69</v>
      </c>
      <c r="C2878" s="28" t="s">
        <v>247</v>
      </c>
      <c r="D2878" s="29">
        <v>0</v>
      </c>
      <c r="E2878" s="29">
        <v>0</v>
      </c>
      <c r="F2878" s="29">
        <v>0</v>
      </c>
      <c r="G2878" s="29">
        <v>0</v>
      </c>
      <c r="H2878" s="29">
        <v>0</v>
      </c>
      <c r="I2878" s="29">
        <v>0</v>
      </c>
      <c r="J2878" s="29">
        <v>0</v>
      </c>
      <c r="L2878" s="29">
        <v>0</v>
      </c>
      <c r="M2878" s="29">
        <v>0</v>
      </c>
      <c r="N2878" s="29">
        <v>0</v>
      </c>
      <c r="O2878" s="29">
        <v>0</v>
      </c>
      <c r="P2878" s="29">
        <v>0</v>
      </c>
      <c r="Q2878" s="29">
        <v>0</v>
      </c>
      <c r="R2878" s="29">
        <v>0</v>
      </c>
      <c r="S2878" s="29"/>
      <c r="T2878" s="30">
        <v>25</v>
      </c>
      <c r="U2878" s="28" t="s">
        <v>70</v>
      </c>
      <c r="V2878" s="28" t="s">
        <v>248</v>
      </c>
    </row>
    <row r="2879" spans="1:22" ht="15.75">
      <c r="A2879" s="21">
        <v>26</v>
      </c>
      <c r="B2879" s="22" t="s">
        <v>71</v>
      </c>
      <c r="C2879" s="23" t="s">
        <v>247</v>
      </c>
      <c r="D2879" s="24">
        <v>0</v>
      </c>
      <c r="E2879" s="24">
        <v>0</v>
      </c>
      <c r="F2879" s="24">
        <v>0</v>
      </c>
      <c r="G2879" s="24">
        <v>0</v>
      </c>
      <c r="H2879" s="24">
        <v>0</v>
      </c>
      <c r="I2879" s="24">
        <v>0</v>
      </c>
      <c r="J2879" s="24">
        <v>0</v>
      </c>
      <c r="L2879" s="24">
        <v>0</v>
      </c>
      <c r="M2879" s="24">
        <v>0</v>
      </c>
      <c r="N2879" s="24">
        <v>0</v>
      </c>
      <c r="O2879" s="24">
        <v>0</v>
      </c>
      <c r="P2879" s="24">
        <v>0</v>
      </c>
      <c r="Q2879" s="24">
        <v>0</v>
      </c>
      <c r="R2879" s="24">
        <v>0</v>
      </c>
      <c r="S2879" s="24"/>
      <c r="T2879" s="25">
        <v>26</v>
      </c>
      <c r="U2879" s="23" t="s">
        <v>72</v>
      </c>
      <c r="V2879" s="23" t="s">
        <v>248</v>
      </c>
    </row>
    <row r="2880" spans="1:22" ht="15.75">
      <c r="A2880" s="26">
        <v>27</v>
      </c>
      <c r="B2880" s="27" t="s">
        <v>73</v>
      </c>
      <c r="C2880" s="28" t="s">
        <v>247</v>
      </c>
      <c r="D2880" s="29">
        <v>0</v>
      </c>
      <c r="E2880" s="29">
        <v>0</v>
      </c>
      <c r="F2880" s="29">
        <v>0</v>
      </c>
      <c r="G2880" s="29">
        <v>0</v>
      </c>
      <c r="H2880" s="29">
        <v>0</v>
      </c>
      <c r="I2880" s="29">
        <v>0</v>
      </c>
      <c r="J2880" s="29">
        <v>0</v>
      </c>
      <c r="L2880" s="29">
        <v>0</v>
      </c>
      <c r="M2880" s="29">
        <v>0</v>
      </c>
      <c r="N2880" s="29">
        <v>0</v>
      </c>
      <c r="O2880" s="29">
        <v>0</v>
      </c>
      <c r="P2880" s="29">
        <v>0</v>
      </c>
      <c r="Q2880" s="29">
        <v>0</v>
      </c>
      <c r="R2880" s="29">
        <v>0</v>
      </c>
      <c r="S2880" s="29"/>
      <c r="T2880" s="30">
        <v>27</v>
      </c>
      <c r="U2880" s="28" t="s">
        <v>74</v>
      </c>
      <c r="V2880" s="28" t="s">
        <v>248</v>
      </c>
    </row>
    <row r="2881" spans="1:22" ht="15.75">
      <c r="A2881" s="21">
        <v>28</v>
      </c>
      <c r="B2881" s="22" t="s">
        <v>75</v>
      </c>
      <c r="C2881" s="23" t="s">
        <v>247</v>
      </c>
      <c r="D2881" s="24">
        <v>0</v>
      </c>
      <c r="E2881" s="24">
        <v>0</v>
      </c>
      <c r="F2881" s="24">
        <v>0</v>
      </c>
      <c r="G2881" s="24">
        <v>0</v>
      </c>
      <c r="H2881" s="24">
        <v>0</v>
      </c>
      <c r="I2881" s="24">
        <v>0</v>
      </c>
      <c r="J2881" s="24">
        <v>0</v>
      </c>
      <c r="L2881" s="24">
        <v>0</v>
      </c>
      <c r="M2881" s="24">
        <v>0</v>
      </c>
      <c r="N2881" s="24">
        <v>0</v>
      </c>
      <c r="O2881" s="24">
        <v>0</v>
      </c>
      <c r="P2881" s="24">
        <v>0</v>
      </c>
      <c r="Q2881" s="24">
        <v>0</v>
      </c>
      <c r="R2881" s="24">
        <v>0</v>
      </c>
      <c r="S2881" s="24"/>
      <c r="T2881" s="25">
        <v>28</v>
      </c>
      <c r="U2881" s="23" t="s">
        <v>76</v>
      </c>
      <c r="V2881" s="23" t="s">
        <v>248</v>
      </c>
    </row>
    <row r="2882" spans="1:22" ht="15.75">
      <c r="A2882" s="26">
        <v>29</v>
      </c>
      <c r="B2882" s="27" t="s">
        <v>77</v>
      </c>
      <c r="C2882" s="28" t="s">
        <v>247</v>
      </c>
      <c r="D2882" s="29">
        <v>0</v>
      </c>
      <c r="E2882" s="29">
        <v>0</v>
      </c>
      <c r="F2882" s="29">
        <v>0</v>
      </c>
      <c r="G2882" s="29">
        <v>0</v>
      </c>
      <c r="H2882" s="29">
        <v>0</v>
      </c>
      <c r="I2882" s="29">
        <v>0</v>
      </c>
      <c r="J2882" s="29">
        <v>0</v>
      </c>
      <c r="L2882" s="29">
        <v>0</v>
      </c>
      <c r="M2882" s="29">
        <v>0</v>
      </c>
      <c r="N2882" s="29">
        <v>0</v>
      </c>
      <c r="O2882" s="29">
        <v>0</v>
      </c>
      <c r="P2882" s="29">
        <v>0</v>
      </c>
      <c r="Q2882" s="29">
        <v>0</v>
      </c>
      <c r="R2882" s="29">
        <v>0</v>
      </c>
      <c r="S2882" s="29"/>
      <c r="T2882" s="30">
        <v>29</v>
      </c>
      <c r="U2882" s="28" t="s">
        <v>78</v>
      </c>
      <c r="V2882" s="28" t="s">
        <v>248</v>
      </c>
    </row>
    <row r="2883" spans="1:22" ht="15.75">
      <c r="A2883" s="21">
        <v>30</v>
      </c>
      <c r="B2883" s="22" t="s">
        <v>79</v>
      </c>
      <c r="C2883" s="23" t="s">
        <v>247</v>
      </c>
      <c r="D2883" s="24">
        <v>0.12</v>
      </c>
      <c r="E2883" s="24">
        <v>1.5</v>
      </c>
      <c r="F2883" s="24">
        <v>1.5</v>
      </c>
      <c r="G2883" s="24">
        <v>0.3</v>
      </c>
      <c r="H2883" s="24">
        <v>0.3449503311258279</v>
      </c>
      <c r="I2883" s="24">
        <v>0.17446192052980133</v>
      </c>
      <c r="J2883" s="24">
        <v>4.4566225165562912E-2</v>
      </c>
      <c r="L2883" s="24">
        <v>0.12</v>
      </c>
      <c r="M2883" s="24">
        <v>1.5</v>
      </c>
      <c r="N2883" s="24">
        <v>1.5</v>
      </c>
      <c r="O2883" s="24">
        <v>0.18</v>
      </c>
      <c r="P2883" s="24">
        <v>0.18</v>
      </c>
      <c r="Q2883" s="24">
        <v>0.09</v>
      </c>
      <c r="R2883" s="24">
        <v>2.58E-2</v>
      </c>
      <c r="S2883" s="24"/>
      <c r="T2883" s="25">
        <v>30</v>
      </c>
      <c r="U2883" s="23" t="s">
        <v>80</v>
      </c>
      <c r="V2883" s="23" t="s">
        <v>248</v>
      </c>
    </row>
    <row r="2884" spans="1:22" ht="15.75">
      <c r="A2884" s="26">
        <v>31</v>
      </c>
      <c r="B2884" s="27" t="s">
        <v>81</v>
      </c>
      <c r="C2884" s="28" t="s">
        <v>247</v>
      </c>
      <c r="D2884" s="29">
        <v>0</v>
      </c>
      <c r="E2884" s="29">
        <v>0</v>
      </c>
      <c r="F2884" s="29">
        <v>0</v>
      </c>
      <c r="G2884" s="29">
        <v>0</v>
      </c>
      <c r="H2884" s="29">
        <v>0</v>
      </c>
      <c r="I2884" s="29">
        <v>0</v>
      </c>
      <c r="J2884" s="29">
        <v>0</v>
      </c>
      <c r="L2884" s="29">
        <v>0</v>
      </c>
      <c r="M2884" s="29">
        <v>0</v>
      </c>
      <c r="N2884" s="29">
        <v>0</v>
      </c>
      <c r="O2884" s="29">
        <v>0</v>
      </c>
      <c r="P2884" s="29">
        <v>0</v>
      </c>
      <c r="Q2884" s="29">
        <v>0</v>
      </c>
      <c r="R2884" s="29">
        <v>0</v>
      </c>
      <c r="S2884" s="29"/>
      <c r="T2884" s="30">
        <v>31</v>
      </c>
      <c r="U2884" s="28" t="s">
        <v>82</v>
      </c>
      <c r="V2884" s="28" t="s">
        <v>248</v>
      </c>
    </row>
    <row r="2885" spans="1:22" ht="15.75">
      <c r="A2885" s="21">
        <v>32</v>
      </c>
      <c r="B2885" s="22" t="s">
        <v>83</v>
      </c>
      <c r="C2885" s="23" t="s">
        <v>247</v>
      </c>
      <c r="D2885" s="24">
        <v>0</v>
      </c>
      <c r="E2885" s="24">
        <v>0</v>
      </c>
      <c r="F2885" s="24">
        <v>0</v>
      </c>
      <c r="G2885" s="24">
        <v>0</v>
      </c>
      <c r="H2885" s="24">
        <v>0</v>
      </c>
      <c r="I2885" s="24">
        <v>0</v>
      </c>
      <c r="J2885" s="24">
        <v>0</v>
      </c>
      <c r="L2885" s="24">
        <v>0</v>
      </c>
      <c r="M2885" s="24">
        <v>0</v>
      </c>
      <c r="N2885" s="24">
        <v>0</v>
      </c>
      <c r="O2885" s="24">
        <v>0</v>
      </c>
      <c r="P2885" s="24">
        <v>0</v>
      </c>
      <c r="Q2885" s="24">
        <v>0</v>
      </c>
      <c r="R2885" s="24">
        <v>0</v>
      </c>
      <c r="S2885" s="24"/>
      <c r="T2885" s="25">
        <v>32</v>
      </c>
      <c r="U2885" s="23" t="s">
        <v>84</v>
      </c>
      <c r="V2885" s="23" t="s">
        <v>248</v>
      </c>
    </row>
    <row r="2886" spans="1:22" ht="15.75">
      <c r="A2886" s="26">
        <v>33</v>
      </c>
      <c r="B2886" s="27" t="s">
        <v>85</v>
      </c>
      <c r="C2886" s="28" t="s">
        <v>247</v>
      </c>
      <c r="D2886" s="29">
        <v>0</v>
      </c>
      <c r="E2886" s="29">
        <v>0</v>
      </c>
      <c r="F2886" s="29">
        <v>0</v>
      </c>
      <c r="G2886" s="29">
        <v>0</v>
      </c>
      <c r="H2886" s="29">
        <v>0</v>
      </c>
      <c r="I2886" s="29">
        <v>0</v>
      </c>
      <c r="J2886" s="29">
        <v>0</v>
      </c>
      <c r="L2886" s="29">
        <v>0</v>
      </c>
      <c r="M2886" s="29">
        <v>0</v>
      </c>
      <c r="N2886" s="29">
        <v>0</v>
      </c>
      <c r="O2886" s="29">
        <v>0</v>
      </c>
      <c r="P2886" s="29">
        <v>0</v>
      </c>
      <c r="Q2886" s="29">
        <v>0</v>
      </c>
      <c r="R2886" s="29">
        <v>0</v>
      </c>
      <c r="S2886" s="29"/>
      <c r="T2886" s="30">
        <v>33</v>
      </c>
      <c r="U2886" s="28" t="s">
        <v>86</v>
      </c>
      <c r="V2886" s="28" t="s">
        <v>248</v>
      </c>
    </row>
    <row r="2887" spans="1:22" ht="15.75">
      <c r="A2887" s="21">
        <v>34</v>
      </c>
      <c r="B2887" s="22" t="s">
        <v>87</v>
      </c>
      <c r="C2887" s="23" t="s">
        <v>247</v>
      </c>
      <c r="D2887" s="24">
        <v>0</v>
      </c>
      <c r="E2887" s="24">
        <v>0</v>
      </c>
      <c r="F2887" s="24">
        <v>0</v>
      </c>
      <c r="G2887" s="24">
        <v>0</v>
      </c>
      <c r="H2887" s="24">
        <v>0</v>
      </c>
      <c r="I2887" s="24">
        <v>0</v>
      </c>
      <c r="J2887" s="24">
        <v>0</v>
      </c>
      <c r="L2887" s="24">
        <v>0</v>
      </c>
      <c r="M2887" s="24">
        <v>0</v>
      </c>
      <c r="N2887" s="24">
        <v>0</v>
      </c>
      <c r="O2887" s="24">
        <v>0</v>
      </c>
      <c r="P2887" s="24">
        <v>0</v>
      </c>
      <c r="Q2887" s="24">
        <v>0</v>
      </c>
      <c r="R2887" s="24">
        <v>0</v>
      </c>
      <c r="S2887" s="24"/>
      <c r="T2887" s="25">
        <v>34</v>
      </c>
      <c r="U2887" s="23" t="s">
        <v>88</v>
      </c>
      <c r="V2887" s="23" t="s">
        <v>248</v>
      </c>
    </row>
    <row r="2888" spans="1:22" ht="15.75">
      <c r="A2888" s="26">
        <v>35</v>
      </c>
      <c r="B2888" s="27" t="s">
        <v>89</v>
      </c>
      <c r="C2888" s="28" t="s">
        <v>247</v>
      </c>
      <c r="D2888" s="29">
        <v>0</v>
      </c>
      <c r="E2888" s="29">
        <v>0</v>
      </c>
      <c r="F2888" s="29">
        <v>0</v>
      </c>
      <c r="G2888" s="29">
        <v>0</v>
      </c>
      <c r="H2888" s="29">
        <v>0</v>
      </c>
      <c r="I2888" s="29">
        <v>0</v>
      </c>
      <c r="J2888" s="29">
        <v>0</v>
      </c>
      <c r="L2888" s="29">
        <v>0</v>
      </c>
      <c r="M2888" s="29">
        <v>0</v>
      </c>
      <c r="N2888" s="29">
        <v>0</v>
      </c>
      <c r="O2888" s="29">
        <v>0</v>
      </c>
      <c r="P2888" s="29">
        <v>0</v>
      </c>
      <c r="Q2888" s="29">
        <v>0</v>
      </c>
      <c r="R2888" s="29">
        <v>0</v>
      </c>
      <c r="S2888" s="29"/>
      <c r="T2888" s="30">
        <v>35</v>
      </c>
      <c r="U2888" s="28" t="s">
        <v>90</v>
      </c>
      <c r="V2888" s="28" t="s">
        <v>248</v>
      </c>
    </row>
    <row r="2889" spans="1:22" ht="15.75">
      <c r="A2889" s="21">
        <v>36</v>
      </c>
      <c r="B2889" s="22" t="s">
        <v>91</v>
      </c>
      <c r="C2889" s="23" t="s">
        <v>247</v>
      </c>
      <c r="D2889" s="24">
        <v>0</v>
      </c>
      <c r="E2889" s="24">
        <v>0</v>
      </c>
      <c r="F2889" s="24">
        <v>0</v>
      </c>
      <c r="G2889" s="24">
        <v>0</v>
      </c>
      <c r="H2889" s="24">
        <v>0</v>
      </c>
      <c r="I2889" s="24">
        <v>0</v>
      </c>
      <c r="J2889" s="24">
        <v>0</v>
      </c>
      <c r="L2889" s="24">
        <v>0</v>
      </c>
      <c r="M2889" s="24">
        <v>0</v>
      </c>
      <c r="N2889" s="24">
        <v>0</v>
      </c>
      <c r="O2889" s="24">
        <v>0</v>
      </c>
      <c r="P2889" s="24">
        <v>0</v>
      </c>
      <c r="Q2889" s="24">
        <v>0</v>
      </c>
      <c r="R2889" s="24">
        <v>0</v>
      </c>
      <c r="S2889" s="24"/>
      <c r="T2889" s="25">
        <v>36</v>
      </c>
      <c r="U2889" s="23" t="s">
        <v>92</v>
      </c>
      <c r="V2889" s="23" t="s">
        <v>248</v>
      </c>
    </row>
    <row r="2890" spans="1:22" s="36" customFormat="1" ht="15.75">
      <c r="A2890" s="32"/>
      <c r="B2890" s="33" t="s">
        <v>93</v>
      </c>
      <c r="C2890" s="34" t="s">
        <v>247</v>
      </c>
      <c r="D2890" s="35">
        <f t="shared" ref="D2890:J2890" si="199">SUM(D2854:D2889)</f>
        <v>42324.521099999998</v>
      </c>
      <c r="E2890" s="35">
        <f t="shared" si="199"/>
        <v>42344.721440000001</v>
      </c>
      <c r="F2890" s="35">
        <f t="shared" si="199"/>
        <v>39721.705600000001</v>
      </c>
      <c r="G2890" s="35">
        <f t="shared" si="199"/>
        <v>39023.700120000001</v>
      </c>
      <c r="H2890" s="35">
        <f t="shared" si="199"/>
        <v>33484.564090331129</v>
      </c>
      <c r="I2890" s="35">
        <f t="shared" si="199"/>
        <v>29860.022496920534</v>
      </c>
      <c r="J2890" s="35">
        <f t="shared" si="199"/>
        <v>27490.640710225165</v>
      </c>
      <c r="K2890" s="8"/>
      <c r="L2890" s="35">
        <f t="shared" ref="L2890:R2890" si="200">SUM(L2854:L2889)</f>
        <v>42324.521099999998</v>
      </c>
      <c r="M2890" s="35">
        <f t="shared" si="200"/>
        <v>42281.391199999998</v>
      </c>
      <c r="N2890" s="35">
        <f t="shared" si="200"/>
        <v>44571.854799999994</v>
      </c>
      <c r="O2890" s="35">
        <f t="shared" si="200"/>
        <v>47879.349699999999</v>
      </c>
      <c r="P2890" s="35">
        <f t="shared" si="200"/>
        <v>50352.575800000006</v>
      </c>
      <c r="Q2890" s="35">
        <f t="shared" si="200"/>
        <v>46457.973399999995</v>
      </c>
      <c r="R2890" s="35">
        <f t="shared" si="200"/>
        <v>50483.263600000006</v>
      </c>
      <c r="S2890" s="35"/>
      <c r="T2890" s="35"/>
      <c r="U2890" s="34" t="s">
        <v>94</v>
      </c>
      <c r="V2890" s="34" t="s">
        <v>248</v>
      </c>
    </row>
    <row r="2891" spans="1:22" ht="15.75">
      <c r="A2891" s="16">
        <v>1</v>
      </c>
      <c r="B2891" s="17" t="s">
        <v>19</v>
      </c>
      <c r="C2891" s="18" t="s">
        <v>249</v>
      </c>
      <c r="D2891" s="19">
        <v>0</v>
      </c>
      <c r="E2891" s="19">
        <v>0</v>
      </c>
      <c r="F2891" s="19">
        <v>0</v>
      </c>
      <c r="G2891" s="19">
        <v>0</v>
      </c>
      <c r="H2891" s="19">
        <v>0</v>
      </c>
      <c r="I2891" s="19">
        <v>0</v>
      </c>
      <c r="J2891" s="19">
        <v>0</v>
      </c>
      <c r="L2891" s="19">
        <v>0</v>
      </c>
      <c r="M2891" s="19">
        <v>0</v>
      </c>
      <c r="N2891" s="19">
        <v>0</v>
      </c>
      <c r="O2891" s="19">
        <v>0</v>
      </c>
      <c r="P2891" s="19">
        <v>0</v>
      </c>
      <c r="Q2891" s="19">
        <v>0</v>
      </c>
      <c r="R2891" s="19">
        <v>0</v>
      </c>
      <c r="S2891" s="19"/>
      <c r="T2891" s="20">
        <v>1</v>
      </c>
      <c r="U2891" s="18" t="s">
        <v>21</v>
      </c>
      <c r="V2891" s="18" t="s">
        <v>250</v>
      </c>
    </row>
    <row r="2892" spans="1:22" ht="15.75">
      <c r="A2892" s="21">
        <v>2</v>
      </c>
      <c r="B2892" s="22" t="s">
        <v>23</v>
      </c>
      <c r="C2892" s="23" t="s">
        <v>249</v>
      </c>
      <c r="D2892" s="24">
        <v>0</v>
      </c>
      <c r="E2892" s="24">
        <v>0</v>
      </c>
      <c r="F2892" s="24">
        <v>0</v>
      </c>
      <c r="G2892" s="24">
        <v>0</v>
      </c>
      <c r="H2892" s="24">
        <v>0</v>
      </c>
      <c r="I2892" s="24">
        <v>0</v>
      </c>
      <c r="J2892" s="24">
        <v>0</v>
      </c>
      <c r="L2892" s="24">
        <v>0</v>
      </c>
      <c r="M2892" s="24">
        <v>0</v>
      </c>
      <c r="N2892" s="24">
        <v>0</v>
      </c>
      <c r="O2892" s="24">
        <v>0</v>
      </c>
      <c r="P2892" s="24">
        <v>0</v>
      </c>
      <c r="Q2892" s="24">
        <v>0</v>
      </c>
      <c r="R2892" s="24">
        <v>0</v>
      </c>
      <c r="S2892" s="24"/>
      <c r="T2892" s="25">
        <v>2</v>
      </c>
      <c r="U2892" s="23" t="s">
        <v>24</v>
      </c>
      <c r="V2892" s="23" t="s">
        <v>250</v>
      </c>
    </row>
    <row r="2893" spans="1:22" ht="15.75">
      <c r="A2893" s="26">
        <v>3</v>
      </c>
      <c r="B2893" s="27" t="s">
        <v>25</v>
      </c>
      <c r="C2893" s="28" t="s">
        <v>249</v>
      </c>
      <c r="D2893" s="29">
        <v>0</v>
      </c>
      <c r="E2893" s="29">
        <v>0</v>
      </c>
      <c r="F2893" s="29">
        <v>0</v>
      </c>
      <c r="G2893" s="29">
        <v>0</v>
      </c>
      <c r="H2893" s="29">
        <v>0</v>
      </c>
      <c r="I2893" s="29">
        <v>0</v>
      </c>
      <c r="J2893" s="29">
        <v>0</v>
      </c>
      <c r="L2893" s="29">
        <v>0</v>
      </c>
      <c r="M2893" s="29">
        <v>0</v>
      </c>
      <c r="N2893" s="29">
        <v>0</v>
      </c>
      <c r="O2893" s="29">
        <v>0</v>
      </c>
      <c r="P2893" s="29">
        <v>0</v>
      </c>
      <c r="Q2893" s="29">
        <v>0</v>
      </c>
      <c r="R2893" s="29">
        <v>0</v>
      </c>
      <c r="S2893" s="29"/>
      <c r="T2893" s="30">
        <v>3</v>
      </c>
      <c r="U2893" s="28" t="s">
        <v>26</v>
      </c>
      <c r="V2893" s="28" t="s">
        <v>250</v>
      </c>
    </row>
    <row r="2894" spans="1:22" ht="15.75">
      <c r="A2894" s="21">
        <v>4</v>
      </c>
      <c r="B2894" s="22" t="s">
        <v>27</v>
      </c>
      <c r="C2894" s="23" t="s">
        <v>249</v>
      </c>
      <c r="D2894" s="24">
        <v>0</v>
      </c>
      <c r="E2894" s="24">
        <v>0</v>
      </c>
      <c r="F2894" s="24">
        <v>0</v>
      </c>
      <c r="G2894" s="24">
        <v>0</v>
      </c>
      <c r="H2894" s="24">
        <v>0</v>
      </c>
      <c r="I2894" s="24">
        <v>0</v>
      </c>
      <c r="J2894" s="24">
        <v>0</v>
      </c>
      <c r="L2894" s="24">
        <v>0</v>
      </c>
      <c r="M2894" s="24">
        <v>0</v>
      </c>
      <c r="N2894" s="24">
        <v>0</v>
      </c>
      <c r="O2894" s="24">
        <v>0</v>
      </c>
      <c r="P2894" s="24">
        <v>0</v>
      </c>
      <c r="Q2894" s="24">
        <v>0</v>
      </c>
      <c r="R2894" s="24">
        <v>0</v>
      </c>
      <c r="S2894" s="24"/>
      <c r="T2894" s="25">
        <v>4</v>
      </c>
      <c r="U2894" s="23" t="s">
        <v>28</v>
      </c>
      <c r="V2894" s="23" t="s">
        <v>250</v>
      </c>
    </row>
    <row r="2895" spans="1:22" ht="15.75">
      <c r="A2895" s="26">
        <v>5</v>
      </c>
      <c r="B2895" s="27" t="s">
        <v>29</v>
      </c>
      <c r="C2895" s="28" t="s">
        <v>249</v>
      </c>
      <c r="D2895" s="29">
        <v>0</v>
      </c>
      <c r="E2895" s="29">
        <v>0</v>
      </c>
      <c r="F2895" s="29">
        <v>0</v>
      </c>
      <c r="G2895" s="29">
        <v>0</v>
      </c>
      <c r="H2895" s="29">
        <v>0</v>
      </c>
      <c r="I2895" s="29">
        <v>0</v>
      </c>
      <c r="J2895" s="29">
        <v>0</v>
      </c>
      <c r="L2895" s="29">
        <v>0</v>
      </c>
      <c r="M2895" s="29">
        <v>0</v>
      </c>
      <c r="N2895" s="29">
        <v>0</v>
      </c>
      <c r="O2895" s="29">
        <v>0</v>
      </c>
      <c r="P2895" s="29">
        <v>0</v>
      </c>
      <c r="Q2895" s="29">
        <v>0</v>
      </c>
      <c r="R2895" s="29">
        <v>0</v>
      </c>
      <c r="S2895" s="29"/>
      <c r="T2895" s="30">
        <v>5</v>
      </c>
      <c r="U2895" s="28" t="s">
        <v>30</v>
      </c>
      <c r="V2895" s="28" t="s">
        <v>250</v>
      </c>
    </row>
    <row r="2896" spans="1:22" ht="15.75">
      <c r="A2896" s="21">
        <v>6</v>
      </c>
      <c r="B2896" s="22" t="s">
        <v>31</v>
      </c>
      <c r="C2896" s="23" t="s">
        <v>249</v>
      </c>
      <c r="D2896" s="24">
        <v>0</v>
      </c>
      <c r="E2896" s="24">
        <v>0</v>
      </c>
      <c r="F2896" s="24">
        <v>0</v>
      </c>
      <c r="G2896" s="24">
        <v>0</v>
      </c>
      <c r="H2896" s="24">
        <v>0</v>
      </c>
      <c r="I2896" s="24">
        <v>0</v>
      </c>
      <c r="J2896" s="24">
        <v>0</v>
      </c>
      <c r="L2896" s="24">
        <v>0</v>
      </c>
      <c r="M2896" s="24">
        <v>0</v>
      </c>
      <c r="N2896" s="24">
        <v>0</v>
      </c>
      <c r="O2896" s="24">
        <v>0</v>
      </c>
      <c r="P2896" s="24">
        <v>0</v>
      </c>
      <c r="Q2896" s="24">
        <v>0</v>
      </c>
      <c r="R2896" s="24">
        <v>0</v>
      </c>
      <c r="S2896" s="24"/>
      <c r="T2896" s="25">
        <v>6</v>
      </c>
      <c r="U2896" s="23" t="s">
        <v>32</v>
      </c>
      <c r="V2896" s="23" t="s">
        <v>250</v>
      </c>
    </row>
    <row r="2897" spans="1:22" ht="15.75">
      <c r="A2897" s="26">
        <v>7</v>
      </c>
      <c r="B2897" s="27" t="s">
        <v>33</v>
      </c>
      <c r="C2897" s="28" t="s">
        <v>249</v>
      </c>
      <c r="D2897" s="29">
        <v>0</v>
      </c>
      <c r="E2897" s="29">
        <v>0</v>
      </c>
      <c r="F2897" s="29">
        <v>0</v>
      </c>
      <c r="G2897" s="29">
        <v>0</v>
      </c>
      <c r="H2897" s="29">
        <v>0</v>
      </c>
      <c r="I2897" s="29">
        <v>0</v>
      </c>
      <c r="J2897" s="29">
        <v>0</v>
      </c>
      <c r="L2897" s="29">
        <v>0</v>
      </c>
      <c r="M2897" s="29">
        <v>0</v>
      </c>
      <c r="N2897" s="29">
        <v>0</v>
      </c>
      <c r="O2897" s="29">
        <v>0</v>
      </c>
      <c r="P2897" s="29">
        <v>0</v>
      </c>
      <c r="Q2897" s="29">
        <v>0</v>
      </c>
      <c r="R2897" s="29">
        <v>0</v>
      </c>
      <c r="S2897" s="29"/>
      <c r="T2897" s="30">
        <v>7</v>
      </c>
      <c r="U2897" s="28" t="s">
        <v>34</v>
      </c>
      <c r="V2897" s="28" t="s">
        <v>250</v>
      </c>
    </row>
    <row r="2898" spans="1:22" ht="15.75">
      <c r="A2898" s="21">
        <v>8</v>
      </c>
      <c r="B2898" s="22" t="s">
        <v>35</v>
      </c>
      <c r="C2898" s="23" t="s">
        <v>249</v>
      </c>
      <c r="D2898" s="24">
        <v>0</v>
      </c>
      <c r="E2898" s="24">
        <v>0</v>
      </c>
      <c r="F2898" s="24">
        <v>0</v>
      </c>
      <c r="G2898" s="24">
        <v>0</v>
      </c>
      <c r="H2898" s="24">
        <v>0</v>
      </c>
      <c r="I2898" s="24">
        <v>0</v>
      </c>
      <c r="J2898" s="24">
        <v>0</v>
      </c>
      <c r="L2898" s="24">
        <v>0</v>
      </c>
      <c r="M2898" s="24">
        <v>0</v>
      </c>
      <c r="N2898" s="24">
        <v>0</v>
      </c>
      <c r="O2898" s="24">
        <v>0</v>
      </c>
      <c r="P2898" s="24">
        <v>0</v>
      </c>
      <c r="Q2898" s="24">
        <v>0</v>
      </c>
      <c r="R2898" s="24">
        <v>0</v>
      </c>
      <c r="S2898" s="24"/>
      <c r="T2898" s="25">
        <v>8</v>
      </c>
      <c r="U2898" s="23" t="s">
        <v>36</v>
      </c>
      <c r="V2898" s="23" t="s">
        <v>250</v>
      </c>
    </row>
    <row r="2899" spans="1:22" ht="15.75">
      <c r="A2899" s="26">
        <v>9</v>
      </c>
      <c r="B2899" s="27" t="s">
        <v>37</v>
      </c>
      <c r="C2899" s="28" t="s">
        <v>249</v>
      </c>
      <c r="D2899" s="29">
        <v>0</v>
      </c>
      <c r="E2899" s="29">
        <v>0</v>
      </c>
      <c r="F2899" s="29">
        <v>0</v>
      </c>
      <c r="G2899" s="29">
        <v>0</v>
      </c>
      <c r="H2899" s="29">
        <v>0</v>
      </c>
      <c r="I2899" s="29">
        <v>0</v>
      </c>
      <c r="J2899" s="29">
        <v>0</v>
      </c>
      <c r="L2899" s="29">
        <v>0</v>
      </c>
      <c r="M2899" s="29">
        <v>0</v>
      </c>
      <c r="N2899" s="29">
        <v>0</v>
      </c>
      <c r="O2899" s="29">
        <v>0</v>
      </c>
      <c r="P2899" s="29">
        <v>0</v>
      </c>
      <c r="Q2899" s="29">
        <v>0</v>
      </c>
      <c r="R2899" s="29">
        <v>0</v>
      </c>
      <c r="S2899" s="29"/>
      <c r="T2899" s="30">
        <v>9</v>
      </c>
      <c r="U2899" s="28" t="s">
        <v>38</v>
      </c>
      <c r="V2899" s="28" t="s">
        <v>250</v>
      </c>
    </row>
    <row r="2900" spans="1:22" ht="15.75">
      <c r="A2900" s="21">
        <v>10</v>
      </c>
      <c r="B2900" s="22" t="s">
        <v>39</v>
      </c>
      <c r="C2900" s="23" t="s">
        <v>249</v>
      </c>
      <c r="D2900" s="24">
        <v>0</v>
      </c>
      <c r="E2900" s="24">
        <v>0</v>
      </c>
      <c r="F2900" s="24">
        <v>0</v>
      </c>
      <c r="G2900" s="24">
        <v>0</v>
      </c>
      <c r="H2900" s="24">
        <v>0</v>
      </c>
      <c r="I2900" s="24">
        <v>0</v>
      </c>
      <c r="J2900" s="24">
        <v>0</v>
      </c>
      <c r="L2900" s="24">
        <v>0</v>
      </c>
      <c r="M2900" s="24">
        <v>0</v>
      </c>
      <c r="N2900" s="24">
        <v>0</v>
      </c>
      <c r="O2900" s="24">
        <v>0</v>
      </c>
      <c r="P2900" s="24">
        <v>0</v>
      </c>
      <c r="Q2900" s="24">
        <v>0</v>
      </c>
      <c r="R2900" s="24">
        <v>0</v>
      </c>
      <c r="S2900" s="24"/>
      <c r="T2900" s="25">
        <v>10</v>
      </c>
      <c r="U2900" s="23" t="s">
        <v>40</v>
      </c>
      <c r="V2900" s="23" t="s">
        <v>250</v>
      </c>
    </row>
    <row r="2901" spans="1:22" ht="15.75">
      <c r="A2901" s="26">
        <v>11</v>
      </c>
      <c r="B2901" s="27" t="s">
        <v>41</v>
      </c>
      <c r="C2901" s="28" t="s">
        <v>249</v>
      </c>
      <c r="D2901" s="29">
        <v>0</v>
      </c>
      <c r="E2901" s="29">
        <v>0</v>
      </c>
      <c r="F2901" s="29">
        <v>0</v>
      </c>
      <c r="G2901" s="29">
        <v>0</v>
      </c>
      <c r="H2901" s="29">
        <v>0</v>
      </c>
      <c r="I2901" s="29">
        <v>0</v>
      </c>
      <c r="J2901" s="29">
        <v>0</v>
      </c>
      <c r="L2901" s="29">
        <v>0</v>
      </c>
      <c r="M2901" s="29">
        <v>0</v>
      </c>
      <c r="N2901" s="29">
        <v>0</v>
      </c>
      <c r="O2901" s="29">
        <v>0</v>
      </c>
      <c r="P2901" s="29">
        <v>0</v>
      </c>
      <c r="Q2901" s="29">
        <v>0</v>
      </c>
      <c r="R2901" s="29">
        <v>0</v>
      </c>
      <c r="S2901" s="29"/>
      <c r="T2901" s="30">
        <v>11</v>
      </c>
      <c r="U2901" s="28" t="s">
        <v>42</v>
      </c>
      <c r="V2901" s="28" t="s">
        <v>250</v>
      </c>
    </row>
    <row r="2902" spans="1:22" ht="15.75">
      <c r="A2902" s="21">
        <v>12</v>
      </c>
      <c r="B2902" s="22" t="s">
        <v>43</v>
      </c>
      <c r="C2902" s="23" t="s">
        <v>249</v>
      </c>
      <c r="D2902" s="24">
        <v>0</v>
      </c>
      <c r="E2902" s="24">
        <v>0</v>
      </c>
      <c r="F2902" s="24">
        <v>0</v>
      </c>
      <c r="G2902" s="24">
        <v>0</v>
      </c>
      <c r="H2902" s="24">
        <v>0</v>
      </c>
      <c r="I2902" s="24">
        <v>0</v>
      </c>
      <c r="J2902" s="24">
        <v>0</v>
      </c>
      <c r="L2902" s="24">
        <v>0</v>
      </c>
      <c r="M2902" s="24">
        <v>0</v>
      </c>
      <c r="N2902" s="24">
        <v>0</v>
      </c>
      <c r="O2902" s="24">
        <v>0</v>
      </c>
      <c r="P2902" s="24">
        <v>0</v>
      </c>
      <c r="Q2902" s="24">
        <v>0</v>
      </c>
      <c r="R2902" s="24">
        <v>0</v>
      </c>
      <c r="S2902" s="24"/>
      <c r="T2902" s="25">
        <v>12</v>
      </c>
      <c r="U2902" s="23" t="s">
        <v>44</v>
      </c>
      <c r="V2902" s="23" t="s">
        <v>250</v>
      </c>
    </row>
    <row r="2903" spans="1:22" ht="15.75">
      <c r="A2903" s="26">
        <v>13</v>
      </c>
      <c r="B2903" s="27" t="s">
        <v>45</v>
      </c>
      <c r="C2903" s="28" t="s">
        <v>249</v>
      </c>
      <c r="D2903" s="29">
        <v>523.04138999999998</v>
      </c>
      <c r="E2903" s="29">
        <v>499.1404</v>
      </c>
      <c r="F2903" s="29">
        <v>600.17650000000003</v>
      </c>
      <c r="G2903" s="29">
        <v>674.92116999999996</v>
      </c>
      <c r="H2903" s="29">
        <v>609.07040000000006</v>
      </c>
      <c r="I2903" s="29">
        <v>550.88879999999995</v>
      </c>
      <c r="J2903" s="29">
        <v>457.02431999999993</v>
      </c>
      <c r="L2903" s="29">
        <v>523.04138999999998</v>
      </c>
      <c r="M2903" s="29">
        <v>515.46108000000004</v>
      </c>
      <c r="N2903" s="29">
        <v>583.68387000000007</v>
      </c>
      <c r="O2903" s="29">
        <v>583.68387000000007</v>
      </c>
      <c r="P2903" s="29">
        <v>606.4248</v>
      </c>
      <c r="Q2903" s="29">
        <v>583.68387000000007</v>
      </c>
      <c r="R2903" s="29">
        <v>545.78231999999991</v>
      </c>
      <c r="S2903" s="29"/>
      <c r="T2903" s="30">
        <v>13</v>
      </c>
      <c r="U2903" s="28" t="s">
        <v>46</v>
      </c>
      <c r="V2903" s="28" t="s">
        <v>250</v>
      </c>
    </row>
    <row r="2904" spans="1:22" ht="15.75">
      <c r="A2904" s="21">
        <v>14</v>
      </c>
      <c r="B2904" s="22" t="s">
        <v>47</v>
      </c>
      <c r="C2904" s="23" t="s">
        <v>249</v>
      </c>
      <c r="D2904" s="24">
        <v>0</v>
      </c>
      <c r="E2904" s="24">
        <v>0</v>
      </c>
      <c r="F2904" s="24">
        <v>0</v>
      </c>
      <c r="G2904" s="24">
        <v>0</v>
      </c>
      <c r="H2904" s="24">
        <v>0</v>
      </c>
      <c r="I2904" s="24">
        <v>0</v>
      </c>
      <c r="J2904" s="24">
        <v>0</v>
      </c>
      <c r="L2904" s="24">
        <v>0</v>
      </c>
      <c r="M2904" s="24">
        <v>0</v>
      </c>
      <c r="N2904" s="24">
        <v>0</v>
      </c>
      <c r="O2904" s="24">
        <v>0</v>
      </c>
      <c r="P2904" s="24">
        <v>0</v>
      </c>
      <c r="Q2904" s="24">
        <v>0</v>
      </c>
      <c r="R2904" s="24">
        <v>0</v>
      </c>
      <c r="S2904" s="24"/>
      <c r="T2904" s="25">
        <v>14</v>
      </c>
      <c r="U2904" s="23" t="s">
        <v>48</v>
      </c>
      <c r="V2904" s="23" t="s">
        <v>250</v>
      </c>
    </row>
    <row r="2905" spans="1:22" ht="15.75">
      <c r="A2905" s="26">
        <v>15</v>
      </c>
      <c r="B2905" s="27" t="s">
        <v>49</v>
      </c>
      <c r="C2905" s="28" t="s">
        <v>249</v>
      </c>
      <c r="D2905" s="29">
        <v>0</v>
      </c>
      <c r="E2905" s="29">
        <v>0</v>
      </c>
      <c r="F2905" s="29">
        <v>0</v>
      </c>
      <c r="G2905" s="29">
        <v>0</v>
      </c>
      <c r="H2905" s="29">
        <v>0</v>
      </c>
      <c r="I2905" s="29">
        <v>0</v>
      </c>
      <c r="J2905" s="29">
        <v>0</v>
      </c>
      <c r="L2905" s="29">
        <v>0</v>
      </c>
      <c r="M2905" s="29">
        <v>0</v>
      </c>
      <c r="N2905" s="29">
        <v>0</v>
      </c>
      <c r="O2905" s="29">
        <v>0</v>
      </c>
      <c r="P2905" s="29">
        <v>0</v>
      </c>
      <c r="Q2905" s="29">
        <v>0</v>
      </c>
      <c r="R2905" s="29">
        <v>0</v>
      </c>
      <c r="S2905" s="29"/>
      <c r="T2905" s="30">
        <v>15</v>
      </c>
      <c r="U2905" s="28" t="s">
        <v>50</v>
      </c>
      <c r="V2905" s="28" t="s">
        <v>250</v>
      </c>
    </row>
    <row r="2906" spans="1:22" ht="15.75">
      <c r="A2906" s="21">
        <v>16</v>
      </c>
      <c r="B2906" s="22" t="s">
        <v>51</v>
      </c>
      <c r="C2906" s="23" t="s">
        <v>249</v>
      </c>
      <c r="D2906" s="24">
        <v>0</v>
      </c>
      <c r="E2906" s="24">
        <v>0</v>
      </c>
      <c r="F2906" s="24">
        <v>0</v>
      </c>
      <c r="G2906" s="24">
        <v>0</v>
      </c>
      <c r="H2906" s="24">
        <v>0</v>
      </c>
      <c r="I2906" s="24">
        <v>0</v>
      </c>
      <c r="J2906" s="24">
        <v>0</v>
      </c>
      <c r="L2906" s="24">
        <v>0</v>
      </c>
      <c r="M2906" s="24">
        <v>0</v>
      </c>
      <c r="N2906" s="24">
        <v>0</v>
      </c>
      <c r="O2906" s="24">
        <v>0</v>
      </c>
      <c r="P2906" s="24">
        <v>0</v>
      </c>
      <c r="Q2906" s="24">
        <v>0</v>
      </c>
      <c r="R2906" s="24">
        <v>0</v>
      </c>
      <c r="S2906" s="24"/>
      <c r="T2906" s="25">
        <v>16</v>
      </c>
      <c r="U2906" s="23" t="s">
        <v>52</v>
      </c>
      <c r="V2906" s="23" t="s">
        <v>250</v>
      </c>
    </row>
    <row r="2907" spans="1:22" ht="15.75">
      <c r="A2907" s="26">
        <v>17</v>
      </c>
      <c r="B2907" s="27" t="s">
        <v>53</v>
      </c>
      <c r="C2907" s="28" t="s">
        <v>249</v>
      </c>
      <c r="D2907" s="29">
        <v>0</v>
      </c>
      <c r="E2907" s="29">
        <v>0</v>
      </c>
      <c r="F2907" s="29">
        <v>0</v>
      </c>
      <c r="G2907" s="29">
        <v>0</v>
      </c>
      <c r="H2907" s="29">
        <v>0</v>
      </c>
      <c r="I2907" s="29">
        <v>0</v>
      </c>
      <c r="J2907" s="29">
        <v>0</v>
      </c>
      <c r="L2907" s="29">
        <v>0</v>
      </c>
      <c r="M2907" s="29">
        <v>0</v>
      </c>
      <c r="N2907" s="29">
        <v>0</v>
      </c>
      <c r="O2907" s="29">
        <v>0</v>
      </c>
      <c r="P2907" s="29">
        <v>0</v>
      </c>
      <c r="Q2907" s="29">
        <v>0</v>
      </c>
      <c r="R2907" s="29">
        <v>0</v>
      </c>
      <c r="S2907" s="29"/>
      <c r="T2907" s="30">
        <v>17</v>
      </c>
      <c r="U2907" s="28" t="s">
        <v>54</v>
      </c>
      <c r="V2907" s="28" t="s">
        <v>250</v>
      </c>
    </row>
    <row r="2908" spans="1:22" ht="15.75">
      <c r="A2908" s="21">
        <v>18</v>
      </c>
      <c r="B2908" s="22" t="s">
        <v>55</v>
      </c>
      <c r="C2908" s="23" t="s">
        <v>249</v>
      </c>
      <c r="D2908" s="24">
        <v>0</v>
      </c>
      <c r="E2908" s="24">
        <v>0</v>
      </c>
      <c r="F2908" s="24">
        <v>0</v>
      </c>
      <c r="G2908" s="24">
        <v>0</v>
      </c>
      <c r="H2908" s="24">
        <v>0</v>
      </c>
      <c r="I2908" s="24">
        <v>0</v>
      </c>
      <c r="J2908" s="24">
        <v>0</v>
      </c>
      <c r="L2908" s="24">
        <v>0</v>
      </c>
      <c r="M2908" s="24">
        <v>0</v>
      </c>
      <c r="N2908" s="24">
        <v>0</v>
      </c>
      <c r="O2908" s="24">
        <v>0</v>
      </c>
      <c r="P2908" s="24">
        <v>0</v>
      </c>
      <c r="Q2908" s="24">
        <v>0</v>
      </c>
      <c r="R2908" s="24">
        <v>0</v>
      </c>
      <c r="S2908" s="24"/>
      <c r="T2908" s="25">
        <v>18</v>
      </c>
      <c r="U2908" s="23" t="s">
        <v>56</v>
      </c>
      <c r="V2908" s="23" t="s">
        <v>250</v>
      </c>
    </row>
    <row r="2909" spans="1:22" ht="15.75">
      <c r="A2909" s="26">
        <v>19</v>
      </c>
      <c r="B2909" s="27" t="s">
        <v>57</v>
      </c>
      <c r="C2909" s="28" t="s">
        <v>249</v>
      </c>
      <c r="D2909" s="29">
        <v>0</v>
      </c>
      <c r="E2909" s="29">
        <v>0</v>
      </c>
      <c r="F2909" s="29">
        <v>0</v>
      </c>
      <c r="G2909" s="29">
        <v>0</v>
      </c>
      <c r="H2909" s="29">
        <v>0</v>
      </c>
      <c r="I2909" s="29">
        <v>0</v>
      </c>
      <c r="J2909" s="29">
        <v>0</v>
      </c>
      <c r="L2909" s="29">
        <v>0</v>
      </c>
      <c r="M2909" s="29">
        <v>0</v>
      </c>
      <c r="N2909" s="29">
        <v>0</v>
      </c>
      <c r="O2909" s="29">
        <v>0</v>
      </c>
      <c r="P2909" s="29">
        <v>0</v>
      </c>
      <c r="Q2909" s="29">
        <v>0</v>
      </c>
      <c r="R2909" s="29">
        <v>0</v>
      </c>
      <c r="S2909" s="29"/>
      <c r="T2909" s="30">
        <v>19</v>
      </c>
      <c r="U2909" s="28" t="s">
        <v>58</v>
      </c>
      <c r="V2909" s="28" t="s">
        <v>250</v>
      </c>
    </row>
    <row r="2910" spans="1:22" ht="15.75">
      <c r="A2910" s="21">
        <v>20</v>
      </c>
      <c r="B2910" s="22" t="s">
        <v>59</v>
      </c>
      <c r="C2910" s="23" t="s">
        <v>249</v>
      </c>
      <c r="D2910" s="24">
        <v>0</v>
      </c>
      <c r="E2910" s="24">
        <v>0</v>
      </c>
      <c r="F2910" s="24">
        <v>0</v>
      </c>
      <c r="G2910" s="24">
        <v>0</v>
      </c>
      <c r="H2910" s="24">
        <v>0</v>
      </c>
      <c r="I2910" s="24">
        <v>0</v>
      </c>
      <c r="J2910" s="24">
        <v>0</v>
      </c>
      <c r="L2910" s="24">
        <v>0</v>
      </c>
      <c r="M2910" s="24">
        <v>0</v>
      </c>
      <c r="N2910" s="24">
        <v>0</v>
      </c>
      <c r="O2910" s="24">
        <v>0</v>
      </c>
      <c r="P2910" s="24">
        <v>0</v>
      </c>
      <c r="Q2910" s="24">
        <v>0</v>
      </c>
      <c r="R2910" s="24">
        <v>0</v>
      </c>
      <c r="S2910" s="24"/>
      <c r="T2910" s="25">
        <v>20</v>
      </c>
      <c r="U2910" s="23" t="s">
        <v>60</v>
      </c>
      <c r="V2910" s="23" t="s">
        <v>250</v>
      </c>
    </row>
    <row r="2911" spans="1:22" ht="15.75">
      <c r="A2911" s="26">
        <v>21</v>
      </c>
      <c r="B2911" s="27" t="s">
        <v>61</v>
      </c>
      <c r="C2911" s="28" t="s">
        <v>249</v>
      </c>
      <c r="D2911" s="29">
        <v>0</v>
      </c>
      <c r="E2911" s="29">
        <v>0</v>
      </c>
      <c r="F2911" s="29">
        <v>0</v>
      </c>
      <c r="G2911" s="29">
        <v>0</v>
      </c>
      <c r="H2911" s="29">
        <v>0</v>
      </c>
      <c r="I2911" s="29">
        <v>0</v>
      </c>
      <c r="J2911" s="29">
        <v>0</v>
      </c>
      <c r="L2911" s="29">
        <v>0</v>
      </c>
      <c r="M2911" s="29">
        <v>0</v>
      </c>
      <c r="N2911" s="29">
        <v>0</v>
      </c>
      <c r="O2911" s="29">
        <v>0</v>
      </c>
      <c r="P2911" s="29">
        <v>0</v>
      </c>
      <c r="Q2911" s="29">
        <v>0</v>
      </c>
      <c r="R2911" s="29">
        <v>0</v>
      </c>
      <c r="S2911" s="29"/>
      <c r="T2911" s="30">
        <v>21</v>
      </c>
      <c r="U2911" s="28" t="s">
        <v>62</v>
      </c>
      <c r="V2911" s="28" t="s">
        <v>250</v>
      </c>
    </row>
    <row r="2912" spans="1:22" ht="15.75">
      <c r="A2912" s="21">
        <v>22</v>
      </c>
      <c r="B2912" s="22" t="s">
        <v>63</v>
      </c>
      <c r="C2912" s="23" t="s">
        <v>249</v>
      </c>
      <c r="D2912" s="24">
        <v>0</v>
      </c>
      <c r="E2912" s="24">
        <v>0</v>
      </c>
      <c r="F2912" s="24">
        <v>0</v>
      </c>
      <c r="G2912" s="24">
        <v>0</v>
      </c>
      <c r="H2912" s="24">
        <v>0</v>
      </c>
      <c r="I2912" s="24">
        <v>0</v>
      </c>
      <c r="J2912" s="24">
        <v>0</v>
      </c>
      <c r="L2912" s="24">
        <v>0</v>
      </c>
      <c r="M2912" s="24">
        <v>0</v>
      </c>
      <c r="N2912" s="24">
        <v>0</v>
      </c>
      <c r="O2912" s="24">
        <v>0</v>
      </c>
      <c r="P2912" s="24">
        <v>0</v>
      </c>
      <c r="Q2912" s="24">
        <v>0</v>
      </c>
      <c r="R2912" s="24">
        <v>0</v>
      </c>
      <c r="S2912" s="24"/>
      <c r="T2912" s="25">
        <v>22</v>
      </c>
      <c r="U2912" s="23" t="s">
        <v>64</v>
      </c>
      <c r="V2912" s="23" t="s">
        <v>250</v>
      </c>
    </row>
    <row r="2913" spans="1:22" ht="15.75">
      <c r="A2913" s="26">
        <v>23</v>
      </c>
      <c r="B2913" s="27" t="s">
        <v>65</v>
      </c>
      <c r="C2913" s="28" t="s">
        <v>249</v>
      </c>
      <c r="D2913" s="29">
        <v>0</v>
      </c>
      <c r="E2913" s="29">
        <v>0</v>
      </c>
      <c r="F2913" s="29">
        <v>0</v>
      </c>
      <c r="G2913" s="29">
        <v>0</v>
      </c>
      <c r="H2913" s="29">
        <v>0</v>
      </c>
      <c r="I2913" s="29">
        <v>0</v>
      </c>
      <c r="J2913" s="29">
        <v>0</v>
      </c>
      <c r="L2913" s="29">
        <v>0</v>
      </c>
      <c r="M2913" s="29">
        <v>0</v>
      </c>
      <c r="N2913" s="29">
        <v>0</v>
      </c>
      <c r="O2913" s="29">
        <v>0</v>
      </c>
      <c r="P2913" s="29">
        <v>0</v>
      </c>
      <c r="Q2913" s="29">
        <v>0</v>
      </c>
      <c r="R2913" s="29">
        <v>0</v>
      </c>
      <c r="S2913" s="29"/>
      <c r="T2913" s="30">
        <v>23</v>
      </c>
      <c r="U2913" s="28" t="s">
        <v>66</v>
      </c>
      <c r="V2913" s="28" t="s">
        <v>250</v>
      </c>
    </row>
    <row r="2914" spans="1:22" ht="15.75">
      <c r="A2914" s="21">
        <v>24</v>
      </c>
      <c r="B2914" s="22" t="s">
        <v>67</v>
      </c>
      <c r="C2914" s="23" t="s">
        <v>249</v>
      </c>
      <c r="D2914" s="24">
        <v>0</v>
      </c>
      <c r="E2914" s="24">
        <v>0</v>
      </c>
      <c r="F2914" s="24">
        <v>0</v>
      </c>
      <c r="G2914" s="24">
        <v>0</v>
      </c>
      <c r="H2914" s="24">
        <v>0</v>
      </c>
      <c r="I2914" s="24">
        <v>0</v>
      </c>
      <c r="J2914" s="24">
        <v>0</v>
      </c>
      <c r="L2914" s="24">
        <v>0</v>
      </c>
      <c r="M2914" s="24">
        <v>0</v>
      </c>
      <c r="N2914" s="24">
        <v>0</v>
      </c>
      <c r="O2914" s="24">
        <v>0</v>
      </c>
      <c r="P2914" s="24">
        <v>0</v>
      </c>
      <c r="Q2914" s="24">
        <v>0</v>
      </c>
      <c r="R2914" s="24">
        <v>0</v>
      </c>
      <c r="S2914" s="24"/>
      <c r="T2914" s="25">
        <v>24</v>
      </c>
      <c r="U2914" s="23" t="s">
        <v>68</v>
      </c>
      <c r="V2914" s="23" t="s">
        <v>250</v>
      </c>
    </row>
    <row r="2915" spans="1:22" ht="15.75">
      <c r="A2915" s="26">
        <v>25</v>
      </c>
      <c r="B2915" s="31" t="s">
        <v>69</v>
      </c>
      <c r="C2915" s="28" t="s">
        <v>249</v>
      </c>
      <c r="D2915" s="29">
        <v>0</v>
      </c>
      <c r="E2915" s="29">
        <v>0</v>
      </c>
      <c r="F2915" s="29">
        <v>0</v>
      </c>
      <c r="G2915" s="29">
        <v>0</v>
      </c>
      <c r="H2915" s="29">
        <v>0</v>
      </c>
      <c r="I2915" s="29">
        <v>0</v>
      </c>
      <c r="J2915" s="29">
        <v>0</v>
      </c>
      <c r="L2915" s="29">
        <v>0</v>
      </c>
      <c r="M2915" s="29">
        <v>0</v>
      </c>
      <c r="N2915" s="29">
        <v>0</v>
      </c>
      <c r="O2915" s="29">
        <v>0</v>
      </c>
      <c r="P2915" s="29">
        <v>0</v>
      </c>
      <c r="Q2915" s="29">
        <v>0</v>
      </c>
      <c r="R2915" s="29">
        <v>0</v>
      </c>
      <c r="S2915" s="29"/>
      <c r="T2915" s="30">
        <v>25</v>
      </c>
      <c r="U2915" s="28" t="s">
        <v>70</v>
      </c>
      <c r="V2915" s="28" t="s">
        <v>250</v>
      </c>
    </row>
    <row r="2916" spans="1:22" ht="15.75">
      <c r="A2916" s="21">
        <v>26</v>
      </c>
      <c r="B2916" s="22" t="s">
        <v>71</v>
      </c>
      <c r="C2916" s="23" t="s">
        <v>249</v>
      </c>
      <c r="D2916" s="24">
        <v>0</v>
      </c>
      <c r="E2916" s="24">
        <v>0</v>
      </c>
      <c r="F2916" s="24">
        <v>0</v>
      </c>
      <c r="G2916" s="24">
        <v>0</v>
      </c>
      <c r="H2916" s="24">
        <v>0</v>
      </c>
      <c r="I2916" s="24">
        <v>0</v>
      </c>
      <c r="J2916" s="24">
        <v>0</v>
      </c>
      <c r="L2916" s="24">
        <v>0</v>
      </c>
      <c r="M2916" s="24">
        <v>0</v>
      </c>
      <c r="N2916" s="24">
        <v>0</v>
      </c>
      <c r="O2916" s="24">
        <v>0</v>
      </c>
      <c r="P2916" s="24">
        <v>0</v>
      </c>
      <c r="Q2916" s="24">
        <v>0</v>
      </c>
      <c r="R2916" s="24">
        <v>0</v>
      </c>
      <c r="S2916" s="24"/>
      <c r="T2916" s="25">
        <v>26</v>
      </c>
      <c r="U2916" s="23" t="s">
        <v>72</v>
      </c>
      <c r="V2916" s="23" t="s">
        <v>250</v>
      </c>
    </row>
    <row r="2917" spans="1:22" ht="15.75">
      <c r="A2917" s="26">
        <v>27</v>
      </c>
      <c r="B2917" s="27" t="s">
        <v>73</v>
      </c>
      <c r="C2917" s="28" t="s">
        <v>249</v>
      </c>
      <c r="D2917" s="29">
        <v>0</v>
      </c>
      <c r="E2917" s="29">
        <v>0</v>
      </c>
      <c r="F2917" s="29">
        <v>0</v>
      </c>
      <c r="G2917" s="29">
        <v>0</v>
      </c>
      <c r="H2917" s="29">
        <v>0</v>
      </c>
      <c r="I2917" s="29">
        <v>0</v>
      </c>
      <c r="J2917" s="29">
        <v>0</v>
      </c>
      <c r="L2917" s="29">
        <v>0</v>
      </c>
      <c r="M2917" s="29">
        <v>0</v>
      </c>
      <c r="N2917" s="29">
        <v>0</v>
      </c>
      <c r="O2917" s="29">
        <v>0</v>
      </c>
      <c r="P2917" s="29">
        <v>0</v>
      </c>
      <c r="Q2917" s="29">
        <v>0</v>
      </c>
      <c r="R2917" s="29">
        <v>0</v>
      </c>
      <c r="S2917" s="29"/>
      <c r="T2917" s="30">
        <v>27</v>
      </c>
      <c r="U2917" s="28" t="s">
        <v>74</v>
      </c>
      <c r="V2917" s="28" t="s">
        <v>250</v>
      </c>
    </row>
    <row r="2918" spans="1:22" ht="15.75">
      <c r="A2918" s="21">
        <v>28</v>
      </c>
      <c r="B2918" s="22" t="s">
        <v>75</v>
      </c>
      <c r="C2918" s="23" t="s">
        <v>249</v>
      </c>
      <c r="D2918" s="24">
        <v>0</v>
      </c>
      <c r="E2918" s="24">
        <v>0</v>
      </c>
      <c r="F2918" s="24">
        <v>0</v>
      </c>
      <c r="G2918" s="24">
        <v>0</v>
      </c>
      <c r="H2918" s="24">
        <v>0</v>
      </c>
      <c r="I2918" s="24">
        <v>0</v>
      </c>
      <c r="J2918" s="24">
        <v>0</v>
      </c>
      <c r="L2918" s="24">
        <v>0</v>
      </c>
      <c r="M2918" s="24">
        <v>0</v>
      </c>
      <c r="N2918" s="24">
        <v>0</v>
      </c>
      <c r="O2918" s="24">
        <v>0</v>
      </c>
      <c r="P2918" s="24">
        <v>0</v>
      </c>
      <c r="Q2918" s="24">
        <v>0</v>
      </c>
      <c r="R2918" s="24">
        <v>0</v>
      </c>
      <c r="S2918" s="24"/>
      <c r="T2918" s="25">
        <v>28</v>
      </c>
      <c r="U2918" s="23" t="s">
        <v>76</v>
      </c>
      <c r="V2918" s="23" t="s">
        <v>250</v>
      </c>
    </row>
    <row r="2919" spans="1:22" ht="15.75">
      <c r="A2919" s="26">
        <v>29</v>
      </c>
      <c r="B2919" s="27" t="s">
        <v>77</v>
      </c>
      <c r="C2919" s="28" t="s">
        <v>249</v>
      </c>
      <c r="D2919" s="29">
        <v>0</v>
      </c>
      <c r="E2919" s="29">
        <v>0</v>
      </c>
      <c r="F2919" s="29">
        <v>0</v>
      </c>
      <c r="G2919" s="29">
        <v>0</v>
      </c>
      <c r="H2919" s="29">
        <v>0</v>
      </c>
      <c r="I2919" s="29">
        <v>0</v>
      </c>
      <c r="J2919" s="29">
        <v>0</v>
      </c>
      <c r="L2919" s="29">
        <v>0</v>
      </c>
      <c r="M2919" s="29">
        <v>0</v>
      </c>
      <c r="N2919" s="29">
        <v>0</v>
      </c>
      <c r="O2919" s="29">
        <v>0</v>
      </c>
      <c r="P2919" s="29">
        <v>0</v>
      </c>
      <c r="Q2919" s="29">
        <v>0</v>
      </c>
      <c r="R2919" s="29">
        <v>0</v>
      </c>
      <c r="S2919" s="29"/>
      <c r="T2919" s="30">
        <v>29</v>
      </c>
      <c r="U2919" s="28" t="s">
        <v>78</v>
      </c>
      <c r="V2919" s="28" t="s">
        <v>250</v>
      </c>
    </row>
    <row r="2920" spans="1:22" ht="15.75">
      <c r="A2920" s="21">
        <v>30</v>
      </c>
      <c r="B2920" s="22" t="s">
        <v>79</v>
      </c>
      <c r="C2920" s="23" t="s">
        <v>249</v>
      </c>
      <c r="D2920" s="24">
        <v>7</v>
      </c>
      <c r="E2920" s="24">
        <v>70</v>
      </c>
      <c r="F2920" s="24">
        <v>70</v>
      </c>
      <c r="G2920" s="24">
        <v>74.103213242453734</v>
      </c>
      <c r="H2920" s="24">
        <v>37.869522882181109</v>
      </c>
      <c r="I2920" s="24">
        <v>390.57250800000003</v>
      </c>
      <c r="J2920" s="24">
        <v>348.04041282277581</v>
      </c>
      <c r="L2920" s="24">
        <v>7</v>
      </c>
      <c r="M2920" s="24">
        <v>70</v>
      </c>
      <c r="N2920" s="24">
        <v>70</v>
      </c>
      <c r="O2920" s="24">
        <v>62.999999999999993</v>
      </c>
      <c r="P2920" s="24">
        <v>28</v>
      </c>
      <c r="Q2920" s="24">
        <v>280</v>
      </c>
      <c r="R2920" s="24">
        <v>280</v>
      </c>
      <c r="S2920" s="24"/>
      <c r="T2920" s="25">
        <v>30</v>
      </c>
      <c r="U2920" s="23" t="s">
        <v>80</v>
      </c>
      <c r="V2920" s="23" t="s">
        <v>250</v>
      </c>
    </row>
    <row r="2921" spans="1:22" ht="15.75">
      <c r="A2921" s="26">
        <v>31</v>
      </c>
      <c r="B2921" s="27" t="s">
        <v>81</v>
      </c>
      <c r="C2921" s="28" t="s">
        <v>249</v>
      </c>
      <c r="D2921" s="29">
        <v>0</v>
      </c>
      <c r="E2921" s="29">
        <v>0</v>
      </c>
      <c r="F2921" s="29">
        <v>0</v>
      </c>
      <c r="G2921" s="29">
        <v>0</v>
      </c>
      <c r="H2921" s="29">
        <v>0</v>
      </c>
      <c r="I2921" s="29">
        <v>0</v>
      </c>
      <c r="J2921" s="29">
        <v>0</v>
      </c>
      <c r="L2921" s="29">
        <v>0</v>
      </c>
      <c r="M2921" s="29">
        <v>0</v>
      </c>
      <c r="N2921" s="29">
        <v>0</v>
      </c>
      <c r="O2921" s="29">
        <v>0</v>
      </c>
      <c r="P2921" s="29">
        <v>0</v>
      </c>
      <c r="Q2921" s="29">
        <v>0</v>
      </c>
      <c r="R2921" s="29">
        <v>0</v>
      </c>
      <c r="S2921" s="29"/>
      <c r="T2921" s="30">
        <v>31</v>
      </c>
      <c r="U2921" s="28" t="s">
        <v>82</v>
      </c>
      <c r="V2921" s="28" t="s">
        <v>250</v>
      </c>
    </row>
    <row r="2922" spans="1:22" ht="15.75">
      <c r="A2922" s="21">
        <v>32</v>
      </c>
      <c r="B2922" s="22" t="s">
        <v>83</v>
      </c>
      <c r="C2922" s="23" t="s">
        <v>249</v>
      </c>
      <c r="D2922" s="24">
        <v>0</v>
      </c>
      <c r="E2922" s="24">
        <v>0</v>
      </c>
      <c r="F2922" s="24">
        <v>0</v>
      </c>
      <c r="G2922" s="24">
        <v>0</v>
      </c>
      <c r="H2922" s="24">
        <v>0</v>
      </c>
      <c r="I2922" s="24">
        <v>0</v>
      </c>
      <c r="J2922" s="24">
        <v>0</v>
      </c>
      <c r="L2922" s="24">
        <v>0</v>
      </c>
      <c r="M2922" s="24">
        <v>0</v>
      </c>
      <c r="N2922" s="24">
        <v>0</v>
      </c>
      <c r="O2922" s="24">
        <v>0</v>
      </c>
      <c r="P2922" s="24">
        <v>0</v>
      </c>
      <c r="Q2922" s="24">
        <v>0</v>
      </c>
      <c r="R2922" s="24">
        <v>0</v>
      </c>
      <c r="S2922" s="24"/>
      <c r="T2922" s="25">
        <v>32</v>
      </c>
      <c r="U2922" s="23" t="s">
        <v>84</v>
      </c>
      <c r="V2922" s="23" t="s">
        <v>250</v>
      </c>
    </row>
    <row r="2923" spans="1:22" ht="15.75">
      <c r="A2923" s="26">
        <v>33</v>
      </c>
      <c r="B2923" s="27" t="s">
        <v>85</v>
      </c>
      <c r="C2923" s="28" t="s">
        <v>249</v>
      </c>
      <c r="D2923" s="29">
        <v>0</v>
      </c>
      <c r="E2923" s="29">
        <v>0</v>
      </c>
      <c r="F2923" s="29">
        <v>0</v>
      </c>
      <c r="G2923" s="29">
        <v>0</v>
      </c>
      <c r="H2923" s="29">
        <v>0</v>
      </c>
      <c r="I2923" s="29">
        <v>0</v>
      </c>
      <c r="J2923" s="29">
        <v>0</v>
      </c>
      <c r="L2923" s="29">
        <v>0</v>
      </c>
      <c r="M2923" s="29">
        <v>0</v>
      </c>
      <c r="N2923" s="29">
        <v>0</v>
      </c>
      <c r="O2923" s="29">
        <v>0</v>
      </c>
      <c r="P2923" s="29">
        <v>0</v>
      </c>
      <c r="Q2923" s="29">
        <v>0</v>
      </c>
      <c r="R2923" s="29">
        <v>0</v>
      </c>
      <c r="S2923" s="29"/>
      <c r="T2923" s="30">
        <v>33</v>
      </c>
      <c r="U2923" s="28" t="s">
        <v>86</v>
      </c>
      <c r="V2923" s="28" t="s">
        <v>250</v>
      </c>
    </row>
    <row r="2924" spans="1:22" ht="15.75">
      <c r="A2924" s="21">
        <v>34</v>
      </c>
      <c r="B2924" s="22" t="s">
        <v>87</v>
      </c>
      <c r="C2924" s="23" t="s">
        <v>249</v>
      </c>
      <c r="D2924" s="24">
        <v>0</v>
      </c>
      <c r="E2924" s="24">
        <v>0</v>
      </c>
      <c r="F2924" s="24">
        <v>0</v>
      </c>
      <c r="G2924" s="24">
        <v>0</v>
      </c>
      <c r="H2924" s="24">
        <v>0</v>
      </c>
      <c r="I2924" s="24">
        <v>0</v>
      </c>
      <c r="J2924" s="24">
        <v>0</v>
      </c>
      <c r="L2924" s="24">
        <v>0</v>
      </c>
      <c r="M2924" s="24">
        <v>0</v>
      </c>
      <c r="N2924" s="24">
        <v>0</v>
      </c>
      <c r="O2924" s="24">
        <v>0</v>
      </c>
      <c r="P2924" s="24">
        <v>0</v>
      </c>
      <c r="Q2924" s="24">
        <v>0</v>
      </c>
      <c r="R2924" s="24">
        <v>0</v>
      </c>
      <c r="S2924" s="24"/>
      <c r="T2924" s="25">
        <v>34</v>
      </c>
      <c r="U2924" s="23" t="s">
        <v>88</v>
      </c>
      <c r="V2924" s="23" t="s">
        <v>250</v>
      </c>
    </row>
    <row r="2925" spans="1:22" ht="15.75">
      <c r="A2925" s="26">
        <v>35</v>
      </c>
      <c r="B2925" s="27" t="s">
        <v>89</v>
      </c>
      <c r="C2925" s="28" t="s">
        <v>249</v>
      </c>
      <c r="D2925" s="29">
        <v>0</v>
      </c>
      <c r="E2925" s="29">
        <v>0</v>
      </c>
      <c r="F2925" s="29">
        <v>0</v>
      </c>
      <c r="G2925" s="29">
        <v>0</v>
      </c>
      <c r="H2925" s="29">
        <v>0</v>
      </c>
      <c r="I2925" s="29">
        <v>0</v>
      </c>
      <c r="J2925" s="29">
        <v>0</v>
      </c>
      <c r="L2925" s="29">
        <v>0</v>
      </c>
      <c r="M2925" s="29">
        <v>0</v>
      </c>
      <c r="N2925" s="29">
        <v>0</v>
      </c>
      <c r="O2925" s="29">
        <v>0</v>
      </c>
      <c r="P2925" s="29">
        <v>0</v>
      </c>
      <c r="Q2925" s="29">
        <v>0</v>
      </c>
      <c r="R2925" s="29">
        <v>0</v>
      </c>
      <c r="S2925" s="29"/>
      <c r="T2925" s="30">
        <v>35</v>
      </c>
      <c r="U2925" s="28" t="s">
        <v>90</v>
      </c>
      <c r="V2925" s="28" t="s">
        <v>250</v>
      </c>
    </row>
    <row r="2926" spans="1:22" ht="15.75">
      <c r="A2926" s="21">
        <v>36</v>
      </c>
      <c r="B2926" s="22" t="s">
        <v>91</v>
      </c>
      <c r="C2926" s="23" t="s">
        <v>249</v>
      </c>
      <c r="D2926" s="24">
        <v>0</v>
      </c>
      <c r="E2926" s="24">
        <v>0</v>
      </c>
      <c r="F2926" s="24">
        <v>0</v>
      </c>
      <c r="G2926" s="24">
        <v>0</v>
      </c>
      <c r="H2926" s="24">
        <v>0</v>
      </c>
      <c r="I2926" s="24">
        <v>0</v>
      </c>
      <c r="J2926" s="24">
        <v>0</v>
      </c>
      <c r="L2926" s="24">
        <v>0</v>
      </c>
      <c r="M2926" s="24">
        <v>0</v>
      </c>
      <c r="N2926" s="24">
        <v>0</v>
      </c>
      <c r="O2926" s="24">
        <v>0</v>
      </c>
      <c r="P2926" s="24">
        <v>0</v>
      </c>
      <c r="Q2926" s="24">
        <v>0</v>
      </c>
      <c r="R2926" s="24">
        <v>0</v>
      </c>
      <c r="S2926" s="24"/>
      <c r="T2926" s="25">
        <v>36</v>
      </c>
      <c r="U2926" s="23" t="s">
        <v>92</v>
      </c>
      <c r="V2926" s="23" t="s">
        <v>250</v>
      </c>
    </row>
    <row r="2927" spans="1:22" s="36" customFormat="1" ht="15.75">
      <c r="A2927" s="32"/>
      <c r="B2927" s="33" t="s">
        <v>93</v>
      </c>
      <c r="C2927" s="34" t="s">
        <v>249</v>
      </c>
      <c r="D2927" s="35">
        <f t="shared" ref="D2927:J2927" si="201">SUM(D2891:D2926)</f>
        <v>530.04138999999998</v>
      </c>
      <c r="E2927" s="35">
        <f t="shared" si="201"/>
        <v>569.1404</v>
      </c>
      <c r="F2927" s="35">
        <f t="shared" si="201"/>
        <v>670.17650000000003</v>
      </c>
      <c r="G2927" s="35">
        <f t="shared" si="201"/>
        <v>749.02438324245372</v>
      </c>
      <c r="H2927" s="35">
        <f t="shared" si="201"/>
        <v>646.93992288218112</v>
      </c>
      <c r="I2927" s="35">
        <f t="shared" si="201"/>
        <v>941.46130799999992</v>
      </c>
      <c r="J2927" s="35">
        <f t="shared" si="201"/>
        <v>805.0647328227758</v>
      </c>
      <c r="K2927" s="8"/>
      <c r="L2927" s="35">
        <f t="shared" ref="L2927:R2927" si="202">SUM(L2891:L2926)</f>
        <v>530.04138999999998</v>
      </c>
      <c r="M2927" s="35">
        <f t="shared" si="202"/>
        <v>585.46108000000004</v>
      </c>
      <c r="N2927" s="35">
        <f t="shared" si="202"/>
        <v>653.68387000000007</v>
      </c>
      <c r="O2927" s="35">
        <f t="shared" si="202"/>
        <v>646.68387000000007</v>
      </c>
      <c r="P2927" s="35">
        <f t="shared" si="202"/>
        <v>634.4248</v>
      </c>
      <c r="Q2927" s="35">
        <f t="shared" si="202"/>
        <v>863.68387000000007</v>
      </c>
      <c r="R2927" s="35">
        <f t="shared" si="202"/>
        <v>825.78231999999991</v>
      </c>
      <c r="S2927" s="35"/>
      <c r="T2927" s="35"/>
      <c r="U2927" s="34" t="s">
        <v>94</v>
      </c>
      <c r="V2927" s="34" t="s">
        <v>250</v>
      </c>
    </row>
    <row r="2928" spans="1:22" ht="15.75">
      <c r="A2928" s="16">
        <v>1</v>
      </c>
      <c r="B2928" s="17" t="s">
        <v>19</v>
      </c>
      <c r="C2928" s="18" t="s">
        <v>251</v>
      </c>
      <c r="D2928" s="19">
        <v>0</v>
      </c>
      <c r="E2928" s="19">
        <v>0</v>
      </c>
      <c r="F2928" s="19">
        <v>0</v>
      </c>
      <c r="G2928" s="19">
        <v>0</v>
      </c>
      <c r="H2928" s="19">
        <v>0</v>
      </c>
      <c r="I2928" s="19">
        <v>0</v>
      </c>
      <c r="J2928" s="19">
        <v>0</v>
      </c>
      <c r="L2928" s="19">
        <v>0</v>
      </c>
      <c r="M2928" s="19">
        <v>0</v>
      </c>
      <c r="N2928" s="19">
        <v>0</v>
      </c>
      <c r="O2928" s="19">
        <v>0</v>
      </c>
      <c r="P2928" s="19">
        <v>0</v>
      </c>
      <c r="Q2928" s="19">
        <v>0</v>
      </c>
      <c r="R2928" s="19">
        <v>0</v>
      </c>
      <c r="S2928" s="19"/>
      <c r="T2928" s="20">
        <v>1</v>
      </c>
      <c r="U2928" s="18" t="s">
        <v>21</v>
      </c>
      <c r="V2928" s="18" t="s">
        <v>252</v>
      </c>
    </row>
    <row r="2929" spans="1:22" ht="15.75">
      <c r="A2929" s="21">
        <v>2</v>
      </c>
      <c r="B2929" s="22" t="s">
        <v>23</v>
      </c>
      <c r="C2929" s="23" t="s">
        <v>251</v>
      </c>
      <c r="D2929" s="24">
        <v>0</v>
      </c>
      <c r="E2929" s="24">
        <v>0</v>
      </c>
      <c r="F2929" s="24">
        <v>0</v>
      </c>
      <c r="G2929" s="24">
        <v>0</v>
      </c>
      <c r="H2929" s="24">
        <v>0</v>
      </c>
      <c r="I2929" s="24">
        <v>0</v>
      </c>
      <c r="J2929" s="24">
        <v>0</v>
      </c>
      <c r="L2929" s="24">
        <v>0</v>
      </c>
      <c r="M2929" s="24">
        <v>0</v>
      </c>
      <c r="N2929" s="24">
        <v>0</v>
      </c>
      <c r="O2929" s="24">
        <v>0</v>
      </c>
      <c r="P2929" s="24">
        <v>0</v>
      </c>
      <c r="Q2929" s="24">
        <v>0</v>
      </c>
      <c r="R2929" s="24">
        <v>0</v>
      </c>
      <c r="S2929" s="24"/>
      <c r="T2929" s="25">
        <v>2</v>
      </c>
      <c r="U2929" s="23" t="s">
        <v>24</v>
      </c>
      <c r="V2929" s="23" t="s">
        <v>252</v>
      </c>
    </row>
    <row r="2930" spans="1:22" ht="15.75">
      <c r="A2930" s="26">
        <v>3</v>
      </c>
      <c r="B2930" s="27" t="s">
        <v>25</v>
      </c>
      <c r="C2930" s="28" t="s">
        <v>251</v>
      </c>
      <c r="D2930" s="29">
        <v>0</v>
      </c>
      <c r="E2930" s="29">
        <v>0</v>
      </c>
      <c r="F2930" s="29">
        <v>0</v>
      </c>
      <c r="G2930" s="29">
        <v>0</v>
      </c>
      <c r="H2930" s="29">
        <v>0</v>
      </c>
      <c r="I2930" s="29">
        <v>0</v>
      </c>
      <c r="J2930" s="29">
        <v>0</v>
      </c>
      <c r="L2930" s="29">
        <v>0</v>
      </c>
      <c r="M2930" s="29">
        <v>0</v>
      </c>
      <c r="N2930" s="29">
        <v>0</v>
      </c>
      <c r="O2930" s="29">
        <v>0</v>
      </c>
      <c r="P2930" s="29">
        <v>0</v>
      </c>
      <c r="Q2930" s="29">
        <v>0</v>
      </c>
      <c r="R2930" s="29">
        <v>0</v>
      </c>
      <c r="S2930" s="29"/>
      <c r="T2930" s="30">
        <v>3</v>
      </c>
      <c r="U2930" s="28" t="s">
        <v>26</v>
      </c>
      <c r="V2930" s="28" t="s">
        <v>252</v>
      </c>
    </row>
    <row r="2931" spans="1:22" ht="15.75">
      <c r="A2931" s="21">
        <v>4</v>
      </c>
      <c r="B2931" s="22" t="s">
        <v>27</v>
      </c>
      <c r="C2931" s="23" t="s">
        <v>251</v>
      </c>
      <c r="D2931" s="24">
        <v>0</v>
      </c>
      <c r="E2931" s="24">
        <v>0</v>
      </c>
      <c r="F2931" s="24">
        <v>0</v>
      </c>
      <c r="G2931" s="24">
        <v>0</v>
      </c>
      <c r="H2931" s="24">
        <v>0</v>
      </c>
      <c r="I2931" s="24">
        <v>0</v>
      </c>
      <c r="J2931" s="24">
        <v>0</v>
      </c>
      <c r="L2931" s="24">
        <v>0</v>
      </c>
      <c r="M2931" s="24">
        <v>0</v>
      </c>
      <c r="N2931" s="24">
        <v>0</v>
      </c>
      <c r="O2931" s="24">
        <v>0</v>
      </c>
      <c r="P2931" s="24">
        <v>0</v>
      </c>
      <c r="Q2931" s="24">
        <v>0</v>
      </c>
      <c r="R2931" s="24">
        <v>0</v>
      </c>
      <c r="S2931" s="24"/>
      <c r="T2931" s="25">
        <v>4</v>
      </c>
      <c r="U2931" s="23" t="s">
        <v>28</v>
      </c>
      <c r="V2931" s="23" t="s">
        <v>252</v>
      </c>
    </row>
    <row r="2932" spans="1:22" ht="15.75">
      <c r="A2932" s="26">
        <v>5</v>
      </c>
      <c r="B2932" s="27" t="s">
        <v>29</v>
      </c>
      <c r="C2932" s="28" t="s">
        <v>251</v>
      </c>
      <c r="D2932" s="29">
        <v>0</v>
      </c>
      <c r="E2932" s="29">
        <v>0</v>
      </c>
      <c r="F2932" s="29">
        <v>0</v>
      </c>
      <c r="G2932" s="29">
        <v>0</v>
      </c>
      <c r="H2932" s="29">
        <v>0</v>
      </c>
      <c r="I2932" s="29">
        <v>0</v>
      </c>
      <c r="J2932" s="29">
        <v>0</v>
      </c>
      <c r="L2932" s="29">
        <v>0</v>
      </c>
      <c r="M2932" s="29">
        <v>0</v>
      </c>
      <c r="N2932" s="29">
        <v>0</v>
      </c>
      <c r="O2932" s="29">
        <v>0</v>
      </c>
      <c r="P2932" s="29">
        <v>0</v>
      </c>
      <c r="Q2932" s="29">
        <v>0</v>
      </c>
      <c r="R2932" s="29">
        <v>0</v>
      </c>
      <c r="S2932" s="29"/>
      <c r="T2932" s="30">
        <v>5</v>
      </c>
      <c r="U2932" s="28" t="s">
        <v>30</v>
      </c>
      <c r="V2932" s="28" t="s">
        <v>252</v>
      </c>
    </row>
    <row r="2933" spans="1:22" ht="15.75">
      <c r="A2933" s="21">
        <v>6</v>
      </c>
      <c r="B2933" s="22" t="s">
        <v>31</v>
      </c>
      <c r="C2933" s="23" t="s">
        <v>251</v>
      </c>
      <c r="D2933" s="24">
        <v>0</v>
      </c>
      <c r="E2933" s="24">
        <v>0</v>
      </c>
      <c r="F2933" s="24">
        <v>0</v>
      </c>
      <c r="G2933" s="24">
        <v>0</v>
      </c>
      <c r="H2933" s="24">
        <v>0</v>
      </c>
      <c r="I2933" s="24">
        <v>0</v>
      </c>
      <c r="J2933" s="24">
        <v>0</v>
      </c>
      <c r="L2933" s="24">
        <v>0</v>
      </c>
      <c r="M2933" s="24">
        <v>0</v>
      </c>
      <c r="N2933" s="24">
        <v>0</v>
      </c>
      <c r="O2933" s="24">
        <v>0</v>
      </c>
      <c r="P2933" s="24">
        <v>0</v>
      </c>
      <c r="Q2933" s="24">
        <v>0</v>
      </c>
      <c r="R2933" s="24">
        <v>0</v>
      </c>
      <c r="S2933" s="24"/>
      <c r="T2933" s="25">
        <v>6</v>
      </c>
      <c r="U2933" s="23" t="s">
        <v>32</v>
      </c>
      <c r="V2933" s="23" t="s">
        <v>252</v>
      </c>
    </row>
    <row r="2934" spans="1:22" ht="15.75">
      <c r="A2934" s="26">
        <v>7</v>
      </c>
      <c r="B2934" s="27" t="s">
        <v>33</v>
      </c>
      <c r="C2934" s="28" t="s">
        <v>251</v>
      </c>
      <c r="D2934" s="29">
        <v>0</v>
      </c>
      <c r="E2934" s="29">
        <v>0</v>
      </c>
      <c r="F2934" s="29">
        <v>0</v>
      </c>
      <c r="G2934" s="29">
        <v>0</v>
      </c>
      <c r="H2934" s="29">
        <v>0</v>
      </c>
      <c r="I2934" s="29">
        <v>0</v>
      </c>
      <c r="J2934" s="29">
        <v>0</v>
      </c>
      <c r="L2934" s="29">
        <v>0</v>
      </c>
      <c r="M2934" s="29">
        <v>0</v>
      </c>
      <c r="N2934" s="29">
        <v>0</v>
      </c>
      <c r="O2934" s="29">
        <v>0</v>
      </c>
      <c r="P2934" s="29">
        <v>0</v>
      </c>
      <c r="Q2934" s="29">
        <v>0</v>
      </c>
      <c r="R2934" s="29">
        <v>0</v>
      </c>
      <c r="S2934" s="29"/>
      <c r="T2934" s="30">
        <v>7</v>
      </c>
      <c r="U2934" s="28" t="s">
        <v>34</v>
      </c>
      <c r="V2934" s="28" t="s">
        <v>252</v>
      </c>
    </row>
    <row r="2935" spans="1:22" ht="15.75">
      <c r="A2935" s="21">
        <v>8</v>
      </c>
      <c r="B2935" s="22" t="s">
        <v>35</v>
      </c>
      <c r="C2935" s="23" t="s">
        <v>251</v>
      </c>
      <c r="D2935" s="24">
        <v>0</v>
      </c>
      <c r="E2935" s="24">
        <v>0</v>
      </c>
      <c r="F2935" s="24">
        <v>0</v>
      </c>
      <c r="G2935" s="24">
        <v>0</v>
      </c>
      <c r="H2935" s="24">
        <v>0</v>
      </c>
      <c r="I2935" s="24">
        <v>0</v>
      </c>
      <c r="J2935" s="24">
        <v>0</v>
      </c>
      <c r="L2935" s="24">
        <v>0</v>
      </c>
      <c r="M2935" s="24">
        <v>0</v>
      </c>
      <c r="N2935" s="24">
        <v>0</v>
      </c>
      <c r="O2935" s="24">
        <v>0</v>
      </c>
      <c r="P2935" s="24">
        <v>0</v>
      </c>
      <c r="Q2935" s="24">
        <v>0</v>
      </c>
      <c r="R2935" s="24">
        <v>0</v>
      </c>
      <c r="S2935" s="24"/>
      <c r="T2935" s="25">
        <v>8</v>
      </c>
      <c r="U2935" s="23" t="s">
        <v>36</v>
      </c>
      <c r="V2935" s="23" t="s">
        <v>252</v>
      </c>
    </row>
    <row r="2936" spans="1:22" ht="15.75">
      <c r="A2936" s="26">
        <v>9</v>
      </c>
      <c r="B2936" s="27" t="s">
        <v>37</v>
      </c>
      <c r="C2936" s="28" t="s">
        <v>251</v>
      </c>
      <c r="D2936" s="29">
        <v>0</v>
      </c>
      <c r="E2936" s="29">
        <v>0</v>
      </c>
      <c r="F2936" s="29">
        <v>0</v>
      </c>
      <c r="G2936" s="29">
        <v>0</v>
      </c>
      <c r="H2936" s="29">
        <v>0</v>
      </c>
      <c r="I2936" s="29">
        <v>0</v>
      </c>
      <c r="J2936" s="29">
        <v>0</v>
      </c>
      <c r="L2936" s="29">
        <v>0</v>
      </c>
      <c r="M2936" s="29">
        <v>0</v>
      </c>
      <c r="N2936" s="29">
        <v>0</v>
      </c>
      <c r="O2936" s="29">
        <v>0</v>
      </c>
      <c r="P2936" s="29">
        <v>0</v>
      </c>
      <c r="Q2936" s="29">
        <v>0</v>
      </c>
      <c r="R2936" s="29">
        <v>0</v>
      </c>
      <c r="S2936" s="29"/>
      <c r="T2936" s="30">
        <v>9</v>
      </c>
      <c r="U2936" s="28" t="s">
        <v>38</v>
      </c>
      <c r="V2936" s="28" t="s">
        <v>252</v>
      </c>
    </row>
    <row r="2937" spans="1:22" ht="15.75">
      <c r="A2937" s="21">
        <v>10</v>
      </c>
      <c r="B2937" s="22" t="s">
        <v>39</v>
      </c>
      <c r="C2937" s="23" t="s">
        <v>251</v>
      </c>
      <c r="D2937" s="24">
        <v>0</v>
      </c>
      <c r="E2937" s="24">
        <v>0</v>
      </c>
      <c r="F2937" s="24">
        <v>0</v>
      </c>
      <c r="G2937" s="24">
        <v>0</v>
      </c>
      <c r="H2937" s="24">
        <v>0</v>
      </c>
      <c r="I2937" s="24">
        <v>0</v>
      </c>
      <c r="J2937" s="24">
        <v>0</v>
      </c>
      <c r="L2937" s="24">
        <v>0</v>
      </c>
      <c r="M2937" s="24">
        <v>0</v>
      </c>
      <c r="N2937" s="24">
        <v>0</v>
      </c>
      <c r="O2937" s="24">
        <v>0</v>
      </c>
      <c r="P2937" s="24">
        <v>0</v>
      </c>
      <c r="Q2937" s="24">
        <v>0</v>
      </c>
      <c r="R2937" s="24">
        <v>0</v>
      </c>
      <c r="S2937" s="24"/>
      <c r="T2937" s="25">
        <v>10</v>
      </c>
      <c r="U2937" s="23" t="s">
        <v>40</v>
      </c>
      <c r="V2937" s="23" t="s">
        <v>252</v>
      </c>
    </row>
    <row r="2938" spans="1:22" ht="15.75">
      <c r="A2938" s="26">
        <v>11</v>
      </c>
      <c r="B2938" s="27" t="s">
        <v>41</v>
      </c>
      <c r="C2938" s="28" t="s">
        <v>251</v>
      </c>
      <c r="D2938" s="29">
        <v>0</v>
      </c>
      <c r="E2938" s="29">
        <v>0</v>
      </c>
      <c r="F2938" s="29">
        <v>0</v>
      </c>
      <c r="G2938" s="29">
        <v>0</v>
      </c>
      <c r="H2938" s="29">
        <v>0</v>
      </c>
      <c r="I2938" s="29">
        <v>0</v>
      </c>
      <c r="J2938" s="29">
        <v>0</v>
      </c>
      <c r="L2938" s="29">
        <v>0</v>
      </c>
      <c r="M2938" s="29">
        <v>0</v>
      </c>
      <c r="N2938" s="29">
        <v>0</v>
      </c>
      <c r="O2938" s="29">
        <v>0</v>
      </c>
      <c r="P2938" s="29">
        <v>0</v>
      </c>
      <c r="Q2938" s="29">
        <v>0</v>
      </c>
      <c r="R2938" s="29">
        <v>0</v>
      </c>
      <c r="S2938" s="29"/>
      <c r="T2938" s="30">
        <v>11</v>
      </c>
      <c r="U2938" s="28" t="s">
        <v>42</v>
      </c>
      <c r="V2938" s="28" t="s">
        <v>252</v>
      </c>
    </row>
    <row r="2939" spans="1:22" ht="15.75">
      <c r="A2939" s="21">
        <v>12</v>
      </c>
      <c r="B2939" s="22" t="s">
        <v>43</v>
      </c>
      <c r="C2939" s="23" t="s">
        <v>251</v>
      </c>
      <c r="D2939" s="24">
        <v>0</v>
      </c>
      <c r="E2939" s="24">
        <v>0</v>
      </c>
      <c r="F2939" s="24">
        <v>0</v>
      </c>
      <c r="G2939" s="24">
        <v>0</v>
      </c>
      <c r="H2939" s="24">
        <v>0</v>
      </c>
      <c r="I2939" s="24">
        <v>0</v>
      </c>
      <c r="J2939" s="24">
        <v>0</v>
      </c>
      <c r="L2939" s="24">
        <v>0</v>
      </c>
      <c r="M2939" s="24">
        <v>0</v>
      </c>
      <c r="N2939" s="24">
        <v>0</v>
      </c>
      <c r="O2939" s="24">
        <v>0</v>
      </c>
      <c r="P2939" s="24">
        <v>0</v>
      </c>
      <c r="Q2939" s="24">
        <v>0</v>
      </c>
      <c r="R2939" s="24">
        <v>0</v>
      </c>
      <c r="S2939" s="24"/>
      <c r="T2939" s="25">
        <v>12</v>
      </c>
      <c r="U2939" s="23" t="s">
        <v>44</v>
      </c>
      <c r="V2939" s="23" t="s">
        <v>252</v>
      </c>
    </row>
    <row r="2940" spans="1:22" ht="15.75">
      <c r="A2940" s="26">
        <v>13</v>
      </c>
      <c r="B2940" s="27" t="s">
        <v>45</v>
      </c>
      <c r="C2940" s="28" t="s">
        <v>251</v>
      </c>
      <c r="D2940" s="29">
        <v>0</v>
      </c>
      <c r="E2940" s="29">
        <v>0</v>
      </c>
      <c r="F2940" s="29">
        <v>0</v>
      </c>
      <c r="G2940" s="29">
        <v>0</v>
      </c>
      <c r="H2940" s="29">
        <v>0</v>
      </c>
      <c r="I2940" s="29">
        <v>0</v>
      </c>
      <c r="J2940" s="29">
        <v>0</v>
      </c>
      <c r="L2940" s="29">
        <v>0</v>
      </c>
      <c r="M2940" s="29">
        <v>0</v>
      </c>
      <c r="N2940" s="29">
        <v>0</v>
      </c>
      <c r="O2940" s="29">
        <v>0</v>
      </c>
      <c r="P2940" s="29">
        <v>0</v>
      </c>
      <c r="Q2940" s="29">
        <v>0</v>
      </c>
      <c r="R2940" s="29">
        <v>0</v>
      </c>
      <c r="S2940" s="29"/>
      <c r="T2940" s="30">
        <v>13</v>
      </c>
      <c r="U2940" s="28" t="s">
        <v>46</v>
      </c>
      <c r="V2940" s="28" t="s">
        <v>252</v>
      </c>
    </row>
    <row r="2941" spans="1:22" ht="15.75">
      <c r="A2941" s="21">
        <v>14</v>
      </c>
      <c r="B2941" s="22" t="s">
        <v>47</v>
      </c>
      <c r="C2941" s="23" t="s">
        <v>251</v>
      </c>
      <c r="D2941" s="24">
        <v>0</v>
      </c>
      <c r="E2941" s="24">
        <v>0</v>
      </c>
      <c r="F2941" s="24">
        <v>0</v>
      </c>
      <c r="G2941" s="24">
        <v>0</v>
      </c>
      <c r="H2941" s="24">
        <v>0</v>
      </c>
      <c r="I2941" s="24">
        <v>0</v>
      </c>
      <c r="J2941" s="24">
        <v>0</v>
      </c>
      <c r="L2941" s="24">
        <v>0</v>
      </c>
      <c r="M2941" s="24">
        <v>0</v>
      </c>
      <c r="N2941" s="24">
        <v>0</v>
      </c>
      <c r="O2941" s="24">
        <v>0</v>
      </c>
      <c r="P2941" s="24">
        <v>0</v>
      </c>
      <c r="Q2941" s="24">
        <v>0</v>
      </c>
      <c r="R2941" s="24">
        <v>0</v>
      </c>
      <c r="S2941" s="24"/>
      <c r="T2941" s="25">
        <v>14</v>
      </c>
      <c r="U2941" s="23" t="s">
        <v>48</v>
      </c>
      <c r="V2941" s="23" t="s">
        <v>252</v>
      </c>
    </row>
    <row r="2942" spans="1:22" ht="15.75">
      <c r="A2942" s="26">
        <v>15</v>
      </c>
      <c r="B2942" s="27" t="s">
        <v>49</v>
      </c>
      <c r="C2942" s="28" t="s">
        <v>251</v>
      </c>
      <c r="D2942" s="29">
        <v>0</v>
      </c>
      <c r="E2942" s="29">
        <v>0</v>
      </c>
      <c r="F2942" s="29">
        <v>0</v>
      </c>
      <c r="G2942" s="29">
        <v>0</v>
      </c>
      <c r="H2942" s="29">
        <v>31.8</v>
      </c>
      <c r="I2942" s="29">
        <v>59.658567000000005</v>
      </c>
      <c r="J2942" s="29">
        <v>51.173901000000008</v>
      </c>
      <c r="L2942" s="29">
        <v>0</v>
      </c>
      <c r="M2942" s="29">
        <v>0</v>
      </c>
      <c r="N2942" s="29">
        <v>0</v>
      </c>
      <c r="O2942" s="29">
        <v>0</v>
      </c>
      <c r="P2942" s="29">
        <v>35.510961999999999</v>
      </c>
      <c r="Q2942" s="29">
        <v>53.266443000000002</v>
      </c>
      <c r="R2942" s="29">
        <v>53.266443000000002</v>
      </c>
      <c r="S2942" s="29"/>
      <c r="T2942" s="30">
        <v>15</v>
      </c>
      <c r="U2942" s="28" t="s">
        <v>50</v>
      </c>
      <c r="V2942" s="28" t="s">
        <v>252</v>
      </c>
    </row>
    <row r="2943" spans="1:22" ht="15.75">
      <c r="A2943" s="21">
        <v>16</v>
      </c>
      <c r="B2943" s="22" t="s">
        <v>51</v>
      </c>
      <c r="C2943" s="23" t="s">
        <v>251</v>
      </c>
      <c r="D2943" s="24">
        <v>0</v>
      </c>
      <c r="E2943" s="24">
        <v>0</v>
      </c>
      <c r="F2943" s="24">
        <v>0</v>
      </c>
      <c r="G2943" s="24">
        <v>0</v>
      </c>
      <c r="H2943" s="24">
        <v>0</v>
      </c>
      <c r="I2943" s="24">
        <v>0</v>
      </c>
      <c r="J2943" s="24">
        <v>0</v>
      </c>
      <c r="L2943" s="24">
        <v>0</v>
      </c>
      <c r="M2943" s="24">
        <v>0</v>
      </c>
      <c r="N2943" s="24">
        <v>0</v>
      </c>
      <c r="O2943" s="24">
        <v>0</v>
      </c>
      <c r="P2943" s="24">
        <v>0</v>
      </c>
      <c r="Q2943" s="24">
        <v>0</v>
      </c>
      <c r="R2943" s="24">
        <v>0</v>
      </c>
      <c r="S2943" s="24"/>
      <c r="T2943" s="25">
        <v>16</v>
      </c>
      <c r="U2943" s="23" t="s">
        <v>52</v>
      </c>
      <c r="V2943" s="23" t="s">
        <v>252</v>
      </c>
    </row>
    <row r="2944" spans="1:22" ht="15.75">
      <c r="A2944" s="26">
        <v>17</v>
      </c>
      <c r="B2944" s="27" t="s">
        <v>53</v>
      </c>
      <c r="C2944" s="28" t="s">
        <v>251</v>
      </c>
      <c r="D2944" s="29">
        <v>0</v>
      </c>
      <c r="E2944" s="29">
        <v>0</v>
      </c>
      <c r="F2944" s="29">
        <v>0</v>
      </c>
      <c r="G2944" s="29">
        <v>0</v>
      </c>
      <c r="H2944" s="29">
        <v>0</v>
      </c>
      <c r="I2944" s="29">
        <v>0</v>
      </c>
      <c r="J2944" s="29">
        <v>0</v>
      </c>
      <c r="L2944" s="29">
        <v>0</v>
      </c>
      <c r="M2944" s="29">
        <v>0</v>
      </c>
      <c r="N2944" s="29">
        <v>0</v>
      </c>
      <c r="O2944" s="29">
        <v>0</v>
      </c>
      <c r="P2944" s="29">
        <v>0</v>
      </c>
      <c r="Q2944" s="29">
        <v>0</v>
      </c>
      <c r="R2944" s="29">
        <v>0</v>
      </c>
      <c r="S2944" s="29"/>
      <c r="T2944" s="30">
        <v>17</v>
      </c>
      <c r="U2944" s="28" t="s">
        <v>54</v>
      </c>
      <c r="V2944" s="28" t="s">
        <v>252</v>
      </c>
    </row>
    <row r="2945" spans="1:22" ht="15.75">
      <c r="A2945" s="21">
        <v>18</v>
      </c>
      <c r="B2945" s="22" t="s">
        <v>55</v>
      </c>
      <c r="C2945" s="23" t="s">
        <v>251</v>
      </c>
      <c r="D2945" s="24">
        <v>0</v>
      </c>
      <c r="E2945" s="24">
        <v>0</v>
      </c>
      <c r="F2945" s="24">
        <v>0</v>
      </c>
      <c r="G2945" s="24">
        <v>0</v>
      </c>
      <c r="H2945" s="24">
        <v>0</v>
      </c>
      <c r="I2945" s="24">
        <v>0</v>
      </c>
      <c r="J2945" s="24">
        <v>0</v>
      </c>
      <c r="L2945" s="24">
        <v>0</v>
      </c>
      <c r="M2945" s="24">
        <v>0</v>
      </c>
      <c r="N2945" s="24">
        <v>0</v>
      </c>
      <c r="O2945" s="24">
        <v>0</v>
      </c>
      <c r="P2945" s="24">
        <v>0</v>
      </c>
      <c r="Q2945" s="24">
        <v>0</v>
      </c>
      <c r="R2945" s="24">
        <v>0</v>
      </c>
      <c r="S2945" s="24"/>
      <c r="T2945" s="25">
        <v>18</v>
      </c>
      <c r="U2945" s="23" t="s">
        <v>56</v>
      </c>
      <c r="V2945" s="23" t="s">
        <v>252</v>
      </c>
    </row>
    <row r="2946" spans="1:22" ht="15.75">
      <c r="A2946" s="26">
        <v>19</v>
      </c>
      <c r="B2946" s="27" t="s">
        <v>57</v>
      </c>
      <c r="C2946" s="28" t="s">
        <v>251</v>
      </c>
      <c r="D2946" s="29">
        <v>0</v>
      </c>
      <c r="E2946" s="29">
        <v>0</v>
      </c>
      <c r="F2946" s="29">
        <v>0</v>
      </c>
      <c r="G2946" s="29">
        <v>0</v>
      </c>
      <c r="H2946" s="29">
        <v>0</v>
      </c>
      <c r="I2946" s="29">
        <v>0</v>
      </c>
      <c r="J2946" s="29">
        <v>0</v>
      </c>
      <c r="L2946" s="29">
        <v>0</v>
      </c>
      <c r="M2946" s="29">
        <v>0</v>
      </c>
      <c r="N2946" s="29">
        <v>0</v>
      </c>
      <c r="O2946" s="29">
        <v>0</v>
      </c>
      <c r="P2946" s="29">
        <v>0</v>
      </c>
      <c r="Q2946" s="29">
        <v>0</v>
      </c>
      <c r="R2946" s="29">
        <v>0</v>
      </c>
      <c r="S2946" s="29"/>
      <c r="T2946" s="30">
        <v>19</v>
      </c>
      <c r="U2946" s="28" t="s">
        <v>58</v>
      </c>
      <c r="V2946" s="28" t="s">
        <v>252</v>
      </c>
    </row>
    <row r="2947" spans="1:22" ht="15.75">
      <c r="A2947" s="21">
        <v>20</v>
      </c>
      <c r="B2947" s="22" t="s">
        <v>59</v>
      </c>
      <c r="C2947" s="23" t="s">
        <v>251</v>
      </c>
      <c r="D2947" s="24">
        <v>0</v>
      </c>
      <c r="E2947" s="24">
        <v>0</v>
      </c>
      <c r="F2947" s="24">
        <v>0</v>
      </c>
      <c r="G2947" s="24">
        <v>0</v>
      </c>
      <c r="H2947" s="24">
        <v>0</v>
      </c>
      <c r="I2947" s="24">
        <v>0</v>
      </c>
      <c r="J2947" s="24">
        <v>0</v>
      </c>
      <c r="L2947" s="24">
        <v>0</v>
      </c>
      <c r="M2947" s="24">
        <v>0</v>
      </c>
      <c r="N2947" s="24">
        <v>0</v>
      </c>
      <c r="O2947" s="24">
        <v>0</v>
      </c>
      <c r="P2947" s="24">
        <v>0</v>
      </c>
      <c r="Q2947" s="24">
        <v>0</v>
      </c>
      <c r="R2947" s="24">
        <v>0</v>
      </c>
      <c r="S2947" s="24"/>
      <c r="T2947" s="25">
        <v>20</v>
      </c>
      <c r="U2947" s="23" t="s">
        <v>60</v>
      </c>
      <c r="V2947" s="23" t="s">
        <v>252</v>
      </c>
    </row>
    <row r="2948" spans="1:22" ht="15.75">
      <c r="A2948" s="26">
        <v>21</v>
      </c>
      <c r="B2948" s="27" t="s">
        <v>61</v>
      </c>
      <c r="C2948" s="28" t="s">
        <v>251</v>
      </c>
      <c r="D2948" s="29">
        <v>0</v>
      </c>
      <c r="E2948" s="29">
        <v>0</v>
      </c>
      <c r="F2948" s="29">
        <v>0</v>
      </c>
      <c r="G2948" s="29">
        <v>0</v>
      </c>
      <c r="H2948" s="29">
        <v>0</v>
      </c>
      <c r="I2948" s="29">
        <v>0</v>
      </c>
      <c r="J2948" s="29">
        <v>0</v>
      </c>
      <c r="L2948" s="29">
        <v>0</v>
      </c>
      <c r="M2948" s="29">
        <v>0</v>
      </c>
      <c r="N2948" s="29">
        <v>0</v>
      </c>
      <c r="O2948" s="29">
        <v>0</v>
      </c>
      <c r="P2948" s="29">
        <v>0</v>
      </c>
      <c r="Q2948" s="29">
        <v>0</v>
      </c>
      <c r="R2948" s="29">
        <v>0</v>
      </c>
      <c r="S2948" s="29"/>
      <c r="T2948" s="30">
        <v>21</v>
      </c>
      <c r="U2948" s="28" t="s">
        <v>62</v>
      </c>
      <c r="V2948" s="28" t="s">
        <v>252</v>
      </c>
    </row>
    <row r="2949" spans="1:22" ht="15.75">
      <c r="A2949" s="21">
        <v>22</v>
      </c>
      <c r="B2949" s="22" t="s">
        <v>63</v>
      </c>
      <c r="C2949" s="23" t="s">
        <v>251</v>
      </c>
      <c r="D2949" s="24">
        <v>0</v>
      </c>
      <c r="E2949" s="24">
        <v>0</v>
      </c>
      <c r="F2949" s="24">
        <v>0</v>
      </c>
      <c r="G2949" s="24">
        <v>0</v>
      </c>
      <c r="H2949" s="24">
        <v>0</v>
      </c>
      <c r="I2949" s="24">
        <v>0</v>
      </c>
      <c r="J2949" s="24">
        <v>0</v>
      </c>
      <c r="L2949" s="24">
        <v>0</v>
      </c>
      <c r="M2949" s="24">
        <v>0</v>
      </c>
      <c r="N2949" s="24">
        <v>0</v>
      </c>
      <c r="O2949" s="24">
        <v>0</v>
      </c>
      <c r="P2949" s="24">
        <v>0</v>
      </c>
      <c r="Q2949" s="24">
        <v>0</v>
      </c>
      <c r="R2949" s="24">
        <v>0</v>
      </c>
      <c r="S2949" s="24"/>
      <c r="T2949" s="25">
        <v>22</v>
      </c>
      <c r="U2949" s="23" t="s">
        <v>64</v>
      </c>
      <c r="V2949" s="23" t="s">
        <v>252</v>
      </c>
    </row>
    <row r="2950" spans="1:22" ht="15.75">
      <c r="A2950" s="26">
        <v>23</v>
      </c>
      <c r="B2950" s="27" t="s">
        <v>65</v>
      </c>
      <c r="C2950" s="28" t="s">
        <v>251</v>
      </c>
      <c r="D2950" s="29">
        <v>0</v>
      </c>
      <c r="E2950" s="29">
        <v>0</v>
      </c>
      <c r="F2950" s="29">
        <v>0</v>
      </c>
      <c r="G2950" s="29">
        <v>0</v>
      </c>
      <c r="H2950" s="29">
        <v>0</v>
      </c>
      <c r="I2950" s="29">
        <v>0</v>
      </c>
      <c r="J2950" s="29">
        <v>0</v>
      </c>
      <c r="L2950" s="29">
        <v>0</v>
      </c>
      <c r="M2950" s="29">
        <v>0</v>
      </c>
      <c r="N2950" s="29">
        <v>0</v>
      </c>
      <c r="O2950" s="29">
        <v>0</v>
      </c>
      <c r="P2950" s="29">
        <v>0</v>
      </c>
      <c r="Q2950" s="29">
        <v>0</v>
      </c>
      <c r="R2950" s="29">
        <v>0</v>
      </c>
      <c r="S2950" s="29"/>
      <c r="T2950" s="30">
        <v>23</v>
      </c>
      <c r="U2950" s="28" t="s">
        <v>66</v>
      </c>
      <c r="V2950" s="28" t="s">
        <v>252</v>
      </c>
    </row>
    <row r="2951" spans="1:22" ht="15.75">
      <c r="A2951" s="21">
        <v>24</v>
      </c>
      <c r="B2951" s="22" t="s">
        <v>67</v>
      </c>
      <c r="C2951" s="23" t="s">
        <v>251</v>
      </c>
      <c r="D2951" s="24">
        <v>0</v>
      </c>
      <c r="E2951" s="24">
        <v>0</v>
      </c>
      <c r="F2951" s="24">
        <v>0</v>
      </c>
      <c r="G2951" s="24">
        <v>0</v>
      </c>
      <c r="H2951" s="24">
        <v>0</v>
      </c>
      <c r="I2951" s="24">
        <v>0</v>
      </c>
      <c r="J2951" s="24">
        <v>0</v>
      </c>
      <c r="L2951" s="24">
        <v>0</v>
      </c>
      <c r="M2951" s="24">
        <v>0</v>
      </c>
      <c r="N2951" s="24">
        <v>0</v>
      </c>
      <c r="O2951" s="24">
        <v>0</v>
      </c>
      <c r="P2951" s="24">
        <v>0</v>
      </c>
      <c r="Q2951" s="24">
        <v>0</v>
      </c>
      <c r="R2951" s="24">
        <v>0</v>
      </c>
      <c r="S2951" s="24"/>
      <c r="T2951" s="25">
        <v>24</v>
      </c>
      <c r="U2951" s="23" t="s">
        <v>68</v>
      </c>
      <c r="V2951" s="23" t="s">
        <v>252</v>
      </c>
    </row>
    <row r="2952" spans="1:22" ht="15.75">
      <c r="A2952" s="26">
        <v>25</v>
      </c>
      <c r="B2952" s="31" t="s">
        <v>69</v>
      </c>
      <c r="C2952" s="28" t="s">
        <v>251</v>
      </c>
      <c r="D2952" s="29">
        <v>0</v>
      </c>
      <c r="E2952" s="29">
        <v>0</v>
      </c>
      <c r="F2952" s="29">
        <v>0</v>
      </c>
      <c r="G2952" s="29">
        <v>0</v>
      </c>
      <c r="H2952" s="29">
        <v>0</v>
      </c>
      <c r="I2952" s="29">
        <v>0</v>
      </c>
      <c r="J2952" s="29">
        <v>0</v>
      </c>
      <c r="L2952" s="29">
        <v>0</v>
      </c>
      <c r="M2952" s="29">
        <v>0</v>
      </c>
      <c r="N2952" s="29">
        <v>0</v>
      </c>
      <c r="O2952" s="29">
        <v>0</v>
      </c>
      <c r="P2952" s="29">
        <v>0</v>
      </c>
      <c r="Q2952" s="29">
        <v>0</v>
      </c>
      <c r="R2952" s="29">
        <v>0</v>
      </c>
      <c r="S2952" s="29"/>
      <c r="T2952" s="30">
        <v>25</v>
      </c>
      <c r="U2952" s="28" t="s">
        <v>70</v>
      </c>
      <c r="V2952" s="28" t="s">
        <v>252</v>
      </c>
    </row>
    <row r="2953" spans="1:22" ht="15.75">
      <c r="A2953" s="21">
        <v>26</v>
      </c>
      <c r="B2953" s="22" t="s">
        <v>71</v>
      </c>
      <c r="C2953" s="23" t="s">
        <v>251</v>
      </c>
      <c r="D2953" s="24">
        <v>0</v>
      </c>
      <c r="E2953" s="24">
        <v>0</v>
      </c>
      <c r="F2953" s="24">
        <v>0</v>
      </c>
      <c r="G2953" s="24">
        <v>0</v>
      </c>
      <c r="H2953" s="24">
        <v>0</v>
      </c>
      <c r="I2953" s="24">
        <v>0</v>
      </c>
      <c r="J2953" s="24">
        <v>0</v>
      </c>
      <c r="L2953" s="24">
        <v>0</v>
      </c>
      <c r="M2953" s="24">
        <v>0</v>
      </c>
      <c r="N2953" s="24">
        <v>0</v>
      </c>
      <c r="O2953" s="24">
        <v>0</v>
      </c>
      <c r="P2953" s="24">
        <v>0</v>
      </c>
      <c r="Q2953" s="24">
        <v>0</v>
      </c>
      <c r="R2953" s="24">
        <v>0</v>
      </c>
      <c r="S2953" s="24"/>
      <c r="T2953" s="25">
        <v>26</v>
      </c>
      <c r="U2953" s="23" t="s">
        <v>72</v>
      </c>
      <c r="V2953" s="23" t="s">
        <v>252</v>
      </c>
    </row>
    <row r="2954" spans="1:22" ht="15.75">
      <c r="A2954" s="26">
        <v>27</v>
      </c>
      <c r="B2954" s="27" t="s">
        <v>73</v>
      </c>
      <c r="C2954" s="28" t="s">
        <v>251</v>
      </c>
      <c r="D2954" s="29">
        <v>0</v>
      </c>
      <c r="E2954" s="29">
        <v>0</v>
      </c>
      <c r="F2954" s="29">
        <v>0</v>
      </c>
      <c r="G2954" s="29">
        <v>0</v>
      </c>
      <c r="H2954" s="29">
        <v>0</v>
      </c>
      <c r="I2954" s="29">
        <v>0</v>
      </c>
      <c r="J2954" s="29">
        <v>0</v>
      </c>
      <c r="L2954" s="29">
        <v>0</v>
      </c>
      <c r="M2954" s="29">
        <v>0</v>
      </c>
      <c r="N2954" s="29">
        <v>0</v>
      </c>
      <c r="O2954" s="29">
        <v>0</v>
      </c>
      <c r="P2954" s="29">
        <v>0</v>
      </c>
      <c r="Q2954" s="29">
        <v>0</v>
      </c>
      <c r="R2954" s="29">
        <v>0</v>
      </c>
      <c r="S2954" s="29"/>
      <c r="T2954" s="30">
        <v>27</v>
      </c>
      <c r="U2954" s="28" t="s">
        <v>74</v>
      </c>
      <c r="V2954" s="28" t="s">
        <v>252</v>
      </c>
    </row>
    <row r="2955" spans="1:22" ht="15.75">
      <c r="A2955" s="21">
        <v>28</v>
      </c>
      <c r="B2955" s="22" t="s">
        <v>75</v>
      </c>
      <c r="C2955" s="23" t="s">
        <v>251</v>
      </c>
      <c r="D2955" s="24">
        <v>0</v>
      </c>
      <c r="E2955" s="24">
        <v>0</v>
      </c>
      <c r="F2955" s="24">
        <v>0</v>
      </c>
      <c r="G2955" s="24">
        <v>0</v>
      </c>
      <c r="H2955" s="24">
        <v>0</v>
      </c>
      <c r="I2955" s="24">
        <v>0</v>
      </c>
      <c r="J2955" s="24">
        <v>0</v>
      </c>
      <c r="L2955" s="24">
        <v>0</v>
      </c>
      <c r="M2955" s="24">
        <v>0</v>
      </c>
      <c r="N2955" s="24">
        <v>0</v>
      </c>
      <c r="O2955" s="24">
        <v>0</v>
      </c>
      <c r="P2955" s="24">
        <v>0</v>
      </c>
      <c r="Q2955" s="24">
        <v>0</v>
      </c>
      <c r="R2955" s="24">
        <v>0</v>
      </c>
      <c r="S2955" s="24"/>
      <c r="T2955" s="25">
        <v>28</v>
      </c>
      <c r="U2955" s="23" t="s">
        <v>76</v>
      </c>
      <c r="V2955" s="23" t="s">
        <v>252</v>
      </c>
    </row>
    <row r="2956" spans="1:22" ht="15.75">
      <c r="A2956" s="26">
        <v>29</v>
      </c>
      <c r="B2956" s="27" t="s">
        <v>77</v>
      </c>
      <c r="C2956" s="28" t="s">
        <v>251</v>
      </c>
      <c r="D2956" s="29">
        <v>0</v>
      </c>
      <c r="E2956" s="29">
        <v>0</v>
      </c>
      <c r="F2956" s="29">
        <v>0</v>
      </c>
      <c r="G2956" s="29">
        <v>0</v>
      </c>
      <c r="H2956" s="29">
        <v>0</v>
      </c>
      <c r="I2956" s="29">
        <v>0</v>
      </c>
      <c r="J2956" s="29">
        <v>0</v>
      </c>
      <c r="L2956" s="29">
        <v>0</v>
      </c>
      <c r="M2956" s="29">
        <v>0</v>
      </c>
      <c r="N2956" s="29">
        <v>0</v>
      </c>
      <c r="O2956" s="29">
        <v>0</v>
      </c>
      <c r="P2956" s="29">
        <v>0</v>
      </c>
      <c r="Q2956" s="29">
        <v>0</v>
      </c>
      <c r="R2956" s="29">
        <v>0</v>
      </c>
      <c r="S2956" s="29"/>
      <c r="T2956" s="30">
        <v>29</v>
      </c>
      <c r="U2956" s="28" t="s">
        <v>78</v>
      </c>
      <c r="V2956" s="28" t="s">
        <v>252</v>
      </c>
    </row>
    <row r="2957" spans="1:22" ht="15.75">
      <c r="A2957" s="21">
        <v>30</v>
      </c>
      <c r="B2957" s="22" t="s">
        <v>79</v>
      </c>
      <c r="C2957" s="23" t="s">
        <v>251</v>
      </c>
      <c r="D2957" s="24">
        <v>112</v>
      </c>
      <c r="E2957" s="24">
        <v>160</v>
      </c>
      <c r="F2957" s="24">
        <v>160</v>
      </c>
      <c r="G2957" s="24">
        <v>229.60233690360269</v>
      </c>
      <c r="H2957" s="24">
        <v>148.77312560856865</v>
      </c>
      <c r="I2957" s="24">
        <v>669.55267200000003</v>
      </c>
      <c r="J2957" s="24">
        <v>546.92048628612099</v>
      </c>
      <c r="L2957" s="24">
        <v>112</v>
      </c>
      <c r="M2957" s="24">
        <v>160</v>
      </c>
      <c r="N2957" s="24">
        <v>160</v>
      </c>
      <c r="O2957" s="24">
        <v>195.2</v>
      </c>
      <c r="P2957" s="24">
        <v>110</v>
      </c>
      <c r="Q2957" s="24">
        <v>480</v>
      </c>
      <c r="R2957" s="24">
        <v>440</v>
      </c>
      <c r="S2957" s="24"/>
      <c r="T2957" s="25">
        <v>30</v>
      </c>
      <c r="U2957" s="23" t="s">
        <v>80</v>
      </c>
      <c r="V2957" s="23" t="s">
        <v>252</v>
      </c>
    </row>
    <row r="2958" spans="1:22" ht="15.75">
      <c r="A2958" s="26">
        <v>31</v>
      </c>
      <c r="B2958" s="27" t="s">
        <v>81</v>
      </c>
      <c r="C2958" s="28" t="s">
        <v>251</v>
      </c>
      <c r="D2958" s="29">
        <v>0</v>
      </c>
      <c r="E2958" s="29">
        <v>0</v>
      </c>
      <c r="F2958" s="29">
        <v>0</v>
      </c>
      <c r="G2958" s="29">
        <v>0</v>
      </c>
      <c r="H2958" s="29">
        <v>0</v>
      </c>
      <c r="I2958" s="29">
        <v>0</v>
      </c>
      <c r="J2958" s="29">
        <v>0</v>
      </c>
      <c r="L2958" s="29">
        <v>0</v>
      </c>
      <c r="M2958" s="29">
        <v>0</v>
      </c>
      <c r="N2958" s="29">
        <v>0</v>
      </c>
      <c r="O2958" s="29">
        <v>0</v>
      </c>
      <c r="P2958" s="29">
        <v>0</v>
      </c>
      <c r="Q2958" s="29">
        <v>0</v>
      </c>
      <c r="R2958" s="29">
        <v>0</v>
      </c>
      <c r="S2958" s="29"/>
      <c r="T2958" s="30">
        <v>31</v>
      </c>
      <c r="U2958" s="28" t="s">
        <v>82</v>
      </c>
      <c r="V2958" s="28" t="s">
        <v>252</v>
      </c>
    </row>
    <row r="2959" spans="1:22" ht="15.75">
      <c r="A2959" s="21">
        <v>32</v>
      </c>
      <c r="B2959" s="22" t="s">
        <v>83</v>
      </c>
      <c r="C2959" s="23" t="s">
        <v>251</v>
      </c>
      <c r="D2959" s="24">
        <v>0</v>
      </c>
      <c r="E2959" s="24">
        <v>0</v>
      </c>
      <c r="F2959" s="24">
        <v>0</v>
      </c>
      <c r="G2959" s="24">
        <v>0</v>
      </c>
      <c r="H2959" s="24">
        <v>0</v>
      </c>
      <c r="I2959" s="24">
        <v>0</v>
      </c>
      <c r="J2959" s="24">
        <v>0</v>
      </c>
      <c r="L2959" s="24">
        <v>0</v>
      </c>
      <c r="M2959" s="24">
        <v>0</v>
      </c>
      <c r="N2959" s="24">
        <v>0</v>
      </c>
      <c r="O2959" s="24">
        <v>0</v>
      </c>
      <c r="P2959" s="24">
        <v>0</v>
      </c>
      <c r="Q2959" s="24">
        <v>0</v>
      </c>
      <c r="R2959" s="24">
        <v>0</v>
      </c>
      <c r="S2959" s="24"/>
      <c r="T2959" s="25">
        <v>32</v>
      </c>
      <c r="U2959" s="23" t="s">
        <v>84</v>
      </c>
      <c r="V2959" s="23" t="s">
        <v>252</v>
      </c>
    </row>
    <row r="2960" spans="1:22" ht="15.75">
      <c r="A2960" s="26">
        <v>33</v>
      </c>
      <c r="B2960" s="27" t="s">
        <v>85</v>
      </c>
      <c r="C2960" s="28" t="s">
        <v>251</v>
      </c>
      <c r="D2960" s="29">
        <v>0</v>
      </c>
      <c r="E2960" s="29">
        <v>0</v>
      </c>
      <c r="F2960" s="29">
        <v>0</v>
      </c>
      <c r="G2960" s="29">
        <v>0</v>
      </c>
      <c r="H2960" s="29">
        <v>0</v>
      </c>
      <c r="I2960" s="29">
        <v>0</v>
      </c>
      <c r="J2960" s="29">
        <v>0</v>
      </c>
      <c r="L2960" s="29">
        <v>0</v>
      </c>
      <c r="M2960" s="29">
        <v>0</v>
      </c>
      <c r="N2960" s="29">
        <v>0</v>
      </c>
      <c r="O2960" s="29">
        <v>0</v>
      </c>
      <c r="P2960" s="29">
        <v>0</v>
      </c>
      <c r="Q2960" s="29">
        <v>0</v>
      </c>
      <c r="R2960" s="29">
        <v>0</v>
      </c>
      <c r="S2960" s="29"/>
      <c r="T2960" s="30">
        <v>33</v>
      </c>
      <c r="U2960" s="28" t="s">
        <v>86</v>
      </c>
      <c r="V2960" s="28" t="s">
        <v>252</v>
      </c>
    </row>
    <row r="2961" spans="1:22" ht="15.75">
      <c r="A2961" s="21">
        <v>34</v>
      </c>
      <c r="B2961" s="22" t="s">
        <v>87</v>
      </c>
      <c r="C2961" s="23" t="s">
        <v>251</v>
      </c>
      <c r="D2961" s="24">
        <v>0</v>
      </c>
      <c r="E2961" s="24">
        <v>0</v>
      </c>
      <c r="F2961" s="24">
        <v>0</v>
      </c>
      <c r="G2961" s="24">
        <v>0</v>
      </c>
      <c r="H2961" s="24">
        <v>0</v>
      </c>
      <c r="I2961" s="24">
        <v>0</v>
      </c>
      <c r="J2961" s="24">
        <v>0</v>
      </c>
      <c r="L2961" s="24">
        <v>0</v>
      </c>
      <c r="M2961" s="24">
        <v>0</v>
      </c>
      <c r="N2961" s="24">
        <v>0</v>
      </c>
      <c r="O2961" s="24">
        <v>0</v>
      </c>
      <c r="P2961" s="24">
        <v>0</v>
      </c>
      <c r="Q2961" s="24">
        <v>0</v>
      </c>
      <c r="R2961" s="24">
        <v>0</v>
      </c>
      <c r="S2961" s="24"/>
      <c r="T2961" s="25">
        <v>34</v>
      </c>
      <c r="U2961" s="23" t="s">
        <v>88</v>
      </c>
      <c r="V2961" s="23" t="s">
        <v>252</v>
      </c>
    </row>
    <row r="2962" spans="1:22" ht="15.75">
      <c r="A2962" s="26">
        <v>35</v>
      </c>
      <c r="B2962" s="27" t="s">
        <v>89</v>
      </c>
      <c r="C2962" s="28" t="s">
        <v>251</v>
      </c>
      <c r="D2962" s="29">
        <v>0</v>
      </c>
      <c r="E2962" s="29">
        <v>0</v>
      </c>
      <c r="F2962" s="29">
        <v>0</v>
      </c>
      <c r="G2962" s="29">
        <v>0</v>
      </c>
      <c r="H2962" s="29">
        <v>0</v>
      </c>
      <c r="I2962" s="29">
        <v>0</v>
      </c>
      <c r="J2962" s="29">
        <v>0</v>
      </c>
      <c r="L2962" s="29">
        <v>0</v>
      </c>
      <c r="M2962" s="29">
        <v>0</v>
      </c>
      <c r="N2962" s="29">
        <v>0</v>
      </c>
      <c r="O2962" s="29">
        <v>0</v>
      </c>
      <c r="P2962" s="29">
        <v>0</v>
      </c>
      <c r="Q2962" s="29">
        <v>0</v>
      </c>
      <c r="R2962" s="29">
        <v>0</v>
      </c>
      <c r="S2962" s="29"/>
      <c r="T2962" s="30">
        <v>35</v>
      </c>
      <c r="U2962" s="28" t="s">
        <v>90</v>
      </c>
      <c r="V2962" s="28" t="s">
        <v>252</v>
      </c>
    </row>
    <row r="2963" spans="1:22" ht="15.75">
      <c r="A2963" s="21">
        <v>36</v>
      </c>
      <c r="B2963" s="22" t="s">
        <v>91</v>
      </c>
      <c r="C2963" s="23" t="s">
        <v>251</v>
      </c>
      <c r="D2963" s="24">
        <v>0</v>
      </c>
      <c r="E2963" s="24">
        <v>0</v>
      </c>
      <c r="F2963" s="24">
        <v>0</v>
      </c>
      <c r="G2963" s="24">
        <v>0</v>
      </c>
      <c r="H2963" s="24">
        <v>0</v>
      </c>
      <c r="I2963" s="24">
        <v>0</v>
      </c>
      <c r="J2963" s="24">
        <v>0</v>
      </c>
      <c r="L2963" s="24">
        <v>0</v>
      </c>
      <c r="M2963" s="24">
        <v>0</v>
      </c>
      <c r="N2963" s="24">
        <v>0</v>
      </c>
      <c r="O2963" s="24">
        <v>0</v>
      </c>
      <c r="P2963" s="24">
        <v>0</v>
      </c>
      <c r="Q2963" s="24">
        <v>0</v>
      </c>
      <c r="R2963" s="24">
        <v>0</v>
      </c>
      <c r="S2963" s="24"/>
      <c r="T2963" s="25">
        <v>36</v>
      </c>
      <c r="U2963" s="23" t="s">
        <v>92</v>
      </c>
      <c r="V2963" s="23" t="s">
        <v>252</v>
      </c>
    </row>
    <row r="2964" spans="1:22" s="36" customFormat="1" ht="15.75">
      <c r="A2964" s="32"/>
      <c r="B2964" s="33" t="s">
        <v>93</v>
      </c>
      <c r="C2964" s="34" t="s">
        <v>251</v>
      </c>
      <c r="D2964" s="35">
        <f t="shared" ref="D2964:J2964" si="203">SUM(D2928:D2963)</f>
        <v>112</v>
      </c>
      <c r="E2964" s="35">
        <f t="shared" si="203"/>
        <v>160</v>
      </c>
      <c r="F2964" s="35">
        <f t="shared" si="203"/>
        <v>160</v>
      </c>
      <c r="G2964" s="35">
        <f t="shared" si="203"/>
        <v>229.60233690360269</v>
      </c>
      <c r="H2964" s="35">
        <f t="shared" si="203"/>
        <v>180.57312560856866</v>
      </c>
      <c r="I2964" s="35">
        <f t="shared" si="203"/>
        <v>729.21123899999998</v>
      </c>
      <c r="J2964" s="35">
        <f t="shared" si="203"/>
        <v>598.09438728612099</v>
      </c>
      <c r="K2964" s="8"/>
      <c r="L2964" s="35">
        <f t="shared" ref="L2964:R2964" si="204">SUM(L2928:L2963)</f>
        <v>112</v>
      </c>
      <c r="M2964" s="35">
        <f t="shared" si="204"/>
        <v>160</v>
      </c>
      <c r="N2964" s="35">
        <f t="shared" si="204"/>
        <v>160</v>
      </c>
      <c r="O2964" s="35">
        <f t="shared" si="204"/>
        <v>195.2</v>
      </c>
      <c r="P2964" s="35">
        <f t="shared" si="204"/>
        <v>145.51096200000001</v>
      </c>
      <c r="Q2964" s="35">
        <f t="shared" si="204"/>
        <v>533.26644299999998</v>
      </c>
      <c r="R2964" s="35">
        <f t="shared" si="204"/>
        <v>493.26644299999998</v>
      </c>
      <c r="S2964" s="35"/>
      <c r="T2964" s="35"/>
      <c r="U2964" s="34" t="s">
        <v>94</v>
      </c>
      <c r="V2964" s="34" t="s">
        <v>252</v>
      </c>
    </row>
    <row r="2965" spans="1:22" ht="15.75">
      <c r="A2965" s="16">
        <v>1</v>
      </c>
      <c r="B2965" s="17" t="s">
        <v>19</v>
      </c>
      <c r="C2965" s="18" t="s">
        <v>253</v>
      </c>
      <c r="D2965" s="19">
        <v>4022.5182627607846</v>
      </c>
      <c r="E2965" s="19">
        <v>4264.4680041613219</v>
      </c>
      <c r="F2965" s="19">
        <v>5157.3505700848818</v>
      </c>
      <c r="G2965" s="19">
        <v>12656.327562047467</v>
      </c>
      <c r="H2965" s="19">
        <v>13626.432309097227</v>
      </c>
      <c r="I2965" s="19">
        <v>10793.828279652706</v>
      </c>
      <c r="J2965" s="19">
        <v>24187.792828016114</v>
      </c>
      <c r="L2965" s="19">
        <v>4022.5182627607846</v>
      </c>
      <c r="M2965" s="19">
        <v>4260.3692670217515</v>
      </c>
      <c r="N2965" s="19">
        <v>4752.3483333210779</v>
      </c>
      <c r="O2965" s="19">
        <v>10002.808715183501</v>
      </c>
      <c r="P2965" s="19">
        <v>7318.5274076580954</v>
      </c>
      <c r="Q2965" s="19">
        <v>8353.2607095678177</v>
      </c>
      <c r="R2965" s="19">
        <v>18469.993068416406</v>
      </c>
      <c r="S2965" s="19"/>
      <c r="T2965" s="20">
        <v>1</v>
      </c>
      <c r="U2965" s="18" t="s">
        <v>21</v>
      </c>
      <c r="V2965" s="18" t="s">
        <v>254</v>
      </c>
    </row>
    <row r="2966" spans="1:22" ht="15.75">
      <c r="A2966" s="21">
        <v>2</v>
      </c>
      <c r="B2966" s="22" t="s">
        <v>23</v>
      </c>
      <c r="C2966" s="23" t="s">
        <v>253</v>
      </c>
      <c r="D2966" s="24">
        <v>0</v>
      </c>
      <c r="E2966" s="24">
        <v>0</v>
      </c>
      <c r="F2966" s="24">
        <v>0</v>
      </c>
      <c r="G2966" s="24">
        <v>0</v>
      </c>
      <c r="H2966" s="24">
        <v>422.53765226554628</v>
      </c>
      <c r="I2966" s="24">
        <v>516.05157356329653</v>
      </c>
      <c r="J2966" s="24">
        <v>218.9055842279987</v>
      </c>
      <c r="L2966" s="24">
        <v>0</v>
      </c>
      <c r="M2966" s="24">
        <v>0</v>
      </c>
      <c r="N2966" s="24">
        <v>0</v>
      </c>
      <c r="O2966" s="24">
        <v>0</v>
      </c>
      <c r="P2966" s="24">
        <v>322.80083027341266</v>
      </c>
      <c r="Q2966" s="24">
        <v>412.77050815216592</v>
      </c>
      <c r="R2966" s="24">
        <v>192.29677214583742</v>
      </c>
      <c r="S2966" s="24"/>
      <c r="T2966" s="25">
        <v>2</v>
      </c>
      <c r="U2966" s="23" t="s">
        <v>24</v>
      </c>
      <c r="V2966" s="23" t="s">
        <v>254</v>
      </c>
    </row>
    <row r="2967" spans="1:22" ht="15.75">
      <c r="A2967" s="26">
        <v>3</v>
      </c>
      <c r="B2967" s="27" t="s">
        <v>25</v>
      </c>
      <c r="C2967" s="28" t="s">
        <v>253</v>
      </c>
      <c r="D2967" s="29">
        <v>44957.830492758083</v>
      </c>
      <c r="E2967" s="29">
        <v>62447.274261784805</v>
      </c>
      <c r="F2967" s="29">
        <v>62236.689218999978</v>
      </c>
      <c r="G2967" s="29">
        <v>62572.952237812162</v>
      </c>
      <c r="H2967" s="29">
        <v>9689.7317035216638</v>
      </c>
      <c r="I2967" s="29">
        <v>9742.5571395207025</v>
      </c>
      <c r="J2967" s="29">
        <v>10780.713609214878</v>
      </c>
      <c r="L2967" s="29">
        <v>44957.830492758083</v>
      </c>
      <c r="M2967" s="29">
        <v>58481.874252055073</v>
      </c>
      <c r="N2967" s="29">
        <v>58019.620427999987</v>
      </c>
      <c r="O2967" s="29">
        <v>56385.982121256071</v>
      </c>
      <c r="P2967" s="29">
        <v>8540.0662010594588</v>
      </c>
      <c r="Q2967" s="29">
        <v>8005.8187546748595</v>
      </c>
      <c r="R2967" s="29">
        <v>8604.4434471342047</v>
      </c>
      <c r="S2967" s="29"/>
      <c r="T2967" s="30">
        <v>3</v>
      </c>
      <c r="U2967" s="28" t="s">
        <v>26</v>
      </c>
      <c r="V2967" s="28" t="s">
        <v>254</v>
      </c>
    </row>
    <row r="2968" spans="1:22" ht="15.75">
      <c r="A2968" s="21">
        <v>4</v>
      </c>
      <c r="B2968" s="22" t="s">
        <v>27</v>
      </c>
      <c r="C2968" s="23" t="s">
        <v>253</v>
      </c>
      <c r="D2968" s="24">
        <v>385.67064512195122</v>
      </c>
      <c r="E2968" s="24">
        <v>133.30238936170213</v>
      </c>
      <c r="F2968" s="24">
        <v>0</v>
      </c>
      <c r="G2968" s="24">
        <v>0</v>
      </c>
      <c r="H2968" s="24">
        <v>0</v>
      </c>
      <c r="I2968" s="24">
        <v>0</v>
      </c>
      <c r="J2968" s="24">
        <v>0</v>
      </c>
      <c r="L2968" s="24">
        <v>385.67064512195122</v>
      </c>
      <c r="M2968" s="24">
        <v>149.21784000000002</v>
      </c>
      <c r="N2968" s="24">
        <v>0</v>
      </c>
      <c r="O2968" s="24">
        <v>0</v>
      </c>
      <c r="P2968" s="24">
        <v>0</v>
      </c>
      <c r="Q2968" s="24">
        <v>0</v>
      </c>
      <c r="R2968" s="24">
        <v>0</v>
      </c>
      <c r="S2968" s="24"/>
      <c r="T2968" s="25">
        <v>4</v>
      </c>
      <c r="U2968" s="23" t="s">
        <v>28</v>
      </c>
      <c r="V2968" s="23" t="s">
        <v>254</v>
      </c>
    </row>
    <row r="2969" spans="1:22" ht="15.75">
      <c r="A2969" s="26">
        <v>5</v>
      </c>
      <c r="B2969" s="27" t="s">
        <v>29</v>
      </c>
      <c r="C2969" s="28" t="s">
        <v>253</v>
      </c>
      <c r="D2969" s="29">
        <v>372.84155594874903</v>
      </c>
      <c r="E2969" s="29">
        <v>409.72503861279938</v>
      </c>
      <c r="F2969" s="29">
        <v>525.78869312168001</v>
      </c>
      <c r="G2969" s="29">
        <v>6994.0254682329914</v>
      </c>
      <c r="H2969" s="29">
        <v>7616.5642893527574</v>
      </c>
      <c r="I2969" s="29">
        <v>416.71975967812097</v>
      </c>
      <c r="J2969" s="29">
        <v>317.30141585635363</v>
      </c>
      <c r="L2969" s="29">
        <v>372.84155594874903</v>
      </c>
      <c r="M2969" s="29">
        <v>359.85202097676085</v>
      </c>
      <c r="N2969" s="29">
        <v>407.01167060419999</v>
      </c>
      <c r="O2969" s="29">
        <v>4710.7203252489417</v>
      </c>
      <c r="P2969" s="29">
        <v>5136.9951035050317</v>
      </c>
      <c r="Q2969" s="29">
        <v>310.43977539799909</v>
      </c>
      <c r="R2969" s="29">
        <v>284.43620645303866</v>
      </c>
      <c r="S2969" s="29"/>
      <c r="T2969" s="30">
        <v>5</v>
      </c>
      <c r="U2969" s="28" t="s">
        <v>30</v>
      </c>
      <c r="V2969" s="28" t="s">
        <v>254</v>
      </c>
    </row>
    <row r="2970" spans="1:22" ht="15.75">
      <c r="A2970" s="21">
        <v>6</v>
      </c>
      <c r="B2970" s="22" t="s">
        <v>31</v>
      </c>
      <c r="C2970" s="23" t="s">
        <v>253</v>
      </c>
      <c r="D2970" s="24">
        <v>0</v>
      </c>
      <c r="E2970" s="24">
        <v>0</v>
      </c>
      <c r="F2970" s="24">
        <v>0</v>
      </c>
      <c r="G2970" s="24">
        <v>0</v>
      </c>
      <c r="H2970" s="24">
        <v>0</v>
      </c>
      <c r="I2970" s="24">
        <v>0</v>
      </c>
      <c r="J2970" s="24">
        <v>0</v>
      </c>
      <c r="L2970" s="24">
        <v>0</v>
      </c>
      <c r="M2970" s="24">
        <v>0</v>
      </c>
      <c r="N2970" s="24">
        <v>0</v>
      </c>
      <c r="O2970" s="24">
        <v>0</v>
      </c>
      <c r="P2970" s="24">
        <v>0</v>
      </c>
      <c r="Q2970" s="24">
        <v>0</v>
      </c>
      <c r="R2970" s="24">
        <v>0</v>
      </c>
      <c r="S2970" s="24"/>
      <c r="T2970" s="25">
        <v>6</v>
      </c>
      <c r="U2970" s="23" t="s">
        <v>32</v>
      </c>
      <c r="V2970" s="23" t="s">
        <v>254</v>
      </c>
    </row>
    <row r="2971" spans="1:22" ht="15.75">
      <c r="A2971" s="26">
        <v>7</v>
      </c>
      <c r="B2971" s="27" t="s">
        <v>33</v>
      </c>
      <c r="C2971" s="28" t="s">
        <v>253</v>
      </c>
      <c r="D2971" s="29">
        <v>31646.396250000002</v>
      </c>
      <c r="E2971" s="29">
        <v>28408.685699432892</v>
      </c>
      <c r="F2971" s="29">
        <v>55097.045951968634</v>
      </c>
      <c r="G2971" s="29">
        <v>93840.520947074649</v>
      </c>
      <c r="H2971" s="29">
        <v>64218.989687010326</v>
      </c>
      <c r="I2971" s="29">
        <v>148168.54228645161</v>
      </c>
      <c r="J2971" s="29">
        <v>224172.94493840178</v>
      </c>
      <c r="L2971" s="29">
        <v>31646.396250000002</v>
      </c>
      <c r="M2971" s="29">
        <v>42250.673967107752</v>
      </c>
      <c r="N2971" s="29">
        <v>52683.726885458156</v>
      </c>
      <c r="O2971" s="29">
        <v>60278.193244502407</v>
      </c>
      <c r="P2971" s="29">
        <v>41874.571785154643</v>
      </c>
      <c r="Q2971" s="29">
        <v>92314.42114064518</v>
      </c>
      <c r="R2971" s="29">
        <v>139021.95579711432</v>
      </c>
      <c r="S2971" s="29"/>
      <c r="T2971" s="30">
        <v>7</v>
      </c>
      <c r="U2971" s="28" t="s">
        <v>34</v>
      </c>
      <c r="V2971" s="28" t="s">
        <v>254</v>
      </c>
    </row>
    <row r="2972" spans="1:22" ht="15.75">
      <c r="A2972" s="21">
        <v>8</v>
      </c>
      <c r="B2972" s="22" t="s">
        <v>35</v>
      </c>
      <c r="C2972" s="23" t="s">
        <v>253</v>
      </c>
      <c r="D2972" s="24">
        <v>0</v>
      </c>
      <c r="E2972" s="24">
        <v>0</v>
      </c>
      <c r="F2972" s="24">
        <v>2588.1698230700708</v>
      </c>
      <c r="G2972" s="24">
        <v>1383.3765608525871</v>
      </c>
      <c r="H2972" s="24">
        <v>908.29180342841403</v>
      </c>
      <c r="I2972" s="24">
        <v>1031.09006</v>
      </c>
      <c r="J2972" s="24">
        <v>0</v>
      </c>
      <c r="L2972" s="24">
        <v>0</v>
      </c>
      <c r="M2972" s="24">
        <v>0</v>
      </c>
      <c r="N2972" s="24">
        <v>2141.3666228152679</v>
      </c>
      <c r="O2972" s="24">
        <v>874.83745124999984</v>
      </c>
      <c r="P2972" s="24">
        <v>616.99236689739143</v>
      </c>
      <c r="Q2972" s="24">
        <v>734.03243999999995</v>
      </c>
      <c r="R2972" s="24">
        <v>0</v>
      </c>
      <c r="S2972" s="24"/>
      <c r="T2972" s="25">
        <v>8</v>
      </c>
      <c r="U2972" s="23" t="s">
        <v>36</v>
      </c>
      <c r="V2972" s="23" t="s">
        <v>254</v>
      </c>
    </row>
    <row r="2973" spans="1:22" ht="15.75">
      <c r="A2973" s="26">
        <v>9</v>
      </c>
      <c r="B2973" s="27" t="s">
        <v>37</v>
      </c>
      <c r="C2973" s="28" t="s">
        <v>253</v>
      </c>
      <c r="D2973" s="29">
        <v>180.7647672897196</v>
      </c>
      <c r="E2973" s="29">
        <v>91.286258390109893</v>
      </c>
      <c r="F2973" s="29">
        <v>0</v>
      </c>
      <c r="G2973" s="29">
        <v>0</v>
      </c>
      <c r="H2973" s="29">
        <v>0</v>
      </c>
      <c r="I2973" s="29">
        <v>0</v>
      </c>
      <c r="J2973" s="29">
        <v>0</v>
      </c>
      <c r="L2973" s="29">
        <v>180.7647672897196</v>
      </c>
      <c r="M2973" s="29">
        <v>105.56925824175825</v>
      </c>
      <c r="N2973" s="29">
        <v>0</v>
      </c>
      <c r="O2973" s="29">
        <v>0</v>
      </c>
      <c r="P2973" s="29">
        <v>0</v>
      </c>
      <c r="Q2973" s="29">
        <v>0</v>
      </c>
      <c r="R2973" s="29">
        <v>0</v>
      </c>
      <c r="S2973" s="29"/>
      <c r="T2973" s="30">
        <v>9</v>
      </c>
      <c r="U2973" s="28" t="s">
        <v>38</v>
      </c>
      <c r="V2973" s="28" t="s">
        <v>254</v>
      </c>
    </row>
    <row r="2974" spans="1:22" ht="15.75">
      <c r="A2974" s="21">
        <v>10</v>
      </c>
      <c r="B2974" s="22" t="s">
        <v>39</v>
      </c>
      <c r="C2974" s="23" t="s">
        <v>253</v>
      </c>
      <c r="D2974" s="24">
        <v>1392.7742880794706</v>
      </c>
      <c r="E2974" s="24">
        <v>1620.3977027027029</v>
      </c>
      <c r="F2974" s="24">
        <v>1739.6669034064657</v>
      </c>
      <c r="G2974" s="24">
        <v>737.53537977950293</v>
      </c>
      <c r="H2974" s="24">
        <v>1294.2753078125004</v>
      </c>
      <c r="I2974" s="24">
        <v>1343.8964081669149</v>
      </c>
      <c r="J2974" s="24">
        <v>1286.5418231366459</v>
      </c>
      <c r="L2974" s="24">
        <v>1392.7742880794706</v>
      </c>
      <c r="M2974" s="24">
        <v>1522.6431081081082</v>
      </c>
      <c r="N2974" s="24">
        <v>1577.2698637602184</v>
      </c>
      <c r="O2974" s="24">
        <v>654.59170830745347</v>
      </c>
      <c r="P2974" s="24">
        <v>1051.1979938281252</v>
      </c>
      <c r="Q2974" s="24">
        <v>1078.7132776453052</v>
      </c>
      <c r="R2974" s="24">
        <v>1021.1437802795029</v>
      </c>
      <c r="S2974" s="24"/>
      <c r="T2974" s="25">
        <v>10</v>
      </c>
      <c r="U2974" s="23" t="s">
        <v>40</v>
      </c>
      <c r="V2974" s="23" t="s">
        <v>254</v>
      </c>
    </row>
    <row r="2975" spans="1:22" ht="15.75">
      <c r="A2975" s="26">
        <v>11</v>
      </c>
      <c r="B2975" s="27" t="s">
        <v>41</v>
      </c>
      <c r="C2975" s="28" t="s">
        <v>253</v>
      </c>
      <c r="D2975" s="29">
        <v>6305.8659110307744</v>
      </c>
      <c r="E2975" s="29">
        <v>0</v>
      </c>
      <c r="F2975" s="29">
        <v>0</v>
      </c>
      <c r="G2975" s="29">
        <v>0</v>
      </c>
      <c r="H2975" s="29">
        <v>0</v>
      </c>
      <c r="I2975" s="29">
        <v>0</v>
      </c>
      <c r="J2975" s="29">
        <v>0</v>
      </c>
      <c r="L2975" s="29">
        <v>6305.8659110307744</v>
      </c>
      <c r="M2975" s="29">
        <v>0</v>
      </c>
      <c r="N2975" s="29">
        <v>0</v>
      </c>
      <c r="O2975" s="29">
        <v>0</v>
      </c>
      <c r="P2975" s="29">
        <v>0</v>
      </c>
      <c r="Q2975" s="29">
        <v>0</v>
      </c>
      <c r="R2975" s="29">
        <v>0</v>
      </c>
      <c r="S2975" s="29"/>
      <c r="T2975" s="30">
        <v>11</v>
      </c>
      <c r="U2975" s="28" t="s">
        <v>42</v>
      </c>
      <c r="V2975" s="28" t="s">
        <v>254</v>
      </c>
    </row>
    <row r="2976" spans="1:22" ht="15.75">
      <c r="A2976" s="21">
        <v>12</v>
      </c>
      <c r="B2976" s="22" t="s">
        <v>43</v>
      </c>
      <c r="C2976" s="23" t="s">
        <v>253</v>
      </c>
      <c r="D2976" s="24">
        <v>789.62918947488299</v>
      </c>
      <c r="E2976" s="24">
        <v>914.50794026740948</v>
      </c>
      <c r="F2976" s="24">
        <v>1351.3610125538655</v>
      </c>
      <c r="G2976" s="24">
        <v>1102.4595403934409</v>
      </c>
      <c r="H2976" s="24">
        <v>1450.9293327895598</v>
      </c>
      <c r="I2976" s="24">
        <v>1532.6967878952366</v>
      </c>
      <c r="J2976" s="24">
        <v>1255.589436936468</v>
      </c>
      <c r="L2976" s="24">
        <v>789.62918947488299</v>
      </c>
      <c r="M2976" s="24">
        <v>838.77410000557109</v>
      </c>
      <c r="N2976" s="24">
        <v>732.11116429775313</v>
      </c>
      <c r="O2976" s="24">
        <v>540.79767484406318</v>
      </c>
      <c r="P2976" s="24">
        <v>549.6150541993826</v>
      </c>
      <c r="Q2976" s="24">
        <v>579.95282732853866</v>
      </c>
      <c r="R2976" s="24">
        <v>700.03410522898037</v>
      </c>
      <c r="S2976" s="24"/>
      <c r="T2976" s="25">
        <v>12</v>
      </c>
      <c r="U2976" s="23" t="s">
        <v>44</v>
      </c>
      <c r="V2976" s="23" t="s">
        <v>254</v>
      </c>
    </row>
    <row r="2977" spans="1:22" ht="15.75">
      <c r="A2977" s="26">
        <v>13</v>
      </c>
      <c r="B2977" s="27" t="s">
        <v>45</v>
      </c>
      <c r="C2977" s="28" t="s">
        <v>253</v>
      </c>
      <c r="D2977" s="29">
        <v>0</v>
      </c>
      <c r="E2977" s="29">
        <v>0</v>
      </c>
      <c r="F2977" s="29">
        <v>0</v>
      </c>
      <c r="G2977" s="29">
        <v>1462.1274474891961</v>
      </c>
      <c r="H2977" s="29">
        <v>4075.4895078156169</v>
      </c>
      <c r="I2977" s="29">
        <v>4203.4796286995588</v>
      </c>
      <c r="J2977" s="29">
        <v>3753.6988776003755</v>
      </c>
      <c r="L2977" s="29">
        <v>0</v>
      </c>
      <c r="M2977" s="29">
        <v>0</v>
      </c>
      <c r="N2977" s="29">
        <v>0</v>
      </c>
      <c r="O2977" s="29">
        <v>872.57848882524456</v>
      </c>
      <c r="P2977" s="29">
        <v>2666.1302745041744</v>
      </c>
      <c r="Q2977" s="29">
        <v>2521.0699397711369</v>
      </c>
      <c r="R2977" s="29">
        <v>2733.7959057859216</v>
      </c>
      <c r="S2977" s="29"/>
      <c r="T2977" s="30">
        <v>13</v>
      </c>
      <c r="U2977" s="28" t="s">
        <v>46</v>
      </c>
      <c r="V2977" s="28" t="s">
        <v>254</v>
      </c>
    </row>
    <row r="2978" spans="1:22" ht="15.75">
      <c r="A2978" s="21">
        <v>14</v>
      </c>
      <c r="B2978" s="22" t="s">
        <v>47</v>
      </c>
      <c r="C2978" s="23" t="s">
        <v>253</v>
      </c>
      <c r="D2978" s="24">
        <v>0</v>
      </c>
      <c r="E2978" s="24">
        <v>0</v>
      </c>
      <c r="F2978" s="24">
        <v>174102.29496503502</v>
      </c>
      <c r="G2978" s="24">
        <v>201098.17350000006</v>
      </c>
      <c r="H2978" s="24">
        <v>139996.79468943426</v>
      </c>
      <c r="I2978" s="24">
        <v>158628.33231692307</v>
      </c>
      <c r="J2978" s="24">
        <v>225872.81277780465</v>
      </c>
      <c r="L2978" s="24">
        <v>0</v>
      </c>
      <c r="M2978" s="24">
        <v>0</v>
      </c>
      <c r="N2978" s="24">
        <v>138949.99150112399</v>
      </c>
      <c r="O2978" s="24">
        <v>149530.50611100002</v>
      </c>
      <c r="P2978" s="24">
        <v>98743.670828978124</v>
      </c>
      <c r="Q2978" s="24">
        <v>97121.421779750759</v>
      </c>
      <c r="R2978" s="24">
        <v>155948.15275022332</v>
      </c>
      <c r="S2978" s="24"/>
      <c r="T2978" s="25">
        <v>14</v>
      </c>
      <c r="U2978" s="23" t="s">
        <v>48</v>
      </c>
      <c r="V2978" s="23" t="s">
        <v>254</v>
      </c>
    </row>
    <row r="2979" spans="1:22" ht="15.75">
      <c r="A2979" s="26">
        <v>15</v>
      </c>
      <c r="B2979" s="27" t="s">
        <v>49</v>
      </c>
      <c r="C2979" s="28" t="s">
        <v>253</v>
      </c>
      <c r="D2979" s="29">
        <v>546.02175143198076</v>
      </c>
      <c r="E2979" s="29">
        <v>515.43606443914086</v>
      </c>
      <c r="F2979" s="29">
        <v>533.21481195608601</v>
      </c>
      <c r="G2979" s="29">
        <v>592.21704753508357</v>
      </c>
      <c r="H2979" s="29">
        <v>4288.7795994907592</v>
      </c>
      <c r="I2979" s="29">
        <v>14170.258243083361</v>
      </c>
      <c r="J2979" s="29">
        <v>23028.96761915223</v>
      </c>
      <c r="L2979" s="29">
        <v>546.02175143198076</v>
      </c>
      <c r="M2979" s="29">
        <v>546.02175143198076</v>
      </c>
      <c r="N2979" s="29">
        <v>546.02175143198076</v>
      </c>
      <c r="O2979" s="29">
        <v>546.02175143198076</v>
      </c>
      <c r="P2979" s="29">
        <v>3556.7996777860862</v>
      </c>
      <c r="Q2979" s="29">
        <v>9542.8766367954959</v>
      </c>
      <c r="R2979" s="29">
        <v>19983.687066305807</v>
      </c>
      <c r="S2979" s="29"/>
      <c r="T2979" s="30">
        <v>15</v>
      </c>
      <c r="U2979" s="28" t="s">
        <v>50</v>
      </c>
      <c r="V2979" s="28" t="s">
        <v>254</v>
      </c>
    </row>
    <row r="2980" spans="1:22" ht="15.75">
      <c r="A2980" s="21">
        <v>16</v>
      </c>
      <c r="B2980" s="22" t="s">
        <v>51</v>
      </c>
      <c r="C2980" s="23" t="s">
        <v>253</v>
      </c>
      <c r="D2980" s="24">
        <v>0</v>
      </c>
      <c r="E2980" s="24">
        <v>0</v>
      </c>
      <c r="F2980" s="24">
        <v>1097.2053672199168</v>
      </c>
      <c r="G2980" s="24">
        <v>1458.1819260000002</v>
      </c>
      <c r="H2980" s="24">
        <v>1550.4273014999999</v>
      </c>
      <c r="I2980" s="24">
        <v>12.88</v>
      </c>
      <c r="J2980" s="24">
        <v>12.88</v>
      </c>
      <c r="L2980" s="24">
        <v>0</v>
      </c>
      <c r="M2980" s="24">
        <v>0</v>
      </c>
      <c r="N2980" s="24">
        <v>749.61702074688799</v>
      </c>
      <c r="O2980" s="24">
        <v>1403.2208152763822</v>
      </c>
      <c r="P2980" s="24">
        <v>1449.3532190561798</v>
      </c>
      <c r="Q2980" s="24">
        <v>12.320737240449439</v>
      </c>
      <c r="R2980" s="24">
        <v>15.237479730337082</v>
      </c>
      <c r="S2980" s="24"/>
      <c r="T2980" s="25">
        <v>16</v>
      </c>
      <c r="U2980" s="23" t="s">
        <v>52</v>
      </c>
      <c r="V2980" s="23" t="s">
        <v>254</v>
      </c>
    </row>
    <row r="2981" spans="1:22" ht="15.75">
      <c r="A2981" s="26">
        <v>17</v>
      </c>
      <c r="B2981" s="27" t="s">
        <v>53</v>
      </c>
      <c r="C2981" s="28" t="s">
        <v>253</v>
      </c>
      <c r="D2981" s="29">
        <v>0</v>
      </c>
      <c r="E2981" s="29">
        <v>0</v>
      </c>
      <c r="F2981" s="29">
        <v>0</v>
      </c>
      <c r="G2981" s="29">
        <v>0</v>
      </c>
      <c r="H2981" s="29">
        <v>0</v>
      </c>
      <c r="I2981" s="29">
        <v>0</v>
      </c>
      <c r="J2981" s="29">
        <v>0</v>
      </c>
      <c r="L2981" s="29">
        <v>0</v>
      </c>
      <c r="M2981" s="29">
        <v>0</v>
      </c>
      <c r="N2981" s="29">
        <v>0</v>
      </c>
      <c r="O2981" s="29">
        <v>0</v>
      </c>
      <c r="P2981" s="29">
        <v>0</v>
      </c>
      <c r="Q2981" s="29">
        <v>0</v>
      </c>
      <c r="R2981" s="29">
        <v>0</v>
      </c>
      <c r="S2981" s="29"/>
      <c r="T2981" s="30">
        <v>17</v>
      </c>
      <c r="U2981" s="28" t="s">
        <v>54</v>
      </c>
      <c r="V2981" s="28" t="s">
        <v>254</v>
      </c>
    </row>
    <row r="2982" spans="1:22" ht="15.75">
      <c r="A2982" s="21">
        <v>18</v>
      </c>
      <c r="B2982" s="22" t="s">
        <v>55</v>
      </c>
      <c r="C2982" s="23" t="s">
        <v>253</v>
      </c>
      <c r="D2982" s="24">
        <v>0</v>
      </c>
      <c r="E2982" s="24">
        <v>0</v>
      </c>
      <c r="F2982" s="24">
        <v>0</v>
      </c>
      <c r="G2982" s="24">
        <v>0</v>
      </c>
      <c r="H2982" s="24">
        <v>0</v>
      </c>
      <c r="I2982" s="24">
        <v>0</v>
      </c>
      <c r="J2982" s="24">
        <v>0</v>
      </c>
      <c r="L2982" s="24">
        <v>0</v>
      </c>
      <c r="M2982" s="24">
        <v>0</v>
      </c>
      <c r="N2982" s="24">
        <v>0</v>
      </c>
      <c r="O2982" s="24">
        <v>0</v>
      </c>
      <c r="P2982" s="24">
        <v>0</v>
      </c>
      <c r="Q2982" s="24">
        <v>0</v>
      </c>
      <c r="R2982" s="24">
        <v>0</v>
      </c>
      <c r="S2982" s="24"/>
      <c r="T2982" s="25">
        <v>18</v>
      </c>
      <c r="U2982" s="23" t="s">
        <v>56</v>
      </c>
      <c r="V2982" s="23" t="s">
        <v>254</v>
      </c>
    </row>
    <row r="2983" spans="1:22" ht="15.75">
      <c r="A2983" s="26">
        <v>19</v>
      </c>
      <c r="B2983" s="27" t="s">
        <v>57</v>
      </c>
      <c r="C2983" s="28" t="s">
        <v>253</v>
      </c>
      <c r="D2983" s="29">
        <v>0</v>
      </c>
      <c r="E2983" s="29">
        <v>0</v>
      </c>
      <c r="F2983" s="29">
        <v>0</v>
      </c>
      <c r="G2983" s="29">
        <v>0</v>
      </c>
      <c r="H2983" s="29">
        <v>0</v>
      </c>
      <c r="I2983" s="29">
        <v>1046.4292328040519</v>
      </c>
      <c r="J2983" s="29">
        <v>1228.3342836306899</v>
      </c>
      <c r="L2983" s="29">
        <v>0</v>
      </c>
      <c r="M2983" s="29">
        <v>0</v>
      </c>
      <c r="N2983" s="29">
        <v>0</v>
      </c>
      <c r="O2983" s="29">
        <v>0</v>
      </c>
      <c r="P2983" s="29">
        <v>0</v>
      </c>
      <c r="Q2983" s="29">
        <v>654.45756621723376</v>
      </c>
      <c r="R2983" s="29">
        <v>679.08952343802991</v>
      </c>
      <c r="S2983" s="29"/>
      <c r="T2983" s="30">
        <v>19</v>
      </c>
      <c r="U2983" s="28" t="s">
        <v>58</v>
      </c>
      <c r="V2983" s="28" t="s">
        <v>254</v>
      </c>
    </row>
    <row r="2984" spans="1:22" ht="15.75">
      <c r="A2984" s="21">
        <v>20</v>
      </c>
      <c r="B2984" s="22" t="s">
        <v>59</v>
      </c>
      <c r="C2984" s="23" t="s">
        <v>253</v>
      </c>
      <c r="D2984" s="24">
        <v>0</v>
      </c>
      <c r="E2984" s="24">
        <v>0</v>
      </c>
      <c r="F2984" s="24">
        <v>0</v>
      </c>
      <c r="G2984" s="24">
        <v>0</v>
      </c>
      <c r="H2984" s="24">
        <v>0</v>
      </c>
      <c r="I2984" s="24">
        <v>0</v>
      </c>
      <c r="J2984" s="24">
        <v>0</v>
      </c>
      <c r="L2984" s="24">
        <v>0</v>
      </c>
      <c r="M2984" s="24">
        <v>0</v>
      </c>
      <c r="N2984" s="24">
        <v>0</v>
      </c>
      <c r="O2984" s="24">
        <v>0</v>
      </c>
      <c r="P2984" s="24">
        <v>0</v>
      </c>
      <c r="Q2984" s="24">
        <v>0</v>
      </c>
      <c r="R2984" s="24">
        <v>0</v>
      </c>
      <c r="S2984" s="24"/>
      <c r="T2984" s="25">
        <v>20</v>
      </c>
      <c r="U2984" s="23" t="s">
        <v>60</v>
      </c>
      <c r="V2984" s="23" t="s">
        <v>254</v>
      </c>
    </row>
    <row r="2985" spans="1:22" ht="15.75">
      <c r="A2985" s="26">
        <v>21</v>
      </c>
      <c r="B2985" s="27" t="s">
        <v>61</v>
      </c>
      <c r="C2985" s="28" t="s">
        <v>253</v>
      </c>
      <c r="D2985" s="29">
        <v>369.60000000000014</v>
      </c>
      <c r="E2985" s="29">
        <v>309.76</v>
      </c>
      <c r="F2985" s="29">
        <v>349.77684210526326</v>
      </c>
      <c r="G2985" s="29">
        <v>406.20766557555254</v>
      </c>
      <c r="H2985" s="29">
        <v>1599.18336</v>
      </c>
      <c r="I2985" s="29">
        <v>0</v>
      </c>
      <c r="J2985" s="29">
        <v>0</v>
      </c>
      <c r="L2985" s="29">
        <v>369.60000000000014</v>
      </c>
      <c r="M2985" s="29">
        <v>309.76</v>
      </c>
      <c r="N2985" s="29">
        <v>309.76</v>
      </c>
      <c r="O2985" s="29">
        <v>309.76</v>
      </c>
      <c r="P2985" s="29">
        <v>1267.2</v>
      </c>
      <c r="Q2985" s="29">
        <v>0</v>
      </c>
      <c r="R2985" s="29">
        <v>0</v>
      </c>
      <c r="S2985" s="29"/>
      <c r="T2985" s="30">
        <v>21</v>
      </c>
      <c r="U2985" s="28" t="s">
        <v>62</v>
      </c>
      <c r="V2985" s="28" t="s">
        <v>254</v>
      </c>
    </row>
    <row r="2986" spans="1:22" ht="15.75">
      <c r="A2986" s="21">
        <v>22</v>
      </c>
      <c r="B2986" s="22" t="s">
        <v>63</v>
      </c>
      <c r="C2986" s="23" t="s">
        <v>253</v>
      </c>
      <c r="D2986" s="24">
        <v>14401.850097121598</v>
      </c>
      <c r="E2986" s="24">
        <v>20564.634226283808</v>
      </c>
      <c r="F2986" s="24">
        <v>0</v>
      </c>
      <c r="G2986" s="24">
        <v>10091.105813525075</v>
      </c>
      <c r="H2986" s="24">
        <v>11795.750071747747</v>
      </c>
      <c r="I2986" s="24">
        <v>12413.678800596084</v>
      </c>
      <c r="J2986" s="24">
        <v>11354.637497012964</v>
      </c>
      <c r="L2986" s="24">
        <v>14401.850097121598</v>
      </c>
      <c r="M2986" s="24">
        <v>22093.088887197999</v>
      </c>
      <c r="N2986" s="24">
        <v>0</v>
      </c>
      <c r="O2986" s="24">
        <v>8534.8006287214776</v>
      </c>
      <c r="P2986" s="24">
        <v>8405.8592006351209</v>
      </c>
      <c r="Q2986" s="24">
        <v>9582.2614442402119</v>
      </c>
      <c r="R2986" s="24">
        <v>9414.0630960532035</v>
      </c>
      <c r="S2986" s="24"/>
      <c r="T2986" s="25">
        <v>22</v>
      </c>
      <c r="U2986" s="23" t="s">
        <v>64</v>
      </c>
      <c r="V2986" s="23" t="s">
        <v>254</v>
      </c>
    </row>
    <row r="2987" spans="1:22" ht="15.75">
      <c r="A2987" s="26">
        <v>23</v>
      </c>
      <c r="B2987" s="27" t="s">
        <v>65</v>
      </c>
      <c r="C2987" s="28" t="s">
        <v>253</v>
      </c>
      <c r="D2987" s="29">
        <v>0</v>
      </c>
      <c r="E2987" s="29">
        <v>0</v>
      </c>
      <c r="F2987" s="29">
        <v>0</v>
      </c>
      <c r="G2987" s="29">
        <v>0</v>
      </c>
      <c r="H2987" s="29">
        <v>0</v>
      </c>
      <c r="I2987" s="29">
        <v>0</v>
      </c>
      <c r="J2987" s="29">
        <v>0</v>
      </c>
      <c r="L2987" s="29">
        <v>0</v>
      </c>
      <c r="M2987" s="29">
        <v>0</v>
      </c>
      <c r="N2987" s="29">
        <v>0</v>
      </c>
      <c r="O2987" s="29">
        <v>0</v>
      </c>
      <c r="P2987" s="29">
        <v>0</v>
      </c>
      <c r="Q2987" s="29">
        <v>0</v>
      </c>
      <c r="R2987" s="29">
        <v>0</v>
      </c>
      <c r="S2987" s="29"/>
      <c r="T2987" s="30">
        <v>23</v>
      </c>
      <c r="U2987" s="28" t="s">
        <v>66</v>
      </c>
      <c r="V2987" s="28" t="s">
        <v>254</v>
      </c>
    </row>
    <row r="2988" spans="1:22" ht="15.75">
      <c r="A2988" s="21">
        <v>24</v>
      </c>
      <c r="B2988" s="22" t="s">
        <v>67</v>
      </c>
      <c r="C2988" s="23" t="s">
        <v>253</v>
      </c>
      <c r="D2988" s="24">
        <v>129.55717756950818</v>
      </c>
      <c r="E2988" s="24">
        <v>995.25931056783588</v>
      </c>
      <c r="F2988" s="24">
        <v>781.40093969315649</v>
      </c>
      <c r="G2988" s="24">
        <v>2000.0557632739763</v>
      </c>
      <c r="H2988" s="24">
        <v>2057.8381255317317</v>
      </c>
      <c r="I2988" s="24">
        <v>2285.9091274826455</v>
      </c>
      <c r="J2988" s="24">
        <v>1893.1829972683647</v>
      </c>
      <c r="L2988" s="24">
        <v>129.55717756950818</v>
      </c>
      <c r="M2988" s="24">
        <v>996.98571686195328</v>
      </c>
      <c r="N2988" s="24">
        <v>740.97409488457129</v>
      </c>
      <c r="O2988" s="24">
        <v>1460.8540553992743</v>
      </c>
      <c r="P2988" s="24">
        <v>1202.2975370365834</v>
      </c>
      <c r="Q2988" s="24">
        <v>1175.0006686205363</v>
      </c>
      <c r="R2988" s="24">
        <v>1020.7258792000522</v>
      </c>
      <c r="S2988" s="24"/>
      <c r="T2988" s="25">
        <v>24</v>
      </c>
      <c r="U2988" s="23" t="s">
        <v>68</v>
      </c>
      <c r="V2988" s="23" t="s">
        <v>254</v>
      </c>
    </row>
    <row r="2989" spans="1:22" ht="15.75">
      <c r="A2989" s="26">
        <v>25</v>
      </c>
      <c r="B2989" s="31" t="s">
        <v>69</v>
      </c>
      <c r="C2989" s="28" t="s">
        <v>253</v>
      </c>
      <c r="D2989" s="29">
        <v>5412.1160442323253</v>
      </c>
      <c r="E2989" s="29">
        <v>5332.1523965850538</v>
      </c>
      <c r="F2989" s="29">
        <v>1216.8943167350176</v>
      </c>
      <c r="G2989" s="29">
        <v>580</v>
      </c>
      <c r="H2989" s="29">
        <v>304</v>
      </c>
      <c r="I2989" s="29">
        <v>746</v>
      </c>
      <c r="J2989" s="29">
        <v>693</v>
      </c>
      <c r="L2989" s="29">
        <v>5412.1160442323253</v>
      </c>
      <c r="M2989" s="29">
        <v>6371.3290950320288</v>
      </c>
      <c r="N2989" s="29">
        <v>1304.1145402782768</v>
      </c>
      <c r="O2989" s="29">
        <v>370</v>
      </c>
      <c r="P2989" s="29">
        <v>202</v>
      </c>
      <c r="Q2989" s="29">
        <v>447</v>
      </c>
      <c r="R2989" s="29">
        <v>392.99999999999994</v>
      </c>
      <c r="S2989" s="29"/>
      <c r="T2989" s="30">
        <v>25</v>
      </c>
      <c r="U2989" s="28" t="s">
        <v>70</v>
      </c>
      <c r="V2989" s="28" t="s">
        <v>254</v>
      </c>
    </row>
    <row r="2990" spans="1:22" ht="15.75">
      <c r="A2990" s="21">
        <v>26</v>
      </c>
      <c r="B2990" s="22" t="s">
        <v>71</v>
      </c>
      <c r="C2990" s="23" t="s">
        <v>253</v>
      </c>
      <c r="D2990" s="24">
        <v>0</v>
      </c>
      <c r="E2990" s="24">
        <v>0</v>
      </c>
      <c r="F2990" s="24">
        <v>0</v>
      </c>
      <c r="G2990" s="24">
        <v>0</v>
      </c>
      <c r="H2990" s="24">
        <v>0</v>
      </c>
      <c r="I2990" s="24">
        <v>0</v>
      </c>
      <c r="J2990" s="24">
        <v>0</v>
      </c>
      <c r="L2990" s="24">
        <v>0</v>
      </c>
      <c r="M2990" s="24">
        <v>0</v>
      </c>
      <c r="N2990" s="24">
        <v>0</v>
      </c>
      <c r="O2990" s="24">
        <v>0</v>
      </c>
      <c r="P2990" s="24">
        <v>0</v>
      </c>
      <c r="Q2990" s="24">
        <v>0</v>
      </c>
      <c r="R2990" s="24">
        <v>0</v>
      </c>
      <c r="S2990" s="24"/>
      <c r="T2990" s="25">
        <v>26</v>
      </c>
      <c r="U2990" s="23" t="s">
        <v>72</v>
      </c>
      <c r="V2990" s="23" t="s">
        <v>254</v>
      </c>
    </row>
    <row r="2991" spans="1:22" ht="15.75">
      <c r="A2991" s="26">
        <v>27</v>
      </c>
      <c r="B2991" s="27" t="s">
        <v>73</v>
      </c>
      <c r="C2991" s="28" t="s">
        <v>253</v>
      </c>
      <c r="D2991" s="29">
        <v>4751.7382462499991</v>
      </c>
      <c r="E2991" s="29">
        <v>5380.8869678133879</v>
      </c>
      <c r="F2991" s="29">
        <v>5796.7415250800814</v>
      </c>
      <c r="G2991" s="29">
        <v>4079.9308887341776</v>
      </c>
      <c r="H2991" s="29">
        <v>4115.3225131502686</v>
      </c>
      <c r="I2991" s="29">
        <v>4279.2714903440556</v>
      </c>
      <c r="J2991" s="29">
        <v>4518.7934681215138</v>
      </c>
      <c r="L2991" s="29">
        <v>4751.7382462499991</v>
      </c>
      <c r="M2991" s="29">
        <v>4629.4833258115868</v>
      </c>
      <c r="N2991" s="29">
        <v>4670.6835137618064</v>
      </c>
      <c r="O2991" s="29">
        <v>2976.9200582278481</v>
      </c>
      <c r="P2991" s="29">
        <v>2871.7586729267282</v>
      </c>
      <c r="Q2991" s="29">
        <v>2882.8225799169527</v>
      </c>
      <c r="R2991" s="29">
        <v>3388.8082753874774</v>
      </c>
      <c r="S2991" s="29"/>
      <c r="T2991" s="30">
        <v>27</v>
      </c>
      <c r="U2991" s="28" t="s">
        <v>74</v>
      </c>
      <c r="V2991" s="28" t="s">
        <v>254</v>
      </c>
    </row>
    <row r="2992" spans="1:22" ht="15.75">
      <c r="A2992" s="21">
        <v>28</v>
      </c>
      <c r="B2992" s="22" t="s">
        <v>75</v>
      </c>
      <c r="C2992" s="23" t="s">
        <v>253</v>
      </c>
      <c r="D2992" s="24">
        <v>2336.4886202124644</v>
      </c>
      <c r="E2992" s="24">
        <v>1289.6251299082569</v>
      </c>
      <c r="F2992" s="24">
        <v>1492.2612131224273</v>
      </c>
      <c r="G2992" s="24">
        <v>5837.5208291340023</v>
      </c>
      <c r="H2992" s="24">
        <v>2132.3937540533157</v>
      </c>
      <c r="I2992" s="24">
        <v>1331.2832663325319</v>
      </c>
      <c r="J2992" s="24">
        <v>1263.2024968639869</v>
      </c>
      <c r="L2992" s="24">
        <v>2336.4886202124644</v>
      </c>
      <c r="M2992" s="24">
        <v>968.28055992660563</v>
      </c>
      <c r="N2992" s="24">
        <v>858.06643272981523</v>
      </c>
      <c r="O2992" s="24">
        <v>2764.3322816116538</v>
      </c>
      <c r="P2992" s="24">
        <v>1012.9038283822786</v>
      </c>
      <c r="Q2992" s="24">
        <v>945.2589082438692</v>
      </c>
      <c r="R2992" s="24">
        <v>1088.0396217904174</v>
      </c>
      <c r="S2992" s="24"/>
      <c r="T2992" s="25">
        <v>28</v>
      </c>
      <c r="U2992" s="23" t="s">
        <v>76</v>
      </c>
      <c r="V2992" s="23" t="s">
        <v>254</v>
      </c>
    </row>
    <row r="2993" spans="1:22" ht="15.75">
      <c r="A2993" s="26">
        <v>29</v>
      </c>
      <c r="B2993" s="27" t="s">
        <v>77</v>
      </c>
      <c r="C2993" s="28" t="s">
        <v>253</v>
      </c>
      <c r="D2993" s="29">
        <v>1438.9358062142314</v>
      </c>
      <c r="E2993" s="29">
        <v>1628.2120728810935</v>
      </c>
      <c r="F2993" s="29">
        <v>1320</v>
      </c>
      <c r="G2993" s="29">
        <v>1246</v>
      </c>
      <c r="H2993" s="29">
        <v>1671</v>
      </c>
      <c r="I2993" s="29">
        <v>1930.0000000000002</v>
      </c>
      <c r="J2993" s="29">
        <v>3763</v>
      </c>
      <c r="L2993" s="29">
        <v>1438.9358062142314</v>
      </c>
      <c r="M2993" s="29">
        <v>1436.282023620957</v>
      </c>
      <c r="N2993" s="29">
        <v>2390</v>
      </c>
      <c r="O2993" s="29">
        <v>2390</v>
      </c>
      <c r="P2993" s="29">
        <v>2390</v>
      </c>
      <c r="Q2993" s="29">
        <v>2449.0000000000005</v>
      </c>
      <c r="R2993" s="29">
        <v>3541</v>
      </c>
      <c r="S2993" s="29"/>
      <c r="T2993" s="30">
        <v>29</v>
      </c>
      <c r="U2993" s="28" t="s">
        <v>78</v>
      </c>
      <c r="V2993" s="28" t="s">
        <v>254</v>
      </c>
    </row>
    <row r="2994" spans="1:22" ht="15.75">
      <c r="A2994" s="21">
        <v>30</v>
      </c>
      <c r="B2994" s="22" t="s">
        <v>79</v>
      </c>
      <c r="C2994" s="23" t="s">
        <v>253</v>
      </c>
      <c r="D2994" s="24">
        <v>0</v>
      </c>
      <c r="E2994" s="24">
        <v>0</v>
      </c>
      <c r="F2994" s="24">
        <v>0</v>
      </c>
      <c r="G2994" s="24">
        <v>0</v>
      </c>
      <c r="H2994" s="24">
        <v>0</v>
      </c>
      <c r="I2994" s="24">
        <v>0</v>
      </c>
      <c r="J2994" s="24">
        <v>0</v>
      </c>
      <c r="L2994" s="24">
        <v>0</v>
      </c>
      <c r="M2994" s="24">
        <v>0</v>
      </c>
      <c r="N2994" s="24">
        <v>0</v>
      </c>
      <c r="O2994" s="24">
        <v>0</v>
      </c>
      <c r="P2994" s="24">
        <v>0</v>
      </c>
      <c r="Q2994" s="24">
        <v>0</v>
      </c>
      <c r="R2994" s="24">
        <v>0</v>
      </c>
      <c r="S2994" s="24"/>
      <c r="T2994" s="25">
        <v>30</v>
      </c>
      <c r="U2994" s="23" t="s">
        <v>80</v>
      </c>
      <c r="V2994" s="23" t="s">
        <v>254</v>
      </c>
    </row>
    <row r="2995" spans="1:22" ht="15.75">
      <c r="A2995" s="26">
        <v>31</v>
      </c>
      <c r="B2995" s="27" t="s">
        <v>81</v>
      </c>
      <c r="C2995" s="28" t="s">
        <v>253</v>
      </c>
      <c r="D2995" s="29">
        <v>0</v>
      </c>
      <c r="E2995" s="29">
        <v>0</v>
      </c>
      <c r="F2995" s="29">
        <v>0</v>
      </c>
      <c r="G2995" s="29">
        <v>0</v>
      </c>
      <c r="H2995" s="29">
        <v>0</v>
      </c>
      <c r="I2995" s="29">
        <v>0</v>
      </c>
      <c r="J2995" s="29">
        <v>0</v>
      </c>
      <c r="L2995" s="29">
        <v>0</v>
      </c>
      <c r="M2995" s="29">
        <v>0</v>
      </c>
      <c r="N2995" s="29">
        <v>0</v>
      </c>
      <c r="O2995" s="29">
        <v>0</v>
      </c>
      <c r="P2995" s="29">
        <v>0</v>
      </c>
      <c r="Q2995" s="29">
        <v>0</v>
      </c>
      <c r="R2995" s="29">
        <v>0</v>
      </c>
      <c r="S2995" s="29"/>
      <c r="T2995" s="30">
        <v>31</v>
      </c>
      <c r="U2995" s="28" t="s">
        <v>82</v>
      </c>
      <c r="V2995" s="28" t="s">
        <v>254</v>
      </c>
    </row>
    <row r="2996" spans="1:22" ht="15.75">
      <c r="A2996" s="21">
        <v>32</v>
      </c>
      <c r="B2996" s="22" t="s">
        <v>83</v>
      </c>
      <c r="C2996" s="23" t="s">
        <v>253</v>
      </c>
      <c r="D2996" s="24">
        <v>0</v>
      </c>
      <c r="E2996" s="24">
        <v>0</v>
      </c>
      <c r="F2996" s="24">
        <v>0</v>
      </c>
      <c r="G2996" s="24">
        <v>0</v>
      </c>
      <c r="H2996" s="24">
        <v>0</v>
      </c>
      <c r="I2996" s="24">
        <v>0</v>
      </c>
      <c r="J2996" s="24">
        <v>0</v>
      </c>
      <c r="L2996" s="24">
        <v>0</v>
      </c>
      <c r="M2996" s="24">
        <v>0</v>
      </c>
      <c r="N2996" s="24">
        <v>0</v>
      </c>
      <c r="O2996" s="24">
        <v>0</v>
      </c>
      <c r="P2996" s="24">
        <v>0</v>
      </c>
      <c r="Q2996" s="24">
        <v>0</v>
      </c>
      <c r="R2996" s="24">
        <v>0</v>
      </c>
      <c r="S2996" s="24"/>
      <c r="T2996" s="25">
        <v>32</v>
      </c>
      <c r="U2996" s="23" t="s">
        <v>84</v>
      </c>
      <c r="V2996" s="23" t="s">
        <v>254</v>
      </c>
    </row>
    <row r="2997" spans="1:22" ht="15.75">
      <c r="A2997" s="26">
        <v>33</v>
      </c>
      <c r="B2997" s="27" t="s">
        <v>85</v>
      </c>
      <c r="C2997" s="28" t="s">
        <v>253</v>
      </c>
      <c r="D2997" s="29">
        <v>0</v>
      </c>
      <c r="E2997" s="29">
        <v>0</v>
      </c>
      <c r="F2997" s="29">
        <v>0</v>
      </c>
      <c r="G2997" s="29">
        <v>0</v>
      </c>
      <c r="H2997" s="29">
        <v>0</v>
      </c>
      <c r="I2997" s="29">
        <v>0</v>
      </c>
      <c r="J2997" s="29">
        <v>0</v>
      </c>
      <c r="L2997" s="29">
        <v>0</v>
      </c>
      <c r="M2997" s="29">
        <v>0</v>
      </c>
      <c r="N2997" s="29">
        <v>0</v>
      </c>
      <c r="O2997" s="29">
        <v>0</v>
      </c>
      <c r="P2997" s="29">
        <v>0</v>
      </c>
      <c r="Q2997" s="29">
        <v>0</v>
      </c>
      <c r="R2997" s="29">
        <v>0</v>
      </c>
      <c r="S2997" s="29"/>
      <c r="T2997" s="30">
        <v>33</v>
      </c>
      <c r="U2997" s="28" t="s">
        <v>86</v>
      </c>
      <c r="V2997" s="28" t="s">
        <v>254</v>
      </c>
    </row>
    <row r="2998" spans="1:22" ht="15.75">
      <c r="A2998" s="21">
        <v>34</v>
      </c>
      <c r="B2998" s="22" t="s">
        <v>87</v>
      </c>
      <c r="C2998" s="23" t="s">
        <v>253</v>
      </c>
      <c r="D2998" s="24">
        <v>0</v>
      </c>
      <c r="E2998" s="24">
        <v>0</v>
      </c>
      <c r="F2998" s="24">
        <v>0</v>
      </c>
      <c r="G2998" s="24">
        <v>0</v>
      </c>
      <c r="H2998" s="24">
        <v>0</v>
      </c>
      <c r="I2998" s="24">
        <v>0</v>
      </c>
      <c r="J2998" s="24">
        <v>0</v>
      </c>
      <c r="L2998" s="24">
        <v>0</v>
      </c>
      <c r="M2998" s="24">
        <v>0</v>
      </c>
      <c r="N2998" s="24">
        <v>0</v>
      </c>
      <c r="O2998" s="24">
        <v>0</v>
      </c>
      <c r="P2998" s="24">
        <v>0</v>
      </c>
      <c r="Q2998" s="24">
        <v>0</v>
      </c>
      <c r="R2998" s="24">
        <v>0</v>
      </c>
      <c r="S2998" s="24"/>
      <c r="T2998" s="25">
        <v>34</v>
      </c>
      <c r="U2998" s="23" t="s">
        <v>88</v>
      </c>
      <c r="V2998" s="23" t="s">
        <v>254</v>
      </c>
    </row>
    <row r="2999" spans="1:22" ht="15.75">
      <c r="A2999" s="26">
        <v>35</v>
      </c>
      <c r="B2999" s="27" t="s">
        <v>89</v>
      </c>
      <c r="C2999" s="28" t="s">
        <v>253</v>
      </c>
      <c r="D2999" s="29">
        <v>0</v>
      </c>
      <c r="E2999" s="29">
        <v>0</v>
      </c>
      <c r="F2999" s="29">
        <v>0</v>
      </c>
      <c r="G2999" s="29">
        <v>0</v>
      </c>
      <c r="H2999" s="29">
        <v>0</v>
      </c>
      <c r="I2999" s="29">
        <v>0</v>
      </c>
      <c r="J2999" s="29">
        <v>0</v>
      </c>
      <c r="L2999" s="29">
        <v>0</v>
      </c>
      <c r="M2999" s="29">
        <v>0</v>
      </c>
      <c r="N2999" s="29">
        <v>0</v>
      </c>
      <c r="O2999" s="29">
        <v>0</v>
      </c>
      <c r="P2999" s="29">
        <v>0</v>
      </c>
      <c r="Q2999" s="29">
        <v>0</v>
      </c>
      <c r="R2999" s="29">
        <v>0</v>
      </c>
      <c r="S2999" s="29"/>
      <c r="T2999" s="30">
        <v>35</v>
      </c>
      <c r="U2999" s="28" t="s">
        <v>90</v>
      </c>
      <c r="V2999" s="28" t="s">
        <v>254</v>
      </c>
    </row>
    <row r="3000" spans="1:22" ht="15.75">
      <c r="A3000" s="21">
        <v>36</v>
      </c>
      <c r="B3000" s="22" t="s">
        <v>91</v>
      </c>
      <c r="C3000" s="23" t="s">
        <v>253</v>
      </c>
      <c r="D3000" s="24">
        <v>2497.5843750000004</v>
      </c>
      <c r="E3000" s="24">
        <v>3041.4168</v>
      </c>
      <c r="F3000" s="24">
        <v>0</v>
      </c>
      <c r="G3000" s="24">
        <v>0</v>
      </c>
      <c r="H3000" s="24">
        <v>0</v>
      </c>
      <c r="I3000" s="24">
        <v>0</v>
      </c>
      <c r="J3000" s="24">
        <v>0</v>
      </c>
      <c r="L3000" s="24">
        <v>2497.5843750000004</v>
      </c>
      <c r="M3000" s="24">
        <v>2493.7464</v>
      </c>
      <c r="N3000" s="24">
        <v>0</v>
      </c>
      <c r="O3000" s="24">
        <v>0</v>
      </c>
      <c r="P3000" s="24">
        <v>0</v>
      </c>
      <c r="Q3000" s="24">
        <v>0</v>
      </c>
      <c r="R3000" s="24">
        <v>0</v>
      </c>
      <c r="S3000" s="24"/>
      <c r="T3000" s="25">
        <v>36</v>
      </c>
      <c r="U3000" s="23" t="s">
        <v>92</v>
      </c>
      <c r="V3000" s="23" t="s">
        <v>254</v>
      </c>
    </row>
    <row r="3001" spans="1:22" s="36" customFormat="1" ht="15.75">
      <c r="A3001" s="32"/>
      <c r="B3001" s="33" t="s">
        <v>93</v>
      </c>
      <c r="C3001" s="34" t="s">
        <v>253</v>
      </c>
      <c r="D3001" s="35">
        <f t="shared" ref="D3001:J3001" si="205">SUM(D2965:D3000)</f>
        <v>121938.18348049653</v>
      </c>
      <c r="E3001" s="35">
        <f t="shared" si="205"/>
        <v>137347.03026319234</v>
      </c>
      <c r="F3001" s="35">
        <f t="shared" si="205"/>
        <v>315385.86215415254</v>
      </c>
      <c r="G3001" s="35">
        <f t="shared" si="205"/>
        <v>408138.71857745986</v>
      </c>
      <c r="H3001" s="35">
        <f t="shared" si="205"/>
        <v>272814.73100800166</v>
      </c>
      <c r="I3001" s="35">
        <f t="shared" si="205"/>
        <v>374592.90440119395</v>
      </c>
      <c r="J3001" s="35">
        <f t="shared" si="205"/>
        <v>539602.29965324502</v>
      </c>
      <c r="K3001" s="8"/>
      <c r="L3001" s="35">
        <f t="shared" ref="L3001:R3001" si="206">SUM(L2965:L3000)</f>
        <v>121938.18348049653</v>
      </c>
      <c r="M3001" s="35">
        <f t="shared" si="206"/>
        <v>147813.95157339991</v>
      </c>
      <c r="N3001" s="35">
        <f t="shared" si="206"/>
        <v>270832.68382321397</v>
      </c>
      <c r="O3001" s="35">
        <f t="shared" si="206"/>
        <v>304606.92543108627</v>
      </c>
      <c r="P3001" s="35">
        <f t="shared" si="206"/>
        <v>189178.73998188082</v>
      </c>
      <c r="Q3001" s="35">
        <f t="shared" si="206"/>
        <v>239122.89969420855</v>
      </c>
      <c r="R3001" s="35">
        <f t="shared" si="206"/>
        <v>366499.90277468687</v>
      </c>
      <c r="S3001" s="35"/>
      <c r="T3001" s="35"/>
      <c r="U3001" s="34" t="s">
        <v>94</v>
      </c>
      <c r="V3001" s="34" t="s">
        <v>254</v>
      </c>
    </row>
    <row r="3002" spans="1:22" ht="15.75">
      <c r="A3002" s="16">
        <v>1</v>
      </c>
      <c r="B3002" s="17" t="s">
        <v>19</v>
      </c>
      <c r="C3002" s="18" t="s">
        <v>255</v>
      </c>
      <c r="D3002" s="19">
        <f t="shared" ref="D3002:J3017" si="207">+D3039+D3076+D3113+D3150+D3187+D3224+D3261+D3298+D3335+D3372+D3409+D3446+D3483+D3520+D3557+D3594+D3631+D3668+D3705+D3742+D3779+D3816+D3853+D3890+D3927+D3964+D4001+D4038+D4075+D4112+D4149+D4186+D4223+D4260+D4297+D4334+D4371+D4408+D4445+D4482+D4519+D4556+D4593+D4630+D4667+D4704+D4741+D4778+D4815+D4852+D4889+D4926+D4963</f>
        <v>1654622.9449678326</v>
      </c>
      <c r="E3002" s="19">
        <f t="shared" si="207"/>
        <v>1936191.5144428276</v>
      </c>
      <c r="F3002" s="19">
        <f t="shared" si="207"/>
        <v>2670280.1909205928</v>
      </c>
      <c r="G3002" s="19">
        <f t="shared" si="207"/>
        <v>2962609.0117604644</v>
      </c>
      <c r="H3002" s="19">
        <f t="shared" si="207"/>
        <v>3398375.0175984609</v>
      </c>
      <c r="I3002" s="19">
        <f t="shared" si="207"/>
        <v>5018662.9522873387</v>
      </c>
      <c r="J3002" s="19">
        <f t="shared" si="207"/>
        <v>6217845.3904684559</v>
      </c>
      <c r="L3002" s="19">
        <f t="shared" ref="L3002:R3017" si="208">+L3039+L3076+L3113+L3150+L3187+L3224+L3261+L3298+L3335+L3372+L3409+L3446+L3483+L3520+L3557+L3594+L3631+L3668+L3705+L3742+L3779+L3816+L3853+L3890+L3927+L3964+L4001+L4038+L4075+L4112+L4149+L4186+L4223+L4260+L4297+L4334+L4371+L4408+L4445+L4482+L4519+L4556+L4593+L4630+L4667+L4704+L4741+L4778+L4815+L4852+L4889+L4926+L4963</f>
        <v>1654622.9449678326</v>
      </c>
      <c r="M3002" s="19">
        <f t="shared" si="208"/>
        <v>1778056.685972485</v>
      </c>
      <c r="N3002" s="19">
        <f t="shared" si="208"/>
        <v>2022255.7898595338</v>
      </c>
      <c r="O3002" s="19">
        <f t="shared" si="208"/>
        <v>1842001.1802905314</v>
      </c>
      <c r="P3002" s="19">
        <f t="shared" si="208"/>
        <v>2027238.4989813748</v>
      </c>
      <c r="Q3002" s="19">
        <f t="shared" si="208"/>
        <v>2751745.1649464741</v>
      </c>
      <c r="R3002" s="19">
        <f t="shared" si="208"/>
        <v>3141541.1788795576</v>
      </c>
      <c r="S3002" s="19"/>
      <c r="T3002" s="20">
        <v>1</v>
      </c>
      <c r="U3002" s="18" t="s">
        <v>21</v>
      </c>
      <c r="V3002" s="18" t="s">
        <v>256</v>
      </c>
    </row>
    <row r="3003" spans="1:22" ht="15.75">
      <c r="A3003" s="21">
        <v>2</v>
      </c>
      <c r="B3003" s="22" t="s">
        <v>23</v>
      </c>
      <c r="C3003" s="23" t="s">
        <v>255</v>
      </c>
      <c r="D3003" s="24">
        <f t="shared" si="207"/>
        <v>151746.17811385824</v>
      </c>
      <c r="E3003" s="24">
        <f t="shared" si="207"/>
        <v>193015.2958562414</v>
      </c>
      <c r="F3003" s="24">
        <f t="shared" si="207"/>
        <v>219992.4094364215</v>
      </c>
      <c r="G3003" s="24">
        <f t="shared" si="207"/>
        <v>236292.77595821972</v>
      </c>
      <c r="H3003" s="24">
        <f t="shared" si="207"/>
        <v>190690.78439179689</v>
      </c>
      <c r="I3003" s="24">
        <f t="shared" si="207"/>
        <v>117417.44786137194</v>
      </c>
      <c r="J3003" s="24">
        <f t="shared" si="207"/>
        <v>140209.53240188776</v>
      </c>
      <c r="L3003" s="24">
        <f t="shared" si="208"/>
        <v>151746.17811385824</v>
      </c>
      <c r="M3003" s="24">
        <f t="shared" si="208"/>
        <v>168487.03075231338</v>
      </c>
      <c r="N3003" s="24">
        <f t="shared" si="208"/>
        <v>171915.78436816196</v>
      </c>
      <c r="O3003" s="24">
        <f t="shared" si="208"/>
        <v>175227.85872263403</v>
      </c>
      <c r="P3003" s="24">
        <f t="shared" si="208"/>
        <v>143519.88816974041</v>
      </c>
      <c r="Q3003" s="24">
        <f t="shared" si="208"/>
        <v>73230.034245767965</v>
      </c>
      <c r="R3003" s="24">
        <f t="shared" si="208"/>
        <v>83061.439565114371</v>
      </c>
      <c r="S3003" s="24"/>
      <c r="T3003" s="25">
        <v>2</v>
      </c>
      <c r="U3003" s="23" t="s">
        <v>24</v>
      </c>
      <c r="V3003" s="23" t="s">
        <v>256</v>
      </c>
    </row>
    <row r="3004" spans="1:22" ht="15.75">
      <c r="A3004" s="26">
        <v>3</v>
      </c>
      <c r="B3004" s="27" t="s">
        <v>25</v>
      </c>
      <c r="C3004" s="28" t="s">
        <v>255</v>
      </c>
      <c r="D3004" s="29">
        <f t="shared" si="207"/>
        <v>699965.08122393396</v>
      </c>
      <c r="E3004" s="29">
        <f t="shared" si="207"/>
        <v>818262.97362240858</v>
      </c>
      <c r="F3004" s="29">
        <f t="shared" si="207"/>
        <v>859511.10740924487</v>
      </c>
      <c r="G3004" s="29">
        <f t="shared" si="207"/>
        <v>962390.48089209688</v>
      </c>
      <c r="H3004" s="29">
        <f t="shared" si="207"/>
        <v>1178262.6697475791</v>
      </c>
      <c r="I3004" s="29">
        <f t="shared" si="207"/>
        <v>1248089.6931552587</v>
      </c>
      <c r="J3004" s="29">
        <f t="shared" si="207"/>
        <v>1204358.1950929465</v>
      </c>
      <c r="L3004" s="29">
        <f t="shared" si="208"/>
        <v>699965.08122393396</v>
      </c>
      <c r="M3004" s="29">
        <f t="shared" si="208"/>
        <v>761672.37798656733</v>
      </c>
      <c r="N3004" s="29">
        <f t="shared" si="208"/>
        <v>765671.63891703659</v>
      </c>
      <c r="O3004" s="29">
        <f t="shared" si="208"/>
        <v>831298.35708818701</v>
      </c>
      <c r="P3004" s="29">
        <f t="shared" si="208"/>
        <v>923965.64047755115</v>
      </c>
      <c r="Q3004" s="29">
        <f t="shared" si="208"/>
        <v>885085.00944632129</v>
      </c>
      <c r="R3004" s="29">
        <f t="shared" si="208"/>
        <v>838791.04564789368</v>
      </c>
      <c r="S3004" s="29"/>
      <c r="T3004" s="30">
        <v>3</v>
      </c>
      <c r="U3004" s="28" t="s">
        <v>26</v>
      </c>
      <c r="V3004" s="28" t="s">
        <v>256</v>
      </c>
    </row>
    <row r="3005" spans="1:22" ht="15.75">
      <c r="A3005" s="21">
        <v>4</v>
      </c>
      <c r="B3005" s="22" t="s">
        <v>27</v>
      </c>
      <c r="C3005" s="23" t="s">
        <v>255</v>
      </c>
      <c r="D3005" s="24">
        <f t="shared" si="207"/>
        <v>1506289.3994519233</v>
      </c>
      <c r="E3005" s="24">
        <f t="shared" si="207"/>
        <v>1832595.295617729</v>
      </c>
      <c r="F3005" s="24">
        <f t="shared" si="207"/>
        <v>1844454.6227532569</v>
      </c>
      <c r="G3005" s="24">
        <f t="shared" si="207"/>
        <v>1982368.1280311758</v>
      </c>
      <c r="H3005" s="24">
        <f t="shared" si="207"/>
        <v>2017634.7650632255</v>
      </c>
      <c r="I3005" s="24">
        <f t="shared" si="207"/>
        <v>2045245.6932233798</v>
      </c>
      <c r="J3005" s="24">
        <f t="shared" si="207"/>
        <v>2250785.4886998585</v>
      </c>
      <c r="L3005" s="24">
        <f t="shared" si="208"/>
        <v>1506289.3994519233</v>
      </c>
      <c r="M3005" s="24">
        <f t="shared" si="208"/>
        <v>1635033.8816395171</v>
      </c>
      <c r="N3005" s="24">
        <f t="shared" si="208"/>
        <v>1477102.5970885865</v>
      </c>
      <c r="O3005" s="24">
        <f t="shared" si="208"/>
        <v>1433825.9267294044</v>
      </c>
      <c r="P3005" s="24">
        <f t="shared" si="208"/>
        <v>1487473.0752389091</v>
      </c>
      <c r="Q3005" s="24">
        <f t="shared" si="208"/>
        <v>1463446.537631934</v>
      </c>
      <c r="R3005" s="24">
        <f t="shared" si="208"/>
        <v>1518632.0189832074</v>
      </c>
      <c r="S3005" s="24"/>
      <c r="T3005" s="25">
        <v>4</v>
      </c>
      <c r="U3005" s="23" t="s">
        <v>28</v>
      </c>
      <c r="V3005" s="23" t="s">
        <v>256</v>
      </c>
    </row>
    <row r="3006" spans="1:22" ht="15.75">
      <c r="A3006" s="26">
        <v>5</v>
      </c>
      <c r="B3006" s="27" t="s">
        <v>29</v>
      </c>
      <c r="C3006" s="28" t="s">
        <v>255</v>
      </c>
      <c r="D3006" s="29">
        <f t="shared" si="207"/>
        <v>904997.3875483775</v>
      </c>
      <c r="E3006" s="29">
        <f t="shared" si="207"/>
        <v>1014978.2466518518</v>
      </c>
      <c r="F3006" s="29">
        <f t="shared" si="207"/>
        <v>1261764.072301019</v>
      </c>
      <c r="G3006" s="29">
        <f t="shared" si="207"/>
        <v>1459663.3623406715</v>
      </c>
      <c r="H3006" s="29">
        <f t="shared" si="207"/>
        <v>1624443.5447857301</v>
      </c>
      <c r="I3006" s="29">
        <f t="shared" si="207"/>
        <v>1659554.8811420854</v>
      </c>
      <c r="J3006" s="29">
        <f t="shared" si="207"/>
        <v>2035376.6680477303</v>
      </c>
      <c r="L3006" s="29">
        <f t="shared" si="208"/>
        <v>904997.3875483775</v>
      </c>
      <c r="M3006" s="29">
        <f t="shared" si="208"/>
        <v>956387.75962243113</v>
      </c>
      <c r="N3006" s="29">
        <f t="shared" si="208"/>
        <v>1051063.6615984375</v>
      </c>
      <c r="O3006" s="29">
        <f t="shared" si="208"/>
        <v>1145407.7668782128</v>
      </c>
      <c r="P3006" s="29">
        <f t="shared" si="208"/>
        <v>1245158.8819866169</v>
      </c>
      <c r="Q3006" s="29">
        <f t="shared" si="208"/>
        <v>1319945.2356293108</v>
      </c>
      <c r="R3006" s="29">
        <f t="shared" si="208"/>
        <v>1378050.8359148393</v>
      </c>
      <c r="S3006" s="29"/>
      <c r="T3006" s="30">
        <v>5</v>
      </c>
      <c r="U3006" s="28" t="s">
        <v>30</v>
      </c>
      <c r="V3006" s="28" t="s">
        <v>256</v>
      </c>
    </row>
    <row r="3007" spans="1:22" ht="15.75">
      <c r="A3007" s="21">
        <v>6</v>
      </c>
      <c r="B3007" s="22" t="s">
        <v>31</v>
      </c>
      <c r="C3007" s="23" t="s">
        <v>255</v>
      </c>
      <c r="D3007" s="24">
        <f t="shared" si="207"/>
        <v>63873.086801712721</v>
      </c>
      <c r="E3007" s="24">
        <f t="shared" si="207"/>
        <v>68612.852120109223</v>
      </c>
      <c r="F3007" s="24">
        <f t="shared" si="207"/>
        <v>84950.223649314314</v>
      </c>
      <c r="G3007" s="24">
        <f t="shared" si="207"/>
        <v>94956.316361262521</v>
      </c>
      <c r="H3007" s="24">
        <f t="shared" si="207"/>
        <v>115754.27532981358</v>
      </c>
      <c r="I3007" s="24">
        <f t="shared" si="207"/>
        <v>154420.91022713919</v>
      </c>
      <c r="J3007" s="24">
        <f t="shared" si="207"/>
        <v>170075.43371957267</v>
      </c>
      <c r="L3007" s="24">
        <f t="shared" si="208"/>
        <v>63873.086801712721</v>
      </c>
      <c r="M3007" s="24">
        <f t="shared" si="208"/>
        <v>65752.306554343508</v>
      </c>
      <c r="N3007" s="24">
        <f t="shared" si="208"/>
        <v>73325.036301319502</v>
      </c>
      <c r="O3007" s="24">
        <f t="shared" si="208"/>
        <v>72762.446949467194</v>
      </c>
      <c r="P3007" s="24">
        <f t="shared" si="208"/>
        <v>70517.618210052868</v>
      </c>
      <c r="Q3007" s="24">
        <f t="shared" si="208"/>
        <v>75145.194576609618</v>
      </c>
      <c r="R3007" s="24">
        <f t="shared" si="208"/>
        <v>74393.128922873992</v>
      </c>
      <c r="S3007" s="24"/>
      <c r="T3007" s="25">
        <v>6</v>
      </c>
      <c r="U3007" s="23" t="s">
        <v>32</v>
      </c>
      <c r="V3007" s="23" t="s">
        <v>256</v>
      </c>
    </row>
    <row r="3008" spans="1:22" ht="15.75">
      <c r="A3008" s="26">
        <v>7</v>
      </c>
      <c r="B3008" s="27" t="s">
        <v>33</v>
      </c>
      <c r="C3008" s="28" t="s">
        <v>255</v>
      </c>
      <c r="D3008" s="29">
        <f t="shared" si="207"/>
        <v>1873509.3485999191</v>
      </c>
      <c r="E3008" s="29">
        <f t="shared" si="207"/>
        <v>2256053.6874022544</v>
      </c>
      <c r="F3008" s="29">
        <f t="shared" si="207"/>
        <v>2615818.4326191042</v>
      </c>
      <c r="G3008" s="29">
        <f t="shared" si="207"/>
        <v>3078519.8017668449</v>
      </c>
      <c r="H3008" s="29">
        <f t="shared" si="207"/>
        <v>3182876.4608269408</v>
      </c>
      <c r="I3008" s="29">
        <f t="shared" si="207"/>
        <v>3292185.2650084076</v>
      </c>
      <c r="J3008" s="29">
        <f t="shared" si="207"/>
        <v>3674998.2588345669</v>
      </c>
      <c r="L3008" s="29">
        <f t="shared" si="208"/>
        <v>1873509.3485999191</v>
      </c>
      <c r="M3008" s="29">
        <f t="shared" si="208"/>
        <v>1992385.3619928872</v>
      </c>
      <c r="N3008" s="29">
        <f t="shared" si="208"/>
        <v>2087262.8511228079</v>
      </c>
      <c r="O3008" s="29">
        <f t="shared" si="208"/>
        <v>2268546.4322665879</v>
      </c>
      <c r="P3008" s="29">
        <f t="shared" si="208"/>
        <v>2457267.482597833</v>
      </c>
      <c r="Q3008" s="29">
        <f t="shared" si="208"/>
        <v>2461524.9191579362</v>
      </c>
      <c r="R3008" s="29">
        <f t="shared" si="208"/>
        <v>2527195.7567520179</v>
      </c>
      <c r="S3008" s="29"/>
      <c r="T3008" s="30">
        <v>7</v>
      </c>
      <c r="U3008" s="28" t="s">
        <v>34</v>
      </c>
      <c r="V3008" s="28" t="s">
        <v>256</v>
      </c>
    </row>
    <row r="3009" spans="1:22" ht="15.75">
      <c r="A3009" s="21">
        <v>8</v>
      </c>
      <c r="B3009" s="22" t="s">
        <v>35</v>
      </c>
      <c r="C3009" s="23" t="s">
        <v>255</v>
      </c>
      <c r="D3009" s="24">
        <f t="shared" si="207"/>
        <v>518135.03266167111</v>
      </c>
      <c r="E3009" s="24">
        <f t="shared" si="207"/>
        <v>587160.10079422628</v>
      </c>
      <c r="F3009" s="24">
        <f t="shared" si="207"/>
        <v>731833.27989721263</v>
      </c>
      <c r="G3009" s="24">
        <f t="shared" si="207"/>
        <v>789181.50877656043</v>
      </c>
      <c r="H3009" s="24">
        <f t="shared" si="207"/>
        <v>860753.57048852206</v>
      </c>
      <c r="I3009" s="24">
        <f t="shared" si="207"/>
        <v>862235.46421847201</v>
      </c>
      <c r="J3009" s="24">
        <f t="shared" si="207"/>
        <v>1028172.218109376</v>
      </c>
      <c r="L3009" s="24">
        <f t="shared" si="208"/>
        <v>518135.03266167111</v>
      </c>
      <c r="M3009" s="24">
        <f t="shared" si="208"/>
        <v>516328.06637324317</v>
      </c>
      <c r="N3009" s="24">
        <f t="shared" si="208"/>
        <v>574661.46651884262</v>
      </c>
      <c r="O3009" s="24">
        <f t="shared" si="208"/>
        <v>574866.2736891252</v>
      </c>
      <c r="P3009" s="24">
        <f t="shared" si="208"/>
        <v>649790.87840165652</v>
      </c>
      <c r="Q3009" s="24">
        <f t="shared" si="208"/>
        <v>655737.27273000532</v>
      </c>
      <c r="R3009" s="24">
        <f t="shared" si="208"/>
        <v>767218.23339840537</v>
      </c>
      <c r="S3009" s="24"/>
      <c r="T3009" s="25">
        <v>8</v>
      </c>
      <c r="U3009" s="23" t="s">
        <v>36</v>
      </c>
      <c r="V3009" s="23" t="s">
        <v>256</v>
      </c>
    </row>
    <row r="3010" spans="1:22" ht="15.75">
      <c r="A3010" s="26">
        <v>9</v>
      </c>
      <c r="B3010" s="27" t="s">
        <v>37</v>
      </c>
      <c r="C3010" s="28" t="s">
        <v>255</v>
      </c>
      <c r="D3010" s="29">
        <f t="shared" si="207"/>
        <v>409066.35794500273</v>
      </c>
      <c r="E3010" s="29">
        <f t="shared" si="207"/>
        <v>568370.13539774192</v>
      </c>
      <c r="F3010" s="29">
        <f t="shared" si="207"/>
        <v>730983.52093175275</v>
      </c>
      <c r="G3010" s="29">
        <f t="shared" si="207"/>
        <v>619345.32537518302</v>
      </c>
      <c r="H3010" s="29">
        <f t="shared" si="207"/>
        <v>712157.24108828756</v>
      </c>
      <c r="I3010" s="29">
        <f t="shared" si="207"/>
        <v>686441.93208333256</v>
      </c>
      <c r="J3010" s="29">
        <f t="shared" si="207"/>
        <v>736709.89336398942</v>
      </c>
      <c r="L3010" s="29">
        <f t="shared" si="208"/>
        <v>409066.35794500273</v>
      </c>
      <c r="M3010" s="29">
        <f t="shared" si="208"/>
        <v>479952.11792780703</v>
      </c>
      <c r="N3010" s="29">
        <f t="shared" si="208"/>
        <v>630060.16334000032</v>
      </c>
      <c r="O3010" s="29">
        <f t="shared" si="208"/>
        <v>572612.06076551147</v>
      </c>
      <c r="P3010" s="29">
        <f t="shared" si="208"/>
        <v>674735.15251426375</v>
      </c>
      <c r="Q3010" s="29">
        <f t="shared" si="208"/>
        <v>540085.67488456063</v>
      </c>
      <c r="R3010" s="29">
        <f t="shared" si="208"/>
        <v>517612.82159427798</v>
      </c>
      <c r="S3010" s="29"/>
      <c r="T3010" s="30">
        <v>9</v>
      </c>
      <c r="U3010" s="28" t="s">
        <v>38</v>
      </c>
      <c r="V3010" s="28" t="s">
        <v>256</v>
      </c>
    </row>
    <row r="3011" spans="1:22" ht="15.75">
      <c r="A3011" s="21">
        <v>10</v>
      </c>
      <c r="B3011" s="22" t="s">
        <v>39</v>
      </c>
      <c r="C3011" s="23" t="s">
        <v>255</v>
      </c>
      <c r="D3011" s="24">
        <f t="shared" si="207"/>
        <v>586174.08854635165</v>
      </c>
      <c r="E3011" s="24">
        <f t="shared" si="207"/>
        <v>774488.55710683181</v>
      </c>
      <c r="F3011" s="24">
        <f t="shared" si="207"/>
        <v>910125.37549703754</v>
      </c>
      <c r="G3011" s="24">
        <f t="shared" si="207"/>
        <v>732304.17842016893</v>
      </c>
      <c r="H3011" s="24">
        <f t="shared" si="207"/>
        <v>870933.0587641052</v>
      </c>
      <c r="I3011" s="24">
        <f t="shared" si="207"/>
        <v>1090670.9225004993</v>
      </c>
      <c r="J3011" s="24">
        <f t="shared" si="207"/>
        <v>1147137.2030443891</v>
      </c>
      <c r="L3011" s="24">
        <f t="shared" si="208"/>
        <v>586174.08854635165</v>
      </c>
      <c r="M3011" s="24">
        <f t="shared" si="208"/>
        <v>526871.4394016302</v>
      </c>
      <c r="N3011" s="24">
        <f t="shared" si="208"/>
        <v>566148.51678051997</v>
      </c>
      <c r="O3011" s="24">
        <f t="shared" si="208"/>
        <v>454742.24093717488</v>
      </c>
      <c r="P3011" s="24">
        <f t="shared" si="208"/>
        <v>496103.19682394707</v>
      </c>
      <c r="Q3011" s="24">
        <f t="shared" si="208"/>
        <v>629716.05729104113</v>
      </c>
      <c r="R3011" s="24">
        <f t="shared" si="208"/>
        <v>648602.3654602645</v>
      </c>
      <c r="S3011" s="24"/>
      <c r="T3011" s="25">
        <v>10</v>
      </c>
      <c r="U3011" s="23" t="s">
        <v>40</v>
      </c>
      <c r="V3011" s="23" t="s">
        <v>256</v>
      </c>
    </row>
    <row r="3012" spans="1:22" ht="15.75">
      <c r="A3012" s="26">
        <v>11</v>
      </c>
      <c r="B3012" s="27" t="s">
        <v>41</v>
      </c>
      <c r="C3012" s="28" t="s">
        <v>255</v>
      </c>
      <c r="D3012" s="29">
        <f t="shared" si="207"/>
        <v>657808.42537332058</v>
      </c>
      <c r="E3012" s="29">
        <f t="shared" si="207"/>
        <v>745090.64108609268</v>
      </c>
      <c r="F3012" s="29">
        <f t="shared" si="207"/>
        <v>944591.90343313466</v>
      </c>
      <c r="G3012" s="29">
        <f t="shared" si="207"/>
        <v>1052392.8272217233</v>
      </c>
      <c r="H3012" s="29">
        <f t="shared" si="207"/>
        <v>865459.67221361282</v>
      </c>
      <c r="I3012" s="29">
        <f t="shared" si="207"/>
        <v>1020209.5832756665</v>
      </c>
      <c r="J3012" s="29">
        <f t="shared" si="207"/>
        <v>1075037.7255538292</v>
      </c>
      <c r="L3012" s="29">
        <f t="shared" si="208"/>
        <v>657808.42537332058</v>
      </c>
      <c r="M3012" s="29">
        <f t="shared" si="208"/>
        <v>680245.90374935651</v>
      </c>
      <c r="N3012" s="29">
        <f t="shared" si="208"/>
        <v>673945.74131521885</v>
      </c>
      <c r="O3012" s="29">
        <f t="shared" si="208"/>
        <v>698864.76649932819</v>
      </c>
      <c r="P3012" s="29">
        <f t="shared" si="208"/>
        <v>580883.19610456435</v>
      </c>
      <c r="Q3012" s="29">
        <f t="shared" si="208"/>
        <v>628549.76346273266</v>
      </c>
      <c r="R3012" s="29">
        <f t="shared" si="208"/>
        <v>633680.54185269971</v>
      </c>
      <c r="S3012" s="29"/>
      <c r="T3012" s="30">
        <v>11</v>
      </c>
      <c r="U3012" s="28" t="s">
        <v>42</v>
      </c>
      <c r="V3012" s="28" t="s">
        <v>256</v>
      </c>
    </row>
    <row r="3013" spans="1:22" ht="15.75">
      <c r="A3013" s="21">
        <v>12</v>
      </c>
      <c r="B3013" s="22" t="s">
        <v>43</v>
      </c>
      <c r="C3013" s="23" t="s">
        <v>255</v>
      </c>
      <c r="D3013" s="24">
        <f t="shared" si="207"/>
        <v>1470264.7718634822</v>
      </c>
      <c r="E3013" s="24">
        <f t="shared" si="207"/>
        <v>1512479.7606403988</v>
      </c>
      <c r="F3013" s="24">
        <f t="shared" si="207"/>
        <v>1971140.9924387969</v>
      </c>
      <c r="G3013" s="24">
        <f t="shared" si="207"/>
        <v>2422050.2970372201</v>
      </c>
      <c r="H3013" s="24">
        <f t="shared" si="207"/>
        <v>2414805.0781367281</v>
      </c>
      <c r="I3013" s="24">
        <f t="shared" si="207"/>
        <v>2583313.3908159304</v>
      </c>
      <c r="J3013" s="24">
        <f t="shared" si="207"/>
        <v>2880252.0349614327</v>
      </c>
      <c r="L3013" s="24">
        <f t="shared" si="208"/>
        <v>1470264.7718634822</v>
      </c>
      <c r="M3013" s="24">
        <f t="shared" si="208"/>
        <v>1424530.5283377948</v>
      </c>
      <c r="N3013" s="24">
        <f t="shared" si="208"/>
        <v>1527646.729745802</v>
      </c>
      <c r="O3013" s="24">
        <f t="shared" si="208"/>
        <v>1641531.3012167579</v>
      </c>
      <c r="P3013" s="24">
        <f t="shared" si="208"/>
        <v>1634342.4760039235</v>
      </c>
      <c r="Q3013" s="24">
        <f t="shared" si="208"/>
        <v>1934061.9092751227</v>
      </c>
      <c r="R3013" s="24">
        <f t="shared" si="208"/>
        <v>1876559.4930998744</v>
      </c>
      <c r="S3013" s="24"/>
      <c r="T3013" s="25">
        <v>12</v>
      </c>
      <c r="U3013" s="23" t="s">
        <v>44</v>
      </c>
      <c r="V3013" s="23" t="s">
        <v>256</v>
      </c>
    </row>
    <row r="3014" spans="1:22" ht="15.75">
      <c r="A3014" s="26">
        <v>13</v>
      </c>
      <c r="B3014" s="27" t="s">
        <v>45</v>
      </c>
      <c r="C3014" s="28" t="s">
        <v>255</v>
      </c>
      <c r="D3014" s="29">
        <f t="shared" si="207"/>
        <v>600809.54028246854</v>
      </c>
      <c r="E3014" s="29">
        <f t="shared" si="207"/>
        <v>675412.63004958839</v>
      </c>
      <c r="F3014" s="29">
        <f t="shared" si="207"/>
        <v>1045829.9890362521</v>
      </c>
      <c r="G3014" s="29">
        <f t="shared" si="207"/>
        <v>931716.34373895591</v>
      </c>
      <c r="H3014" s="29">
        <f t="shared" si="207"/>
        <v>897972.38817115396</v>
      </c>
      <c r="I3014" s="29">
        <f t="shared" si="207"/>
        <v>1226196.4730434567</v>
      </c>
      <c r="J3014" s="29">
        <f t="shared" si="207"/>
        <v>1137612.8147761698</v>
      </c>
      <c r="L3014" s="29">
        <f t="shared" si="208"/>
        <v>600809.54028246854</v>
      </c>
      <c r="M3014" s="29">
        <f t="shared" si="208"/>
        <v>588846.98138596257</v>
      </c>
      <c r="N3014" s="29">
        <f t="shared" si="208"/>
        <v>598024.32987448131</v>
      </c>
      <c r="O3014" s="29">
        <f t="shared" si="208"/>
        <v>597958.85703482537</v>
      </c>
      <c r="P3014" s="29">
        <f t="shared" si="208"/>
        <v>615109.21558322955</v>
      </c>
      <c r="Q3014" s="29">
        <f t="shared" si="208"/>
        <v>587839.34324133501</v>
      </c>
      <c r="R3014" s="29">
        <f t="shared" si="208"/>
        <v>563466.78921519732</v>
      </c>
      <c r="S3014" s="29"/>
      <c r="T3014" s="30">
        <v>13</v>
      </c>
      <c r="U3014" s="28" t="s">
        <v>46</v>
      </c>
      <c r="V3014" s="28" t="s">
        <v>256</v>
      </c>
    </row>
    <row r="3015" spans="1:22" ht="15.75">
      <c r="A3015" s="21">
        <v>14</v>
      </c>
      <c r="B3015" s="22" t="s">
        <v>47</v>
      </c>
      <c r="C3015" s="23" t="s">
        <v>255</v>
      </c>
      <c r="D3015" s="24">
        <f t="shared" si="207"/>
        <v>1811304.0449165334</v>
      </c>
      <c r="E3015" s="24">
        <f t="shared" si="207"/>
        <v>2689014.0926252306</v>
      </c>
      <c r="F3015" s="24">
        <f t="shared" si="207"/>
        <v>3363843.2222356219</v>
      </c>
      <c r="G3015" s="24">
        <f t="shared" si="207"/>
        <v>3892436.8256541765</v>
      </c>
      <c r="H3015" s="24">
        <f t="shared" si="207"/>
        <v>3906087.4845692329</v>
      </c>
      <c r="I3015" s="24">
        <f t="shared" si="207"/>
        <v>4414746.7483478952</v>
      </c>
      <c r="J3015" s="24">
        <f t="shared" si="207"/>
        <v>5684018.1334154466</v>
      </c>
      <c r="L3015" s="24">
        <f t="shared" si="208"/>
        <v>1811304.0449165334</v>
      </c>
      <c r="M3015" s="24">
        <f t="shared" si="208"/>
        <v>2408064.5640570689</v>
      </c>
      <c r="N3015" s="24">
        <f t="shared" si="208"/>
        <v>2516404.6858912697</v>
      </c>
      <c r="O3015" s="24">
        <f t="shared" si="208"/>
        <v>2697831.3184207482</v>
      </c>
      <c r="P3015" s="24">
        <f t="shared" si="208"/>
        <v>2829808.4839000767</v>
      </c>
      <c r="Q3015" s="24">
        <f t="shared" si="208"/>
        <v>3452251.8373317295</v>
      </c>
      <c r="R3015" s="24">
        <f t="shared" si="208"/>
        <v>3574872.0128850513</v>
      </c>
      <c r="S3015" s="24"/>
      <c r="T3015" s="25">
        <v>14</v>
      </c>
      <c r="U3015" s="23" t="s">
        <v>48</v>
      </c>
      <c r="V3015" s="23" t="s">
        <v>256</v>
      </c>
    </row>
    <row r="3016" spans="1:22" ht="15.75">
      <c r="A3016" s="26">
        <v>15</v>
      </c>
      <c r="B3016" s="27" t="s">
        <v>49</v>
      </c>
      <c r="C3016" s="28" t="s">
        <v>255</v>
      </c>
      <c r="D3016" s="29">
        <f t="shared" si="207"/>
        <v>2975713.3058617781</v>
      </c>
      <c r="E3016" s="29">
        <f t="shared" si="207"/>
        <v>3353804.1103083966</v>
      </c>
      <c r="F3016" s="29">
        <f t="shared" si="207"/>
        <v>4915218.0811160859</v>
      </c>
      <c r="G3016" s="29">
        <f t="shared" si="207"/>
        <v>4221044.4933234397</v>
      </c>
      <c r="H3016" s="29">
        <f t="shared" si="207"/>
        <v>4415114.3656375064</v>
      </c>
      <c r="I3016" s="29">
        <f t="shared" si="207"/>
        <v>4252395.7066442342</v>
      </c>
      <c r="J3016" s="29">
        <f t="shared" si="207"/>
        <v>5489425.3946071155</v>
      </c>
      <c r="L3016" s="29">
        <f t="shared" si="208"/>
        <v>2975713.3058617781</v>
      </c>
      <c r="M3016" s="29">
        <f t="shared" si="208"/>
        <v>2935185.8871972607</v>
      </c>
      <c r="N3016" s="29">
        <f t="shared" si="208"/>
        <v>3902408.8461530185</v>
      </c>
      <c r="O3016" s="29">
        <f t="shared" si="208"/>
        <v>3170671.4899046617</v>
      </c>
      <c r="P3016" s="29">
        <f t="shared" si="208"/>
        <v>3054888.1137846308</v>
      </c>
      <c r="Q3016" s="29">
        <f t="shared" si="208"/>
        <v>3280440.3315805267</v>
      </c>
      <c r="R3016" s="29">
        <f t="shared" si="208"/>
        <v>3724026.4573581703</v>
      </c>
      <c r="S3016" s="29"/>
      <c r="T3016" s="30">
        <v>15</v>
      </c>
      <c r="U3016" s="28" t="s">
        <v>50</v>
      </c>
      <c r="V3016" s="28" t="s">
        <v>256</v>
      </c>
    </row>
    <row r="3017" spans="1:22" ht="15.75">
      <c r="A3017" s="21">
        <v>16</v>
      </c>
      <c r="B3017" s="22" t="s">
        <v>51</v>
      </c>
      <c r="C3017" s="23" t="s">
        <v>255</v>
      </c>
      <c r="D3017" s="24">
        <f t="shared" si="207"/>
        <v>115324.43349446706</v>
      </c>
      <c r="E3017" s="24">
        <f t="shared" si="207"/>
        <v>149173.35307045002</v>
      </c>
      <c r="F3017" s="24">
        <f t="shared" si="207"/>
        <v>176145.40308927084</v>
      </c>
      <c r="G3017" s="24">
        <f t="shared" si="207"/>
        <v>180121.15579866257</v>
      </c>
      <c r="H3017" s="24">
        <f t="shared" si="207"/>
        <v>208077.89085058382</v>
      </c>
      <c r="I3017" s="24">
        <f t="shared" si="207"/>
        <v>209051.84921203041</v>
      </c>
      <c r="J3017" s="24">
        <f t="shared" si="207"/>
        <v>198963.39222508401</v>
      </c>
      <c r="L3017" s="24">
        <f t="shared" si="208"/>
        <v>115324.43349446706</v>
      </c>
      <c r="M3017" s="24">
        <f t="shared" si="208"/>
        <v>130995.87531762249</v>
      </c>
      <c r="N3017" s="24">
        <f t="shared" si="208"/>
        <v>146279.67719778125</v>
      </c>
      <c r="O3017" s="24">
        <f t="shared" si="208"/>
        <v>142353.38673073117</v>
      </c>
      <c r="P3017" s="24">
        <f t="shared" si="208"/>
        <v>150337.07132525614</v>
      </c>
      <c r="Q3017" s="24">
        <f t="shared" si="208"/>
        <v>152805.68730574008</v>
      </c>
      <c r="R3017" s="24">
        <f t="shared" si="208"/>
        <v>145484.2632875721</v>
      </c>
      <c r="S3017" s="24"/>
      <c r="T3017" s="25">
        <v>16</v>
      </c>
      <c r="U3017" s="23" t="s">
        <v>52</v>
      </c>
      <c r="V3017" s="23" t="s">
        <v>256</v>
      </c>
    </row>
    <row r="3018" spans="1:22" ht="15.75">
      <c r="A3018" s="26">
        <v>17</v>
      </c>
      <c r="B3018" s="27" t="s">
        <v>53</v>
      </c>
      <c r="C3018" s="28" t="s">
        <v>255</v>
      </c>
      <c r="D3018" s="29">
        <f t="shared" ref="D3018:J3033" si="209">+D3055+D3092+D3129+D3166+D3203+D3240+D3277+D3314+D3351+D3388+D3425+D3462+D3499+D3536+D3573+D3610+D3647+D3684+D3721+D3758+D3795+D3832+D3869+D3906+D3943+D3980+D4017+D4054+D4091+D4128+D4165+D4202+D4239+D4276+D4313+D4350+D4387+D4424+D4461+D4498+D4535+D4572+D4609+D4646+D4683+D4720+D4757+D4794+D4831+D4868+D4905+D4942+D4979</f>
        <v>101354.91426365249</v>
      </c>
      <c r="E3018" s="29">
        <f t="shared" si="209"/>
        <v>100059.55759128592</v>
      </c>
      <c r="F3018" s="29">
        <f t="shared" si="209"/>
        <v>140296.74560410687</v>
      </c>
      <c r="G3018" s="29">
        <f t="shared" si="209"/>
        <v>153170.3380602473</v>
      </c>
      <c r="H3018" s="29">
        <f t="shared" si="209"/>
        <v>162987.56168354634</v>
      </c>
      <c r="I3018" s="29">
        <f t="shared" si="209"/>
        <v>152293.43175167148</v>
      </c>
      <c r="J3018" s="29">
        <f t="shared" si="209"/>
        <v>138319.73422988001</v>
      </c>
      <c r="L3018" s="29">
        <f t="shared" ref="L3018:R3033" si="210">+L3055+L3092+L3129+L3166+L3203+L3240+L3277+L3314+L3351+L3388+L3425+L3462+L3499+L3536+L3573+L3610+L3647+L3684+L3721+L3758+L3795+L3832+L3869+L3906+L3943+L3980+L4017+L4054+L4091+L4128+L4165+L4202+L4239+L4276+L4313+L4350+L4387+L4424+L4461+L4498+L4535+L4572+L4609+L4646+L4683+L4720+L4757+L4794+L4831+L4868+L4905+L4942+L4979</f>
        <v>101354.91426365249</v>
      </c>
      <c r="M3018" s="29">
        <f t="shared" si="210"/>
        <v>94048.379145887637</v>
      </c>
      <c r="N3018" s="29">
        <f t="shared" si="210"/>
        <v>127454.77953262071</v>
      </c>
      <c r="O3018" s="29">
        <f t="shared" si="210"/>
        <v>132683.0969936738</v>
      </c>
      <c r="P3018" s="29">
        <f t="shared" si="210"/>
        <v>132981.33215243631</v>
      </c>
      <c r="Q3018" s="29">
        <f t="shared" si="210"/>
        <v>110372.10372795079</v>
      </c>
      <c r="R3018" s="29">
        <f t="shared" si="210"/>
        <v>96263.615700986731</v>
      </c>
      <c r="S3018" s="29"/>
      <c r="T3018" s="30">
        <v>17</v>
      </c>
      <c r="U3018" s="28" t="s">
        <v>54</v>
      </c>
      <c r="V3018" s="28" t="s">
        <v>256</v>
      </c>
    </row>
    <row r="3019" spans="1:22" ht="15.75">
      <c r="A3019" s="21">
        <v>18</v>
      </c>
      <c r="B3019" s="22" t="s">
        <v>55</v>
      </c>
      <c r="C3019" s="23" t="s">
        <v>255</v>
      </c>
      <c r="D3019" s="24">
        <f t="shared" si="209"/>
        <v>60009.554251973947</v>
      </c>
      <c r="E3019" s="24">
        <f t="shared" si="209"/>
        <v>67180.219175015227</v>
      </c>
      <c r="F3019" s="24">
        <f t="shared" si="209"/>
        <v>74124.82555377057</v>
      </c>
      <c r="G3019" s="24">
        <f t="shared" si="209"/>
        <v>85721.953520311523</v>
      </c>
      <c r="H3019" s="24">
        <f t="shared" si="209"/>
        <v>92764.157797526655</v>
      </c>
      <c r="I3019" s="24">
        <f t="shared" si="209"/>
        <v>116862.50398765612</v>
      </c>
      <c r="J3019" s="24">
        <f t="shared" si="209"/>
        <v>136224.33378296153</v>
      </c>
      <c r="L3019" s="24">
        <f t="shared" si="210"/>
        <v>60009.554251973947</v>
      </c>
      <c r="M3019" s="24">
        <f t="shared" si="210"/>
        <v>61633.143847686384</v>
      </c>
      <c r="N3019" s="24">
        <f t="shared" si="210"/>
        <v>67639.161818166904</v>
      </c>
      <c r="O3019" s="24">
        <f t="shared" si="210"/>
        <v>70952.985406142645</v>
      </c>
      <c r="P3019" s="24">
        <f t="shared" si="210"/>
        <v>66605.833124640179</v>
      </c>
      <c r="Q3019" s="24">
        <f t="shared" si="210"/>
        <v>68291.074293332058</v>
      </c>
      <c r="R3019" s="24">
        <f t="shared" si="210"/>
        <v>67272.876767755661</v>
      </c>
      <c r="S3019" s="24"/>
      <c r="T3019" s="25">
        <v>18</v>
      </c>
      <c r="U3019" s="23" t="s">
        <v>56</v>
      </c>
      <c r="V3019" s="23" t="s">
        <v>256</v>
      </c>
    </row>
    <row r="3020" spans="1:22" ht="15.75">
      <c r="A3020" s="26">
        <v>19</v>
      </c>
      <c r="B3020" s="27" t="s">
        <v>57</v>
      </c>
      <c r="C3020" s="28" t="s">
        <v>255</v>
      </c>
      <c r="D3020" s="29">
        <f t="shared" si="209"/>
        <v>75262.833065420331</v>
      </c>
      <c r="E3020" s="29">
        <f t="shared" si="209"/>
        <v>80148.605376533538</v>
      </c>
      <c r="F3020" s="29">
        <f t="shared" si="209"/>
        <v>158229.83582880849</v>
      </c>
      <c r="G3020" s="29">
        <f t="shared" si="209"/>
        <v>172875.98541421985</v>
      </c>
      <c r="H3020" s="29">
        <f t="shared" si="209"/>
        <v>172771.64570565906</v>
      </c>
      <c r="I3020" s="29">
        <f t="shared" si="209"/>
        <v>197874.32004753963</v>
      </c>
      <c r="J3020" s="29">
        <f t="shared" si="209"/>
        <v>227242.3131855161</v>
      </c>
      <c r="L3020" s="29">
        <f t="shared" si="210"/>
        <v>75262.833065420331</v>
      </c>
      <c r="M3020" s="29">
        <f t="shared" si="210"/>
        <v>71857.589338695791</v>
      </c>
      <c r="N3020" s="29">
        <f t="shared" si="210"/>
        <v>123632.6289183575</v>
      </c>
      <c r="O3020" s="29">
        <f t="shared" si="210"/>
        <v>128096.86213047567</v>
      </c>
      <c r="P3020" s="29">
        <f t="shared" si="210"/>
        <v>118748.26352993207</v>
      </c>
      <c r="Q3020" s="29">
        <f t="shared" si="210"/>
        <v>127808.54338772857</v>
      </c>
      <c r="R3020" s="29">
        <f t="shared" si="210"/>
        <v>125098.198179531</v>
      </c>
      <c r="S3020" s="29"/>
      <c r="T3020" s="30">
        <v>19</v>
      </c>
      <c r="U3020" s="28" t="s">
        <v>58</v>
      </c>
      <c r="V3020" s="28" t="s">
        <v>256</v>
      </c>
    </row>
    <row r="3021" spans="1:22" ht="15.75">
      <c r="A3021" s="21">
        <v>20</v>
      </c>
      <c r="B3021" s="22" t="s">
        <v>59</v>
      </c>
      <c r="C3021" s="23" t="s">
        <v>255</v>
      </c>
      <c r="D3021" s="24">
        <f t="shared" si="209"/>
        <v>1536389.0953985662</v>
      </c>
      <c r="E3021" s="24">
        <f t="shared" si="209"/>
        <v>1805980.3733456631</v>
      </c>
      <c r="F3021" s="24">
        <f t="shared" si="209"/>
        <v>2148313.2585163112</v>
      </c>
      <c r="G3021" s="24">
        <f t="shared" si="209"/>
        <v>2276068.3804104612</v>
      </c>
      <c r="H3021" s="24">
        <f t="shared" si="209"/>
        <v>2283478.5185906454</v>
      </c>
      <c r="I3021" s="24">
        <f t="shared" si="209"/>
        <v>2356821.0705971443</v>
      </c>
      <c r="J3021" s="24">
        <f t="shared" si="209"/>
        <v>2880166.8115158775</v>
      </c>
      <c r="L3021" s="24">
        <f t="shared" si="210"/>
        <v>1536389.0953985662</v>
      </c>
      <c r="M3021" s="24">
        <f t="shared" si="210"/>
        <v>1542883.9565114002</v>
      </c>
      <c r="N3021" s="24">
        <f t="shared" si="210"/>
        <v>1533713.3739965486</v>
      </c>
      <c r="O3021" s="24">
        <f t="shared" si="210"/>
        <v>1477589.0121813819</v>
      </c>
      <c r="P3021" s="24">
        <f t="shared" si="210"/>
        <v>1420977.3656600453</v>
      </c>
      <c r="Q3021" s="24">
        <f t="shared" si="210"/>
        <v>1431863.53048758</v>
      </c>
      <c r="R3021" s="24">
        <f t="shared" si="210"/>
        <v>1430938.7368237553</v>
      </c>
      <c r="S3021" s="24"/>
      <c r="T3021" s="25">
        <v>20</v>
      </c>
      <c r="U3021" s="23" t="s">
        <v>60</v>
      </c>
      <c r="V3021" s="23" t="s">
        <v>256</v>
      </c>
    </row>
    <row r="3022" spans="1:22" ht="15.75">
      <c r="A3022" s="26">
        <v>21</v>
      </c>
      <c r="B3022" s="27" t="s">
        <v>61</v>
      </c>
      <c r="C3022" s="28" t="s">
        <v>255</v>
      </c>
      <c r="D3022" s="29">
        <f t="shared" si="209"/>
        <v>575390.63039833843</v>
      </c>
      <c r="E3022" s="29">
        <f t="shared" si="209"/>
        <v>601621.28825848992</v>
      </c>
      <c r="F3022" s="29">
        <f t="shared" si="209"/>
        <v>672343.70398387907</v>
      </c>
      <c r="G3022" s="29">
        <f t="shared" si="209"/>
        <v>750208.85350250173</v>
      </c>
      <c r="H3022" s="29">
        <f t="shared" si="209"/>
        <v>813796.18122611602</v>
      </c>
      <c r="I3022" s="29">
        <f t="shared" si="209"/>
        <v>868541.57641266671</v>
      </c>
      <c r="J3022" s="29">
        <f t="shared" si="209"/>
        <v>923792.19155253889</v>
      </c>
      <c r="L3022" s="29">
        <f t="shared" si="210"/>
        <v>575390.63039833843</v>
      </c>
      <c r="M3022" s="29">
        <f t="shared" si="210"/>
        <v>598921.95040852402</v>
      </c>
      <c r="N3022" s="29">
        <f t="shared" si="210"/>
        <v>616866.4978402782</v>
      </c>
      <c r="O3022" s="29">
        <f t="shared" si="210"/>
        <v>650736.63914386462</v>
      </c>
      <c r="P3022" s="29">
        <f t="shared" si="210"/>
        <v>697180.95507888019</v>
      </c>
      <c r="Q3022" s="29">
        <f t="shared" si="210"/>
        <v>737293.69120866363</v>
      </c>
      <c r="R3022" s="29">
        <f t="shared" si="210"/>
        <v>791434.4147202638</v>
      </c>
      <c r="S3022" s="29"/>
      <c r="T3022" s="30">
        <v>21</v>
      </c>
      <c r="U3022" s="28" t="s">
        <v>62</v>
      </c>
      <c r="V3022" s="28" t="s">
        <v>256</v>
      </c>
    </row>
    <row r="3023" spans="1:22" ht="15.75">
      <c r="A3023" s="21">
        <v>22</v>
      </c>
      <c r="B3023" s="22" t="s">
        <v>63</v>
      </c>
      <c r="C3023" s="23" t="s">
        <v>255</v>
      </c>
      <c r="D3023" s="24">
        <f t="shared" si="209"/>
        <v>181148.65156721615</v>
      </c>
      <c r="E3023" s="24">
        <f t="shared" si="209"/>
        <v>212764.40177877469</v>
      </c>
      <c r="F3023" s="24">
        <f t="shared" si="209"/>
        <v>279789.65989867115</v>
      </c>
      <c r="G3023" s="24">
        <f t="shared" si="209"/>
        <v>369039.87420630537</v>
      </c>
      <c r="H3023" s="24">
        <f t="shared" si="209"/>
        <v>418431.98516159371</v>
      </c>
      <c r="I3023" s="24">
        <f t="shared" si="209"/>
        <v>408934.85965292534</v>
      </c>
      <c r="J3023" s="24">
        <f t="shared" si="209"/>
        <v>435296.27612866811</v>
      </c>
      <c r="L3023" s="24">
        <f t="shared" si="210"/>
        <v>181148.65156721615</v>
      </c>
      <c r="M3023" s="24">
        <f t="shared" si="210"/>
        <v>178437.62948315879</v>
      </c>
      <c r="N3023" s="24">
        <f t="shared" si="210"/>
        <v>169478.82844163105</v>
      </c>
      <c r="O3023" s="24">
        <f t="shared" si="210"/>
        <v>212451.75827165873</v>
      </c>
      <c r="P3023" s="24">
        <f t="shared" si="210"/>
        <v>234434.03684394792</v>
      </c>
      <c r="Q3023" s="24">
        <f t="shared" si="210"/>
        <v>299059.21802493045</v>
      </c>
      <c r="R3023" s="24">
        <f t="shared" si="210"/>
        <v>247104.82610917906</v>
      </c>
      <c r="S3023" s="24"/>
      <c r="T3023" s="25">
        <v>22</v>
      </c>
      <c r="U3023" s="23" t="s">
        <v>64</v>
      </c>
      <c r="V3023" s="23" t="s">
        <v>256</v>
      </c>
    </row>
    <row r="3024" spans="1:22" ht="15.75">
      <c r="A3024" s="26">
        <v>23</v>
      </c>
      <c r="B3024" s="27" t="s">
        <v>65</v>
      </c>
      <c r="C3024" s="28" t="s">
        <v>255</v>
      </c>
      <c r="D3024" s="29">
        <f t="shared" si="209"/>
        <v>50197.544808873805</v>
      </c>
      <c r="E3024" s="29">
        <f t="shared" si="209"/>
        <v>58573.977992987464</v>
      </c>
      <c r="F3024" s="29">
        <f t="shared" si="209"/>
        <v>39922.498031973701</v>
      </c>
      <c r="G3024" s="29">
        <f t="shared" si="209"/>
        <v>43017.693734773085</v>
      </c>
      <c r="H3024" s="29">
        <f t="shared" si="209"/>
        <v>45228.631028012613</v>
      </c>
      <c r="I3024" s="29">
        <f t="shared" si="209"/>
        <v>66172.134646977851</v>
      </c>
      <c r="J3024" s="29">
        <f t="shared" si="209"/>
        <v>96564.82030919152</v>
      </c>
      <c r="L3024" s="29">
        <f t="shared" si="210"/>
        <v>50197.544808873805</v>
      </c>
      <c r="M3024" s="29">
        <f t="shared" si="210"/>
        <v>51960.097950408432</v>
      </c>
      <c r="N3024" s="29">
        <f t="shared" si="210"/>
        <v>31753.396829455887</v>
      </c>
      <c r="O3024" s="29">
        <f t="shared" si="210"/>
        <v>31255.005743448106</v>
      </c>
      <c r="P3024" s="29">
        <f t="shared" si="210"/>
        <v>30965.963515547941</v>
      </c>
      <c r="Q3024" s="29">
        <f t="shared" si="210"/>
        <v>40552.88701001263</v>
      </c>
      <c r="R3024" s="29">
        <f t="shared" si="210"/>
        <v>55002.068678550895</v>
      </c>
      <c r="S3024" s="29"/>
      <c r="T3024" s="30">
        <v>23</v>
      </c>
      <c r="U3024" s="28" t="s">
        <v>66</v>
      </c>
      <c r="V3024" s="28" t="s">
        <v>256</v>
      </c>
    </row>
    <row r="3025" spans="1:22" ht="15.75">
      <c r="A3025" s="21">
        <v>24</v>
      </c>
      <c r="B3025" s="22" t="s">
        <v>67</v>
      </c>
      <c r="C3025" s="23" t="s">
        <v>255</v>
      </c>
      <c r="D3025" s="24">
        <f t="shared" si="209"/>
        <v>2482889.8139694054</v>
      </c>
      <c r="E3025" s="24">
        <f t="shared" si="209"/>
        <v>2480159.7126321513</v>
      </c>
      <c r="F3025" s="24">
        <f t="shared" si="209"/>
        <v>2992366.7050589169</v>
      </c>
      <c r="G3025" s="24">
        <f t="shared" si="209"/>
        <v>3735201.3926923587</v>
      </c>
      <c r="H3025" s="24">
        <f t="shared" si="209"/>
        <v>3978849.0351822246</v>
      </c>
      <c r="I3025" s="24">
        <f t="shared" si="209"/>
        <v>4093962.2426679302</v>
      </c>
      <c r="J3025" s="24">
        <f t="shared" si="209"/>
        <v>4528545.6318308013</v>
      </c>
      <c r="L3025" s="24">
        <f t="shared" si="210"/>
        <v>2482889.8139694054</v>
      </c>
      <c r="M3025" s="24">
        <f t="shared" si="210"/>
        <v>2201227.8690728056</v>
      </c>
      <c r="N3025" s="24">
        <f t="shared" si="210"/>
        <v>2348106.453128241</v>
      </c>
      <c r="O3025" s="24">
        <f t="shared" si="210"/>
        <v>2568705.7388257878</v>
      </c>
      <c r="P3025" s="24">
        <f t="shared" si="210"/>
        <v>2723122.3408686253</v>
      </c>
      <c r="Q3025" s="24">
        <f t="shared" si="210"/>
        <v>2645001.2695921967</v>
      </c>
      <c r="R3025" s="24">
        <f t="shared" si="210"/>
        <v>2729128.1287530046</v>
      </c>
      <c r="S3025" s="24"/>
      <c r="T3025" s="25">
        <v>24</v>
      </c>
      <c r="U3025" s="23" t="s">
        <v>68</v>
      </c>
      <c r="V3025" s="23" t="s">
        <v>256</v>
      </c>
    </row>
    <row r="3026" spans="1:22" ht="15.75">
      <c r="A3026" s="26">
        <v>25</v>
      </c>
      <c r="B3026" s="31" t="s">
        <v>69</v>
      </c>
      <c r="C3026" s="28" t="s">
        <v>255</v>
      </c>
      <c r="D3026" s="29">
        <f t="shared" si="209"/>
        <v>1035789.2036133873</v>
      </c>
      <c r="E3026" s="29">
        <f t="shared" si="209"/>
        <v>1340880.6792856548</v>
      </c>
      <c r="F3026" s="29">
        <f t="shared" si="209"/>
        <v>1060328.7866985798</v>
      </c>
      <c r="G3026" s="29">
        <f t="shared" si="209"/>
        <v>1421813.9719068634</v>
      </c>
      <c r="H3026" s="29">
        <f t="shared" si="209"/>
        <v>1416100.5684381088</v>
      </c>
      <c r="I3026" s="29">
        <f t="shared" si="209"/>
        <v>557875.68926224625</v>
      </c>
      <c r="J3026" s="29">
        <f t="shared" si="209"/>
        <v>1160883.1584589379</v>
      </c>
      <c r="L3026" s="29">
        <f t="shared" si="210"/>
        <v>1035789.2036133873</v>
      </c>
      <c r="M3026" s="29">
        <f t="shared" si="210"/>
        <v>1182608.1578058302</v>
      </c>
      <c r="N3026" s="29">
        <f t="shared" si="210"/>
        <v>931746.91084944201</v>
      </c>
      <c r="O3026" s="29">
        <f t="shared" si="210"/>
        <v>910571.16046636738</v>
      </c>
      <c r="P3026" s="29">
        <f t="shared" si="210"/>
        <v>851573.2368343483</v>
      </c>
      <c r="Q3026" s="29">
        <f t="shared" si="210"/>
        <v>323317.94054436887</v>
      </c>
      <c r="R3026" s="29">
        <f t="shared" si="210"/>
        <v>573741.19353549008</v>
      </c>
      <c r="S3026" s="29"/>
      <c r="T3026" s="30">
        <v>25</v>
      </c>
      <c r="U3026" s="28" t="s">
        <v>70</v>
      </c>
      <c r="V3026" s="28" t="s">
        <v>256</v>
      </c>
    </row>
    <row r="3027" spans="1:22" ht="15.75">
      <c r="A3027" s="21">
        <v>26</v>
      </c>
      <c r="B3027" s="22" t="s">
        <v>71</v>
      </c>
      <c r="C3027" s="23" t="s">
        <v>255</v>
      </c>
      <c r="D3027" s="24">
        <f t="shared" si="209"/>
        <v>137588.68128066792</v>
      </c>
      <c r="E3027" s="24">
        <f t="shared" si="209"/>
        <v>191721.01960465277</v>
      </c>
      <c r="F3027" s="24">
        <f t="shared" si="209"/>
        <v>251501.60888805531</v>
      </c>
      <c r="G3027" s="24">
        <f t="shared" si="209"/>
        <v>321280.37865203625</v>
      </c>
      <c r="H3027" s="24">
        <f t="shared" si="209"/>
        <v>372466.63357042766</v>
      </c>
      <c r="I3027" s="24">
        <f t="shared" si="209"/>
        <v>355323.03656082228</v>
      </c>
      <c r="J3027" s="24">
        <f t="shared" si="209"/>
        <v>383979.77677722869</v>
      </c>
      <c r="L3027" s="24">
        <f t="shared" si="210"/>
        <v>137588.68128066792</v>
      </c>
      <c r="M3027" s="24">
        <f t="shared" si="210"/>
        <v>168296.16112697087</v>
      </c>
      <c r="N3027" s="24">
        <f t="shared" si="210"/>
        <v>187281.78244751602</v>
      </c>
      <c r="O3027" s="24">
        <f t="shared" si="210"/>
        <v>198037.09911354791</v>
      </c>
      <c r="P3027" s="24">
        <f t="shared" si="210"/>
        <v>199694.29679769042</v>
      </c>
      <c r="Q3027" s="24">
        <f t="shared" si="210"/>
        <v>171715.60471365112</v>
      </c>
      <c r="R3027" s="24">
        <f t="shared" si="210"/>
        <v>166727.56131661389</v>
      </c>
      <c r="S3027" s="24"/>
      <c r="T3027" s="25">
        <v>26</v>
      </c>
      <c r="U3027" s="23" t="s">
        <v>72</v>
      </c>
      <c r="V3027" s="23" t="s">
        <v>256</v>
      </c>
    </row>
    <row r="3028" spans="1:22" ht="15.75">
      <c r="A3028" s="26">
        <v>27</v>
      </c>
      <c r="B3028" s="27" t="s">
        <v>73</v>
      </c>
      <c r="C3028" s="28" t="s">
        <v>255</v>
      </c>
      <c r="D3028" s="29">
        <f t="shared" si="209"/>
        <v>2058964.7336177998</v>
      </c>
      <c r="E3028" s="29">
        <f t="shared" si="209"/>
        <v>2774958.853502952</v>
      </c>
      <c r="F3028" s="29">
        <f t="shared" si="209"/>
        <v>3206532.6550888875</v>
      </c>
      <c r="G3028" s="29">
        <f t="shared" si="209"/>
        <v>5044142.3058062438</v>
      </c>
      <c r="H3028" s="29">
        <f t="shared" si="209"/>
        <v>5185050.0914141266</v>
      </c>
      <c r="I3028" s="29">
        <f t="shared" si="209"/>
        <v>5241829.2115554307</v>
      </c>
      <c r="J3028" s="29">
        <f t="shared" si="209"/>
        <v>5165250.3891563294</v>
      </c>
      <c r="L3028" s="29">
        <f t="shared" si="210"/>
        <v>2058964.7336177998</v>
      </c>
      <c r="M3028" s="29">
        <f t="shared" si="210"/>
        <v>2293579.9524000003</v>
      </c>
      <c r="N3028" s="29">
        <f t="shared" si="210"/>
        <v>2322480.7491016001</v>
      </c>
      <c r="O3028" s="29">
        <f t="shared" si="210"/>
        <v>3162268.6638642065</v>
      </c>
      <c r="P3028" s="29">
        <f t="shared" si="210"/>
        <v>3455154.2105844943</v>
      </c>
      <c r="Q3028" s="29">
        <f t="shared" si="210"/>
        <v>3621547.3540284988</v>
      </c>
      <c r="R3028" s="29">
        <f t="shared" si="210"/>
        <v>3635633.893437787</v>
      </c>
      <c r="S3028" s="29"/>
      <c r="T3028" s="30">
        <v>27</v>
      </c>
      <c r="U3028" s="28" t="s">
        <v>74</v>
      </c>
      <c r="V3028" s="28" t="s">
        <v>256</v>
      </c>
    </row>
    <row r="3029" spans="1:22" ht="15.75">
      <c r="A3029" s="21">
        <v>28</v>
      </c>
      <c r="B3029" s="22" t="s">
        <v>75</v>
      </c>
      <c r="C3029" s="23" t="s">
        <v>255</v>
      </c>
      <c r="D3029" s="24">
        <f t="shared" si="209"/>
        <v>367002.7233429281</v>
      </c>
      <c r="E3029" s="24">
        <f t="shared" si="209"/>
        <v>409539.00293366594</v>
      </c>
      <c r="F3029" s="24">
        <f t="shared" si="209"/>
        <v>366531.02026697516</v>
      </c>
      <c r="G3029" s="24">
        <f t="shared" si="209"/>
        <v>385747.76315522753</v>
      </c>
      <c r="H3029" s="24">
        <f t="shared" si="209"/>
        <v>335065.7465815777</v>
      </c>
      <c r="I3029" s="24">
        <f t="shared" si="209"/>
        <v>341658.54095143377</v>
      </c>
      <c r="J3029" s="24">
        <f t="shared" si="209"/>
        <v>429859.88345449197</v>
      </c>
      <c r="L3029" s="24">
        <f t="shared" si="210"/>
        <v>367002.7233429281</v>
      </c>
      <c r="M3029" s="24">
        <f t="shared" si="210"/>
        <v>366681.20065683732</v>
      </c>
      <c r="N3029" s="24">
        <f t="shared" si="210"/>
        <v>315977.16239020933</v>
      </c>
      <c r="O3029" s="24">
        <f t="shared" si="210"/>
        <v>356589.25912273803</v>
      </c>
      <c r="P3029" s="24">
        <f t="shared" si="210"/>
        <v>302061.17664368433</v>
      </c>
      <c r="Q3029" s="24">
        <f t="shared" si="210"/>
        <v>305175.64788361266</v>
      </c>
      <c r="R3029" s="24">
        <f t="shared" si="210"/>
        <v>314272.46462235961</v>
      </c>
      <c r="S3029" s="24"/>
      <c r="T3029" s="25">
        <v>28</v>
      </c>
      <c r="U3029" s="23" t="s">
        <v>76</v>
      </c>
      <c r="V3029" s="23" t="s">
        <v>256</v>
      </c>
    </row>
    <row r="3030" spans="1:22" ht="15.75">
      <c r="A3030" s="26">
        <v>29</v>
      </c>
      <c r="B3030" s="27" t="s">
        <v>77</v>
      </c>
      <c r="C3030" s="28" t="s">
        <v>255</v>
      </c>
      <c r="D3030" s="29">
        <f t="shared" si="209"/>
        <v>4006823.4113370404</v>
      </c>
      <c r="E3030" s="29">
        <f t="shared" si="209"/>
        <v>4538952.6536472095</v>
      </c>
      <c r="F3030" s="29">
        <f t="shared" si="209"/>
        <v>5643485.7314155493</v>
      </c>
      <c r="G3030" s="29">
        <f t="shared" si="209"/>
        <v>7382774.9986061696</v>
      </c>
      <c r="H3030" s="29">
        <f t="shared" si="209"/>
        <v>5930949.3464178415</v>
      </c>
      <c r="I3030" s="29">
        <f t="shared" si="209"/>
        <v>6326034.1213314747</v>
      </c>
      <c r="J3030" s="29">
        <f t="shared" si="209"/>
        <v>7050263.7531842925</v>
      </c>
      <c r="L3030" s="29">
        <f t="shared" si="210"/>
        <v>4006823.4113370404</v>
      </c>
      <c r="M3030" s="29">
        <f t="shared" si="210"/>
        <v>4168508.6443982115</v>
      </c>
      <c r="N3030" s="29">
        <f t="shared" si="210"/>
        <v>3952480.4194296948</v>
      </c>
      <c r="O3030" s="29">
        <f t="shared" si="210"/>
        <v>4381799.3180110054</v>
      </c>
      <c r="P3030" s="29">
        <f t="shared" si="210"/>
        <v>4205801.5191683024</v>
      </c>
      <c r="Q3030" s="29">
        <f t="shared" si="210"/>
        <v>4465342.096857748</v>
      </c>
      <c r="R3030" s="29">
        <f t="shared" si="210"/>
        <v>4664702.0451143421</v>
      </c>
      <c r="S3030" s="29"/>
      <c r="T3030" s="30">
        <v>29</v>
      </c>
      <c r="U3030" s="28" t="s">
        <v>78</v>
      </c>
      <c r="V3030" s="28" t="s">
        <v>256</v>
      </c>
    </row>
    <row r="3031" spans="1:22" ht="15.75">
      <c r="A3031" s="21">
        <v>30</v>
      </c>
      <c r="B3031" s="22" t="s">
        <v>79</v>
      </c>
      <c r="C3031" s="23" t="s">
        <v>255</v>
      </c>
      <c r="D3031" s="24">
        <f t="shared" si="209"/>
        <v>11165.562732687818</v>
      </c>
      <c r="E3031" s="24">
        <f t="shared" si="209"/>
        <v>11427.543135913831</v>
      </c>
      <c r="F3031" s="24">
        <f t="shared" si="209"/>
        <v>15894.206733669627</v>
      </c>
      <c r="G3031" s="24">
        <f t="shared" si="209"/>
        <v>14003.385830944961</v>
      </c>
      <c r="H3031" s="24">
        <f t="shared" si="209"/>
        <v>12859.882894873252</v>
      </c>
      <c r="I3031" s="24">
        <f t="shared" si="209"/>
        <v>9690.152721215527</v>
      </c>
      <c r="J3031" s="24">
        <f t="shared" si="209"/>
        <v>12791.988102854644</v>
      </c>
      <c r="L3031" s="24">
        <f t="shared" si="210"/>
        <v>11165.562732687818</v>
      </c>
      <c r="M3031" s="24">
        <f t="shared" si="210"/>
        <v>11414.513947713831</v>
      </c>
      <c r="N3031" s="24">
        <f t="shared" si="210"/>
        <v>15898.289933669628</v>
      </c>
      <c r="O3031" s="24">
        <f t="shared" si="210"/>
        <v>12743.660687661628</v>
      </c>
      <c r="P3031" s="24">
        <f t="shared" si="210"/>
        <v>11916.791946508703</v>
      </c>
      <c r="Q3031" s="24">
        <f t="shared" si="210"/>
        <v>8472.3919243128621</v>
      </c>
      <c r="R3031" s="24">
        <f t="shared" si="210"/>
        <v>9772.8481790076021</v>
      </c>
      <c r="S3031" s="24"/>
      <c r="T3031" s="25">
        <v>30</v>
      </c>
      <c r="U3031" s="23" t="s">
        <v>80</v>
      </c>
      <c r="V3031" s="23" t="s">
        <v>256</v>
      </c>
    </row>
    <row r="3032" spans="1:22" ht="15.75">
      <c r="A3032" s="26">
        <v>31</v>
      </c>
      <c r="B3032" s="27" t="s">
        <v>81</v>
      </c>
      <c r="C3032" s="28" t="s">
        <v>255</v>
      </c>
      <c r="D3032" s="29">
        <f t="shared" si="209"/>
        <v>432.16834220602527</v>
      </c>
      <c r="E3032" s="29">
        <f t="shared" si="209"/>
        <v>501.1022525857411</v>
      </c>
      <c r="F3032" s="29">
        <f t="shared" si="209"/>
        <v>154.83974547624479</v>
      </c>
      <c r="G3032" s="29">
        <f t="shared" si="209"/>
        <v>155.77332205108212</v>
      </c>
      <c r="H3032" s="29">
        <f t="shared" si="209"/>
        <v>161.04649298245616</v>
      </c>
      <c r="I3032" s="29">
        <f t="shared" si="209"/>
        <v>176.48652782608696</v>
      </c>
      <c r="J3032" s="29">
        <f t="shared" si="209"/>
        <v>184.49457846547313</v>
      </c>
      <c r="L3032" s="29">
        <f t="shared" si="210"/>
        <v>432.16834220602527</v>
      </c>
      <c r="M3032" s="29">
        <f t="shared" si="210"/>
        <v>477.52847321088177</v>
      </c>
      <c r="N3032" s="29">
        <f t="shared" si="210"/>
        <v>141.74612217217475</v>
      </c>
      <c r="O3032" s="29">
        <f t="shared" si="210"/>
        <v>134.93221791011894</v>
      </c>
      <c r="P3032" s="29">
        <f t="shared" si="210"/>
        <v>134.16503887760098</v>
      </c>
      <c r="Q3032" s="29">
        <f t="shared" si="210"/>
        <v>142.71101583877237</v>
      </c>
      <c r="R3032" s="29">
        <f t="shared" si="210"/>
        <v>142.71101583877237</v>
      </c>
      <c r="S3032" s="29"/>
      <c r="T3032" s="30">
        <v>31</v>
      </c>
      <c r="U3032" s="28" t="s">
        <v>82</v>
      </c>
      <c r="V3032" s="28" t="s">
        <v>256</v>
      </c>
    </row>
    <row r="3033" spans="1:22" ht="15.75">
      <c r="A3033" s="21">
        <v>32</v>
      </c>
      <c r="B3033" s="22" t="s">
        <v>83</v>
      </c>
      <c r="C3033" s="23" t="s">
        <v>255</v>
      </c>
      <c r="D3033" s="24">
        <f t="shared" si="209"/>
        <v>3816.6947500000001</v>
      </c>
      <c r="E3033" s="24">
        <f t="shared" si="209"/>
        <v>3756.6587052500004</v>
      </c>
      <c r="F3033" s="24">
        <f t="shared" si="209"/>
        <v>792.68217325000001</v>
      </c>
      <c r="G3033" s="24">
        <f t="shared" si="209"/>
        <v>782.23739056787531</v>
      </c>
      <c r="H3033" s="24">
        <f t="shared" si="209"/>
        <v>0</v>
      </c>
      <c r="I3033" s="24">
        <f t="shared" si="209"/>
        <v>4217.7943192175553</v>
      </c>
      <c r="J3033" s="24">
        <f t="shared" si="209"/>
        <v>4676.2807161475539</v>
      </c>
      <c r="L3033" s="24">
        <f t="shared" si="210"/>
        <v>3816.6947500000001</v>
      </c>
      <c r="M3033" s="24">
        <f t="shared" si="210"/>
        <v>3816.6947500000001</v>
      </c>
      <c r="N3033" s="24">
        <f t="shared" si="210"/>
        <v>540.34474999999998</v>
      </c>
      <c r="O3033" s="24">
        <f t="shared" si="210"/>
        <v>540.34474999999998</v>
      </c>
      <c r="P3033" s="24">
        <f t="shared" si="210"/>
        <v>0</v>
      </c>
      <c r="Q3033" s="24">
        <f t="shared" si="210"/>
        <v>3154.4284778186598</v>
      </c>
      <c r="R3033" s="24">
        <f t="shared" si="210"/>
        <v>3545.6334365384614</v>
      </c>
      <c r="S3033" s="24"/>
      <c r="T3033" s="25">
        <v>32</v>
      </c>
      <c r="U3033" s="23" t="s">
        <v>84</v>
      </c>
      <c r="V3033" s="23" t="s">
        <v>256</v>
      </c>
    </row>
    <row r="3034" spans="1:22" ht="15.75">
      <c r="A3034" s="26">
        <v>33</v>
      </c>
      <c r="B3034" s="27" t="s">
        <v>85</v>
      </c>
      <c r="C3034" s="28" t="s">
        <v>255</v>
      </c>
      <c r="D3034" s="29">
        <f t="shared" ref="D3034:J3037" si="211">+D3071+D3108+D3145+D3182+D3219+D3256+D3293+D3330+D3367+D3404+D3441+D3478+D3515+D3552+D3589+D3626+D3663+D3700+D3737+D3774+D3811+D3848+D3885+D3922+D3959+D3996+D4033+D4070+D4107+D4144+D4181+D4218+D4255+D4292+D4329+D4366+D4403+D4440+D4477+D4514+D4551+D4588+D4625+D4662+D4699+D4736+D4773+D4810+D4847+D4884+D4921+D4958+D4995</f>
        <v>15.778083288888888</v>
      </c>
      <c r="E3034" s="29">
        <f t="shared" si="211"/>
        <v>17.552843046595555</v>
      </c>
      <c r="F3034" s="29">
        <f t="shared" si="211"/>
        <v>5.5579999999999997E-2</v>
      </c>
      <c r="G3034" s="29">
        <f t="shared" si="211"/>
        <v>1334.0707625758446</v>
      </c>
      <c r="H3034" s="29">
        <f t="shared" si="211"/>
        <v>32.033467250698543</v>
      </c>
      <c r="I3034" s="29">
        <f t="shared" si="211"/>
        <v>1425.7025060124688</v>
      </c>
      <c r="J3034" s="29">
        <f t="shared" si="211"/>
        <v>444.15936551347363</v>
      </c>
      <c r="L3034" s="29">
        <f t="shared" ref="L3034:R3037" si="212">+L3071+L3108+L3145+L3182+L3219+L3256+L3293+L3330+L3367+L3404+L3441+L3478+L3515+L3552+L3589+L3626+L3663+L3700+L3737+L3774+L3811+L3848+L3885+L3922+L3959+L3996+L4033+L4070+L4107+L4144+L4181+L4218+L4255+L4292+L4329+L4366+L4403+L4440+L4477+L4514+L4551+L4588+L4625+L4662+L4699+L4736+L4773+L4810+L4847+L4884+L4921+L4958+L4995</f>
        <v>15.778083288888888</v>
      </c>
      <c r="M3034" s="29">
        <f t="shared" si="212"/>
        <v>15.775519008888889</v>
      </c>
      <c r="N3034" s="29">
        <f t="shared" si="212"/>
        <v>3.771E-2</v>
      </c>
      <c r="O3034" s="29">
        <f t="shared" si="212"/>
        <v>1145.0271080733735</v>
      </c>
      <c r="P3034" s="29">
        <f t="shared" si="212"/>
        <v>24.507090000000002</v>
      </c>
      <c r="Q3034" s="29">
        <f t="shared" si="212"/>
        <v>1099.5057607698857</v>
      </c>
      <c r="R3034" s="29">
        <f t="shared" si="212"/>
        <v>348.3493454595959</v>
      </c>
      <c r="S3034" s="29"/>
      <c r="T3034" s="30">
        <v>33</v>
      </c>
      <c r="U3034" s="28" t="s">
        <v>86</v>
      </c>
      <c r="V3034" s="28" t="s">
        <v>256</v>
      </c>
    </row>
    <row r="3035" spans="1:22" ht="15.75">
      <c r="A3035" s="21">
        <v>34</v>
      </c>
      <c r="B3035" s="22" t="s">
        <v>87</v>
      </c>
      <c r="C3035" s="23" t="s">
        <v>255</v>
      </c>
      <c r="D3035" s="24">
        <f t="shared" si="211"/>
        <v>55010.688508020321</v>
      </c>
      <c r="E3035" s="24">
        <f t="shared" si="211"/>
        <v>69164.268315166599</v>
      </c>
      <c r="F3035" s="24">
        <f t="shared" si="211"/>
        <v>76177.041853656163</v>
      </c>
      <c r="G3035" s="24">
        <f t="shared" si="211"/>
        <v>56688.290598243075</v>
      </c>
      <c r="H3035" s="24">
        <f t="shared" si="211"/>
        <v>51640.898649042269</v>
      </c>
      <c r="I3035" s="24">
        <f t="shared" si="211"/>
        <v>52710.00696666108</v>
      </c>
      <c r="J3035" s="24">
        <f t="shared" si="211"/>
        <v>58422.645156420884</v>
      </c>
      <c r="L3035" s="24">
        <f t="shared" si="212"/>
        <v>55010.688508020321</v>
      </c>
      <c r="M3035" s="24">
        <f t="shared" si="212"/>
        <v>54043.862921816166</v>
      </c>
      <c r="N3035" s="24">
        <f t="shared" si="212"/>
        <v>53295.824208792037</v>
      </c>
      <c r="O3035" s="24">
        <f t="shared" si="212"/>
        <v>33978.172378930132</v>
      </c>
      <c r="P3035" s="24">
        <f t="shared" si="212"/>
        <v>31540.84840858182</v>
      </c>
      <c r="Q3035" s="24">
        <f t="shared" si="212"/>
        <v>31378.621706527556</v>
      </c>
      <c r="R3035" s="24">
        <f t="shared" si="212"/>
        <v>30797.683387310273</v>
      </c>
      <c r="S3035" s="24"/>
      <c r="T3035" s="25">
        <v>34</v>
      </c>
      <c r="U3035" s="23" t="s">
        <v>88</v>
      </c>
      <c r="V3035" s="23" t="s">
        <v>256</v>
      </c>
    </row>
    <row r="3036" spans="1:22" ht="15.75">
      <c r="A3036" s="26">
        <v>35</v>
      </c>
      <c r="B3036" s="27" t="s">
        <v>89</v>
      </c>
      <c r="C3036" s="28" t="s">
        <v>255</v>
      </c>
      <c r="D3036" s="29">
        <f t="shared" si="211"/>
        <v>208.26793070921462</v>
      </c>
      <c r="E3036" s="29">
        <f t="shared" si="211"/>
        <v>126.27801272692439</v>
      </c>
      <c r="F3036" s="29">
        <f t="shared" si="211"/>
        <v>138.14545921330873</v>
      </c>
      <c r="G3036" s="29">
        <f t="shared" si="211"/>
        <v>169.65367957829412</v>
      </c>
      <c r="H3036" s="29">
        <f t="shared" si="211"/>
        <v>160.34417351004294</v>
      </c>
      <c r="I3036" s="29">
        <f t="shared" si="211"/>
        <v>288.41400893412475</v>
      </c>
      <c r="J3036" s="29">
        <f t="shared" si="211"/>
        <v>320.04554096403638</v>
      </c>
      <c r="L3036" s="29">
        <f t="shared" si="212"/>
        <v>208.26793070921462</v>
      </c>
      <c r="M3036" s="29">
        <f t="shared" si="212"/>
        <v>117.8414160831193</v>
      </c>
      <c r="N3036" s="29">
        <f t="shared" si="212"/>
        <v>115.52662006234037</v>
      </c>
      <c r="O3036" s="29">
        <f t="shared" si="212"/>
        <v>146.28136363322884</v>
      </c>
      <c r="P3036" s="29">
        <f t="shared" si="212"/>
        <v>142.21746829268292</v>
      </c>
      <c r="Q3036" s="29">
        <f t="shared" si="212"/>
        <v>206.87684101247555</v>
      </c>
      <c r="R3036" s="29">
        <f t="shared" si="212"/>
        <v>206.30885581727395</v>
      </c>
      <c r="S3036" s="29"/>
      <c r="T3036" s="30">
        <v>35</v>
      </c>
      <c r="U3036" s="28" t="s">
        <v>90</v>
      </c>
      <c r="V3036" s="28" t="s">
        <v>256</v>
      </c>
    </row>
    <row r="3037" spans="1:22" ht="15.75">
      <c r="A3037" s="21">
        <v>36</v>
      </c>
      <c r="B3037" s="22" t="s">
        <v>91</v>
      </c>
      <c r="C3037" s="23" t="s">
        <v>255</v>
      </c>
      <c r="D3037" s="24">
        <f t="shared" si="211"/>
        <v>3589.5979062088672</v>
      </c>
      <c r="E3037" s="24">
        <f t="shared" si="211"/>
        <v>7971.8432564490486</v>
      </c>
      <c r="F3037" s="24">
        <f t="shared" si="211"/>
        <v>7988.6663402325503</v>
      </c>
      <c r="G3037" s="24">
        <f t="shared" si="211"/>
        <v>9607.349622746673</v>
      </c>
      <c r="H3037" s="24">
        <f t="shared" si="211"/>
        <v>8323.354820979057</v>
      </c>
      <c r="I3037" s="24">
        <f t="shared" si="211"/>
        <v>7162.7705844514821</v>
      </c>
      <c r="J3037" s="24">
        <f t="shared" si="211"/>
        <v>11611.56816244314</v>
      </c>
      <c r="L3037" s="24">
        <f t="shared" si="212"/>
        <v>3589.5979062088672</v>
      </c>
      <c r="M3037" s="24">
        <f t="shared" si="212"/>
        <v>7355.7196853546729</v>
      </c>
      <c r="N3037" s="24">
        <f t="shared" si="212"/>
        <v>6519.6219481614435</v>
      </c>
      <c r="O3037" s="24">
        <f t="shared" si="212"/>
        <v>7457.7033819351018</v>
      </c>
      <c r="P3037" s="24">
        <f t="shared" si="212"/>
        <v>5098.2741204833465</v>
      </c>
      <c r="Q3037" s="24">
        <f t="shared" si="212"/>
        <v>3532.8804023163752</v>
      </c>
      <c r="R3037" s="24">
        <f t="shared" si="212"/>
        <v>4929.1112844551417</v>
      </c>
      <c r="S3037" s="24"/>
      <c r="T3037" s="25">
        <v>36</v>
      </c>
      <c r="U3037" s="23" t="s">
        <v>92</v>
      </c>
      <c r="V3037" s="23" t="s">
        <v>256</v>
      </c>
    </row>
    <row r="3038" spans="1:22" s="36" customFormat="1" ht="15.75">
      <c r="A3038" s="32"/>
      <c r="B3038" s="33" t="s">
        <v>93</v>
      </c>
      <c r="C3038" s="34" t="s">
        <v>255</v>
      </c>
      <c r="D3038" s="35">
        <f>SUM(D3002:D3037)</f>
        <v>28742653.976821024</v>
      </c>
      <c r="E3038" s="35">
        <f t="shared" ref="E3038:J3038" si="213">SUM(E3002:E3037)</f>
        <v>33930208.838438556</v>
      </c>
      <c r="F3038" s="35">
        <f t="shared" si="213"/>
        <v>41481395.499484099</v>
      </c>
      <c r="G3038" s="35">
        <f t="shared" si="213"/>
        <v>47841197.483331256</v>
      </c>
      <c r="H3038" s="35">
        <f t="shared" si="213"/>
        <v>48140515.930959322</v>
      </c>
      <c r="I3038" s="35">
        <f t="shared" si="213"/>
        <v>51040692.980106726</v>
      </c>
      <c r="J3038" s="35">
        <f t="shared" si="213"/>
        <v>58715818.032511376</v>
      </c>
      <c r="K3038" s="8"/>
      <c r="L3038" s="35">
        <f>SUM(L3002:L3037)</f>
        <v>28742653.976821024</v>
      </c>
      <c r="M3038" s="35">
        <f t="shared" ref="M3038:R3038" si="214">SUM(M3002:M3037)</f>
        <v>30106683.437127899</v>
      </c>
      <c r="N3038" s="35">
        <f t="shared" si="214"/>
        <v>31589301.052089438</v>
      </c>
      <c r="O3038" s="35">
        <f t="shared" si="214"/>
        <v>32658384.38528632</v>
      </c>
      <c r="P3038" s="35">
        <f t="shared" si="214"/>
        <v>33529296.204978939</v>
      </c>
      <c r="Q3038" s="35">
        <f t="shared" si="214"/>
        <v>35286938.350626022</v>
      </c>
      <c r="R3038" s="35">
        <f t="shared" si="214"/>
        <v>36960251.052081056</v>
      </c>
      <c r="S3038" s="35"/>
      <c r="T3038" s="35"/>
      <c r="U3038" s="34" t="s">
        <v>94</v>
      </c>
      <c r="V3038" s="34" t="s">
        <v>256</v>
      </c>
    </row>
    <row r="3039" spans="1:22" ht="15.75">
      <c r="A3039" s="16">
        <v>1</v>
      </c>
      <c r="B3039" s="17" t="s">
        <v>19</v>
      </c>
      <c r="C3039" s="18" t="s">
        <v>257</v>
      </c>
      <c r="D3039" s="19">
        <v>362853.48098499997</v>
      </c>
      <c r="E3039" s="19">
        <v>369681.09937320009</v>
      </c>
      <c r="F3039" s="19">
        <v>381978.36898979999</v>
      </c>
      <c r="G3039" s="19">
        <v>824399.61120000004</v>
      </c>
      <c r="H3039" s="19">
        <v>895448.50858500006</v>
      </c>
      <c r="I3039" s="19">
        <v>1362839.2557394998</v>
      </c>
      <c r="J3039" s="19">
        <v>1899489.4945404001</v>
      </c>
      <c r="L3039" s="19">
        <v>362853.48098499997</v>
      </c>
      <c r="M3039" s="19">
        <v>346443.10011399997</v>
      </c>
      <c r="N3039" s="19">
        <v>305558.26238850004</v>
      </c>
      <c r="O3039" s="19">
        <v>564345.82267800008</v>
      </c>
      <c r="P3039" s="19">
        <v>577827.75501299999</v>
      </c>
      <c r="Q3039" s="19">
        <v>756183.31423250004</v>
      </c>
      <c r="R3039" s="19">
        <v>964712.44459100009</v>
      </c>
      <c r="S3039" s="19"/>
      <c r="T3039" s="20">
        <v>1</v>
      </c>
      <c r="U3039" s="18" t="s">
        <v>21</v>
      </c>
      <c r="V3039" s="18" t="s">
        <v>258</v>
      </c>
    </row>
    <row r="3040" spans="1:22" ht="15.75">
      <c r="A3040" s="21">
        <v>2</v>
      </c>
      <c r="B3040" s="22" t="s">
        <v>23</v>
      </c>
      <c r="C3040" s="23" t="s">
        <v>257</v>
      </c>
      <c r="D3040" s="24">
        <v>4366.5</v>
      </c>
      <c r="E3040" s="24">
        <v>4934.7710999999999</v>
      </c>
      <c r="F3040" s="24">
        <v>5728.5</v>
      </c>
      <c r="G3040" s="24">
        <v>12057</v>
      </c>
      <c r="H3040" s="24">
        <v>18986.400000000001</v>
      </c>
      <c r="I3040" s="24">
        <v>9290.7216630196926</v>
      </c>
      <c r="J3040" s="24">
        <v>14046.786870897156</v>
      </c>
      <c r="L3040" s="24">
        <v>4366.5</v>
      </c>
      <c r="M3040" s="24">
        <v>4546.5</v>
      </c>
      <c r="N3040" s="24">
        <v>4773.75</v>
      </c>
      <c r="O3040" s="24">
        <v>5023.75</v>
      </c>
      <c r="P3040" s="24">
        <v>7911</v>
      </c>
      <c r="Q3040" s="24">
        <v>3662.75</v>
      </c>
      <c r="R3040" s="24">
        <v>5069</v>
      </c>
      <c r="S3040" s="24"/>
      <c r="T3040" s="25">
        <v>2</v>
      </c>
      <c r="U3040" s="23" t="s">
        <v>24</v>
      </c>
      <c r="V3040" s="23" t="s">
        <v>258</v>
      </c>
    </row>
    <row r="3041" spans="1:22" ht="15.75">
      <c r="A3041" s="26">
        <v>3</v>
      </c>
      <c r="B3041" s="27" t="s">
        <v>25</v>
      </c>
      <c r="C3041" s="28" t="s">
        <v>257</v>
      </c>
      <c r="D3041" s="29">
        <v>103780.094</v>
      </c>
      <c r="E3041" s="29">
        <v>118117.7634</v>
      </c>
      <c r="F3041" s="29">
        <v>137543.9792</v>
      </c>
      <c r="G3041" s="29">
        <v>144604.68</v>
      </c>
      <c r="H3041" s="29">
        <v>174758.92580000003</v>
      </c>
      <c r="I3041" s="29">
        <v>190375.095</v>
      </c>
      <c r="J3041" s="29">
        <v>208864.84899999999</v>
      </c>
      <c r="L3041" s="29">
        <v>103780.094</v>
      </c>
      <c r="M3041" s="29">
        <v>108316.46980000001</v>
      </c>
      <c r="N3041" s="29">
        <v>122087.86480000001</v>
      </c>
      <c r="O3041" s="29">
        <v>123266.44</v>
      </c>
      <c r="P3041" s="29">
        <v>125644.94140000001</v>
      </c>
      <c r="Q3041" s="29">
        <v>121679.349</v>
      </c>
      <c r="R3041" s="29">
        <v>129994.8518</v>
      </c>
      <c r="S3041" s="29"/>
      <c r="T3041" s="30">
        <v>3</v>
      </c>
      <c r="U3041" s="28" t="s">
        <v>26</v>
      </c>
      <c r="V3041" s="28" t="s">
        <v>258</v>
      </c>
    </row>
    <row r="3042" spans="1:22" ht="15.75">
      <c r="A3042" s="21">
        <v>4</v>
      </c>
      <c r="B3042" s="22" t="s">
        <v>27</v>
      </c>
      <c r="C3042" s="23" t="s">
        <v>257</v>
      </c>
      <c r="D3042" s="24">
        <v>16294.3354</v>
      </c>
      <c r="E3042" s="24">
        <v>26676.302399999997</v>
      </c>
      <c r="F3042" s="24">
        <v>35439.2808</v>
      </c>
      <c r="G3042" s="24">
        <v>41426.814143849057</v>
      </c>
      <c r="H3042" s="24">
        <v>30929.953124999996</v>
      </c>
      <c r="I3042" s="24">
        <v>32697.15625</v>
      </c>
      <c r="J3042" s="24">
        <v>35712.6875</v>
      </c>
      <c r="L3042" s="24">
        <v>16294.3354</v>
      </c>
      <c r="M3042" s="24">
        <v>21713.762399999996</v>
      </c>
      <c r="N3042" s="24">
        <v>21713.762399999996</v>
      </c>
      <c r="O3042" s="24">
        <v>23003.833899999998</v>
      </c>
      <c r="P3042" s="24">
        <v>17604.6875</v>
      </c>
      <c r="Q3042" s="24">
        <v>17604.6875</v>
      </c>
      <c r="R3042" s="24">
        <v>17604.6875</v>
      </c>
      <c r="S3042" s="24"/>
      <c r="T3042" s="25">
        <v>4</v>
      </c>
      <c r="U3042" s="23" t="s">
        <v>28</v>
      </c>
      <c r="V3042" s="23" t="s">
        <v>258</v>
      </c>
    </row>
    <row r="3043" spans="1:22" ht="15.75">
      <c r="A3043" s="26">
        <v>5</v>
      </c>
      <c r="B3043" s="27" t="s">
        <v>29</v>
      </c>
      <c r="C3043" s="28" t="s">
        <v>257</v>
      </c>
      <c r="D3043" s="29">
        <v>4005.9359999999997</v>
      </c>
      <c r="E3043" s="29">
        <v>1964.7</v>
      </c>
      <c r="F3043" s="29">
        <v>7150.733546819788</v>
      </c>
      <c r="G3043" s="29">
        <v>6909.2352000000001</v>
      </c>
      <c r="H3043" s="29">
        <v>5333.8009999999995</v>
      </c>
      <c r="I3043" s="29">
        <v>4845.4583000000002</v>
      </c>
      <c r="J3043" s="29">
        <v>6075.201</v>
      </c>
      <c r="L3043" s="29">
        <v>4005.9359999999997</v>
      </c>
      <c r="M3043" s="29">
        <v>1758.24</v>
      </c>
      <c r="N3043" s="29">
        <v>5467.1759999999995</v>
      </c>
      <c r="O3043" s="29">
        <v>5277.8880000000008</v>
      </c>
      <c r="P3043" s="29">
        <v>3765.0359999999996</v>
      </c>
      <c r="Q3043" s="29">
        <v>3312.2759999999998</v>
      </c>
      <c r="R3043" s="29">
        <v>3296.04</v>
      </c>
      <c r="S3043" s="29"/>
      <c r="T3043" s="30">
        <v>5</v>
      </c>
      <c r="U3043" s="28" t="s">
        <v>30</v>
      </c>
      <c r="V3043" s="28" t="s">
        <v>258</v>
      </c>
    </row>
    <row r="3044" spans="1:22" ht="15.75">
      <c r="A3044" s="21">
        <v>6</v>
      </c>
      <c r="B3044" s="22" t="s">
        <v>31</v>
      </c>
      <c r="C3044" s="23" t="s">
        <v>257</v>
      </c>
      <c r="D3044" s="24">
        <v>7101.6</v>
      </c>
      <c r="E3044" s="24">
        <v>7464.384</v>
      </c>
      <c r="F3044" s="24">
        <v>7629.32</v>
      </c>
      <c r="G3044" s="24">
        <v>8870.4</v>
      </c>
      <c r="H3044" s="24">
        <v>9828.7199999999993</v>
      </c>
      <c r="I3044" s="24">
        <v>9417.4500000000007</v>
      </c>
      <c r="J3044" s="24">
        <v>10790</v>
      </c>
      <c r="L3044" s="24">
        <v>7101.6</v>
      </c>
      <c r="M3044" s="24">
        <v>7127.45</v>
      </c>
      <c r="N3044" s="24">
        <v>7234.7</v>
      </c>
      <c r="O3044" s="24">
        <v>7392</v>
      </c>
      <c r="P3044" s="24">
        <v>7508.05</v>
      </c>
      <c r="Q3044" s="24">
        <v>7399.4250000000002</v>
      </c>
      <c r="R3044" s="24">
        <v>7418.125</v>
      </c>
      <c r="S3044" s="24"/>
      <c r="T3044" s="25">
        <v>6</v>
      </c>
      <c r="U3044" s="23" t="s">
        <v>32</v>
      </c>
      <c r="V3044" s="23" t="s">
        <v>258</v>
      </c>
    </row>
    <row r="3045" spans="1:22" ht="15.75">
      <c r="A3045" s="26">
        <v>7</v>
      </c>
      <c r="B3045" s="27" t="s">
        <v>33</v>
      </c>
      <c r="C3045" s="28" t="s">
        <v>257</v>
      </c>
      <c r="D3045" s="29">
        <v>280026.804</v>
      </c>
      <c r="E3045" s="29">
        <v>337543.57</v>
      </c>
      <c r="F3045" s="29">
        <v>402520.17739999993</v>
      </c>
      <c r="G3045" s="29">
        <v>376349.05079999997</v>
      </c>
      <c r="H3045" s="29">
        <v>335132.98499999999</v>
      </c>
      <c r="I3045" s="29">
        <v>448385.25452000002</v>
      </c>
      <c r="J3045" s="29">
        <v>510291.94020000001</v>
      </c>
      <c r="L3045" s="29">
        <v>280026.804</v>
      </c>
      <c r="M3045" s="29">
        <v>312935.73</v>
      </c>
      <c r="N3045" s="29">
        <v>292319.3982</v>
      </c>
      <c r="O3045" s="29">
        <v>299159.22479999997</v>
      </c>
      <c r="P3045" s="29">
        <v>289552.89</v>
      </c>
      <c r="Q3045" s="29">
        <v>297005.85894000001</v>
      </c>
      <c r="R3045" s="29">
        <v>309395.23596000002</v>
      </c>
      <c r="S3045" s="29"/>
      <c r="T3045" s="30">
        <v>7</v>
      </c>
      <c r="U3045" s="28" t="s">
        <v>34</v>
      </c>
      <c r="V3045" s="28" t="s">
        <v>258</v>
      </c>
    </row>
    <row r="3046" spans="1:22" ht="15.75">
      <c r="A3046" s="21">
        <v>8</v>
      </c>
      <c r="B3046" s="22" t="s">
        <v>35</v>
      </c>
      <c r="C3046" s="23" t="s">
        <v>257</v>
      </c>
      <c r="D3046" s="24">
        <v>0</v>
      </c>
      <c r="E3046" s="24">
        <v>0</v>
      </c>
      <c r="F3046" s="24">
        <v>0</v>
      </c>
      <c r="G3046" s="24">
        <v>0</v>
      </c>
      <c r="H3046" s="24">
        <v>0</v>
      </c>
      <c r="I3046" s="24">
        <v>0</v>
      </c>
      <c r="J3046" s="24">
        <v>0</v>
      </c>
      <c r="L3046" s="24">
        <v>0</v>
      </c>
      <c r="M3046" s="24">
        <v>0</v>
      </c>
      <c r="N3046" s="24">
        <v>0</v>
      </c>
      <c r="O3046" s="24">
        <v>0</v>
      </c>
      <c r="P3046" s="24">
        <v>0</v>
      </c>
      <c r="Q3046" s="24">
        <v>0</v>
      </c>
      <c r="R3046" s="24">
        <v>0</v>
      </c>
      <c r="S3046" s="24"/>
      <c r="T3046" s="25">
        <v>8</v>
      </c>
      <c r="U3046" s="23" t="s">
        <v>36</v>
      </c>
      <c r="V3046" s="23" t="s">
        <v>258</v>
      </c>
    </row>
    <row r="3047" spans="1:22" ht="15.75">
      <c r="A3047" s="26">
        <v>9</v>
      </c>
      <c r="B3047" s="27" t="s">
        <v>37</v>
      </c>
      <c r="C3047" s="28" t="s">
        <v>257</v>
      </c>
      <c r="D3047" s="29">
        <v>0</v>
      </c>
      <c r="E3047" s="29">
        <v>0</v>
      </c>
      <c r="F3047" s="29">
        <v>0</v>
      </c>
      <c r="G3047" s="29">
        <v>0</v>
      </c>
      <c r="H3047" s="29">
        <v>0</v>
      </c>
      <c r="I3047" s="29">
        <v>0</v>
      </c>
      <c r="J3047" s="29">
        <v>0</v>
      </c>
      <c r="L3047" s="29">
        <v>0</v>
      </c>
      <c r="M3047" s="29">
        <v>0</v>
      </c>
      <c r="N3047" s="29">
        <v>0</v>
      </c>
      <c r="O3047" s="29">
        <v>0</v>
      </c>
      <c r="P3047" s="29">
        <v>0</v>
      </c>
      <c r="Q3047" s="29">
        <v>0</v>
      </c>
      <c r="R3047" s="29">
        <v>0</v>
      </c>
      <c r="S3047" s="29"/>
      <c r="T3047" s="30">
        <v>9</v>
      </c>
      <c r="U3047" s="28" t="s">
        <v>38</v>
      </c>
      <c r="V3047" s="28" t="s">
        <v>258</v>
      </c>
    </row>
    <row r="3048" spans="1:22" ht="15.75">
      <c r="A3048" s="21">
        <v>10</v>
      </c>
      <c r="B3048" s="22" t="s">
        <v>39</v>
      </c>
      <c r="C3048" s="23" t="s">
        <v>257</v>
      </c>
      <c r="D3048" s="24">
        <v>0</v>
      </c>
      <c r="E3048" s="24">
        <v>0</v>
      </c>
      <c r="F3048" s="24">
        <v>0</v>
      </c>
      <c r="G3048" s="24">
        <v>0</v>
      </c>
      <c r="H3048" s="24">
        <v>0</v>
      </c>
      <c r="I3048" s="24">
        <v>0</v>
      </c>
      <c r="J3048" s="24">
        <v>0</v>
      </c>
      <c r="L3048" s="24">
        <v>0</v>
      </c>
      <c r="M3048" s="24">
        <v>0</v>
      </c>
      <c r="N3048" s="24">
        <v>0</v>
      </c>
      <c r="O3048" s="24">
        <v>0</v>
      </c>
      <c r="P3048" s="24">
        <v>0</v>
      </c>
      <c r="Q3048" s="24">
        <v>0</v>
      </c>
      <c r="R3048" s="24">
        <v>0</v>
      </c>
      <c r="S3048" s="24"/>
      <c r="T3048" s="25">
        <v>10</v>
      </c>
      <c r="U3048" s="23" t="s">
        <v>40</v>
      </c>
      <c r="V3048" s="23" t="s">
        <v>258</v>
      </c>
    </row>
    <row r="3049" spans="1:22" ht="15.75">
      <c r="A3049" s="26">
        <v>11</v>
      </c>
      <c r="B3049" s="27" t="s">
        <v>41</v>
      </c>
      <c r="C3049" s="28" t="s">
        <v>257</v>
      </c>
      <c r="D3049" s="29">
        <v>78.869</v>
      </c>
      <c r="E3049" s="29">
        <v>174.40920000000003</v>
      </c>
      <c r="F3049" s="29">
        <v>178.56180000000001</v>
      </c>
      <c r="G3049" s="29">
        <v>194.4675</v>
      </c>
      <c r="H3049" s="29">
        <v>182.36316176470586</v>
      </c>
      <c r="I3049" s="29">
        <v>4725.5249856361152</v>
      </c>
      <c r="J3049" s="29">
        <v>4824.2775000000001</v>
      </c>
      <c r="L3049" s="29">
        <v>78.869</v>
      </c>
      <c r="M3049" s="29">
        <v>141.96420000000001</v>
      </c>
      <c r="N3049" s="29">
        <v>145.3443</v>
      </c>
      <c r="O3049" s="29">
        <v>145.3443</v>
      </c>
      <c r="P3049" s="29">
        <v>145.3443</v>
      </c>
      <c r="Q3049" s="29">
        <v>3563.5267599999997</v>
      </c>
      <c r="R3049" s="29">
        <v>3611.6368499999999</v>
      </c>
      <c r="S3049" s="29"/>
      <c r="T3049" s="30">
        <v>11</v>
      </c>
      <c r="U3049" s="28" t="s">
        <v>42</v>
      </c>
      <c r="V3049" s="28" t="s">
        <v>258</v>
      </c>
    </row>
    <row r="3050" spans="1:22" ht="15.75">
      <c r="A3050" s="21">
        <v>12</v>
      </c>
      <c r="B3050" s="22" t="s">
        <v>43</v>
      </c>
      <c r="C3050" s="23" t="s">
        <v>257</v>
      </c>
      <c r="D3050" s="24">
        <v>128970.99470999998</v>
      </c>
      <c r="E3050" s="24">
        <v>105060.69</v>
      </c>
      <c r="F3050" s="24">
        <v>499887.95289999997</v>
      </c>
      <c r="G3050" s="24">
        <v>535236.55313999997</v>
      </c>
      <c r="H3050" s="24">
        <v>244688.21298000001</v>
      </c>
      <c r="I3050" s="24">
        <v>469132.42499999999</v>
      </c>
      <c r="J3050" s="24">
        <v>504648.25755000004</v>
      </c>
      <c r="L3050" s="24">
        <v>128970.99470999998</v>
      </c>
      <c r="M3050" s="24">
        <v>105060.69</v>
      </c>
      <c r="N3050" s="24">
        <v>199789.29210000002</v>
      </c>
      <c r="O3050" s="24">
        <v>193643.65242</v>
      </c>
      <c r="P3050" s="24">
        <v>82741.005629999985</v>
      </c>
      <c r="Q3050" s="24">
        <v>183164.0166</v>
      </c>
      <c r="R3050" s="24">
        <v>173898.58965000001</v>
      </c>
      <c r="S3050" s="24"/>
      <c r="T3050" s="25">
        <v>12</v>
      </c>
      <c r="U3050" s="23" t="s">
        <v>44</v>
      </c>
      <c r="V3050" s="23" t="s">
        <v>258</v>
      </c>
    </row>
    <row r="3051" spans="1:22" ht="15.75">
      <c r="A3051" s="26">
        <v>13</v>
      </c>
      <c r="B3051" s="27" t="s">
        <v>45</v>
      </c>
      <c r="C3051" s="28" t="s">
        <v>257</v>
      </c>
      <c r="D3051" s="29">
        <v>134398.30768</v>
      </c>
      <c r="E3051" s="29">
        <v>192921.22635000001</v>
      </c>
      <c r="F3051" s="29">
        <v>233311.41</v>
      </c>
      <c r="G3051" s="29">
        <v>274649.98279949999</v>
      </c>
      <c r="H3051" s="29">
        <v>194348</v>
      </c>
      <c r="I3051" s="29">
        <v>269507.99999999994</v>
      </c>
      <c r="J3051" s="29">
        <v>290568.00000000006</v>
      </c>
      <c r="L3051" s="29">
        <v>134398.30768</v>
      </c>
      <c r="M3051" s="29">
        <v>137932.459</v>
      </c>
      <c r="N3051" s="29">
        <v>142148.87400000001</v>
      </c>
      <c r="O3051" s="29">
        <v>161297.92160999999</v>
      </c>
      <c r="P3051" s="29">
        <v>150801.43490999998</v>
      </c>
      <c r="Q3051" s="29">
        <v>140832.71607999998</v>
      </c>
      <c r="R3051" s="29">
        <v>150440.41432000001</v>
      </c>
      <c r="S3051" s="29"/>
      <c r="T3051" s="30">
        <v>13</v>
      </c>
      <c r="U3051" s="28" t="s">
        <v>46</v>
      </c>
      <c r="V3051" s="28" t="s">
        <v>258</v>
      </c>
    </row>
    <row r="3052" spans="1:22" ht="15.75">
      <c r="A3052" s="21">
        <v>14</v>
      </c>
      <c r="B3052" s="22" t="s">
        <v>47</v>
      </c>
      <c r="C3052" s="23" t="s">
        <v>257</v>
      </c>
      <c r="D3052" s="24">
        <v>137900</v>
      </c>
      <c r="E3052" s="24">
        <v>196350</v>
      </c>
      <c r="F3052" s="24">
        <v>233109.43440000003</v>
      </c>
      <c r="G3052" s="24">
        <v>230251.39919999999</v>
      </c>
      <c r="H3052" s="24">
        <v>211849.4</v>
      </c>
      <c r="I3052" s="24">
        <v>342567.2</v>
      </c>
      <c r="J3052" s="24">
        <v>430990</v>
      </c>
      <c r="L3052" s="24">
        <v>137900</v>
      </c>
      <c r="M3052" s="24">
        <v>170000</v>
      </c>
      <c r="N3052" s="24">
        <v>178600</v>
      </c>
      <c r="O3052" s="24">
        <v>165600</v>
      </c>
      <c r="P3052" s="24">
        <v>155600</v>
      </c>
      <c r="Q3052" s="24">
        <v>187400</v>
      </c>
      <c r="R3052" s="24">
        <v>183400</v>
      </c>
      <c r="S3052" s="24"/>
      <c r="T3052" s="25">
        <v>14</v>
      </c>
      <c r="U3052" s="23" t="s">
        <v>48</v>
      </c>
      <c r="V3052" s="23" t="s">
        <v>258</v>
      </c>
    </row>
    <row r="3053" spans="1:22" ht="15.75">
      <c r="A3053" s="26">
        <v>15</v>
      </c>
      <c r="B3053" s="27" t="s">
        <v>49</v>
      </c>
      <c r="C3053" s="28" t="s">
        <v>257</v>
      </c>
      <c r="D3053" s="29">
        <v>332319.72499999998</v>
      </c>
      <c r="E3053" s="29">
        <v>281365.2</v>
      </c>
      <c r="F3053" s="29">
        <v>398313.40277999995</v>
      </c>
      <c r="G3053" s="29">
        <v>392042.021802</v>
      </c>
      <c r="H3053" s="29">
        <v>315190.075985</v>
      </c>
      <c r="I3053" s="29">
        <v>450977.06628000009</v>
      </c>
      <c r="J3053" s="29">
        <v>553598.56020299997</v>
      </c>
      <c r="L3053" s="29">
        <v>332319.72499999998</v>
      </c>
      <c r="M3053" s="29">
        <v>277254</v>
      </c>
      <c r="N3053" s="29">
        <v>372028.65900000004</v>
      </c>
      <c r="O3053" s="29">
        <v>310415.11869999999</v>
      </c>
      <c r="P3053" s="29">
        <v>232981.92725000001</v>
      </c>
      <c r="Q3053" s="29">
        <v>299503.6335</v>
      </c>
      <c r="R3053" s="29">
        <v>324176.92905000004</v>
      </c>
      <c r="S3053" s="29"/>
      <c r="T3053" s="30">
        <v>15</v>
      </c>
      <c r="U3053" s="28" t="s">
        <v>50</v>
      </c>
      <c r="V3053" s="28" t="s">
        <v>258</v>
      </c>
    </row>
    <row r="3054" spans="1:22" ht="15.75">
      <c r="A3054" s="21">
        <v>16</v>
      </c>
      <c r="B3054" s="22" t="s">
        <v>51</v>
      </c>
      <c r="C3054" s="23" t="s">
        <v>257</v>
      </c>
      <c r="D3054" s="24">
        <v>15138.496000000001</v>
      </c>
      <c r="E3054" s="24">
        <v>15971.476603904001</v>
      </c>
      <c r="F3054" s="24">
        <v>34450.931000000004</v>
      </c>
      <c r="G3054" s="24">
        <v>42139.552000000003</v>
      </c>
      <c r="H3054" s="24">
        <v>43485.863999999994</v>
      </c>
      <c r="I3054" s="24">
        <v>22069.056</v>
      </c>
      <c r="J3054" s="24">
        <v>19359.744000000002</v>
      </c>
      <c r="L3054" s="24">
        <v>15138.496000000001</v>
      </c>
      <c r="M3054" s="24">
        <v>14109.078271999999</v>
      </c>
      <c r="N3054" s="24">
        <v>18976.543999999998</v>
      </c>
      <c r="O3054" s="24">
        <v>20460.543999999998</v>
      </c>
      <c r="P3054" s="24">
        <v>20463.935999999998</v>
      </c>
      <c r="Q3054" s="24">
        <v>11152.896000000001</v>
      </c>
      <c r="R3054" s="24">
        <v>11152.896000000001</v>
      </c>
      <c r="S3054" s="24"/>
      <c r="T3054" s="25">
        <v>16</v>
      </c>
      <c r="U3054" s="23" t="s">
        <v>52</v>
      </c>
      <c r="V3054" s="23" t="s">
        <v>258</v>
      </c>
    </row>
    <row r="3055" spans="1:22" ht="15.75">
      <c r="A3055" s="26">
        <v>17</v>
      </c>
      <c r="B3055" s="27" t="s">
        <v>53</v>
      </c>
      <c r="C3055" s="28" t="s">
        <v>257</v>
      </c>
      <c r="D3055" s="29">
        <v>4748.4674999999997</v>
      </c>
      <c r="E3055" s="29">
        <v>5283.5907149999994</v>
      </c>
      <c r="F3055" s="29">
        <v>6899.8665599999995</v>
      </c>
      <c r="G3055" s="29">
        <v>7600.3506600000001</v>
      </c>
      <c r="H3055" s="29">
        <v>8662.4338499999994</v>
      </c>
      <c r="I3055" s="29">
        <v>9771.5519999999997</v>
      </c>
      <c r="J3055" s="29">
        <v>10656.081920000001</v>
      </c>
      <c r="L3055" s="29">
        <v>4748.4674999999997</v>
      </c>
      <c r="M3055" s="29">
        <v>4425.5717100000002</v>
      </c>
      <c r="N3055" s="29">
        <v>4997.4982399999999</v>
      </c>
      <c r="O3055" s="29">
        <v>5075.0926799999997</v>
      </c>
      <c r="P3055" s="29">
        <v>5129.1543799999999</v>
      </c>
      <c r="Q3055" s="29">
        <v>5453.5824000000002</v>
      </c>
      <c r="R3055" s="29">
        <v>5469.9454599999999</v>
      </c>
      <c r="S3055" s="29"/>
      <c r="T3055" s="30">
        <v>17</v>
      </c>
      <c r="U3055" s="28" t="s">
        <v>54</v>
      </c>
      <c r="V3055" s="28" t="s">
        <v>258</v>
      </c>
    </row>
    <row r="3056" spans="1:22" ht="15.75">
      <c r="A3056" s="21">
        <v>18</v>
      </c>
      <c r="B3056" s="22" t="s">
        <v>55</v>
      </c>
      <c r="C3056" s="23" t="s">
        <v>257</v>
      </c>
      <c r="D3056" s="24">
        <v>9524.7999999999993</v>
      </c>
      <c r="E3056" s="24">
        <v>10541.572399999999</v>
      </c>
      <c r="F3056" s="24">
        <v>14091.999999999998</v>
      </c>
      <c r="G3056" s="24">
        <v>14462.6196</v>
      </c>
      <c r="H3056" s="24">
        <v>17772.830399999999</v>
      </c>
      <c r="I3056" s="24">
        <v>21861.200000000001</v>
      </c>
      <c r="J3056" s="24">
        <v>31170.128000000004</v>
      </c>
      <c r="L3056" s="24">
        <v>9524.7999999999993</v>
      </c>
      <c r="M3056" s="24">
        <v>8877.1136000000006</v>
      </c>
      <c r="N3056" s="24">
        <v>11273.6</v>
      </c>
      <c r="O3056" s="24">
        <v>11273.6</v>
      </c>
      <c r="P3056" s="24">
        <v>11273.6</v>
      </c>
      <c r="Q3056" s="24">
        <v>11283.2</v>
      </c>
      <c r="R3056" s="24">
        <v>11507.2</v>
      </c>
      <c r="S3056" s="24"/>
      <c r="T3056" s="25">
        <v>18</v>
      </c>
      <c r="U3056" s="23" t="s">
        <v>56</v>
      </c>
      <c r="V3056" s="23" t="s">
        <v>258</v>
      </c>
    </row>
    <row r="3057" spans="1:22" ht="15.75">
      <c r="A3057" s="26">
        <v>19</v>
      </c>
      <c r="B3057" s="27" t="s">
        <v>57</v>
      </c>
      <c r="C3057" s="28" t="s">
        <v>257</v>
      </c>
      <c r="D3057" s="29">
        <v>7546</v>
      </c>
      <c r="E3057" s="29">
        <v>8288.7419999999984</v>
      </c>
      <c r="F3057" s="29">
        <v>19764</v>
      </c>
      <c r="G3057" s="29">
        <v>21579.075000000001</v>
      </c>
      <c r="H3057" s="29">
        <v>21485.178</v>
      </c>
      <c r="I3057" s="29">
        <v>24915.887999999999</v>
      </c>
      <c r="J3057" s="29">
        <v>27157.25</v>
      </c>
      <c r="L3057" s="29">
        <v>7546</v>
      </c>
      <c r="M3057" s="29">
        <v>7032.8719999999994</v>
      </c>
      <c r="N3057" s="29">
        <v>15372</v>
      </c>
      <c r="O3057" s="29">
        <v>15984.5</v>
      </c>
      <c r="P3057" s="29">
        <v>15191.54</v>
      </c>
      <c r="Q3057" s="29">
        <v>16376.64</v>
      </c>
      <c r="R3057" s="29">
        <v>15208.06</v>
      </c>
      <c r="S3057" s="29"/>
      <c r="T3057" s="30">
        <v>19</v>
      </c>
      <c r="U3057" s="28" t="s">
        <v>58</v>
      </c>
      <c r="V3057" s="28" t="s">
        <v>258</v>
      </c>
    </row>
    <row r="3058" spans="1:22" ht="15.75">
      <c r="A3058" s="21">
        <v>20</v>
      </c>
      <c r="B3058" s="22" t="s">
        <v>59</v>
      </c>
      <c r="C3058" s="23" t="s">
        <v>257</v>
      </c>
      <c r="D3058" s="24">
        <v>25600.556800000002</v>
      </c>
      <c r="E3058" s="24">
        <v>33306.495900000002</v>
      </c>
      <c r="F3058" s="24">
        <v>35449.508000000002</v>
      </c>
      <c r="G3058" s="24">
        <v>38266.522000000004</v>
      </c>
      <c r="H3058" s="24">
        <v>44943.022299999997</v>
      </c>
      <c r="I3058" s="24">
        <v>47882.86259868709</v>
      </c>
      <c r="J3058" s="24">
        <v>46023.68</v>
      </c>
      <c r="L3058" s="24">
        <v>25600.556800000002</v>
      </c>
      <c r="M3058" s="24">
        <v>26362.646699999998</v>
      </c>
      <c r="N3058" s="24">
        <v>24101.662</v>
      </c>
      <c r="O3058" s="24">
        <v>23729.466800000002</v>
      </c>
      <c r="P3058" s="24">
        <v>23399.244699999996</v>
      </c>
      <c r="Q3058" s="24">
        <v>23587.870800000001</v>
      </c>
      <c r="R3058" s="24">
        <v>23043.737600000004</v>
      </c>
      <c r="S3058" s="24"/>
      <c r="T3058" s="25">
        <v>20</v>
      </c>
      <c r="U3058" s="23" t="s">
        <v>60</v>
      </c>
      <c r="V3058" s="23" t="s">
        <v>258</v>
      </c>
    </row>
    <row r="3059" spans="1:22" ht="15.75">
      <c r="A3059" s="26">
        <v>21</v>
      </c>
      <c r="B3059" s="27" t="s">
        <v>61</v>
      </c>
      <c r="C3059" s="28" t="s">
        <v>257</v>
      </c>
      <c r="D3059" s="29">
        <v>0</v>
      </c>
      <c r="E3059" s="29">
        <v>0</v>
      </c>
      <c r="F3059" s="29">
        <v>0</v>
      </c>
      <c r="G3059" s="29">
        <v>0</v>
      </c>
      <c r="H3059" s="29">
        <v>0</v>
      </c>
      <c r="I3059" s="29">
        <v>0</v>
      </c>
      <c r="J3059" s="29">
        <v>0</v>
      </c>
      <c r="L3059" s="29">
        <v>0</v>
      </c>
      <c r="M3059" s="29">
        <v>0</v>
      </c>
      <c r="N3059" s="29">
        <v>0</v>
      </c>
      <c r="O3059" s="29">
        <v>0</v>
      </c>
      <c r="P3059" s="29">
        <v>0</v>
      </c>
      <c r="Q3059" s="29">
        <v>0</v>
      </c>
      <c r="R3059" s="29">
        <v>0</v>
      </c>
      <c r="S3059" s="29"/>
      <c r="T3059" s="30">
        <v>21</v>
      </c>
      <c r="U3059" s="28" t="s">
        <v>62</v>
      </c>
      <c r="V3059" s="28" t="s">
        <v>258</v>
      </c>
    </row>
    <row r="3060" spans="1:22" ht="15.75">
      <c r="A3060" s="21">
        <v>22</v>
      </c>
      <c r="B3060" s="22" t="s">
        <v>63</v>
      </c>
      <c r="C3060" s="23" t="s">
        <v>257</v>
      </c>
      <c r="D3060" s="24">
        <v>31.307300000000001</v>
      </c>
      <c r="E3060" s="24">
        <v>59.293700000000001</v>
      </c>
      <c r="F3060" s="24">
        <v>0</v>
      </c>
      <c r="G3060" s="24">
        <v>28.650479999999998</v>
      </c>
      <c r="H3060" s="24">
        <v>47.555100000000003</v>
      </c>
      <c r="I3060" s="24">
        <v>51.094499999999996</v>
      </c>
      <c r="J3060" s="24">
        <v>102.51900000000002</v>
      </c>
      <c r="L3060" s="24">
        <v>31.307300000000001</v>
      </c>
      <c r="M3060" s="24">
        <v>57.319300000000005</v>
      </c>
      <c r="N3060" s="24">
        <v>0</v>
      </c>
      <c r="O3060" s="24">
        <v>22.667599999999997</v>
      </c>
      <c r="P3060" s="24">
        <v>37.624500000000005</v>
      </c>
      <c r="Q3060" s="24">
        <v>32.0505</v>
      </c>
      <c r="R3060" s="24">
        <v>62.707500000000003</v>
      </c>
      <c r="S3060" s="24"/>
      <c r="T3060" s="25">
        <v>22</v>
      </c>
      <c r="U3060" s="23" t="s">
        <v>64</v>
      </c>
      <c r="V3060" s="23" t="s">
        <v>258</v>
      </c>
    </row>
    <row r="3061" spans="1:22" ht="15.75">
      <c r="A3061" s="26">
        <v>23</v>
      </c>
      <c r="B3061" s="27" t="s">
        <v>65</v>
      </c>
      <c r="C3061" s="28" t="s">
        <v>257</v>
      </c>
      <c r="D3061" s="29">
        <v>799.82900000000006</v>
      </c>
      <c r="E3061" s="29">
        <v>1016</v>
      </c>
      <c r="F3061" s="29">
        <v>930.88599999999997</v>
      </c>
      <c r="G3061" s="29">
        <v>1065</v>
      </c>
      <c r="H3061" s="29">
        <v>1132.08</v>
      </c>
      <c r="I3061" s="29">
        <v>1376.3023999999998</v>
      </c>
      <c r="J3061" s="29">
        <v>1451.9511600000001</v>
      </c>
      <c r="L3061" s="29">
        <v>799.82900000000006</v>
      </c>
      <c r="M3061" s="29">
        <v>864.68</v>
      </c>
      <c r="N3061" s="29">
        <v>734.97800000000007</v>
      </c>
      <c r="O3061" s="29">
        <v>767.40349999999989</v>
      </c>
      <c r="P3061" s="29">
        <v>769.5652</v>
      </c>
      <c r="Q3061" s="29">
        <v>837.01023999999995</v>
      </c>
      <c r="R3061" s="29">
        <v>802.85537999999997</v>
      </c>
      <c r="S3061" s="29"/>
      <c r="T3061" s="30">
        <v>23</v>
      </c>
      <c r="U3061" s="28" t="s">
        <v>66</v>
      </c>
      <c r="V3061" s="28" t="s">
        <v>258</v>
      </c>
    </row>
    <row r="3062" spans="1:22" ht="15.75">
      <c r="A3062" s="21">
        <v>24</v>
      </c>
      <c r="B3062" s="22" t="s">
        <v>67</v>
      </c>
      <c r="C3062" s="23" t="s">
        <v>257</v>
      </c>
      <c r="D3062" s="24">
        <v>700475.52645</v>
      </c>
      <c r="E3062" s="24">
        <v>723658.21876000008</v>
      </c>
      <c r="F3062" s="24">
        <v>778367.20499999996</v>
      </c>
      <c r="G3062" s="24">
        <v>937781.08352999995</v>
      </c>
      <c r="H3062" s="24">
        <v>867416.26670999988</v>
      </c>
      <c r="I3062" s="24">
        <v>813160.46042999998</v>
      </c>
      <c r="J3062" s="24">
        <v>972992.71486000007</v>
      </c>
      <c r="L3062" s="24">
        <v>700475.52645</v>
      </c>
      <c r="M3062" s="24">
        <v>607851.00907999999</v>
      </c>
      <c r="N3062" s="24">
        <v>597063.10124999995</v>
      </c>
      <c r="O3062" s="24">
        <v>579271.42538999999</v>
      </c>
      <c r="P3062" s="24">
        <v>561273.59630999994</v>
      </c>
      <c r="Q3062" s="24">
        <v>470898.26343000005</v>
      </c>
      <c r="R3062" s="24">
        <v>473269.64733999997</v>
      </c>
      <c r="S3062" s="24"/>
      <c r="T3062" s="25">
        <v>24</v>
      </c>
      <c r="U3062" s="23" t="s">
        <v>68</v>
      </c>
      <c r="V3062" s="23" t="s">
        <v>258</v>
      </c>
    </row>
    <row r="3063" spans="1:22" ht="15.75">
      <c r="A3063" s="26">
        <v>25</v>
      </c>
      <c r="B3063" s="31" t="s">
        <v>69</v>
      </c>
      <c r="C3063" s="28" t="s">
        <v>257</v>
      </c>
      <c r="D3063" s="29">
        <v>10694.436422500001</v>
      </c>
      <c r="E3063" s="29">
        <v>19710</v>
      </c>
      <c r="F3063" s="29">
        <v>13359.64</v>
      </c>
      <c r="G3063" s="29">
        <v>21245.098560000002</v>
      </c>
      <c r="H3063" s="29">
        <v>25660.176393599999</v>
      </c>
      <c r="I3063" s="29">
        <v>12930.334300000002</v>
      </c>
      <c r="J3063" s="29">
        <v>22911.465800999998</v>
      </c>
      <c r="L3063" s="29">
        <v>10694.436422500001</v>
      </c>
      <c r="M3063" s="29">
        <v>11813.4805</v>
      </c>
      <c r="N3063" s="29">
        <v>7721.3232205000004</v>
      </c>
      <c r="O3063" s="29">
        <v>11649.710057999999</v>
      </c>
      <c r="P3063" s="29">
        <v>13594.888628000001</v>
      </c>
      <c r="Q3063" s="29">
        <v>11812.671357500001</v>
      </c>
      <c r="R3063" s="29">
        <v>17899.3648995</v>
      </c>
      <c r="S3063" s="29"/>
      <c r="T3063" s="30">
        <v>25</v>
      </c>
      <c r="U3063" s="28" t="s">
        <v>70</v>
      </c>
      <c r="V3063" s="28" t="s">
        <v>258</v>
      </c>
    </row>
    <row r="3064" spans="1:22" ht="15.75">
      <c r="A3064" s="21">
        <v>26</v>
      </c>
      <c r="B3064" s="22" t="s">
        <v>71</v>
      </c>
      <c r="C3064" s="23" t="s">
        <v>257</v>
      </c>
      <c r="D3064" s="24">
        <v>15267.340560000001</v>
      </c>
      <c r="E3064" s="24">
        <v>18564.244999999999</v>
      </c>
      <c r="F3064" s="24">
        <v>20629.823000000004</v>
      </c>
      <c r="G3064" s="24">
        <v>26068.009109999999</v>
      </c>
      <c r="H3064" s="24">
        <v>28902.23</v>
      </c>
      <c r="I3064" s="24">
        <v>24092.266</v>
      </c>
      <c r="J3064" s="24">
        <v>34460.370000000003</v>
      </c>
      <c r="L3064" s="24">
        <v>15267.340560000001</v>
      </c>
      <c r="M3064" s="24">
        <v>16334.128999999999</v>
      </c>
      <c r="N3064" s="24">
        <v>16407.431</v>
      </c>
      <c r="O3064" s="24">
        <v>17264.209209999997</v>
      </c>
      <c r="P3064" s="24">
        <v>18584.133890000001</v>
      </c>
      <c r="Q3064" s="24">
        <v>14083.024580000001</v>
      </c>
      <c r="R3064" s="24">
        <v>13365.15366</v>
      </c>
      <c r="S3064" s="24"/>
      <c r="T3064" s="25">
        <v>26</v>
      </c>
      <c r="U3064" s="23" t="s">
        <v>72</v>
      </c>
      <c r="V3064" s="23" t="s">
        <v>258</v>
      </c>
    </row>
    <row r="3065" spans="1:22" ht="15.75">
      <c r="A3065" s="26">
        <v>27</v>
      </c>
      <c r="B3065" s="27" t="s">
        <v>73</v>
      </c>
      <c r="C3065" s="28" t="s">
        <v>257</v>
      </c>
      <c r="D3065" s="29">
        <v>11616.483600000001</v>
      </c>
      <c r="E3065" s="29">
        <v>14935.063800000002</v>
      </c>
      <c r="F3065" s="29">
        <v>21659.89</v>
      </c>
      <c r="G3065" s="29">
        <v>380553.75123999995</v>
      </c>
      <c r="H3065" s="29">
        <v>529711.77840000007</v>
      </c>
      <c r="I3065" s="29">
        <v>668528.16479999991</v>
      </c>
      <c r="J3065" s="29">
        <v>631856.49338999996</v>
      </c>
      <c r="L3065" s="29">
        <v>11616.483600000001</v>
      </c>
      <c r="M3065" s="29">
        <v>12395.366599999999</v>
      </c>
      <c r="N3065" s="29">
        <v>12773.681199999999</v>
      </c>
      <c r="O3065" s="29">
        <v>221492.07139999996</v>
      </c>
      <c r="P3065" s="29">
        <v>340617.77549000003</v>
      </c>
      <c r="Q3065" s="29">
        <v>351699.05520000006</v>
      </c>
      <c r="R3065" s="29">
        <v>352978.64869999996</v>
      </c>
      <c r="S3065" s="29"/>
      <c r="T3065" s="30">
        <v>27</v>
      </c>
      <c r="U3065" s="28" t="s">
        <v>74</v>
      </c>
      <c r="V3065" s="28" t="s">
        <v>258</v>
      </c>
    </row>
    <row r="3066" spans="1:22" ht="15.75">
      <c r="A3066" s="21">
        <v>28</v>
      </c>
      <c r="B3066" s="22" t="s">
        <v>75</v>
      </c>
      <c r="C3066" s="23" t="s">
        <v>257</v>
      </c>
      <c r="D3066" s="24">
        <v>0</v>
      </c>
      <c r="E3066" s="24">
        <v>0</v>
      </c>
      <c r="F3066" s="24">
        <v>0</v>
      </c>
      <c r="G3066" s="24">
        <v>0</v>
      </c>
      <c r="H3066" s="24">
        <v>0</v>
      </c>
      <c r="I3066" s="24">
        <v>0</v>
      </c>
      <c r="J3066" s="24">
        <v>0</v>
      </c>
      <c r="L3066" s="24">
        <v>0</v>
      </c>
      <c r="M3066" s="24">
        <v>0</v>
      </c>
      <c r="N3066" s="24">
        <v>0</v>
      </c>
      <c r="O3066" s="24">
        <v>0</v>
      </c>
      <c r="P3066" s="24">
        <v>0</v>
      </c>
      <c r="Q3066" s="24">
        <v>0</v>
      </c>
      <c r="R3066" s="24">
        <v>0</v>
      </c>
      <c r="S3066" s="24"/>
      <c r="T3066" s="25">
        <v>28</v>
      </c>
      <c r="U3066" s="23" t="s">
        <v>76</v>
      </c>
      <c r="V3066" s="23" t="s">
        <v>258</v>
      </c>
    </row>
    <row r="3067" spans="1:22" ht="15.75">
      <c r="A3067" s="26">
        <v>29</v>
      </c>
      <c r="B3067" s="27" t="s">
        <v>77</v>
      </c>
      <c r="C3067" s="28" t="s">
        <v>257</v>
      </c>
      <c r="D3067" s="29">
        <v>182925.65604600002</v>
      </c>
      <c r="E3067" s="29">
        <v>199592.39300000001</v>
      </c>
      <c r="F3067" s="29">
        <v>213852.04550000001</v>
      </c>
      <c r="G3067" s="29">
        <v>202717.10920000001</v>
      </c>
      <c r="H3067" s="29">
        <v>227196.56114999999</v>
      </c>
      <c r="I3067" s="29">
        <v>272065.29550199996</v>
      </c>
      <c r="J3067" s="29">
        <v>292317.96000000002</v>
      </c>
      <c r="L3067" s="29">
        <v>182925.65604600002</v>
      </c>
      <c r="M3067" s="29">
        <v>187058.01012000002</v>
      </c>
      <c r="N3067" s="29">
        <v>190477.05150000003</v>
      </c>
      <c r="O3067" s="29">
        <v>195076.2696</v>
      </c>
      <c r="P3067" s="29">
        <v>203465.93763599999</v>
      </c>
      <c r="Q3067" s="29">
        <v>203465.93763599999</v>
      </c>
      <c r="R3067" s="29">
        <v>208266.48</v>
      </c>
      <c r="S3067" s="29"/>
      <c r="T3067" s="30">
        <v>29</v>
      </c>
      <c r="U3067" s="28" t="s">
        <v>78</v>
      </c>
      <c r="V3067" s="28" t="s">
        <v>258</v>
      </c>
    </row>
    <row r="3068" spans="1:22" ht="15.75">
      <c r="A3068" s="21">
        <v>30</v>
      </c>
      <c r="B3068" s="22" t="s">
        <v>79</v>
      </c>
      <c r="C3068" s="23" t="s">
        <v>257</v>
      </c>
      <c r="D3068" s="24">
        <v>1575.9</v>
      </c>
      <c r="E3068" s="24">
        <v>1559.75</v>
      </c>
      <c r="F3068" s="24">
        <v>1193.4000000000001</v>
      </c>
      <c r="G3068" s="24">
        <v>2074.8000000000002</v>
      </c>
      <c r="H3068" s="24">
        <v>2294.4999999999995</v>
      </c>
      <c r="I3068" s="24">
        <v>1832.8634573304159</v>
      </c>
      <c r="J3068" s="24">
        <v>2042.8897884755654</v>
      </c>
      <c r="L3068" s="24">
        <v>1575.9</v>
      </c>
      <c r="M3068" s="24">
        <v>1559.75</v>
      </c>
      <c r="N3068" s="24">
        <v>1193.4000000000001</v>
      </c>
      <c r="O3068" s="24">
        <v>1356.6</v>
      </c>
      <c r="P3068" s="24">
        <v>1500.25</v>
      </c>
      <c r="Q3068" s="24">
        <v>1133.9000000000001</v>
      </c>
      <c r="R3068" s="24">
        <v>1156.8499999999999</v>
      </c>
      <c r="S3068" s="24"/>
      <c r="T3068" s="25">
        <v>30</v>
      </c>
      <c r="U3068" s="23" t="s">
        <v>80</v>
      </c>
      <c r="V3068" s="23" t="s">
        <v>258</v>
      </c>
    </row>
    <row r="3069" spans="1:22" ht="15.75">
      <c r="A3069" s="26">
        <v>31</v>
      </c>
      <c r="B3069" s="27" t="s">
        <v>81</v>
      </c>
      <c r="C3069" s="28" t="s">
        <v>257</v>
      </c>
      <c r="D3069" s="29">
        <v>0</v>
      </c>
      <c r="E3069" s="29">
        <v>0</v>
      </c>
      <c r="F3069" s="29">
        <v>0</v>
      </c>
      <c r="G3069" s="29">
        <v>0</v>
      </c>
      <c r="H3069" s="29">
        <v>0</v>
      </c>
      <c r="I3069" s="29">
        <v>0</v>
      </c>
      <c r="J3069" s="29">
        <v>0</v>
      </c>
      <c r="L3069" s="29">
        <v>0</v>
      </c>
      <c r="M3069" s="29">
        <v>0</v>
      </c>
      <c r="N3069" s="29">
        <v>0</v>
      </c>
      <c r="O3069" s="29">
        <v>0</v>
      </c>
      <c r="P3069" s="29">
        <v>0</v>
      </c>
      <c r="Q3069" s="29">
        <v>0</v>
      </c>
      <c r="R3069" s="29">
        <v>0</v>
      </c>
      <c r="S3069" s="29"/>
      <c r="T3069" s="30">
        <v>31</v>
      </c>
      <c r="U3069" s="28" t="s">
        <v>82</v>
      </c>
      <c r="V3069" s="28" t="s">
        <v>258</v>
      </c>
    </row>
    <row r="3070" spans="1:22" ht="15.75">
      <c r="A3070" s="21">
        <v>32</v>
      </c>
      <c r="B3070" s="22" t="s">
        <v>83</v>
      </c>
      <c r="C3070" s="23" t="s">
        <v>257</v>
      </c>
      <c r="D3070" s="24">
        <v>0</v>
      </c>
      <c r="E3070" s="24">
        <v>0</v>
      </c>
      <c r="F3070" s="24">
        <v>0</v>
      </c>
      <c r="G3070" s="24">
        <v>0</v>
      </c>
      <c r="H3070" s="24">
        <v>0</v>
      </c>
      <c r="I3070" s="24">
        <v>0</v>
      </c>
      <c r="J3070" s="24">
        <v>0</v>
      </c>
      <c r="L3070" s="24">
        <v>0</v>
      </c>
      <c r="M3070" s="24">
        <v>0</v>
      </c>
      <c r="N3070" s="24">
        <v>0</v>
      </c>
      <c r="O3070" s="24">
        <v>0</v>
      </c>
      <c r="P3070" s="24">
        <v>0</v>
      </c>
      <c r="Q3070" s="24">
        <v>0</v>
      </c>
      <c r="R3070" s="24">
        <v>0</v>
      </c>
      <c r="S3070" s="24"/>
      <c r="T3070" s="25">
        <v>32</v>
      </c>
      <c r="U3070" s="23" t="s">
        <v>84</v>
      </c>
      <c r="V3070" s="23" t="s">
        <v>258</v>
      </c>
    </row>
    <row r="3071" spans="1:22" ht="15.75">
      <c r="A3071" s="26">
        <v>33</v>
      </c>
      <c r="B3071" s="27" t="s">
        <v>85</v>
      </c>
      <c r="C3071" s="28" t="s">
        <v>257</v>
      </c>
      <c r="D3071" s="29">
        <v>3.771E-2</v>
      </c>
      <c r="E3071" s="29">
        <v>3.9784955040000007E-2</v>
      </c>
      <c r="F3071" s="29">
        <v>5.5579999999999997E-2</v>
      </c>
      <c r="G3071" s="29">
        <v>6.1326762264150937E-2</v>
      </c>
      <c r="H3071" s="29">
        <v>5.7509569811320757E-2</v>
      </c>
      <c r="I3071" s="29">
        <v>6.0781449056603772E-2</v>
      </c>
      <c r="J3071" s="29">
        <v>6.6402369811320763E-2</v>
      </c>
      <c r="L3071" s="29">
        <v>3.771E-2</v>
      </c>
      <c r="M3071" s="29">
        <v>3.5145719999999998E-2</v>
      </c>
      <c r="N3071" s="29">
        <v>3.771E-2</v>
      </c>
      <c r="O3071" s="29">
        <v>3.771E-2</v>
      </c>
      <c r="P3071" s="29">
        <v>3.771E-2</v>
      </c>
      <c r="Q3071" s="29">
        <v>3.771E-2</v>
      </c>
      <c r="R3071" s="29">
        <v>3.771E-2</v>
      </c>
      <c r="S3071" s="29"/>
      <c r="T3071" s="30">
        <v>33</v>
      </c>
      <c r="U3071" s="28" t="s">
        <v>86</v>
      </c>
      <c r="V3071" s="28" t="s">
        <v>258</v>
      </c>
    </row>
    <row r="3072" spans="1:22" ht="15.75">
      <c r="A3072" s="21">
        <v>34</v>
      </c>
      <c r="B3072" s="22" t="s">
        <v>87</v>
      </c>
      <c r="C3072" s="23" t="s">
        <v>257</v>
      </c>
      <c r="D3072" s="24">
        <v>0</v>
      </c>
      <c r="E3072" s="24">
        <v>0</v>
      </c>
      <c r="F3072" s="24">
        <v>0</v>
      </c>
      <c r="G3072" s="24">
        <v>0</v>
      </c>
      <c r="H3072" s="24">
        <v>0</v>
      </c>
      <c r="I3072" s="24">
        <v>0</v>
      </c>
      <c r="J3072" s="24">
        <v>0</v>
      </c>
      <c r="L3072" s="24">
        <v>0</v>
      </c>
      <c r="M3072" s="24">
        <v>0</v>
      </c>
      <c r="N3072" s="24">
        <v>0</v>
      </c>
      <c r="O3072" s="24">
        <v>0</v>
      </c>
      <c r="P3072" s="24">
        <v>0</v>
      </c>
      <c r="Q3072" s="24">
        <v>0</v>
      </c>
      <c r="R3072" s="24">
        <v>0</v>
      </c>
      <c r="S3072" s="24"/>
      <c r="T3072" s="25">
        <v>34</v>
      </c>
      <c r="U3072" s="23" t="s">
        <v>88</v>
      </c>
      <c r="V3072" s="23" t="s">
        <v>258</v>
      </c>
    </row>
    <row r="3073" spans="1:22" ht="15.75">
      <c r="A3073" s="26">
        <v>35</v>
      </c>
      <c r="B3073" s="27" t="s">
        <v>89</v>
      </c>
      <c r="C3073" s="28" t="s">
        <v>257</v>
      </c>
      <c r="D3073" s="29">
        <v>45</v>
      </c>
      <c r="E3073" s="29">
        <v>47.476079999999996</v>
      </c>
      <c r="F3073" s="29">
        <v>57</v>
      </c>
      <c r="G3073" s="29">
        <v>60</v>
      </c>
      <c r="H3073" s="29">
        <v>56.265389876880988</v>
      </c>
      <c r="I3073" s="29">
        <v>59.466484268125861</v>
      </c>
      <c r="J3073" s="29">
        <v>64.965800273597822</v>
      </c>
      <c r="L3073" s="29">
        <v>45</v>
      </c>
      <c r="M3073" s="29">
        <v>41.939999999999991</v>
      </c>
      <c r="N3073" s="29">
        <v>45</v>
      </c>
      <c r="O3073" s="29">
        <v>45</v>
      </c>
      <c r="P3073" s="29">
        <v>45</v>
      </c>
      <c r="Q3073" s="29">
        <v>45</v>
      </c>
      <c r="R3073" s="29">
        <v>45</v>
      </c>
      <c r="S3073" s="29"/>
      <c r="T3073" s="30">
        <v>35</v>
      </c>
      <c r="U3073" s="28" t="s">
        <v>90</v>
      </c>
      <c r="V3073" s="28" t="s">
        <v>258</v>
      </c>
    </row>
    <row r="3074" spans="1:22" ht="15.75">
      <c r="A3074" s="21">
        <v>36</v>
      </c>
      <c r="B3074" s="22" t="s">
        <v>91</v>
      </c>
      <c r="C3074" s="23" t="s">
        <v>257</v>
      </c>
      <c r="D3074" s="24">
        <v>494.34449999999998</v>
      </c>
      <c r="E3074" s="24">
        <v>1817.316</v>
      </c>
      <c r="F3074" s="24">
        <v>1349.0145000000002</v>
      </c>
      <c r="G3074" s="24">
        <v>1514.9779999999998</v>
      </c>
      <c r="H3074" s="24">
        <v>1558.75</v>
      </c>
      <c r="I3074" s="24">
        <v>1098.72</v>
      </c>
      <c r="J3074" s="24">
        <v>1178.4000000000001</v>
      </c>
      <c r="L3074" s="24">
        <v>494.34449999999998</v>
      </c>
      <c r="M3074" s="24">
        <v>1699.527</v>
      </c>
      <c r="N3074" s="24">
        <v>1121.403</v>
      </c>
      <c r="O3074" s="24">
        <v>1144.7339999999999</v>
      </c>
      <c r="P3074" s="24">
        <v>944.60249999999996</v>
      </c>
      <c r="Q3074" s="24">
        <v>462.37800000000004</v>
      </c>
      <c r="R3074" s="24">
        <v>446.31900000000002</v>
      </c>
      <c r="S3074" s="24"/>
      <c r="T3074" s="25">
        <v>36</v>
      </c>
      <c r="U3074" s="23" t="s">
        <v>92</v>
      </c>
      <c r="V3074" s="23" t="s">
        <v>258</v>
      </c>
    </row>
    <row r="3075" spans="1:22" s="36" customFormat="1" ht="15.75">
      <c r="A3075" s="32"/>
      <c r="B3075" s="33" t="s">
        <v>93</v>
      </c>
      <c r="C3075" s="34" t="s">
        <v>257</v>
      </c>
      <c r="D3075" s="35">
        <f t="shared" ref="D3075:J3075" si="215">SUM(D3039:D3074)</f>
        <v>2498580.8286634991</v>
      </c>
      <c r="E3075" s="35">
        <f t="shared" si="215"/>
        <v>2696605.7895670594</v>
      </c>
      <c r="F3075" s="35">
        <f t="shared" si="215"/>
        <v>3504846.3869566196</v>
      </c>
      <c r="G3075" s="35">
        <f t="shared" si="215"/>
        <v>4544147.876492111</v>
      </c>
      <c r="H3075" s="35">
        <f t="shared" si="215"/>
        <v>4257002.8948398111</v>
      </c>
      <c r="I3075" s="35">
        <f t="shared" si="215"/>
        <v>5516456.1949918894</v>
      </c>
      <c r="J3075" s="35">
        <f t="shared" si="215"/>
        <v>6563646.7344864151</v>
      </c>
      <c r="K3075" s="8"/>
      <c r="L3075" s="35">
        <f t="shared" ref="L3075:R3075" si="216">SUM(L3039:L3074)</f>
        <v>2498580.8286634991</v>
      </c>
      <c r="M3075" s="35">
        <f t="shared" si="216"/>
        <v>2393712.8945417199</v>
      </c>
      <c r="N3075" s="35">
        <f t="shared" si="216"/>
        <v>2554125.7943089996</v>
      </c>
      <c r="O3075" s="35">
        <f t="shared" si="216"/>
        <v>2963184.3283560001</v>
      </c>
      <c r="P3075" s="35">
        <f t="shared" si="216"/>
        <v>2868374.9589469996</v>
      </c>
      <c r="Q3075" s="35">
        <f t="shared" si="216"/>
        <v>3143635.0714659989</v>
      </c>
      <c r="R3075" s="35">
        <f t="shared" si="216"/>
        <v>3407692.8579705004</v>
      </c>
      <c r="S3075" s="35"/>
      <c r="T3075" s="35"/>
      <c r="U3075" s="34" t="s">
        <v>94</v>
      </c>
      <c r="V3075" s="34" t="s">
        <v>258</v>
      </c>
    </row>
    <row r="3076" spans="1:22" ht="15.75">
      <c r="A3076" s="16">
        <v>1</v>
      </c>
      <c r="B3076" s="17" t="s">
        <v>19</v>
      </c>
      <c r="C3076" s="18" t="s">
        <v>259</v>
      </c>
      <c r="D3076" s="19">
        <v>27893.20506</v>
      </c>
      <c r="E3076" s="19">
        <v>30284.8129199</v>
      </c>
      <c r="F3076" s="19">
        <v>73620.171661900007</v>
      </c>
      <c r="G3076" s="19">
        <v>93523</v>
      </c>
      <c r="H3076" s="19">
        <v>102822.4918056</v>
      </c>
      <c r="I3076" s="19">
        <v>121031.53726559998</v>
      </c>
      <c r="J3076" s="19">
        <v>142796.67230550002</v>
      </c>
      <c r="L3076" s="19">
        <v>27893.20506</v>
      </c>
      <c r="M3076" s="19">
        <v>30285.029669999996</v>
      </c>
      <c r="N3076" s="19">
        <v>52959.599070000004</v>
      </c>
      <c r="O3076" s="19">
        <v>60081</v>
      </c>
      <c r="P3076" s="19">
        <v>63279.712440000003</v>
      </c>
      <c r="Q3076" s="19">
        <v>71669.423280000003</v>
      </c>
      <c r="R3076" s="19">
        <v>70243.701150000008</v>
      </c>
      <c r="S3076" s="19"/>
      <c r="T3076" s="20">
        <v>1</v>
      </c>
      <c r="U3076" s="18" t="s">
        <v>21</v>
      </c>
      <c r="V3076" s="18" t="s">
        <v>260</v>
      </c>
    </row>
    <row r="3077" spans="1:22" ht="15.75">
      <c r="A3077" s="21">
        <v>2</v>
      </c>
      <c r="B3077" s="22" t="s">
        <v>23</v>
      </c>
      <c r="C3077" s="23" t="s">
        <v>259</v>
      </c>
      <c r="D3077" s="24">
        <v>0</v>
      </c>
      <c r="E3077" s="24">
        <v>0</v>
      </c>
      <c r="F3077" s="24">
        <v>0</v>
      </c>
      <c r="G3077" s="24">
        <v>0</v>
      </c>
      <c r="H3077" s="24">
        <v>0</v>
      </c>
      <c r="I3077" s="24">
        <v>0</v>
      </c>
      <c r="J3077" s="24">
        <v>0</v>
      </c>
      <c r="L3077" s="24">
        <v>0</v>
      </c>
      <c r="M3077" s="24">
        <v>0</v>
      </c>
      <c r="N3077" s="24">
        <v>0</v>
      </c>
      <c r="O3077" s="24">
        <v>0</v>
      </c>
      <c r="P3077" s="24">
        <v>0</v>
      </c>
      <c r="Q3077" s="24">
        <v>0</v>
      </c>
      <c r="R3077" s="24">
        <v>0</v>
      </c>
      <c r="S3077" s="24"/>
      <c r="T3077" s="25">
        <v>2</v>
      </c>
      <c r="U3077" s="23" t="s">
        <v>24</v>
      </c>
      <c r="V3077" s="23" t="s">
        <v>260</v>
      </c>
    </row>
    <row r="3078" spans="1:22" ht="15.75">
      <c r="A3078" s="26">
        <v>3</v>
      </c>
      <c r="B3078" s="27" t="s">
        <v>25</v>
      </c>
      <c r="C3078" s="28" t="s">
        <v>259</v>
      </c>
      <c r="D3078" s="29">
        <v>383.35</v>
      </c>
      <c r="E3078" s="29">
        <v>398.68400000000003</v>
      </c>
      <c r="F3078" s="29">
        <v>5352.3326999999999</v>
      </c>
      <c r="G3078" s="29">
        <v>520.5959261006027</v>
      </c>
      <c r="H3078" s="29">
        <v>1046.4000000000001</v>
      </c>
      <c r="I3078" s="29">
        <v>1401.9480000000001</v>
      </c>
      <c r="J3078" s="29">
        <v>1604.8259999999998</v>
      </c>
      <c r="L3078" s="29">
        <v>383.35</v>
      </c>
      <c r="M3078" s="29">
        <v>398.68400000000003</v>
      </c>
      <c r="N3078" s="29">
        <v>4983.55</v>
      </c>
      <c r="O3078" s="29">
        <v>437.01899999999995</v>
      </c>
      <c r="P3078" s="29">
        <v>766.7</v>
      </c>
      <c r="Q3078" s="29">
        <v>828.03600000000006</v>
      </c>
      <c r="R3078" s="29">
        <v>866.37099999999987</v>
      </c>
      <c r="S3078" s="29"/>
      <c r="T3078" s="30">
        <v>3</v>
      </c>
      <c r="U3078" s="28" t="s">
        <v>26</v>
      </c>
      <c r="V3078" s="28" t="s">
        <v>260</v>
      </c>
    </row>
    <row r="3079" spans="1:22" ht="15.75">
      <c r="A3079" s="21">
        <v>4</v>
      </c>
      <c r="B3079" s="22" t="s">
        <v>27</v>
      </c>
      <c r="C3079" s="23" t="s">
        <v>259</v>
      </c>
      <c r="D3079" s="24">
        <v>0</v>
      </c>
      <c r="E3079" s="24">
        <v>0</v>
      </c>
      <c r="F3079" s="24">
        <v>0</v>
      </c>
      <c r="G3079" s="24">
        <v>0</v>
      </c>
      <c r="H3079" s="24">
        <v>0</v>
      </c>
      <c r="I3079" s="24">
        <v>0</v>
      </c>
      <c r="J3079" s="24">
        <v>0</v>
      </c>
      <c r="L3079" s="24">
        <v>0</v>
      </c>
      <c r="M3079" s="24">
        <v>0</v>
      </c>
      <c r="N3079" s="24">
        <v>0</v>
      </c>
      <c r="O3079" s="24">
        <v>0</v>
      </c>
      <c r="P3079" s="24">
        <v>0</v>
      </c>
      <c r="Q3079" s="24">
        <v>0</v>
      </c>
      <c r="R3079" s="24">
        <v>0</v>
      </c>
      <c r="S3079" s="24"/>
      <c r="T3079" s="25">
        <v>4</v>
      </c>
      <c r="U3079" s="23" t="s">
        <v>28</v>
      </c>
      <c r="V3079" s="23" t="s">
        <v>260</v>
      </c>
    </row>
    <row r="3080" spans="1:22" ht="15.75">
      <c r="A3080" s="26">
        <v>5</v>
      </c>
      <c r="B3080" s="27" t="s">
        <v>29</v>
      </c>
      <c r="C3080" s="28" t="s">
        <v>259</v>
      </c>
      <c r="D3080" s="29">
        <v>12000</v>
      </c>
      <c r="E3080" s="29">
        <v>7680</v>
      </c>
      <c r="F3080" s="29">
        <v>8248.32</v>
      </c>
      <c r="G3080" s="29">
        <v>8100.4539790812287</v>
      </c>
      <c r="H3080" s="29">
        <v>8000</v>
      </c>
      <c r="I3080" s="29">
        <v>10807.753779697623</v>
      </c>
      <c r="J3080" s="29">
        <v>12568.812095032397</v>
      </c>
      <c r="L3080" s="29">
        <v>12000</v>
      </c>
      <c r="M3080" s="29">
        <v>7680</v>
      </c>
      <c r="N3080" s="29">
        <v>7680</v>
      </c>
      <c r="O3080" s="29">
        <v>6800</v>
      </c>
      <c r="P3080" s="29">
        <v>6400</v>
      </c>
      <c r="Q3080" s="29">
        <v>7464</v>
      </c>
      <c r="R3080" s="29">
        <v>7864</v>
      </c>
      <c r="S3080" s="29"/>
      <c r="T3080" s="30">
        <v>5</v>
      </c>
      <c r="U3080" s="28" t="s">
        <v>30</v>
      </c>
      <c r="V3080" s="28" t="s">
        <v>260</v>
      </c>
    </row>
    <row r="3081" spans="1:22" ht="15.75">
      <c r="A3081" s="21">
        <v>6</v>
      </c>
      <c r="B3081" s="22" t="s">
        <v>31</v>
      </c>
      <c r="C3081" s="23" t="s">
        <v>259</v>
      </c>
      <c r="D3081" s="24">
        <v>17030.272000000001</v>
      </c>
      <c r="E3081" s="24">
        <v>17443.571199999998</v>
      </c>
      <c r="F3081" s="24">
        <v>28092.74</v>
      </c>
      <c r="G3081" s="24">
        <v>32736</v>
      </c>
      <c r="H3081" s="24">
        <v>34160</v>
      </c>
      <c r="I3081" s="24">
        <v>47257.572999999997</v>
      </c>
      <c r="J3081" s="24">
        <v>55893.558499999999</v>
      </c>
      <c r="L3081" s="24">
        <v>17030.272000000001</v>
      </c>
      <c r="M3081" s="24">
        <v>17443.571199999998</v>
      </c>
      <c r="N3081" s="24">
        <v>23706.080000000002</v>
      </c>
      <c r="O3081" s="24">
        <v>23449.599999999999</v>
      </c>
      <c r="P3081" s="24">
        <v>20518.400000000001</v>
      </c>
      <c r="Q3081" s="24">
        <v>23932.515200000002</v>
      </c>
      <c r="R3081" s="24">
        <v>25104.995200000001</v>
      </c>
      <c r="S3081" s="24"/>
      <c r="T3081" s="25">
        <v>6</v>
      </c>
      <c r="U3081" s="23" t="s">
        <v>32</v>
      </c>
      <c r="V3081" s="23" t="s">
        <v>260</v>
      </c>
    </row>
    <row r="3082" spans="1:22" ht="15.75">
      <c r="A3082" s="26">
        <v>7</v>
      </c>
      <c r="B3082" s="27" t="s">
        <v>33</v>
      </c>
      <c r="C3082" s="28" t="s">
        <v>259</v>
      </c>
      <c r="D3082" s="29">
        <v>0</v>
      </c>
      <c r="E3082" s="29">
        <v>0</v>
      </c>
      <c r="F3082" s="29">
        <v>0</v>
      </c>
      <c r="G3082" s="29">
        <v>28326.87</v>
      </c>
      <c r="H3082" s="29">
        <v>7930</v>
      </c>
      <c r="I3082" s="29">
        <v>9405.5</v>
      </c>
      <c r="J3082" s="29">
        <v>10604.75</v>
      </c>
      <c r="L3082" s="29">
        <v>0</v>
      </c>
      <c r="M3082" s="29">
        <v>0</v>
      </c>
      <c r="N3082" s="29">
        <v>0</v>
      </c>
      <c r="O3082" s="29">
        <v>20291.232000000004</v>
      </c>
      <c r="P3082" s="29">
        <v>4763.2</v>
      </c>
      <c r="Q3082" s="29">
        <v>4763.2</v>
      </c>
      <c r="R3082" s="29">
        <v>4763.2</v>
      </c>
      <c r="S3082" s="29"/>
      <c r="T3082" s="30">
        <v>7</v>
      </c>
      <c r="U3082" s="28" t="s">
        <v>34</v>
      </c>
      <c r="V3082" s="28" t="s">
        <v>260</v>
      </c>
    </row>
    <row r="3083" spans="1:22" ht="15.75">
      <c r="A3083" s="21">
        <v>8</v>
      </c>
      <c r="B3083" s="22" t="s">
        <v>35</v>
      </c>
      <c r="C3083" s="23" t="s">
        <v>259</v>
      </c>
      <c r="D3083" s="24">
        <v>0</v>
      </c>
      <c r="E3083" s="24">
        <v>0</v>
      </c>
      <c r="F3083" s="24">
        <v>0</v>
      </c>
      <c r="G3083" s="24">
        <v>0</v>
      </c>
      <c r="H3083" s="24">
        <v>0</v>
      </c>
      <c r="I3083" s="24">
        <v>0</v>
      </c>
      <c r="J3083" s="24">
        <v>0</v>
      </c>
      <c r="L3083" s="24">
        <v>0</v>
      </c>
      <c r="M3083" s="24">
        <v>0</v>
      </c>
      <c r="N3083" s="24">
        <v>0</v>
      </c>
      <c r="O3083" s="24">
        <v>0</v>
      </c>
      <c r="P3083" s="24">
        <v>0</v>
      </c>
      <c r="Q3083" s="24">
        <v>0</v>
      </c>
      <c r="R3083" s="24">
        <v>0</v>
      </c>
      <c r="S3083" s="24"/>
      <c r="T3083" s="25">
        <v>8</v>
      </c>
      <c r="U3083" s="23" t="s">
        <v>36</v>
      </c>
      <c r="V3083" s="23" t="s">
        <v>260</v>
      </c>
    </row>
    <row r="3084" spans="1:22" ht="15.75">
      <c r="A3084" s="26">
        <v>9</v>
      </c>
      <c r="B3084" s="27" t="s">
        <v>37</v>
      </c>
      <c r="C3084" s="28" t="s">
        <v>259</v>
      </c>
      <c r="D3084" s="29">
        <v>0</v>
      </c>
      <c r="E3084" s="29">
        <v>0</v>
      </c>
      <c r="F3084" s="29">
        <v>0</v>
      </c>
      <c r="G3084" s="29">
        <v>0</v>
      </c>
      <c r="H3084" s="29">
        <v>0</v>
      </c>
      <c r="I3084" s="29">
        <v>0</v>
      </c>
      <c r="J3084" s="29">
        <v>0</v>
      </c>
      <c r="L3084" s="29">
        <v>0</v>
      </c>
      <c r="M3084" s="29">
        <v>0</v>
      </c>
      <c r="N3084" s="29">
        <v>0</v>
      </c>
      <c r="O3084" s="29">
        <v>0</v>
      </c>
      <c r="P3084" s="29">
        <v>0</v>
      </c>
      <c r="Q3084" s="29">
        <v>0</v>
      </c>
      <c r="R3084" s="29">
        <v>0</v>
      </c>
      <c r="S3084" s="29"/>
      <c r="T3084" s="30">
        <v>9</v>
      </c>
      <c r="U3084" s="28" t="s">
        <v>38</v>
      </c>
      <c r="V3084" s="28" t="s">
        <v>260</v>
      </c>
    </row>
    <row r="3085" spans="1:22" ht="15.75">
      <c r="A3085" s="21">
        <v>10</v>
      </c>
      <c r="B3085" s="22" t="s">
        <v>39</v>
      </c>
      <c r="C3085" s="23" t="s">
        <v>259</v>
      </c>
      <c r="D3085" s="24">
        <v>0</v>
      </c>
      <c r="E3085" s="24">
        <v>0</v>
      </c>
      <c r="F3085" s="24">
        <v>0</v>
      </c>
      <c r="G3085" s="24">
        <v>0</v>
      </c>
      <c r="H3085" s="24">
        <v>0</v>
      </c>
      <c r="I3085" s="24">
        <v>0</v>
      </c>
      <c r="J3085" s="24">
        <v>0</v>
      </c>
      <c r="L3085" s="24">
        <v>0</v>
      </c>
      <c r="M3085" s="24">
        <v>0</v>
      </c>
      <c r="N3085" s="24">
        <v>0</v>
      </c>
      <c r="O3085" s="24">
        <v>0</v>
      </c>
      <c r="P3085" s="24">
        <v>0</v>
      </c>
      <c r="Q3085" s="24">
        <v>0</v>
      </c>
      <c r="R3085" s="24">
        <v>0</v>
      </c>
      <c r="S3085" s="24"/>
      <c r="T3085" s="25">
        <v>10</v>
      </c>
      <c r="U3085" s="23" t="s">
        <v>40</v>
      </c>
      <c r="V3085" s="23" t="s">
        <v>260</v>
      </c>
    </row>
    <row r="3086" spans="1:22" ht="15.75">
      <c r="A3086" s="26">
        <v>11</v>
      </c>
      <c r="B3086" s="27" t="s">
        <v>41</v>
      </c>
      <c r="C3086" s="28" t="s">
        <v>259</v>
      </c>
      <c r="D3086" s="29">
        <v>12000</v>
      </c>
      <c r="E3086" s="29">
        <v>18300</v>
      </c>
      <c r="F3086" s="29">
        <v>14973.419199999998</v>
      </c>
      <c r="G3086" s="29">
        <v>16261.11</v>
      </c>
      <c r="H3086" s="29">
        <v>20931.036780650542</v>
      </c>
      <c r="I3086" s="29">
        <v>28271.124922935782</v>
      </c>
      <c r="J3086" s="29">
        <v>30037</v>
      </c>
      <c r="L3086" s="29">
        <v>12000</v>
      </c>
      <c r="M3086" s="29">
        <v>18300</v>
      </c>
      <c r="N3086" s="29">
        <v>13920</v>
      </c>
      <c r="O3086" s="29">
        <v>13500</v>
      </c>
      <c r="P3086" s="29">
        <v>15000</v>
      </c>
      <c r="Q3086" s="29">
        <v>17490</v>
      </c>
      <c r="R3086" s="29">
        <v>18390</v>
      </c>
      <c r="S3086" s="29"/>
      <c r="T3086" s="30">
        <v>11</v>
      </c>
      <c r="U3086" s="28" t="s">
        <v>42</v>
      </c>
      <c r="V3086" s="28" t="s">
        <v>260</v>
      </c>
    </row>
    <row r="3087" spans="1:22" ht="15.75">
      <c r="A3087" s="21">
        <v>12</v>
      </c>
      <c r="B3087" s="22" t="s">
        <v>43</v>
      </c>
      <c r="C3087" s="23" t="s">
        <v>259</v>
      </c>
      <c r="D3087" s="24">
        <v>25677.398789999996</v>
      </c>
      <c r="E3087" s="24">
        <v>33049.17</v>
      </c>
      <c r="F3087" s="24">
        <v>54110.268600000003</v>
      </c>
      <c r="G3087" s="24">
        <v>69366.044999999998</v>
      </c>
      <c r="H3087" s="24">
        <v>76595.25</v>
      </c>
      <c r="I3087" s="24">
        <v>108123.06647999999</v>
      </c>
      <c r="J3087" s="24">
        <v>116118.30645999999</v>
      </c>
      <c r="L3087" s="24">
        <v>25677.398789999996</v>
      </c>
      <c r="M3087" s="24">
        <v>35822.79</v>
      </c>
      <c r="N3087" s="24">
        <v>50660.966699999997</v>
      </c>
      <c r="O3087" s="24">
        <v>50591.834999999999</v>
      </c>
      <c r="P3087" s="24">
        <v>45878.31</v>
      </c>
      <c r="Q3087" s="24">
        <v>53512.335090000008</v>
      </c>
      <c r="R3087" s="24">
        <v>56214.756090000003</v>
      </c>
      <c r="S3087" s="24"/>
      <c r="T3087" s="25">
        <v>12</v>
      </c>
      <c r="U3087" s="23" t="s">
        <v>44</v>
      </c>
      <c r="V3087" s="23" t="s">
        <v>260</v>
      </c>
    </row>
    <row r="3088" spans="1:22" ht="15.75">
      <c r="A3088" s="26">
        <v>13</v>
      </c>
      <c r="B3088" s="27" t="s">
        <v>45</v>
      </c>
      <c r="C3088" s="28" t="s">
        <v>259</v>
      </c>
      <c r="D3088" s="29">
        <v>23077.543440000001</v>
      </c>
      <c r="E3088" s="29">
        <v>23888.97</v>
      </c>
      <c r="F3088" s="29">
        <v>21289.912499999999</v>
      </c>
      <c r="G3088" s="29">
        <v>20904.471000000001</v>
      </c>
      <c r="H3088" s="29">
        <v>20965.42211</v>
      </c>
      <c r="I3088" s="29">
        <v>33467.690479999997</v>
      </c>
      <c r="J3088" s="29">
        <v>33185.198069999999</v>
      </c>
      <c r="L3088" s="29">
        <v>23077.543440000001</v>
      </c>
      <c r="M3088" s="29">
        <v>23816.165519999995</v>
      </c>
      <c r="N3088" s="29">
        <v>20962.169999999998</v>
      </c>
      <c r="O3088" s="29">
        <v>18324.234</v>
      </c>
      <c r="P3088" s="29">
        <v>15534.30264</v>
      </c>
      <c r="Q3088" s="29">
        <v>17551.067519999997</v>
      </c>
      <c r="R3088" s="29">
        <v>16097.062320000001</v>
      </c>
      <c r="S3088" s="29"/>
      <c r="T3088" s="30">
        <v>13</v>
      </c>
      <c r="U3088" s="28" t="s">
        <v>46</v>
      </c>
      <c r="V3088" s="28" t="s">
        <v>260</v>
      </c>
    </row>
    <row r="3089" spans="1:22" ht="15.75">
      <c r="A3089" s="21">
        <v>14</v>
      </c>
      <c r="B3089" s="22" t="s">
        <v>47</v>
      </c>
      <c r="C3089" s="23" t="s">
        <v>259</v>
      </c>
      <c r="D3089" s="24">
        <v>0</v>
      </c>
      <c r="E3089" s="24">
        <v>0</v>
      </c>
      <c r="F3089" s="24">
        <v>0</v>
      </c>
      <c r="G3089" s="24">
        <v>0</v>
      </c>
      <c r="H3089" s="24">
        <v>0</v>
      </c>
      <c r="I3089" s="24">
        <v>0</v>
      </c>
      <c r="J3089" s="24">
        <v>0</v>
      </c>
      <c r="L3089" s="24">
        <v>0</v>
      </c>
      <c r="M3089" s="24">
        <v>0</v>
      </c>
      <c r="N3089" s="24">
        <v>0</v>
      </c>
      <c r="O3089" s="24">
        <v>0</v>
      </c>
      <c r="P3089" s="24">
        <v>0</v>
      </c>
      <c r="Q3089" s="24">
        <v>0</v>
      </c>
      <c r="R3089" s="24">
        <v>0</v>
      </c>
      <c r="S3089" s="24"/>
      <c r="T3089" s="25">
        <v>14</v>
      </c>
      <c r="U3089" s="23" t="s">
        <v>48</v>
      </c>
      <c r="V3089" s="23" t="s">
        <v>260</v>
      </c>
    </row>
    <row r="3090" spans="1:22" ht="15.75">
      <c r="A3090" s="26">
        <v>15</v>
      </c>
      <c r="B3090" s="27" t="s">
        <v>49</v>
      </c>
      <c r="C3090" s="28" t="s">
        <v>259</v>
      </c>
      <c r="D3090" s="29">
        <v>182159.28</v>
      </c>
      <c r="E3090" s="29">
        <v>189446.23526399996</v>
      </c>
      <c r="F3090" s="29">
        <v>228556.94592</v>
      </c>
      <c r="G3090" s="29">
        <v>249254.16</v>
      </c>
      <c r="H3090" s="29">
        <v>268731.09999999998</v>
      </c>
      <c r="I3090" s="29">
        <v>279912.34352400003</v>
      </c>
      <c r="J3090" s="29">
        <v>309103.10380799999</v>
      </c>
      <c r="L3090" s="29">
        <v>182159.28</v>
      </c>
      <c r="M3090" s="29">
        <v>189445.65119999996</v>
      </c>
      <c r="N3090" s="29">
        <v>199194.54599999997</v>
      </c>
      <c r="O3090" s="29">
        <v>198182.55</v>
      </c>
      <c r="P3090" s="29">
        <v>185532.6</v>
      </c>
      <c r="Q3090" s="29">
        <v>216406.91130000004</v>
      </c>
      <c r="R3090" s="29">
        <v>227226.8352</v>
      </c>
      <c r="S3090" s="29"/>
      <c r="T3090" s="30">
        <v>15</v>
      </c>
      <c r="U3090" s="28" t="s">
        <v>50</v>
      </c>
      <c r="V3090" s="28" t="s">
        <v>260</v>
      </c>
    </row>
    <row r="3091" spans="1:22" ht="15.75">
      <c r="A3091" s="21">
        <v>16</v>
      </c>
      <c r="B3091" s="22" t="s">
        <v>51</v>
      </c>
      <c r="C3091" s="23" t="s">
        <v>259</v>
      </c>
      <c r="D3091" s="24">
        <v>0</v>
      </c>
      <c r="E3091" s="24">
        <v>0</v>
      </c>
      <c r="F3091" s="24">
        <v>0</v>
      </c>
      <c r="G3091" s="24">
        <v>0</v>
      </c>
      <c r="H3091" s="24">
        <v>0</v>
      </c>
      <c r="I3091" s="24">
        <v>0</v>
      </c>
      <c r="J3091" s="24">
        <v>0</v>
      </c>
      <c r="L3091" s="24">
        <v>0</v>
      </c>
      <c r="M3091" s="24">
        <v>0</v>
      </c>
      <c r="N3091" s="24">
        <v>0</v>
      </c>
      <c r="O3091" s="24">
        <v>0</v>
      </c>
      <c r="P3091" s="24">
        <v>0</v>
      </c>
      <c r="Q3091" s="24">
        <v>0</v>
      </c>
      <c r="R3091" s="24">
        <v>0</v>
      </c>
      <c r="S3091" s="24"/>
      <c r="T3091" s="25">
        <v>16</v>
      </c>
      <c r="U3091" s="23" t="s">
        <v>52</v>
      </c>
      <c r="V3091" s="23" t="s">
        <v>260</v>
      </c>
    </row>
    <row r="3092" spans="1:22" ht="15.75">
      <c r="A3092" s="26">
        <v>17</v>
      </c>
      <c r="B3092" s="27" t="s">
        <v>53</v>
      </c>
      <c r="C3092" s="28" t="s">
        <v>259</v>
      </c>
      <c r="D3092" s="29">
        <v>25098.080399999999</v>
      </c>
      <c r="E3092" s="29">
        <v>15059.303999999998</v>
      </c>
      <c r="F3092" s="29">
        <v>28945.832230000004</v>
      </c>
      <c r="G3092" s="29">
        <v>29354.74048</v>
      </c>
      <c r="H3092" s="29">
        <v>30527.35958</v>
      </c>
      <c r="I3092" s="29">
        <v>12513.511999999999</v>
      </c>
      <c r="J3092" s="29">
        <v>13420.854000000001</v>
      </c>
      <c r="L3092" s="29">
        <v>25098.080399999999</v>
      </c>
      <c r="M3092" s="29">
        <v>14943.895200000001</v>
      </c>
      <c r="N3092" s="29">
        <v>28640.86923</v>
      </c>
      <c r="O3092" s="29">
        <v>28933.041540000002</v>
      </c>
      <c r="P3092" s="29">
        <v>29541.334709999999</v>
      </c>
      <c r="Q3092" s="29">
        <v>9308.0030999999999</v>
      </c>
      <c r="R3092" s="29">
        <v>9771.0083999999988</v>
      </c>
      <c r="S3092" s="29"/>
      <c r="T3092" s="30">
        <v>17</v>
      </c>
      <c r="U3092" s="28" t="s">
        <v>54</v>
      </c>
      <c r="V3092" s="28" t="s">
        <v>260</v>
      </c>
    </row>
    <row r="3093" spans="1:22" ht="15.75">
      <c r="A3093" s="21">
        <v>18</v>
      </c>
      <c r="B3093" s="22" t="s">
        <v>55</v>
      </c>
      <c r="C3093" s="23" t="s">
        <v>259</v>
      </c>
      <c r="D3093" s="24">
        <v>0</v>
      </c>
      <c r="E3093" s="24">
        <v>0</v>
      </c>
      <c r="F3093" s="24">
        <v>0</v>
      </c>
      <c r="G3093" s="24">
        <v>0</v>
      </c>
      <c r="H3093" s="24">
        <v>0</v>
      </c>
      <c r="I3093" s="24">
        <v>0</v>
      </c>
      <c r="J3093" s="24">
        <v>0</v>
      </c>
      <c r="L3093" s="24">
        <v>0</v>
      </c>
      <c r="M3093" s="24">
        <v>0</v>
      </c>
      <c r="N3093" s="24">
        <v>0</v>
      </c>
      <c r="O3093" s="24">
        <v>0</v>
      </c>
      <c r="P3093" s="24">
        <v>0</v>
      </c>
      <c r="Q3093" s="24">
        <v>0</v>
      </c>
      <c r="R3093" s="24">
        <v>0</v>
      </c>
      <c r="S3093" s="24"/>
      <c r="T3093" s="25">
        <v>18</v>
      </c>
      <c r="U3093" s="23" t="s">
        <v>56</v>
      </c>
      <c r="V3093" s="23" t="s">
        <v>260</v>
      </c>
    </row>
    <row r="3094" spans="1:22" ht="15.75">
      <c r="A3094" s="26">
        <v>19</v>
      </c>
      <c r="B3094" s="27" t="s">
        <v>57</v>
      </c>
      <c r="C3094" s="28" t="s">
        <v>259</v>
      </c>
      <c r="D3094" s="29">
        <v>60.75</v>
      </c>
      <c r="E3094" s="29">
        <v>49.6</v>
      </c>
      <c r="F3094" s="29">
        <v>210</v>
      </c>
      <c r="G3094" s="29">
        <v>290.82</v>
      </c>
      <c r="H3094" s="29">
        <v>300.25200000000001</v>
      </c>
      <c r="I3094" s="29">
        <v>78.813000000000002</v>
      </c>
      <c r="J3094" s="29">
        <v>266.22000000000003</v>
      </c>
      <c r="L3094" s="29">
        <v>60.75</v>
      </c>
      <c r="M3094" s="29">
        <v>41.85</v>
      </c>
      <c r="N3094" s="29">
        <v>162</v>
      </c>
      <c r="O3094" s="29">
        <v>212.22</v>
      </c>
      <c r="P3094" s="29">
        <v>206.28</v>
      </c>
      <c r="Q3094" s="29">
        <v>51.03</v>
      </c>
      <c r="R3094" s="29">
        <v>145.80000000000001</v>
      </c>
      <c r="S3094" s="29"/>
      <c r="T3094" s="30">
        <v>19</v>
      </c>
      <c r="U3094" s="28" t="s">
        <v>58</v>
      </c>
      <c r="V3094" s="28" t="s">
        <v>260</v>
      </c>
    </row>
    <row r="3095" spans="1:22" ht="15.75">
      <c r="A3095" s="21">
        <v>20</v>
      </c>
      <c r="B3095" s="22" t="s">
        <v>59</v>
      </c>
      <c r="C3095" s="23" t="s">
        <v>259</v>
      </c>
      <c r="D3095" s="24">
        <v>38235.46</v>
      </c>
      <c r="E3095" s="24">
        <v>43644.560400000002</v>
      </c>
      <c r="F3095" s="24">
        <v>41390.625</v>
      </c>
      <c r="G3095" s="24">
        <v>46013.968000000008</v>
      </c>
      <c r="H3095" s="24">
        <v>50429.948099999994</v>
      </c>
      <c r="I3095" s="24">
        <v>60144.901100000003</v>
      </c>
      <c r="J3095" s="24">
        <v>76751.380049999992</v>
      </c>
      <c r="L3095" s="24">
        <v>38235.46</v>
      </c>
      <c r="M3095" s="24">
        <v>39749.111199999999</v>
      </c>
      <c r="N3095" s="24">
        <v>34806.093999999997</v>
      </c>
      <c r="O3095" s="24">
        <v>34845.512000000002</v>
      </c>
      <c r="P3095" s="24">
        <v>34849.453799999996</v>
      </c>
      <c r="Q3095" s="24">
        <v>35803.369399999996</v>
      </c>
      <c r="R3095" s="24">
        <v>38860.2353</v>
      </c>
      <c r="S3095" s="24"/>
      <c r="T3095" s="25">
        <v>20</v>
      </c>
      <c r="U3095" s="23" t="s">
        <v>60</v>
      </c>
      <c r="V3095" s="23" t="s">
        <v>260</v>
      </c>
    </row>
    <row r="3096" spans="1:22" ht="15.75">
      <c r="A3096" s="26">
        <v>21</v>
      </c>
      <c r="B3096" s="27" t="s">
        <v>61</v>
      </c>
      <c r="C3096" s="28" t="s">
        <v>259</v>
      </c>
      <c r="D3096" s="29">
        <v>0</v>
      </c>
      <c r="E3096" s="29">
        <v>0</v>
      </c>
      <c r="F3096" s="29">
        <v>0</v>
      </c>
      <c r="G3096" s="29">
        <v>0</v>
      </c>
      <c r="H3096" s="29">
        <v>0</v>
      </c>
      <c r="I3096" s="29">
        <v>0</v>
      </c>
      <c r="J3096" s="29">
        <v>0</v>
      </c>
      <c r="L3096" s="29">
        <v>0</v>
      </c>
      <c r="M3096" s="29">
        <v>0</v>
      </c>
      <c r="N3096" s="29">
        <v>0</v>
      </c>
      <c r="O3096" s="29">
        <v>0</v>
      </c>
      <c r="P3096" s="29">
        <v>0</v>
      </c>
      <c r="Q3096" s="29">
        <v>0</v>
      </c>
      <c r="R3096" s="29">
        <v>0</v>
      </c>
      <c r="S3096" s="29"/>
      <c r="T3096" s="30">
        <v>21</v>
      </c>
      <c r="U3096" s="28" t="s">
        <v>62</v>
      </c>
      <c r="V3096" s="28" t="s">
        <v>260</v>
      </c>
    </row>
    <row r="3097" spans="1:22" ht="15.75">
      <c r="A3097" s="21">
        <v>22</v>
      </c>
      <c r="B3097" s="22" t="s">
        <v>63</v>
      </c>
      <c r="C3097" s="23" t="s">
        <v>259</v>
      </c>
      <c r="D3097" s="24">
        <v>0</v>
      </c>
      <c r="E3097" s="24">
        <v>0</v>
      </c>
      <c r="F3097" s="24">
        <v>0</v>
      </c>
      <c r="G3097" s="24">
        <v>0</v>
      </c>
      <c r="H3097" s="24">
        <v>0</v>
      </c>
      <c r="I3097" s="24">
        <v>0</v>
      </c>
      <c r="J3097" s="24">
        <v>0</v>
      </c>
      <c r="L3097" s="24">
        <v>0</v>
      </c>
      <c r="M3097" s="24">
        <v>0</v>
      </c>
      <c r="N3097" s="24">
        <v>0</v>
      </c>
      <c r="O3097" s="24">
        <v>0</v>
      </c>
      <c r="P3097" s="24">
        <v>0</v>
      </c>
      <c r="Q3097" s="24">
        <v>0</v>
      </c>
      <c r="R3097" s="24">
        <v>0</v>
      </c>
      <c r="S3097" s="24"/>
      <c r="T3097" s="25">
        <v>22</v>
      </c>
      <c r="U3097" s="23" t="s">
        <v>64</v>
      </c>
      <c r="V3097" s="23" t="s">
        <v>260</v>
      </c>
    </row>
    <row r="3098" spans="1:22" ht="15.75">
      <c r="A3098" s="26">
        <v>23</v>
      </c>
      <c r="B3098" s="27" t="s">
        <v>65</v>
      </c>
      <c r="C3098" s="28" t="s">
        <v>259</v>
      </c>
      <c r="D3098" s="29">
        <v>0</v>
      </c>
      <c r="E3098" s="29">
        <v>0</v>
      </c>
      <c r="F3098" s="29">
        <v>0</v>
      </c>
      <c r="G3098" s="29">
        <v>0</v>
      </c>
      <c r="H3098" s="29">
        <v>0</v>
      </c>
      <c r="I3098" s="29">
        <v>0</v>
      </c>
      <c r="J3098" s="29">
        <v>0</v>
      </c>
      <c r="L3098" s="29">
        <v>0</v>
      </c>
      <c r="M3098" s="29">
        <v>0</v>
      </c>
      <c r="N3098" s="29">
        <v>0</v>
      </c>
      <c r="O3098" s="29">
        <v>0</v>
      </c>
      <c r="P3098" s="29">
        <v>0</v>
      </c>
      <c r="Q3098" s="29">
        <v>0</v>
      </c>
      <c r="R3098" s="29">
        <v>0</v>
      </c>
      <c r="S3098" s="29"/>
      <c r="T3098" s="30">
        <v>23</v>
      </c>
      <c r="U3098" s="28" t="s">
        <v>66</v>
      </c>
      <c r="V3098" s="28" t="s">
        <v>260</v>
      </c>
    </row>
    <row r="3099" spans="1:22" ht="15.75">
      <c r="A3099" s="21">
        <v>24</v>
      </c>
      <c r="B3099" s="22" t="s">
        <v>67</v>
      </c>
      <c r="C3099" s="23" t="s">
        <v>259</v>
      </c>
      <c r="D3099" s="24">
        <v>13984.64236</v>
      </c>
      <c r="E3099" s="24">
        <v>14422.63</v>
      </c>
      <c r="F3099" s="24">
        <v>18983.293419999998</v>
      </c>
      <c r="G3099" s="24">
        <v>32401.455030000001</v>
      </c>
      <c r="H3099" s="24">
        <v>29424.083999999999</v>
      </c>
      <c r="I3099" s="24">
        <v>14493.675560000001</v>
      </c>
      <c r="J3099" s="24">
        <v>13932.933300000001</v>
      </c>
      <c r="L3099" s="24">
        <v>13984.64236</v>
      </c>
      <c r="M3099" s="24">
        <v>10806.7129</v>
      </c>
      <c r="N3099" s="24">
        <v>14390.51029</v>
      </c>
      <c r="O3099" s="24">
        <v>20025.556529999998</v>
      </c>
      <c r="P3099" s="24">
        <v>14840.196620000001</v>
      </c>
      <c r="Q3099" s="24">
        <v>5574.79594</v>
      </c>
      <c r="R3099" s="24">
        <v>10559.686669999999</v>
      </c>
      <c r="S3099" s="24"/>
      <c r="T3099" s="25">
        <v>24</v>
      </c>
      <c r="U3099" s="23" t="s">
        <v>68</v>
      </c>
      <c r="V3099" s="23" t="s">
        <v>260</v>
      </c>
    </row>
    <row r="3100" spans="1:22" ht="15.75">
      <c r="A3100" s="26">
        <v>25</v>
      </c>
      <c r="B3100" s="31" t="s">
        <v>69</v>
      </c>
      <c r="C3100" s="28" t="s">
        <v>259</v>
      </c>
      <c r="D3100" s="29">
        <v>5790.4</v>
      </c>
      <c r="E3100" s="29">
        <v>5373.3281311999972</v>
      </c>
      <c r="F3100" s="29">
        <v>6059.0223911999965</v>
      </c>
      <c r="G3100" s="29">
        <v>9868.2144000000008</v>
      </c>
      <c r="H3100" s="29">
        <v>96.719715000000008</v>
      </c>
      <c r="I3100" s="29">
        <v>734.35</v>
      </c>
      <c r="J3100" s="29">
        <v>0</v>
      </c>
      <c r="L3100" s="29">
        <v>5790.4</v>
      </c>
      <c r="M3100" s="29">
        <v>6287.1679999999969</v>
      </c>
      <c r="N3100" s="29">
        <v>6287.1679999999969</v>
      </c>
      <c r="O3100" s="29">
        <v>9715.2000000000007</v>
      </c>
      <c r="P3100" s="29">
        <v>92</v>
      </c>
      <c r="Q3100" s="29">
        <v>618.4</v>
      </c>
      <c r="R3100" s="29">
        <v>0</v>
      </c>
      <c r="S3100" s="29"/>
      <c r="T3100" s="30">
        <v>25</v>
      </c>
      <c r="U3100" s="28" t="s">
        <v>70</v>
      </c>
      <c r="V3100" s="28" t="s">
        <v>260</v>
      </c>
    </row>
    <row r="3101" spans="1:22" ht="15.75">
      <c r="A3101" s="21">
        <v>26</v>
      </c>
      <c r="B3101" s="22" t="s">
        <v>71</v>
      </c>
      <c r="C3101" s="23" t="s">
        <v>259</v>
      </c>
      <c r="D3101" s="24">
        <v>2258.6982000000003</v>
      </c>
      <c r="E3101" s="24">
        <v>2453.44</v>
      </c>
      <c r="F3101" s="24">
        <v>3232</v>
      </c>
      <c r="G3101" s="24">
        <v>3225.6</v>
      </c>
      <c r="H3101" s="24">
        <v>2783.13</v>
      </c>
      <c r="I3101" s="24">
        <v>1443.05</v>
      </c>
      <c r="J3101" s="24">
        <v>3332.7</v>
      </c>
      <c r="L3101" s="24">
        <v>2258.6982000000003</v>
      </c>
      <c r="M3101" s="24">
        <v>2453.44</v>
      </c>
      <c r="N3101" s="24">
        <v>3097.4679999999998</v>
      </c>
      <c r="O3101" s="24">
        <v>3091.3344000000002</v>
      </c>
      <c r="P3101" s="24">
        <v>2300.1</v>
      </c>
      <c r="Q3101" s="24">
        <v>1164.6172999999999</v>
      </c>
      <c r="R3101" s="24">
        <v>2645.1149999999998</v>
      </c>
      <c r="S3101" s="24"/>
      <c r="T3101" s="25">
        <v>26</v>
      </c>
      <c r="U3101" s="23" t="s">
        <v>72</v>
      </c>
      <c r="V3101" s="23" t="s">
        <v>260</v>
      </c>
    </row>
    <row r="3102" spans="1:22" ht="15.75">
      <c r="A3102" s="26">
        <v>27</v>
      </c>
      <c r="B3102" s="27" t="s">
        <v>73</v>
      </c>
      <c r="C3102" s="28" t="s">
        <v>259</v>
      </c>
      <c r="D3102" s="29">
        <v>0</v>
      </c>
      <c r="E3102" s="29">
        <v>0</v>
      </c>
      <c r="F3102" s="29">
        <v>0</v>
      </c>
      <c r="G3102" s="29">
        <v>0</v>
      </c>
      <c r="H3102" s="29">
        <v>0</v>
      </c>
      <c r="I3102" s="29">
        <v>0</v>
      </c>
      <c r="J3102" s="29">
        <v>0</v>
      </c>
      <c r="L3102" s="29">
        <v>0</v>
      </c>
      <c r="M3102" s="29">
        <v>0</v>
      </c>
      <c r="N3102" s="29">
        <v>0</v>
      </c>
      <c r="O3102" s="29">
        <v>0</v>
      </c>
      <c r="P3102" s="29">
        <v>0</v>
      </c>
      <c r="Q3102" s="29">
        <v>0</v>
      </c>
      <c r="R3102" s="29">
        <v>0</v>
      </c>
      <c r="S3102" s="29"/>
      <c r="T3102" s="30">
        <v>27</v>
      </c>
      <c r="U3102" s="28" t="s">
        <v>74</v>
      </c>
      <c r="V3102" s="28" t="s">
        <v>260</v>
      </c>
    </row>
    <row r="3103" spans="1:22" ht="15.75">
      <c r="A3103" s="21">
        <v>28</v>
      </c>
      <c r="B3103" s="22" t="s">
        <v>75</v>
      </c>
      <c r="C3103" s="23" t="s">
        <v>259</v>
      </c>
      <c r="D3103" s="24">
        <v>0</v>
      </c>
      <c r="E3103" s="24">
        <v>0</v>
      </c>
      <c r="F3103" s="24">
        <v>0</v>
      </c>
      <c r="G3103" s="24">
        <v>0</v>
      </c>
      <c r="H3103" s="24">
        <v>0</v>
      </c>
      <c r="I3103" s="24">
        <v>0</v>
      </c>
      <c r="J3103" s="24">
        <v>0</v>
      </c>
      <c r="L3103" s="24">
        <v>0</v>
      </c>
      <c r="M3103" s="24">
        <v>0</v>
      </c>
      <c r="N3103" s="24">
        <v>0</v>
      </c>
      <c r="O3103" s="24">
        <v>0</v>
      </c>
      <c r="P3103" s="24">
        <v>0</v>
      </c>
      <c r="Q3103" s="24">
        <v>0</v>
      </c>
      <c r="R3103" s="24">
        <v>0</v>
      </c>
      <c r="S3103" s="24"/>
      <c r="T3103" s="25">
        <v>28</v>
      </c>
      <c r="U3103" s="23" t="s">
        <v>76</v>
      </c>
      <c r="V3103" s="23" t="s">
        <v>260</v>
      </c>
    </row>
    <row r="3104" spans="1:22" ht="15.75">
      <c r="A3104" s="26">
        <v>29</v>
      </c>
      <c r="B3104" s="27" t="s">
        <v>77</v>
      </c>
      <c r="C3104" s="28" t="s">
        <v>259</v>
      </c>
      <c r="D3104" s="29">
        <v>45900</v>
      </c>
      <c r="E3104" s="29">
        <v>48512.60972</v>
      </c>
      <c r="F3104" s="29">
        <v>45316.333700000003</v>
      </c>
      <c r="G3104" s="29">
        <v>47424.160367999997</v>
      </c>
      <c r="H3104" s="29">
        <v>58254.032951999994</v>
      </c>
      <c r="I3104" s="29">
        <v>71652.72</v>
      </c>
      <c r="J3104" s="29">
        <v>87782.403456</v>
      </c>
      <c r="L3104" s="29">
        <v>45900</v>
      </c>
      <c r="M3104" s="29">
        <v>46070</v>
      </c>
      <c r="N3104" s="29">
        <v>46750</v>
      </c>
      <c r="O3104" s="29">
        <v>46920</v>
      </c>
      <c r="P3104" s="29">
        <v>47047.5</v>
      </c>
      <c r="Q3104" s="29">
        <v>47175</v>
      </c>
      <c r="R3104" s="29">
        <v>55080</v>
      </c>
      <c r="S3104" s="29"/>
      <c r="T3104" s="30">
        <v>29</v>
      </c>
      <c r="U3104" s="28" t="s">
        <v>78</v>
      </c>
      <c r="V3104" s="28" t="s">
        <v>260</v>
      </c>
    </row>
    <row r="3105" spans="1:22" ht="15.75">
      <c r="A3105" s="21">
        <v>30</v>
      </c>
      <c r="B3105" s="22" t="s">
        <v>79</v>
      </c>
      <c r="C3105" s="23" t="s">
        <v>259</v>
      </c>
      <c r="D3105" s="24">
        <v>140</v>
      </c>
      <c r="E3105" s="24">
        <v>152</v>
      </c>
      <c r="F3105" s="24">
        <v>2856</v>
      </c>
      <c r="G3105" s="24">
        <v>148.7027932960894</v>
      </c>
      <c r="H3105" s="24">
        <v>144.84916201117321</v>
      </c>
      <c r="I3105" s="24">
        <v>23.970204841713226</v>
      </c>
      <c r="J3105" s="24">
        <v>26.458100558659222</v>
      </c>
      <c r="L3105" s="24">
        <v>140</v>
      </c>
      <c r="M3105" s="24">
        <v>152</v>
      </c>
      <c r="N3105" s="24">
        <v>2856</v>
      </c>
      <c r="O3105" s="24">
        <v>133.19999999999999</v>
      </c>
      <c r="P3105" s="24">
        <v>112.00000000000001</v>
      </c>
      <c r="Q3105" s="24">
        <v>16</v>
      </c>
      <c r="R3105" s="24">
        <v>16</v>
      </c>
      <c r="S3105" s="24"/>
      <c r="T3105" s="25">
        <v>30</v>
      </c>
      <c r="U3105" s="23" t="s">
        <v>80</v>
      </c>
      <c r="V3105" s="23" t="s">
        <v>260</v>
      </c>
    </row>
    <row r="3106" spans="1:22" ht="15.75">
      <c r="A3106" s="26">
        <v>31</v>
      </c>
      <c r="B3106" s="27" t="s">
        <v>81</v>
      </c>
      <c r="C3106" s="28" t="s">
        <v>259</v>
      </c>
      <c r="D3106" s="29">
        <v>0</v>
      </c>
      <c r="E3106" s="29">
        <v>0</v>
      </c>
      <c r="F3106" s="29">
        <v>0</v>
      </c>
      <c r="G3106" s="29">
        <v>0</v>
      </c>
      <c r="H3106" s="29">
        <v>0</v>
      </c>
      <c r="I3106" s="29">
        <v>0</v>
      </c>
      <c r="J3106" s="29">
        <v>0</v>
      </c>
      <c r="L3106" s="29">
        <v>0</v>
      </c>
      <c r="M3106" s="29">
        <v>0</v>
      </c>
      <c r="N3106" s="29">
        <v>0</v>
      </c>
      <c r="O3106" s="29">
        <v>0</v>
      </c>
      <c r="P3106" s="29">
        <v>0</v>
      </c>
      <c r="Q3106" s="29">
        <v>0</v>
      </c>
      <c r="R3106" s="29">
        <v>0</v>
      </c>
      <c r="S3106" s="29"/>
      <c r="T3106" s="30">
        <v>31</v>
      </c>
      <c r="U3106" s="28" t="s">
        <v>82</v>
      </c>
      <c r="V3106" s="28" t="s">
        <v>260</v>
      </c>
    </row>
    <row r="3107" spans="1:22" ht="15.75">
      <c r="A3107" s="21">
        <v>32</v>
      </c>
      <c r="B3107" s="22" t="s">
        <v>83</v>
      </c>
      <c r="C3107" s="23" t="s">
        <v>259</v>
      </c>
      <c r="D3107" s="24">
        <v>0</v>
      </c>
      <c r="E3107" s="24">
        <v>0</v>
      </c>
      <c r="F3107" s="24">
        <v>0</v>
      </c>
      <c r="G3107" s="24">
        <v>0</v>
      </c>
      <c r="H3107" s="24">
        <v>0</v>
      </c>
      <c r="I3107" s="24">
        <v>0</v>
      </c>
      <c r="J3107" s="24">
        <v>0</v>
      </c>
      <c r="L3107" s="24">
        <v>0</v>
      </c>
      <c r="M3107" s="24">
        <v>0</v>
      </c>
      <c r="N3107" s="24">
        <v>0</v>
      </c>
      <c r="O3107" s="24">
        <v>0</v>
      </c>
      <c r="P3107" s="24">
        <v>0</v>
      </c>
      <c r="Q3107" s="24">
        <v>0</v>
      </c>
      <c r="R3107" s="24">
        <v>0</v>
      </c>
      <c r="S3107" s="24"/>
      <c r="T3107" s="25">
        <v>32</v>
      </c>
      <c r="U3107" s="23" t="s">
        <v>84</v>
      </c>
      <c r="V3107" s="23" t="s">
        <v>260</v>
      </c>
    </row>
    <row r="3108" spans="1:22" ht="15.75">
      <c r="A3108" s="26">
        <v>33</v>
      </c>
      <c r="B3108" s="27" t="s">
        <v>85</v>
      </c>
      <c r="C3108" s="28" t="s">
        <v>259</v>
      </c>
      <c r="D3108" s="29">
        <v>0</v>
      </c>
      <c r="E3108" s="29">
        <v>0</v>
      </c>
      <c r="F3108" s="29">
        <v>0</v>
      </c>
      <c r="G3108" s="29">
        <v>0</v>
      </c>
      <c r="H3108" s="29">
        <v>0</v>
      </c>
      <c r="I3108" s="29">
        <v>0</v>
      </c>
      <c r="J3108" s="29">
        <v>0</v>
      </c>
      <c r="L3108" s="29">
        <v>0</v>
      </c>
      <c r="M3108" s="29">
        <v>0</v>
      </c>
      <c r="N3108" s="29">
        <v>0</v>
      </c>
      <c r="O3108" s="29">
        <v>0</v>
      </c>
      <c r="P3108" s="29">
        <v>0</v>
      </c>
      <c r="Q3108" s="29">
        <v>0</v>
      </c>
      <c r="R3108" s="29">
        <v>0</v>
      </c>
      <c r="S3108" s="29"/>
      <c r="T3108" s="30">
        <v>33</v>
      </c>
      <c r="U3108" s="28" t="s">
        <v>86</v>
      </c>
      <c r="V3108" s="28" t="s">
        <v>260</v>
      </c>
    </row>
    <row r="3109" spans="1:22" ht="15.75">
      <c r="A3109" s="21">
        <v>34</v>
      </c>
      <c r="B3109" s="22" t="s">
        <v>87</v>
      </c>
      <c r="C3109" s="23" t="s">
        <v>259</v>
      </c>
      <c r="D3109" s="24">
        <v>0</v>
      </c>
      <c r="E3109" s="24">
        <v>0</v>
      </c>
      <c r="F3109" s="24">
        <v>0</v>
      </c>
      <c r="G3109" s="24">
        <v>0</v>
      </c>
      <c r="H3109" s="24">
        <v>0</v>
      </c>
      <c r="I3109" s="24">
        <v>0</v>
      </c>
      <c r="J3109" s="24">
        <v>0</v>
      </c>
      <c r="L3109" s="24">
        <v>0</v>
      </c>
      <c r="M3109" s="24">
        <v>0</v>
      </c>
      <c r="N3109" s="24">
        <v>0</v>
      </c>
      <c r="O3109" s="24">
        <v>0</v>
      </c>
      <c r="P3109" s="24">
        <v>0</v>
      </c>
      <c r="Q3109" s="24">
        <v>0</v>
      </c>
      <c r="R3109" s="24">
        <v>0</v>
      </c>
      <c r="S3109" s="24"/>
      <c r="T3109" s="25">
        <v>34</v>
      </c>
      <c r="U3109" s="23" t="s">
        <v>88</v>
      </c>
      <c r="V3109" s="23" t="s">
        <v>260</v>
      </c>
    </row>
    <row r="3110" spans="1:22" ht="15.75">
      <c r="A3110" s="26">
        <v>35</v>
      </c>
      <c r="B3110" s="27" t="s">
        <v>89</v>
      </c>
      <c r="C3110" s="28" t="s">
        <v>259</v>
      </c>
      <c r="D3110" s="29">
        <v>0</v>
      </c>
      <c r="E3110" s="29">
        <v>0</v>
      </c>
      <c r="F3110" s="29">
        <v>0</v>
      </c>
      <c r="G3110" s="29">
        <v>0</v>
      </c>
      <c r="H3110" s="29">
        <v>0</v>
      </c>
      <c r="I3110" s="29">
        <v>0</v>
      </c>
      <c r="J3110" s="29">
        <v>0</v>
      </c>
      <c r="L3110" s="29">
        <v>0</v>
      </c>
      <c r="M3110" s="29">
        <v>0</v>
      </c>
      <c r="N3110" s="29">
        <v>0</v>
      </c>
      <c r="O3110" s="29">
        <v>0</v>
      </c>
      <c r="P3110" s="29">
        <v>0</v>
      </c>
      <c r="Q3110" s="29">
        <v>0</v>
      </c>
      <c r="R3110" s="29">
        <v>0</v>
      </c>
      <c r="S3110" s="29"/>
      <c r="T3110" s="30">
        <v>35</v>
      </c>
      <c r="U3110" s="28" t="s">
        <v>90</v>
      </c>
      <c r="V3110" s="28" t="s">
        <v>260</v>
      </c>
    </row>
    <row r="3111" spans="1:22" ht="15.75">
      <c r="A3111" s="21">
        <v>36</v>
      </c>
      <c r="B3111" s="22" t="s">
        <v>91</v>
      </c>
      <c r="C3111" s="23" t="s">
        <v>259</v>
      </c>
      <c r="D3111" s="24">
        <v>150</v>
      </c>
      <c r="E3111" s="24">
        <v>304</v>
      </c>
      <c r="F3111" s="24">
        <v>194.4</v>
      </c>
      <c r="G3111" s="24">
        <v>158.39999999999998</v>
      </c>
      <c r="H3111" s="24">
        <v>171.6</v>
      </c>
      <c r="I3111" s="24">
        <v>204</v>
      </c>
      <c r="J3111" s="24">
        <v>279.49999999999994</v>
      </c>
      <c r="L3111" s="24">
        <v>150</v>
      </c>
      <c r="M3111" s="24">
        <v>285</v>
      </c>
      <c r="N3111" s="24">
        <v>162</v>
      </c>
      <c r="O3111" s="24">
        <v>132</v>
      </c>
      <c r="P3111" s="24">
        <v>132</v>
      </c>
      <c r="Q3111" s="24">
        <v>152.99999999999997</v>
      </c>
      <c r="R3111" s="24">
        <v>128.99999999999997</v>
      </c>
      <c r="S3111" s="24"/>
      <c r="T3111" s="25">
        <v>36</v>
      </c>
      <c r="U3111" s="23" t="s">
        <v>92</v>
      </c>
      <c r="V3111" s="23" t="s">
        <v>260</v>
      </c>
    </row>
    <row r="3112" spans="1:22" s="36" customFormat="1" ht="15.75">
      <c r="A3112" s="32"/>
      <c r="B3112" s="33" t="s">
        <v>93</v>
      </c>
      <c r="C3112" s="34" t="s">
        <v>259</v>
      </c>
      <c r="D3112" s="35">
        <f t="shared" ref="D3112:J3112" si="217">SUM(D3076:D3111)</f>
        <v>431839.08025</v>
      </c>
      <c r="E3112" s="35">
        <f t="shared" si="217"/>
        <v>450462.91563509998</v>
      </c>
      <c r="F3112" s="35">
        <f t="shared" si="217"/>
        <v>581431.61732309998</v>
      </c>
      <c r="G3112" s="35">
        <f t="shared" si="217"/>
        <v>687878.76697647793</v>
      </c>
      <c r="H3112" s="35">
        <f t="shared" si="217"/>
        <v>713313.67620526184</v>
      </c>
      <c r="I3112" s="35">
        <f t="shared" si="217"/>
        <v>800967.52931707515</v>
      </c>
      <c r="J3112" s="35">
        <f t="shared" si="217"/>
        <v>907704.67614509107</v>
      </c>
      <c r="K3112" s="8"/>
      <c r="L3112" s="35">
        <f t="shared" ref="L3112:R3112" si="218">SUM(L3076:L3111)</f>
        <v>431839.08025</v>
      </c>
      <c r="M3112" s="35">
        <f t="shared" si="218"/>
        <v>443981.06888999994</v>
      </c>
      <c r="N3112" s="35">
        <f t="shared" si="218"/>
        <v>511219.02129</v>
      </c>
      <c r="O3112" s="35">
        <f t="shared" si="218"/>
        <v>535665.53446999984</v>
      </c>
      <c r="P3112" s="35">
        <f t="shared" si="218"/>
        <v>486794.09021000005</v>
      </c>
      <c r="Q3112" s="35">
        <f t="shared" si="218"/>
        <v>513481.70413000003</v>
      </c>
      <c r="R3112" s="35">
        <f t="shared" si="218"/>
        <v>543977.76633000001</v>
      </c>
      <c r="S3112" s="35"/>
      <c r="T3112" s="35"/>
      <c r="U3112" s="34" t="s">
        <v>94</v>
      </c>
      <c r="V3112" s="34" t="s">
        <v>260</v>
      </c>
    </row>
    <row r="3113" spans="1:22" ht="15.75">
      <c r="A3113" s="16">
        <v>1</v>
      </c>
      <c r="B3113" s="17" t="s">
        <v>19</v>
      </c>
      <c r="C3113" s="18" t="s">
        <v>261</v>
      </c>
      <c r="D3113" s="19">
        <v>1047.049542</v>
      </c>
      <c r="E3113" s="19">
        <v>2277.4374195</v>
      </c>
      <c r="F3113" s="19">
        <v>4838.6291519999995</v>
      </c>
      <c r="G3113" s="19">
        <v>9954.1125600000014</v>
      </c>
      <c r="H3113" s="19">
        <v>7371.5632440000009</v>
      </c>
      <c r="I3113" s="19">
        <v>7424.9507220000005</v>
      </c>
      <c r="J3113" s="19">
        <v>7181.5375228000003</v>
      </c>
      <c r="L3113" s="19">
        <v>1047.049542</v>
      </c>
      <c r="M3113" s="19">
        <v>1191.3830874</v>
      </c>
      <c r="N3113" s="19">
        <v>1634.355624</v>
      </c>
      <c r="O3113" s="19">
        <v>2844.7112232000004</v>
      </c>
      <c r="P3113" s="19">
        <v>2516.286036</v>
      </c>
      <c r="Q3113" s="19">
        <v>3180.0001860000002</v>
      </c>
      <c r="R3113" s="19">
        <v>4422.2140644000001</v>
      </c>
      <c r="S3113" s="19"/>
      <c r="T3113" s="20">
        <v>1</v>
      </c>
      <c r="U3113" s="18" t="s">
        <v>21</v>
      </c>
      <c r="V3113" s="18" t="s">
        <v>262</v>
      </c>
    </row>
    <row r="3114" spans="1:22" ht="15.75">
      <c r="A3114" s="21">
        <v>2</v>
      </c>
      <c r="B3114" s="22" t="s">
        <v>23</v>
      </c>
      <c r="C3114" s="23" t="s">
        <v>261</v>
      </c>
      <c r="D3114" s="24">
        <v>4080</v>
      </c>
      <c r="E3114" s="24">
        <v>4003.8159999999998</v>
      </c>
      <c r="F3114" s="24">
        <v>4269.72</v>
      </c>
      <c r="G3114" s="24">
        <v>5679.2804532577902</v>
      </c>
      <c r="H3114" s="24">
        <v>7815.875</v>
      </c>
      <c r="I3114" s="24">
        <v>6894.72</v>
      </c>
      <c r="J3114" s="24">
        <v>7487.48</v>
      </c>
      <c r="L3114" s="24">
        <v>4080</v>
      </c>
      <c r="M3114" s="24">
        <v>3964.9440000000004</v>
      </c>
      <c r="N3114" s="24">
        <v>4147.7280000000001</v>
      </c>
      <c r="O3114" s="24">
        <v>4284</v>
      </c>
      <c r="P3114" s="24">
        <v>5143.3500000000004</v>
      </c>
      <c r="Q3114" s="24">
        <v>4395.384</v>
      </c>
      <c r="R3114" s="24">
        <v>4492.4880000000003</v>
      </c>
      <c r="S3114" s="24"/>
      <c r="T3114" s="25">
        <v>2</v>
      </c>
      <c r="U3114" s="23" t="s">
        <v>24</v>
      </c>
      <c r="V3114" s="23" t="s">
        <v>262</v>
      </c>
    </row>
    <row r="3115" spans="1:22" ht="15.75">
      <c r="A3115" s="26">
        <v>3</v>
      </c>
      <c r="B3115" s="27" t="s">
        <v>25</v>
      </c>
      <c r="C3115" s="28" t="s">
        <v>261</v>
      </c>
      <c r="D3115" s="29">
        <v>82305.86020000001</v>
      </c>
      <c r="E3115" s="29">
        <v>94898.195999999996</v>
      </c>
      <c r="F3115" s="29">
        <v>98102.916659999988</v>
      </c>
      <c r="G3115" s="29">
        <v>109854.08</v>
      </c>
      <c r="H3115" s="29">
        <v>110569.088</v>
      </c>
      <c r="I3115" s="29">
        <v>110630.76089999999</v>
      </c>
      <c r="J3115" s="29">
        <v>118808.64630000001</v>
      </c>
      <c r="L3115" s="29">
        <v>82305.86020000001</v>
      </c>
      <c r="M3115" s="29">
        <v>85368.516000000003</v>
      </c>
      <c r="N3115" s="29">
        <v>84420.780780000001</v>
      </c>
      <c r="O3115" s="29">
        <v>94532.368000000002</v>
      </c>
      <c r="P3115" s="29">
        <v>94532.368000000002</v>
      </c>
      <c r="Q3115" s="29">
        <v>93788.407910000009</v>
      </c>
      <c r="R3115" s="29">
        <v>86932.399690000006</v>
      </c>
      <c r="S3115" s="29"/>
      <c r="T3115" s="30">
        <v>3</v>
      </c>
      <c r="U3115" s="28" t="s">
        <v>26</v>
      </c>
      <c r="V3115" s="28" t="s">
        <v>262</v>
      </c>
    </row>
    <row r="3116" spans="1:22" ht="15.75">
      <c r="A3116" s="21">
        <v>4</v>
      </c>
      <c r="B3116" s="22" t="s">
        <v>27</v>
      </c>
      <c r="C3116" s="23" t="s">
        <v>261</v>
      </c>
      <c r="D3116" s="24">
        <v>111437.73150000001</v>
      </c>
      <c r="E3116" s="24">
        <v>147648.7488</v>
      </c>
      <c r="F3116" s="24">
        <v>108329.1624</v>
      </c>
      <c r="G3116" s="24">
        <v>193297.949566</v>
      </c>
      <c r="H3116" s="24">
        <v>108775.21909700001</v>
      </c>
      <c r="I3116" s="24">
        <v>126764.323898</v>
      </c>
      <c r="J3116" s="24">
        <v>147724.6188</v>
      </c>
      <c r="L3116" s="24">
        <v>111437.73150000001</v>
      </c>
      <c r="M3116" s="24">
        <v>144982.67200000002</v>
      </c>
      <c r="N3116" s="24">
        <v>103883.06849999999</v>
      </c>
      <c r="O3116" s="24">
        <v>137255.3345</v>
      </c>
      <c r="P3116" s="24">
        <v>113154.64450000001</v>
      </c>
      <c r="Q3116" s="24">
        <v>131868.01300000001</v>
      </c>
      <c r="R3116" s="24">
        <v>153676.61800000002</v>
      </c>
      <c r="S3116" s="24"/>
      <c r="T3116" s="25">
        <v>4</v>
      </c>
      <c r="U3116" s="23" t="s">
        <v>28</v>
      </c>
      <c r="V3116" s="23" t="s">
        <v>262</v>
      </c>
    </row>
    <row r="3117" spans="1:22" ht="15.75">
      <c r="A3117" s="26">
        <v>5</v>
      </c>
      <c r="B3117" s="27" t="s">
        <v>29</v>
      </c>
      <c r="C3117" s="28" t="s">
        <v>261</v>
      </c>
      <c r="D3117" s="29">
        <v>6967.2375000000002</v>
      </c>
      <c r="E3117" s="29">
        <v>11450.128699999999</v>
      </c>
      <c r="F3117" s="29">
        <v>10135.92</v>
      </c>
      <c r="G3117" s="29">
        <v>15511.30795308782</v>
      </c>
      <c r="H3117" s="29">
        <v>13149.284799999999</v>
      </c>
      <c r="I3117" s="29">
        <v>9100.92</v>
      </c>
      <c r="J3117" s="29">
        <v>8940.4165599999997</v>
      </c>
      <c r="L3117" s="29">
        <v>6967.2375000000002</v>
      </c>
      <c r="M3117" s="29">
        <v>8899.6062500000007</v>
      </c>
      <c r="N3117" s="29">
        <v>6672.5</v>
      </c>
      <c r="O3117" s="29">
        <v>7929.0124999999998</v>
      </c>
      <c r="P3117" s="29">
        <v>9083.9500000000007</v>
      </c>
      <c r="Q3117" s="29">
        <v>5936.71875</v>
      </c>
      <c r="R3117" s="29">
        <v>5303.2562500000004</v>
      </c>
      <c r="S3117" s="29"/>
      <c r="T3117" s="30">
        <v>5</v>
      </c>
      <c r="U3117" s="28" t="s">
        <v>30</v>
      </c>
      <c r="V3117" s="28" t="s">
        <v>262</v>
      </c>
    </row>
    <row r="3118" spans="1:22" ht="15.75">
      <c r="A3118" s="21">
        <v>6</v>
      </c>
      <c r="B3118" s="22" t="s">
        <v>31</v>
      </c>
      <c r="C3118" s="23" t="s">
        <v>261</v>
      </c>
      <c r="D3118" s="24">
        <v>0</v>
      </c>
      <c r="E3118" s="24">
        <v>0</v>
      </c>
      <c r="F3118" s="24">
        <v>0</v>
      </c>
      <c r="G3118" s="24">
        <v>0</v>
      </c>
      <c r="H3118" s="24">
        <v>0</v>
      </c>
      <c r="I3118" s="24">
        <v>0</v>
      </c>
      <c r="J3118" s="24">
        <v>0</v>
      </c>
      <c r="L3118" s="24">
        <v>0</v>
      </c>
      <c r="M3118" s="24">
        <v>0</v>
      </c>
      <c r="N3118" s="24">
        <v>0</v>
      </c>
      <c r="O3118" s="24">
        <v>0</v>
      </c>
      <c r="P3118" s="24">
        <v>0</v>
      </c>
      <c r="Q3118" s="24">
        <v>0</v>
      </c>
      <c r="R3118" s="24">
        <v>0</v>
      </c>
      <c r="S3118" s="24"/>
      <c r="T3118" s="25">
        <v>6</v>
      </c>
      <c r="U3118" s="23" t="s">
        <v>32</v>
      </c>
      <c r="V3118" s="23" t="s">
        <v>262</v>
      </c>
    </row>
    <row r="3119" spans="1:22" ht="15.75">
      <c r="A3119" s="26">
        <v>7</v>
      </c>
      <c r="B3119" s="27" t="s">
        <v>33</v>
      </c>
      <c r="C3119" s="28" t="s">
        <v>261</v>
      </c>
      <c r="D3119" s="29">
        <v>179446.905</v>
      </c>
      <c r="E3119" s="29">
        <v>242570.88799999998</v>
      </c>
      <c r="F3119" s="29">
        <v>266938.64740000002</v>
      </c>
      <c r="G3119" s="29">
        <v>471291.9</v>
      </c>
      <c r="H3119" s="29">
        <v>315080.23800000001</v>
      </c>
      <c r="I3119" s="29">
        <v>464320.99760860001</v>
      </c>
      <c r="J3119" s="29">
        <v>312497.35005060001</v>
      </c>
      <c r="L3119" s="29">
        <v>179446.905</v>
      </c>
      <c r="M3119" s="29">
        <v>187252.527</v>
      </c>
      <c r="N3119" s="29">
        <v>169849.43580000001</v>
      </c>
      <c r="O3119" s="29">
        <v>222040.73099999997</v>
      </c>
      <c r="P3119" s="29">
        <v>265885.554</v>
      </c>
      <c r="Q3119" s="29">
        <v>284494.40480010002</v>
      </c>
      <c r="R3119" s="29">
        <v>285178.32485999999</v>
      </c>
      <c r="S3119" s="29"/>
      <c r="T3119" s="30">
        <v>7</v>
      </c>
      <c r="U3119" s="28" t="s">
        <v>34</v>
      </c>
      <c r="V3119" s="28" t="s">
        <v>262</v>
      </c>
    </row>
    <row r="3120" spans="1:22" ht="15.75">
      <c r="A3120" s="21">
        <v>8</v>
      </c>
      <c r="B3120" s="22" t="s">
        <v>35</v>
      </c>
      <c r="C3120" s="23" t="s">
        <v>261</v>
      </c>
      <c r="D3120" s="24">
        <v>12334.3055</v>
      </c>
      <c r="E3120" s="24">
        <v>19214.55</v>
      </c>
      <c r="F3120" s="24">
        <v>20999.383669999999</v>
      </c>
      <c r="G3120" s="24">
        <v>22901.594129999998</v>
      </c>
      <c r="H3120" s="24">
        <v>24208.45</v>
      </c>
      <c r="I3120" s="24">
        <v>19843.793010000001</v>
      </c>
      <c r="J3120" s="24">
        <v>19843.793010000001</v>
      </c>
      <c r="L3120" s="24">
        <v>12334.3055</v>
      </c>
      <c r="M3120" s="24">
        <v>13971.06315</v>
      </c>
      <c r="N3120" s="24">
        <v>12667.284850000002</v>
      </c>
      <c r="O3120" s="24">
        <v>13548.976650000001</v>
      </c>
      <c r="P3120" s="24">
        <v>18843.817300000002</v>
      </c>
      <c r="Q3120" s="24">
        <v>16165.912950000002</v>
      </c>
      <c r="R3120" s="24">
        <v>16165.912950000002</v>
      </c>
      <c r="S3120" s="24"/>
      <c r="T3120" s="25">
        <v>8</v>
      </c>
      <c r="U3120" s="23" t="s">
        <v>36</v>
      </c>
      <c r="V3120" s="23" t="s">
        <v>262</v>
      </c>
    </row>
    <row r="3121" spans="1:22" ht="15.75">
      <c r="A3121" s="26">
        <v>9</v>
      </c>
      <c r="B3121" s="27" t="s">
        <v>37</v>
      </c>
      <c r="C3121" s="28" t="s">
        <v>261</v>
      </c>
      <c r="D3121" s="29">
        <v>15405.085999999999</v>
      </c>
      <c r="E3121" s="29">
        <v>26278.418999999998</v>
      </c>
      <c r="F3121" s="29">
        <v>35862.415999999997</v>
      </c>
      <c r="G3121" s="29">
        <v>34823.4</v>
      </c>
      <c r="H3121" s="29">
        <v>25783.275000000001</v>
      </c>
      <c r="I3121" s="29">
        <v>36249.983999999997</v>
      </c>
      <c r="J3121" s="29">
        <v>10935.76</v>
      </c>
      <c r="L3121" s="29">
        <v>15405.085999999999</v>
      </c>
      <c r="M3121" s="29">
        <v>18415.009000000002</v>
      </c>
      <c r="N3121" s="29">
        <v>20671.696</v>
      </c>
      <c r="O3121" s="29">
        <v>19183.349999999999</v>
      </c>
      <c r="P3121" s="29">
        <v>18453.275000000001</v>
      </c>
      <c r="Q3121" s="29">
        <v>19721.088</v>
      </c>
      <c r="R3121" s="29">
        <v>8861.6</v>
      </c>
      <c r="S3121" s="29"/>
      <c r="T3121" s="30">
        <v>9</v>
      </c>
      <c r="U3121" s="28" t="s">
        <v>38</v>
      </c>
      <c r="V3121" s="28" t="s">
        <v>262</v>
      </c>
    </row>
    <row r="3122" spans="1:22" ht="15.75">
      <c r="A3122" s="21">
        <v>10</v>
      </c>
      <c r="B3122" s="22" t="s">
        <v>39</v>
      </c>
      <c r="C3122" s="23" t="s">
        <v>261</v>
      </c>
      <c r="D3122" s="24">
        <v>2302.3000000000002</v>
      </c>
      <c r="E3122" s="24">
        <v>3883.68</v>
      </c>
      <c r="F3122" s="24">
        <v>6244.13</v>
      </c>
      <c r="G3122" s="24">
        <v>6981.9519999999993</v>
      </c>
      <c r="H3122" s="24">
        <v>2604.6239999999998</v>
      </c>
      <c r="I3122" s="24">
        <v>6683.82</v>
      </c>
      <c r="J3122" s="24">
        <v>7875.9938999999986</v>
      </c>
      <c r="L3122" s="24">
        <v>2302.3000000000002</v>
      </c>
      <c r="M3122" s="24">
        <v>3001.5</v>
      </c>
      <c r="N3122" s="24">
        <v>4299.8500000000004</v>
      </c>
      <c r="O3122" s="24">
        <v>3951.4</v>
      </c>
      <c r="P3122" s="24">
        <v>1361.5079999999998</v>
      </c>
      <c r="Q3122" s="24">
        <v>3408.6</v>
      </c>
      <c r="R3122" s="24">
        <v>3998.8489999999997</v>
      </c>
      <c r="S3122" s="24"/>
      <c r="T3122" s="25">
        <v>10</v>
      </c>
      <c r="U3122" s="23" t="s">
        <v>40</v>
      </c>
      <c r="V3122" s="23" t="s">
        <v>262</v>
      </c>
    </row>
    <row r="3123" spans="1:22" ht="15.75">
      <c r="A3123" s="26">
        <v>11</v>
      </c>
      <c r="B3123" s="27" t="s">
        <v>41</v>
      </c>
      <c r="C3123" s="28" t="s">
        <v>261</v>
      </c>
      <c r="D3123" s="29">
        <v>27086.907999999999</v>
      </c>
      <c r="E3123" s="29">
        <v>27563.703200000004</v>
      </c>
      <c r="F3123" s="29">
        <v>46409.3</v>
      </c>
      <c r="G3123" s="29">
        <v>59766.76424929178</v>
      </c>
      <c r="H3123" s="29">
        <v>33525.131728045322</v>
      </c>
      <c r="I3123" s="29">
        <v>77767.539417110471</v>
      </c>
      <c r="J3123" s="29">
        <v>95113.280599999998</v>
      </c>
      <c r="L3123" s="29">
        <v>27086.907999999999</v>
      </c>
      <c r="M3123" s="29">
        <v>25143.336700000003</v>
      </c>
      <c r="N3123" s="29">
        <v>35055.1</v>
      </c>
      <c r="O3123" s="29">
        <v>35055.1</v>
      </c>
      <c r="P3123" s="29">
        <v>35055.1</v>
      </c>
      <c r="Q3123" s="29">
        <v>59042.501400000008</v>
      </c>
      <c r="R3123" s="29">
        <v>60947.044099999999</v>
      </c>
      <c r="S3123" s="29"/>
      <c r="T3123" s="30">
        <v>11</v>
      </c>
      <c r="U3123" s="28" t="s">
        <v>42</v>
      </c>
      <c r="V3123" s="28" t="s">
        <v>262</v>
      </c>
    </row>
    <row r="3124" spans="1:22" ht="15.75">
      <c r="A3124" s="21">
        <v>12</v>
      </c>
      <c r="B3124" s="22" t="s">
        <v>43</v>
      </c>
      <c r="C3124" s="23" t="s">
        <v>261</v>
      </c>
      <c r="D3124" s="24">
        <v>26088.707699999999</v>
      </c>
      <c r="E3124" s="24">
        <v>23964.42</v>
      </c>
      <c r="F3124" s="24">
        <v>32502.300790000005</v>
      </c>
      <c r="G3124" s="24">
        <v>43073.74947000001</v>
      </c>
      <c r="H3124" s="24">
        <v>24342.044249999999</v>
      </c>
      <c r="I3124" s="24">
        <v>28041.354559999996</v>
      </c>
      <c r="J3124" s="24">
        <v>37912.559849999998</v>
      </c>
      <c r="L3124" s="24">
        <v>26088.707699999999</v>
      </c>
      <c r="M3124" s="24">
        <v>22205.31</v>
      </c>
      <c r="N3124" s="24">
        <v>22870.818330000002</v>
      </c>
      <c r="O3124" s="24">
        <v>23675.995890000002</v>
      </c>
      <c r="P3124" s="24">
        <v>16294.86405</v>
      </c>
      <c r="Q3124" s="24">
        <v>20392.430879999996</v>
      </c>
      <c r="R3124" s="24">
        <v>25412.060549999998</v>
      </c>
      <c r="S3124" s="24"/>
      <c r="T3124" s="25">
        <v>12</v>
      </c>
      <c r="U3124" s="23" t="s">
        <v>44</v>
      </c>
      <c r="V3124" s="23" t="s">
        <v>262</v>
      </c>
    </row>
    <row r="3125" spans="1:22" ht="15.75">
      <c r="A3125" s="26">
        <v>13</v>
      </c>
      <c r="B3125" s="27" t="s">
        <v>45</v>
      </c>
      <c r="C3125" s="28" t="s">
        <v>261</v>
      </c>
      <c r="D3125" s="29">
        <v>0</v>
      </c>
      <c r="E3125" s="29">
        <v>0</v>
      </c>
      <c r="F3125" s="29">
        <v>0</v>
      </c>
      <c r="G3125" s="29">
        <v>0</v>
      </c>
      <c r="H3125" s="29">
        <v>0</v>
      </c>
      <c r="I3125" s="29">
        <v>0</v>
      </c>
      <c r="J3125" s="29">
        <v>0</v>
      </c>
      <c r="L3125" s="29">
        <v>0</v>
      </c>
      <c r="M3125" s="29">
        <v>0</v>
      </c>
      <c r="N3125" s="29">
        <v>0</v>
      </c>
      <c r="O3125" s="29">
        <v>0</v>
      </c>
      <c r="P3125" s="29">
        <v>0</v>
      </c>
      <c r="Q3125" s="29">
        <v>0</v>
      </c>
      <c r="R3125" s="29">
        <v>0</v>
      </c>
      <c r="S3125" s="29"/>
      <c r="T3125" s="30">
        <v>13</v>
      </c>
      <c r="U3125" s="28" t="s">
        <v>46</v>
      </c>
      <c r="V3125" s="28" t="s">
        <v>262</v>
      </c>
    </row>
    <row r="3126" spans="1:22" ht="15.75">
      <c r="A3126" s="21">
        <v>14</v>
      </c>
      <c r="B3126" s="22" t="s">
        <v>47</v>
      </c>
      <c r="C3126" s="23" t="s">
        <v>261</v>
      </c>
      <c r="D3126" s="24">
        <v>175850.71359999999</v>
      </c>
      <c r="E3126" s="24">
        <v>275485.86</v>
      </c>
      <c r="F3126" s="24">
        <v>325527.90000000002</v>
      </c>
      <c r="G3126" s="24">
        <v>518215.77840000001</v>
      </c>
      <c r="H3126" s="24">
        <v>410060</v>
      </c>
      <c r="I3126" s="24">
        <v>349214.9</v>
      </c>
      <c r="J3126" s="24">
        <v>474266</v>
      </c>
      <c r="L3126" s="24">
        <v>175850.71359999999</v>
      </c>
      <c r="M3126" s="24">
        <v>221240.90879999998</v>
      </c>
      <c r="N3126" s="24">
        <v>233628.8512</v>
      </c>
      <c r="O3126" s="24">
        <v>294987.87839999999</v>
      </c>
      <c r="P3126" s="24">
        <v>273696.10239999997</v>
      </c>
      <c r="Q3126" s="24">
        <v>334958.34879999998</v>
      </c>
      <c r="R3126" s="24">
        <v>304375.61600000004</v>
      </c>
      <c r="S3126" s="24"/>
      <c r="T3126" s="25">
        <v>14</v>
      </c>
      <c r="U3126" s="23" t="s">
        <v>48</v>
      </c>
      <c r="V3126" s="23" t="s">
        <v>262</v>
      </c>
    </row>
    <row r="3127" spans="1:22" ht="15.75">
      <c r="A3127" s="26">
        <v>15</v>
      </c>
      <c r="B3127" s="27" t="s">
        <v>49</v>
      </c>
      <c r="C3127" s="28" t="s">
        <v>261</v>
      </c>
      <c r="D3127" s="29">
        <v>26758.799999999999</v>
      </c>
      <c r="E3127" s="29">
        <v>28609.799099999997</v>
      </c>
      <c r="F3127" s="29">
        <v>35244.757000000005</v>
      </c>
      <c r="G3127" s="29">
        <v>25792.179325000001</v>
      </c>
      <c r="H3127" s="29">
        <v>30424.422006000001</v>
      </c>
      <c r="I3127" s="29">
        <v>66919.841044000001</v>
      </c>
      <c r="J3127" s="29">
        <v>28660.114938000006</v>
      </c>
      <c r="L3127" s="29">
        <v>26758.799999999999</v>
      </c>
      <c r="M3127" s="29">
        <v>23859.93</v>
      </c>
      <c r="N3127" s="29">
        <v>27502.1</v>
      </c>
      <c r="O3127" s="29">
        <v>14921.747499999999</v>
      </c>
      <c r="P3127" s="29">
        <v>18691.021800000002</v>
      </c>
      <c r="Q3127" s="29">
        <v>39886.964599999999</v>
      </c>
      <c r="R3127" s="29">
        <v>19267.822600000003</v>
      </c>
      <c r="S3127" s="29"/>
      <c r="T3127" s="30">
        <v>15</v>
      </c>
      <c r="U3127" s="28" t="s">
        <v>50</v>
      </c>
      <c r="V3127" s="28" t="s">
        <v>262</v>
      </c>
    </row>
    <row r="3128" spans="1:22" ht="15.75">
      <c r="A3128" s="21">
        <v>16</v>
      </c>
      <c r="B3128" s="22" t="s">
        <v>51</v>
      </c>
      <c r="C3128" s="23" t="s">
        <v>261</v>
      </c>
      <c r="D3128" s="24">
        <v>6293.2633400000004</v>
      </c>
      <c r="E3128" s="24">
        <v>6823.200748000002</v>
      </c>
      <c r="F3128" s="24">
        <v>4039.0639999999999</v>
      </c>
      <c r="G3128" s="24">
        <v>4133.4019999999991</v>
      </c>
      <c r="H3128" s="24">
        <v>3437.91</v>
      </c>
      <c r="I3128" s="24">
        <v>4910.8860000000004</v>
      </c>
      <c r="J3128" s="24">
        <v>4650.5740000000005</v>
      </c>
      <c r="L3128" s="24">
        <v>6293.2633400000004</v>
      </c>
      <c r="M3128" s="24">
        <v>6859.657040600001</v>
      </c>
      <c r="N3128" s="24">
        <v>5141.1414800000002</v>
      </c>
      <c r="O3128" s="24">
        <v>5141.1414800000002</v>
      </c>
      <c r="P3128" s="24">
        <v>2780.9838</v>
      </c>
      <c r="Q3128" s="24">
        <v>3682.9642600000002</v>
      </c>
      <c r="R3128" s="24">
        <v>3682.9642600000002</v>
      </c>
      <c r="S3128" s="24"/>
      <c r="T3128" s="25">
        <v>16</v>
      </c>
      <c r="U3128" s="23" t="s">
        <v>52</v>
      </c>
      <c r="V3128" s="23" t="s">
        <v>262</v>
      </c>
    </row>
    <row r="3129" spans="1:22" ht="15.75">
      <c r="A3129" s="26">
        <v>17</v>
      </c>
      <c r="B3129" s="27" t="s">
        <v>53</v>
      </c>
      <c r="C3129" s="28" t="s">
        <v>261</v>
      </c>
      <c r="D3129" s="29">
        <v>16600.133999999998</v>
      </c>
      <c r="E3129" s="29">
        <v>17978.67225</v>
      </c>
      <c r="F3129" s="29">
        <v>19290.3593</v>
      </c>
      <c r="G3129" s="29">
        <v>19901.330399999999</v>
      </c>
      <c r="H3129" s="29">
        <v>22148.561280000002</v>
      </c>
      <c r="I3129" s="29">
        <v>23463.5373</v>
      </c>
      <c r="J3129" s="29">
        <v>24641.571779999998</v>
      </c>
      <c r="L3129" s="29">
        <v>16600.133999999998</v>
      </c>
      <c r="M3129" s="29">
        <v>17330.091</v>
      </c>
      <c r="N3129" s="29">
        <v>18217.662599999996</v>
      </c>
      <c r="O3129" s="29">
        <v>18264.456000000002</v>
      </c>
      <c r="P3129" s="29">
        <v>18420.367200000001</v>
      </c>
      <c r="Q3129" s="29">
        <v>18725.977200000001</v>
      </c>
      <c r="R3129" s="29">
        <v>18742.109400000001</v>
      </c>
      <c r="S3129" s="29"/>
      <c r="T3129" s="30">
        <v>17</v>
      </c>
      <c r="U3129" s="28" t="s">
        <v>54</v>
      </c>
      <c r="V3129" s="28" t="s">
        <v>262</v>
      </c>
    </row>
    <row r="3130" spans="1:22" ht="15.75">
      <c r="A3130" s="21">
        <v>18</v>
      </c>
      <c r="B3130" s="22" t="s">
        <v>55</v>
      </c>
      <c r="C3130" s="23" t="s">
        <v>261</v>
      </c>
      <c r="D3130" s="24">
        <v>352.8</v>
      </c>
      <c r="E3130" s="24">
        <v>507.49650000000003</v>
      </c>
      <c r="F3130" s="24">
        <v>495</v>
      </c>
      <c r="G3130" s="24">
        <v>254.79739999999998</v>
      </c>
      <c r="H3130" s="24">
        <v>271.98599999999999</v>
      </c>
      <c r="I3130" s="24">
        <v>248.2</v>
      </c>
      <c r="J3130" s="24">
        <v>237.80100000000002</v>
      </c>
      <c r="L3130" s="24">
        <v>352.8</v>
      </c>
      <c r="M3130" s="24">
        <v>441</v>
      </c>
      <c r="N3130" s="24">
        <v>420</v>
      </c>
      <c r="O3130" s="24">
        <v>200.2</v>
      </c>
      <c r="P3130" s="24">
        <v>200.2</v>
      </c>
      <c r="Q3130" s="24">
        <v>140</v>
      </c>
      <c r="R3130" s="24">
        <v>130.19999999999999</v>
      </c>
      <c r="S3130" s="24"/>
      <c r="T3130" s="25">
        <v>18</v>
      </c>
      <c r="U3130" s="23" t="s">
        <v>56</v>
      </c>
      <c r="V3130" s="23" t="s">
        <v>262</v>
      </c>
    </row>
    <row r="3131" spans="1:22" ht="15.75">
      <c r="A3131" s="26">
        <v>19</v>
      </c>
      <c r="B3131" s="27" t="s">
        <v>57</v>
      </c>
      <c r="C3131" s="28" t="s">
        <v>261</v>
      </c>
      <c r="D3131" s="29">
        <v>6465.8</v>
      </c>
      <c r="E3131" s="29">
        <v>8625</v>
      </c>
      <c r="F3131" s="29">
        <v>10581</v>
      </c>
      <c r="G3131" s="29">
        <v>11592.46</v>
      </c>
      <c r="H3131" s="29">
        <v>12068.1</v>
      </c>
      <c r="I3131" s="29">
        <v>13321.52</v>
      </c>
      <c r="J3131" s="29">
        <v>14928.98</v>
      </c>
      <c r="L3131" s="29">
        <v>6465.8</v>
      </c>
      <c r="M3131" s="29">
        <v>7590</v>
      </c>
      <c r="N3131" s="29">
        <v>7759.4000000000015</v>
      </c>
      <c r="O3131" s="29">
        <v>8070.7</v>
      </c>
      <c r="P3131" s="29">
        <v>8045.4</v>
      </c>
      <c r="Q3131" s="29">
        <v>8232.4</v>
      </c>
      <c r="R3131" s="29">
        <v>8252.2000000000007</v>
      </c>
      <c r="S3131" s="29"/>
      <c r="T3131" s="30">
        <v>19</v>
      </c>
      <c r="U3131" s="28" t="s">
        <v>58</v>
      </c>
      <c r="V3131" s="28" t="s">
        <v>262</v>
      </c>
    </row>
    <row r="3132" spans="1:22" ht="15.75">
      <c r="A3132" s="21">
        <v>20</v>
      </c>
      <c r="B3132" s="22" t="s">
        <v>59</v>
      </c>
      <c r="C3132" s="23" t="s">
        <v>261</v>
      </c>
      <c r="D3132" s="24">
        <v>4376.0445</v>
      </c>
      <c r="E3132" s="24">
        <v>5135.9297999999999</v>
      </c>
      <c r="F3132" s="24">
        <v>7923.7338</v>
      </c>
      <c r="G3132" s="24">
        <v>11157.376</v>
      </c>
      <c r="H3132" s="24">
        <v>6307.3182999999999</v>
      </c>
      <c r="I3132" s="24">
        <v>7542.2879999999996</v>
      </c>
      <c r="J3132" s="24">
        <v>4006.15058</v>
      </c>
      <c r="L3132" s="24">
        <v>4376.0445</v>
      </c>
      <c r="M3132" s="24">
        <v>4515.6389999999992</v>
      </c>
      <c r="N3132" s="24">
        <v>4954.5630000000001</v>
      </c>
      <c r="O3132" s="24">
        <v>7228.3559999999998</v>
      </c>
      <c r="P3132" s="24">
        <v>3974.6234999999997</v>
      </c>
      <c r="Q3132" s="24">
        <v>5706.0119999999997</v>
      </c>
      <c r="R3132" s="24">
        <v>2903.7045000000003</v>
      </c>
      <c r="S3132" s="24"/>
      <c r="T3132" s="25">
        <v>20</v>
      </c>
      <c r="U3132" s="23" t="s">
        <v>60</v>
      </c>
      <c r="V3132" s="23" t="s">
        <v>262</v>
      </c>
    </row>
    <row r="3133" spans="1:22" ht="15.75">
      <c r="A3133" s="26">
        <v>21</v>
      </c>
      <c r="B3133" s="27" t="s">
        <v>61</v>
      </c>
      <c r="C3133" s="28" t="s">
        <v>261</v>
      </c>
      <c r="D3133" s="29">
        <v>107055.36442</v>
      </c>
      <c r="E3133" s="29">
        <v>109178.53661999998</v>
      </c>
      <c r="F3133" s="29">
        <v>132531.74639999997</v>
      </c>
      <c r="G3133" s="29">
        <v>156558.07999999999</v>
      </c>
      <c r="H3133" s="29">
        <v>167695.70430000001</v>
      </c>
      <c r="I3133" s="29">
        <v>179256.96847690211</v>
      </c>
      <c r="J3133" s="29">
        <v>182543.84</v>
      </c>
      <c r="L3133" s="29">
        <v>107055.36442</v>
      </c>
      <c r="M3133" s="29">
        <v>108291.49566</v>
      </c>
      <c r="N3133" s="29">
        <v>111178.67976</v>
      </c>
      <c r="O3133" s="29">
        <v>114898.2464</v>
      </c>
      <c r="P3133" s="29">
        <v>121137.81436000002</v>
      </c>
      <c r="Q3133" s="29">
        <v>128164.70980617007</v>
      </c>
      <c r="R3133" s="29">
        <v>130572.83744</v>
      </c>
      <c r="S3133" s="29"/>
      <c r="T3133" s="30">
        <v>21</v>
      </c>
      <c r="U3133" s="28" t="s">
        <v>62</v>
      </c>
      <c r="V3133" s="28" t="s">
        <v>262</v>
      </c>
    </row>
    <row r="3134" spans="1:22" ht="15.75">
      <c r="A3134" s="21">
        <v>22</v>
      </c>
      <c r="B3134" s="22" t="s">
        <v>63</v>
      </c>
      <c r="C3134" s="23" t="s">
        <v>261</v>
      </c>
      <c r="D3134" s="24">
        <v>7220.22084</v>
      </c>
      <c r="E3134" s="24">
        <v>8506.1612999999998</v>
      </c>
      <c r="F3134" s="24">
        <v>9322.7994899999994</v>
      </c>
      <c r="G3134" s="24">
        <v>18700.11765</v>
      </c>
      <c r="H3134" s="24">
        <v>15814.533490000002</v>
      </c>
      <c r="I3134" s="24">
        <v>26082.765469999998</v>
      </c>
      <c r="J3134" s="24">
        <v>20226.91475</v>
      </c>
      <c r="L3134" s="24">
        <v>7220.22084</v>
      </c>
      <c r="M3134" s="24">
        <v>4232.1770399999996</v>
      </c>
      <c r="N3134" s="24">
        <v>3577.9539600000003</v>
      </c>
      <c r="O3134" s="24">
        <v>5922.8290799999995</v>
      </c>
      <c r="P3134" s="24">
        <v>9073.6489199999996</v>
      </c>
      <c r="Q3134" s="24">
        <v>13343.884679999999</v>
      </c>
      <c r="R3134" s="24">
        <v>11043.543</v>
      </c>
      <c r="S3134" s="24"/>
      <c r="T3134" s="25">
        <v>22</v>
      </c>
      <c r="U3134" s="23" t="s">
        <v>64</v>
      </c>
      <c r="V3134" s="23" t="s">
        <v>262</v>
      </c>
    </row>
    <row r="3135" spans="1:22" ht="15.75">
      <c r="A3135" s="26">
        <v>23</v>
      </c>
      <c r="B3135" s="27" t="s">
        <v>65</v>
      </c>
      <c r="C3135" s="28" t="s">
        <v>261</v>
      </c>
      <c r="D3135" s="29">
        <v>7125.6588000000002</v>
      </c>
      <c r="E3135" s="29">
        <v>8737.0919999999987</v>
      </c>
      <c r="F3135" s="29">
        <v>10262.8575</v>
      </c>
      <c r="G3135" s="29">
        <v>10472.700000000001</v>
      </c>
      <c r="H3135" s="29">
        <v>11114.418</v>
      </c>
      <c r="I3135" s="29">
        <v>12425.82021</v>
      </c>
      <c r="J3135" s="29">
        <v>15034.8804</v>
      </c>
      <c r="L3135" s="29">
        <v>7125.6588000000002</v>
      </c>
      <c r="M3135" s="29">
        <v>7435.8647999999994</v>
      </c>
      <c r="N3135" s="29">
        <v>8103.1859999999997</v>
      </c>
      <c r="O3135" s="29">
        <v>7546.3283999999994</v>
      </c>
      <c r="P3135" s="29">
        <v>7555.4076000000005</v>
      </c>
      <c r="Q3135" s="29">
        <v>7557.0721200000007</v>
      </c>
      <c r="R3135" s="29">
        <v>8313.5208000000002</v>
      </c>
      <c r="S3135" s="29"/>
      <c r="T3135" s="30">
        <v>23</v>
      </c>
      <c r="U3135" s="28" t="s">
        <v>66</v>
      </c>
      <c r="V3135" s="28" t="s">
        <v>262</v>
      </c>
    </row>
    <row r="3136" spans="1:22" ht="15.75">
      <c r="A3136" s="21">
        <v>24</v>
      </c>
      <c r="B3136" s="22" t="s">
        <v>67</v>
      </c>
      <c r="C3136" s="23" t="s">
        <v>261</v>
      </c>
      <c r="D3136" s="24">
        <v>13370.93707</v>
      </c>
      <c r="E3136" s="24">
        <v>14111.604000000001</v>
      </c>
      <c r="F3136" s="24">
        <v>25978.513419999996</v>
      </c>
      <c r="G3136" s="24">
        <v>22008.99253</v>
      </c>
      <c r="H3136" s="24">
        <v>16442.537509999998</v>
      </c>
      <c r="I3136" s="24">
        <v>19989.273359999999</v>
      </c>
      <c r="J3136" s="24">
        <v>12767.457779999999</v>
      </c>
      <c r="L3136" s="24">
        <v>13370.93707</v>
      </c>
      <c r="M3136" s="24">
        <v>11046.28176</v>
      </c>
      <c r="N3136" s="24">
        <v>17798.092369999998</v>
      </c>
      <c r="O3136" s="24">
        <v>16231.114309999999</v>
      </c>
      <c r="P3136" s="24">
        <v>13045.53463</v>
      </c>
      <c r="Q3136" s="24">
        <v>15801.594689999998</v>
      </c>
      <c r="R3136" s="24">
        <v>9935.6501700000008</v>
      </c>
      <c r="S3136" s="24"/>
      <c r="T3136" s="25">
        <v>24</v>
      </c>
      <c r="U3136" s="23" t="s">
        <v>68</v>
      </c>
      <c r="V3136" s="23" t="s">
        <v>262</v>
      </c>
    </row>
    <row r="3137" spans="1:22" ht="15.75">
      <c r="A3137" s="26">
        <v>25</v>
      </c>
      <c r="B3137" s="31" t="s">
        <v>69</v>
      </c>
      <c r="C3137" s="28" t="s">
        <v>261</v>
      </c>
      <c r="D3137" s="29">
        <v>3358.558</v>
      </c>
      <c r="E3137" s="29">
        <v>6193.85</v>
      </c>
      <c r="F3137" s="29">
        <v>4211.0450200000005</v>
      </c>
      <c r="G3137" s="29">
        <v>3875.9231599999998</v>
      </c>
      <c r="H3137" s="29">
        <v>4370.9543000000003</v>
      </c>
      <c r="I3137" s="29">
        <v>5323.7967999999992</v>
      </c>
      <c r="J3137" s="29">
        <v>4276.86672</v>
      </c>
      <c r="L3137" s="29">
        <v>3358.558</v>
      </c>
      <c r="M3137" s="29">
        <v>4891.25</v>
      </c>
      <c r="N3137" s="29">
        <v>3567.6777500000003</v>
      </c>
      <c r="O3137" s="29">
        <v>3103.4604999999997</v>
      </c>
      <c r="P3137" s="29">
        <v>2142.0664999999999</v>
      </c>
      <c r="Q3137" s="29">
        <v>2466.8454999999994</v>
      </c>
      <c r="R3137" s="29">
        <v>1963.1220000000001</v>
      </c>
      <c r="S3137" s="29"/>
      <c r="T3137" s="30">
        <v>25</v>
      </c>
      <c r="U3137" s="28" t="s">
        <v>70</v>
      </c>
      <c r="V3137" s="28" t="s">
        <v>262</v>
      </c>
    </row>
    <row r="3138" spans="1:22" ht="15.75">
      <c r="A3138" s="21">
        <v>26</v>
      </c>
      <c r="B3138" s="22" t="s">
        <v>71</v>
      </c>
      <c r="C3138" s="23" t="s">
        <v>261</v>
      </c>
      <c r="D3138" s="24">
        <v>8965.84</v>
      </c>
      <c r="E3138" s="24">
        <v>15794</v>
      </c>
      <c r="F3138" s="24">
        <v>19163.480000000003</v>
      </c>
      <c r="G3138" s="24">
        <v>20869.315420000003</v>
      </c>
      <c r="H3138" s="24">
        <v>30607.904040000001</v>
      </c>
      <c r="I3138" s="24">
        <v>28682.688599999998</v>
      </c>
      <c r="J3138" s="24">
        <v>30352.14</v>
      </c>
      <c r="L3138" s="24">
        <v>8965.84</v>
      </c>
      <c r="M3138" s="24">
        <v>12845.29</v>
      </c>
      <c r="N3138" s="24">
        <v>13259.098</v>
      </c>
      <c r="O3138" s="24">
        <v>13747.563860000002</v>
      </c>
      <c r="P3138" s="24">
        <v>13747.563860000002</v>
      </c>
      <c r="Q3138" s="24">
        <v>12376.048969999998</v>
      </c>
      <c r="R3138" s="24">
        <v>12460.276139999998</v>
      </c>
      <c r="S3138" s="24"/>
      <c r="T3138" s="25">
        <v>26</v>
      </c>
      <c r="U3138" s="23" t="s">
        <v>72</v>
      </c>
      <c r="V3138" s="23" t="s">
        <v>262</v>
      </c>
    </row>
    <row r="3139" spans="1:22" ht="15.75">
      <c r="A3139" s="26">
        <v>27</v>
      </c>
      <c r="B3139" s="27" t="s">
        <v>73</v>
      </c>
      <c r="C3139" s="28" t="s">
        <v>261</v>
      </c>
      <c r="D3139" s="29">
        <v>734938.63529999997</v>
      </c>
      <c r="E3139" s="29">
        <v>1180197.2472000001</v>
      </c>
      <c r="F3139" s="29">
        <v>1475677.4119999998</v>
      </c>
      <c r="G3139" s="29">
        <v>1698387.28299</v>
      </c>
      <c r="H3139" s="29">
        <v>1246204.8906</v>
      </c>
      <c r="I3139" s="29">
        <v>1479488.8179200001</v>
      </c>
      <c r="J3139" s="29">
        <v>1044232.93725</v>
      </c>
      <c r="L3139" s="29">
        <v>734938.63529999997</v>
      </c>
      <c r="M3139" s="29">
        <v>785153.46480000007</v>
      </c>
      <c r="N3139" s="29">
        <v>824012.5223999999</v>
      </c>
      <c r="O3139" s="29">
        <v>887892.46889999998</v>
      </c>
      <c r="P3139" s="29">
        <v>826578.46140000003</v>
      </c>
      <c r="Q3139" s="29">
        <v>927509.37360000017</v>
      </c>
      <c r="R3139" s="29">
        <v>928243.35150000011</v>
      </c>
      <c r="S3139" s="29"/>
      <c r="T3139" s="30">
        <v>27</v>
      </c>
      <c r="U3139" s="28" t="s">
        <v>74</v>
      </c>
      <c r="V3139" s="28" t="s">
        <v>262</v>
      </c>
    </row>
    <row r="3140" spans="1:22" ht="15.75">
      <c r="A3140" s="21">
        <v>28</v>
      </c>
      <c r="B3140" s="22" t="s">
        <v>75</v>
      </c>
      <c r="C3140" s="23" t="s">
        <v>261</v>
      </c>
      <c r="D3140" s="24">
        <v>5252.2016111000003</v>
      </c>
      <c r="E3140" s="24">
        <v>6686.3159580000001</v>
      </c>
      <c r="F3140" s="24">
        <v>12255.71081</v>
      </c>
      <c r="G3140" s="24">
        <v>7850.04</v>
      </c>
      <c r="H3140" s="24">
        <v>8442.5311999999994</v>
      </c>
      <c r="I3140" s="24">
        <v>5266.0158300000003</v>
      </c>
      <c r="J3140" s="24">
        <v>11007.086078999999</v>
      </c>
      <c r="L3140" s="24">
        <v>5252.2016111000003</v>
      </c>
      <c r="M3140" s="24">
        <v>4022.3383259999996</v>
      </c>
      <c r="N3140" s="24">
        <v>5441.2444100000002</v>
      </c>
      <c r="O3140" s="24">
        <v>4940.1290799999997</v>
      </c>
      <c r="P3140" s="24">
        <v>4532.9235520000002</v>
      </c>
      <c r="Q3140" s="24">
        <v>4819.9008586999998</v>
      </c>
      <c r="R3140" s="24">
        <v>6230.9942784999994</v>
      </c>
      <c r="S3140" s="24"/>
      <c r="T3140" s="25">
        <v>28</v>
      </c>
      <c r="U3140" s="23" t="s">
        <v>76</v>
      </c>
      <c r="V3140" s="23" t="s">
        <v>262</v>
      </c>
    </row>
    <row r="3141" spans="1:22" ht="15.75">
      <c r="A3141" s="26">
        <v>29</v>
      </c>
      <c r="B3141" s="27" t="s">
        <v>77</v>
      </c>
      <c r="C3141" s="28" t="s">
        <v>261</v>
      </c>
      <c r="D3141" s="29">
        <v>536455.11974400003</v>
      </c>
      <c r="E3141" s="29">
        <v>748208.33296499995</v>
      </c>
      <c r="F3141" s="29">
        <v>1359571.0019499999</v>
      </c>
      <c r="G3141" s="29">
        <v>2821770.8851799993</v>
      </c>
      <c r="H3141" s="29">
        <v>1260592.3501430003</v>
      </c>
      <c r="I3141" s="29">
        <v>1387711.1353549999</v>
      </c>
      <c r="J3141" s="29">
        <v>1540887.1754879998</v>
      </c>
      <c r="L3141" s="29">
        <v>536455.11974400003</v>
      </c>
      <c r="M3141" s="29">
        <v>641153.09483999992</v>
      </c>
      <c r="N3141" s="29">
        <v>499315.56263999996</v>
      </c>
      <c r="O3141" s="29">
        <v>767357.18747999996</v>
      </c>
      <c r="P3141" s="29">
        <v>536634.43394400005</v>
      </c>
      <c r="Q3141" s="29">
        <v>799435.11852000002</v>
      </c>
      <c r="R3141" s="29">
        <v>823887.50630399992</v>
      </c>
      <c r="S3141" s="29"/>
      <c r="T3141" s="30">
        <v>29</v>
      </c>
      <c r="U3141" s="28" t="s">
        <v>78</v>
      </c>
      <c r="V3141" s="28" t="s">
        <v>262</v>
      </c>
    </row>
    <row r="3142" spans="1:22" ht="15.75">
      <c r="A3142" s="21">
        <v>30</v>
      </c>
      <c r="B3142" s="22" t="s">
        <v>79</v>
      </c>
      <c r="C3142" s="23" t="s">
        <v>261</v>
      </c>
      <c r="D3142" s="24">
        <v>0</v>
      </c>
      <c r="E3142" s="24">
        <v>0</v>
      </c>
      <c r="F3142" s="24">
        <v>0</v>
      </c>
      <c r="G3142" s="24">
        <v>0</v>
      </c>
      <c r="H3142" s="24">
        <v>0</v>
      </c>
      <c r="I3142" s="24">
        <v>0</v>
      </c>
      <c r="J3142" s="24">
        <v>0</v>
      </c>
      <c r="L3142" s="24">
        <v>0</v>
      </c>
      <c r="M3142" s="24">
        <v>0</v>
      </c>
      <c r="N3142" s="24">
        <v>0</v>
      </c>
      <c r="O3142" s="24">
        <v>0</v>
      </c>
      <c r="P3142" s="24">
        <v>0</v>
      </c>
      <c r="Q3142" s="24">
        <v>0</v>
      </c>
      <c r="R3142" s="24">
        <v>0</v>
      </c>
      <c r="S3142" s="24"/>
      <c r="T3142" s="25">
        <v>30</v>
      </c>
      <c r="U3142" s="23" t="s">
        <v>80</v>
      </c>
      <c r="V3142" s="23" t="s">
        <v>262</v>
      </c>
    </row>
    <row r="3143" spans="1:22" ht="15.75">
      <c r="A3143" s="26">
        <v>31</v>
      </c>
      <c r="B3143" s="27" t="s">
        <v>81</v>
      </c>
      <c r="C3143" s="28" t="s">
        <v>261</v>
      </c>
      <c r="D3143" s="29">
        <v>14.85</v>
      </c>
      <c r="E3143" s="29">
        <v>16.0688</v>
      </c>
      <c r="F3143" s="29">
        <v>17.263999999999999</v>
      </c>
      <c r="G3143" s="29">
        <v>16.785</v>
      </c>
      <c r="H3143" s="29">
        <v>18.6465</v>
      </c>
      <c r="I3143" s="29">
        <v>24.308400000000002</v>
      </c>
      <c r="J3143" s="29">
        <v>26.131999999999998</v>
      </c>
      <c r="L3143" s="29">
        <v>14.85</v>
      </c>
      <c r="M3143" s="29">
        <v>14.94</v>
      </c>
      <c r="N3143" s="29">
        <v>14.94</v>
      </c>
      <c r="O3143" s="29">
        <v>13.5</v>
      </c>
      <c r="P3143" s="29">
        <v>13.95</v>
      </c>
      <c r="Q3143" s="29">
        <v>16.920000000000002</v>
      </c>
      <c r="R3143" s="29">
        <v>16.920000000000002</v>
      </c>
      <c r="S3143" s="29"/>
      <c r="T3143" s="30">
        <v>31</v>
      </c>
      <c r="U3143" s="28" t="s">
        <v>82</v>
      </c>
      <c r="V3143" s="28" t="s">
        <v>262</v>
      </c>
    </row>
    <row r="3144" spans="1:22" ht="15.75">
      <c r="A3144" s="21">
        <v>32</v>
      </c>
      <c r="B3144" s="22" t="s">
        <v>83</v>
      </c>
      <c r="C3144" s="23" t="s">
        <v>261</v>
      </c>
      <c r="D3144" s="24">
        <v>0</v>
      </c>
      <c r="E3144" s="24">
        <v>0</v>
      </c>
      <c r="F3144" s="24">
        <v>0</v>
      </c>
      <c r="G3144" s="24">
        <v>0</v>
      </c>
      <c r="H3144" s="24">
        <v>0</v>
      </c>
      <c r="I3144" s="24">
        <v>0</v>
      </c>
      <c r="J3144" s="24">
        <v>0</v>
      </c>
      <c r="L3144" s="24">
        <v>0</v>
      </c>
      <c r="M3144" s="24">
        <v>0</v>
      </c>
      <c r="N3144" s="24">
        <v>0</v>
      </c>
      <c r="O3144" s="24">
        <v>0</v>
      </c>
      <c r="P3144" s="24">
        <v>0</v>
      </c>
      <c r="Q3144" s="24">
        <v>0</v>
      </c>
      <c r="R3144" s="24">
        <v>0</v>
      </c>
      <c r="S3144" s="24"/>
      <c r="T3144" s="25">
        <v>32</v>
      </c>
      <c r="U3144" s="23" t="s">
        <v>84</v>
      </c>
      <c r="V3144" s="23" t="s">
        <v>262</v>
      </c>
    </row>
    <row r="3145" spans="1:22" ht="15.75">
      <c r="A3145" s="26">
        <v>33</v>
      </c>
      <c r="B3145" s="27" t="s">
        <v>85</v>
      </c>
      <c r="C3145" s="28" t="s">
        <v>261</v>
      </c>
      <c r="D3145" s="29">
        <v>0</v>
      </c>
      <c r="E3145" s="29">
        <v>0</v>
      </c>
      <c r="F3145" s="29">
        <v>0</v>
      </c>
      <c r="G3145" s="29">
        <v>0</v>
      </c>
      <c r="H3145" s="29">
        <v>0</v>
      </c>
      <c r="I3145" s="29">
        <v>0</v>
      </c>
      <c r="J3145" s="29">
        <v>0</v>
      </c>
      <c r="L3145" s="29">
        <v>0</v>
      </c>
      <c r="M3145" s="29">
        <v>0</v>
      </c>
      <c r="N3145" s="29">
        <v>0</v>
      </c>
      <c r="O3145" s="29">
        <v>0</v>
      </c>
      <c r="P3145" s="29">
        <v>0</v>
      </c>
      <c r="Q3145" s="29">
        <v>0</v>
      </c>
      <c r="R3145" s="29">
        <v>0</v>
      </c>
      <c r="S3145" s="29"/>
      <c r="T3145" s="30">
        <v>33</v>
      </c>
      <c r="U3145" s="28" t="s">
        <v>86</v>
      </c>
      <c r="V3145" s="28" t="s">
        <v>262</v>
      </c>
    </row>
    <row r="3146" spans="1:22" ht="15.75">
      <c r="A3146" s="21">
        <v>34</v>
      </c>
      <c r="B3146" s="22" t="s">
        <v>87</v>
      </c>
      <c r="C3146" s="23" t="s">
        <v>261</v>
      </c>
      <c r="D3146" s="24">
        <v>502.37999999999994</v>
      </c>
      <c r="E3146" s="24">
        <v>1025.6400000000001</v>
      </c>
      <c r="F3146" s="24">
        <v>1197.9100000000001</v>
      </c>
      <c r="G3146" s="24">
        <v>1043.8</v>
      </c>
      <c r="H3146" s="24">
        <v>1158.9749999999999</v>
      </c>
      <c r="I3146" s="24">
        <v>1283.1532</v>
      </c>
      <c r="J3146" s="24">
        <v>997.72640000000001</v>
      </c>
      <c r="L3146" s="24">
        <v>502.37999999999994</v>
      </c>
      <c r="M3146" s="24">
        <v>439.56</v>
      </c>
      <c r="N3146" s="24">
        <v>471</v>
      </c>
      <c r="O3146" s="24">
        <v>368.4</v>
      </c>
      <c r="P3146" s="24">
        <v>463.59</v>
      </c>
      <c r="Q3146" s="24">
        <v>462.12</v>
      </c>
      <c r="R3146" s="24">
        <v>438.24</v>
      </c>
      <c r="S3146" s="24"/>
      <c r="T3146" s="25">
        <v>34</v>
      </c>
      <c r="U3146" s="23" t="s">
        <v>88</v>
      </c>
      <c r="V3146" s="23" t="s">
        <v>262</v>
      </c>
    </row>
    <row r="3147" spans="1:22" ht="15.75">
      <c r="A3147" s="26">
        <v>35</v>
      </c>
      <c r="B3147" s="27" t="s">
        <v>89</v>
      </c>
      <c r="C3147" s="28" t="s">
        <v>261</v>
      </c>
      <c r="D3147" s="29">
        <v>0</v>
      </c>
      <c r="E3147" s="29">
        <v>0</v>
      </c>
      <c r="F3147" s="29">
        <v>0</v>
      </c>
      <c r="G3147" s="29">
        <v>0</v>
      </c>
      <c r="H3147" s="29">
        <v>0</v>
      </c>
      <c r="I3147" s="29">
        <v>0</v>
      </c>
      <c r="J3147" s="29">
        <v>0</v>
      </c>
      <c r="L3147" s="29">
        <v>0</v>
      </c>
      <c r="M3147" s="29">
        <v>0</v>
      </c>
      <c r="N3147" s="29">
        <v>0</v>
      </c>
      <c r="O3147" s="29">
        <v>0</v>
      </c>
      <c r="P3147" s="29">
        <v>0</v>
      </c>
      <c r="Q3147" s="29">
        <v>0</v>
      </c>
      <c r="R3147" s="29">
        <v>0</v>
      </c>
      <c r="S3147" s="29"/>
      <c r="T3147" s="30">
        <v>35</v>
      </c>
      <c r="U3147" s="28" t="s">
        <v>90</v>
      </c>
      <c r="V3147" s="28" t="s">
        <v>262</v>
      </c>
    </row>
    <row r="3148" spans="1:22" ht="15.75">
      <c r="A3148" s="21">
        <v>36</v>
      </c>
      <c r="B3148" s="22" t="s">
        <v>91</v>
      </c>
      <c r="C3148" s="23" t="s">
        <v>261</v>
      </c>
      <c r="D3148" s="24">
        <v>0</v>
      </c>
      <c r="E3148" s="24">
        <v>0</v>
      </c>
      <c r="F3148" s="24">
        <v>0</v>
      </c>
      <c r="G3148" s="24">
        <v>0</v>
      </c>
      <c r="H3148" s="24">
        <v>0</v>
      </c>
      <c r="I3148" s="24">
        <v>0</v>
      </c>
      <c r="J3148" s="24">
        <v>0</v>
      </c>
      <c r="L3148" s="24">
        <v>0</v>
      </c>
      <c r="M3148" s="24">
        <v>0</v>
      </c>
      <c r="N3148" s="24">
        <v>0</v>
      </c>
      <c r="O3148" s="24">
        <v>0</v>
      </c>
      <c r="P3148" s="24">
        <v>0</v>
      </c>
      <c r="Q3148" s="24">
        <v>0</v>
      </c>
      <c r="R3148" s="24">
        <v>0</v>
      </c>
      <c r="S3148" s="24"/>
      <c r="T3148" s="25">
        <v>36</v>
      </c>
      <c r="U3148" s="23" t="s">
        <v>92</v>
      </c>
      <c r="V3148" s="23" t="s">
        <v>262</v>
      </c>
    </row>
    <row r="3149" spans="1:22" s="36" customFormat="1" ht="15.75">
      <c r="A3149" s="32"/>
      <c r="B3149" s="33" t="s">
        <v>93</v>
      </c>
      <c r="C3149" s="34" t="s">
        <v>261</v>
      </c>
      <c r="D3149" s="35">
        <f t="shared" ref="D3149:J3149" si="219">SUM(D3113:D3148)</f>
        <v>2129459.4121670998</v>
      </c>
      <c r="E3149" s="35">
        <f t="shared" si="219"/>
        <v>3045574.7943605003</v>
      </c>
      <c r="F3149" s="35">
        <f t="shared" si="219"/>
        <v>4087924.0807619998</v>
      </c>
      <c r="G3149" s="35">
        <f t="shared" si="219"/>
        <v>6325737.3358366368</v>
      </c>
      <c r="H3149" s="35">
        <f t="shared" si="219"/>
        <v>3920406.5357880457</v>
      </c>
      <c r="I3149" s="35">
        <f t="shared" si="219"/>
        <v>4504879.0800816119</v>
      </c>
      <c r="J3149" s="35">
        <f t="shared" si="219"/>
        <v>4188065.7857583999</v>
      </c>
      <c r="K3149" s="8"/>
      <c r="L3149" s="35">
        <f t="shared" ref="L3149:R3149" si="220">SUM(L3113:L3148)</f>
        <v>2129459.4121670998</v>
      </c>
      <c r="M3149" s="35">
        <f t="shared" si="220"/>
        <v>2375758.8502540002</v>
      </c>
      <c r="N3149" s="35">
        <f t="shared" si="220"/>
        <v>2250536.2934539998</v>
      </c>
      <c r="O3149" s="35">
        <f t="shared" si="220"/>
        <v>2735136.6871532002</v>
      </c>
      <c r="P3149" s="35">
        <f t="shared" si="220"/>
        <v>2441058.8103519999</v>
      </c>
      <c r="Q3149" s="35">
        <f t="shared" si="220"/>
        <v>2965679.7174809696</v>
      </c>
      <c r="R3149" s="35">
        <f t="shared" si="220"/>
        <v>2945851.3458568999</v>
      </c>
      <c r="S3149" s="35"/>
      <c r="T3149" s="35"/>
      <c r="U3149" s="34" t="s">
        <v>94</v>
      </c>
      <c r="V3149" s="34" t="s">
        <v>262</v>
      </c>
    </row>
    <row r="3150" spans="1:22" ht="15.75">
      <c r="A3150" s="16">
        <v>1</v>
      </c>
      <c r="B3150" s="17" t="s">
        <v>19</v>
      </c>
      <c r="C3150" s="18" t="s">
        <v>263</v>
      </c>
      <c r="D3150" s="19">
        <v>729.90061759999992</v>
      </c>
      <c r="E3150" s="19">
        <v>1093.9448439999999</v>
      </c>
      <c r="F3150" s="19">
        <v>2056.3270841999997</v>
      </c>
      <c r="G3150" s="19">
        <v>1883.3784000000001</v>
      </c>
      <c r="H3150" s="19">
        <v>1230.8515476</v>
      </c>
      <c r="I3150" s="19">
        <v>1394.3949012</v>
      </c>
      <c r="J3150" s="19">
        <v>3348.5971875</v>
      </c>
      <c r="L3150" s="19">
        <v>729.90061759999992</v>
      </c>
      <c r="M3150" s="19">
        <v>475.25793919999995</v>
      </c>
      <c r="N3150" s="19">
        <v>492.70950079999994</v>
      </c>
      <c r="O3150" s="19">
        <v>831.67011839999986</v>
      </c>
      <c r="P3150" s="19">
        <v>670.29008639999995</v>
      </c>
      <c r="Q3150" s="19">
        <v>799.95706559999996</v>
      </c>
      <c r="R3150" s="19">
        <v>2087.6196</v>
      </c>
      <c r="S3150" s="19"/>
      <c r="T3150" s="20">
        <v>1</v>
      </c>
      <c r="U3150" s="18" t="s">
        <v>21</v>
      </c>
      <c r="V3150" s="18" t="s">
        <v>264</v>
      </c>
    </row>
    <row r="3151" spans="1:22" ht="15.75">
      <c r="A3151" s="21">
        <v>2</v>
      </c>
      <c r="B3151" s="22" t="s">
        <v>23</v>
      </c>
      <c r="C3151" s="23" t="s">
        <v>263</v>
      </c>
      <c r="D3151" s="24">
        <v>343.78763229918275</v>
      </c>
      <c r="E3151" s="24">
        <v>388.28</v>
      </c>
      <c r="F3151" s="24">
        <v>418.47</v>
      </c>
      <c r="G3151" s="24">
        <v>451.44</v>
      </c>
      <c r="H3151" s="24">
        <v>1146.7339999999999</v>
      </c>
      <c r="I3151" s="24">
        <v>1146.7339999999999</v>
      </c>
      <c r="J3151" s="24">
        <v>1266.57</v>
      </c>
      <c r="L3151" s="24">
        <v>343.78763229918275</v>
      </c>
      <c r="M3151" s="24">
        <v>365.44</v>
      </c>
      <c r="N3151" s="24">
        <v>384.8</v>
      </c>
      <c r="O3151" s="24">
        <v>401.28</v>
      </c>
      <c r="P3151" s="24">
        <v>356.96</v>
      </c>
      <c r="Q3151" s="24">
        <v>356.96</v>
      </c>
      <c r="R3151" s="24">
        <v>375.28</v>
      </c>
      <c r="S3151" s="24"/>
      <c r="T3151" s="25">
        <v>2</v>
      </c>
      <c r="U3151" s="23" t="s">
        <v>24</v>
      </c>
      <c r="V3151" s="23" t="s">
        <v>264</v>
      </c>
    </row>
    <row r="3152" spans="1:22" ht="15.75">
      <c r="A3152" s="26">
        <v>3</v>
      </c>
      <c r="B3152" s="27" t="s">
        <v>25</v>
      </c>
      <c r="C3152" s="28" t="s">
        <v>263</v>
      </c>
      <c r="D3152" s="29">
        <v>2428.8740400000002</v>
      </c>
      <c r="E3152" s="29">
        <v>2699.1131200000004</v>
      </c>
      <c r="F3152" s="29">
        <v>3370.1040899999998</v>
      </c>
      <c r="G3152" s="29">
        <v>3645.18</v>
      </c>
      <c r="H3152" s="29">
        <v>3795.33</v>
      </c>
      <c r="I3152" s="29">
        <v>3364.4375999999993</v>
      </c>
      <c r="J3152" s="29">
        <v>3563.86</v>
      </c>
      <c r="L3152" s="29">
        <v>2428.8740400000002</v>
      </c>
      <c r="M3152" s="29">
        <v>2446.7819200000004</v>
      </c>
      <c r="N3152" s="29">
        <v>2875.6285200000002</v>
      </c>
      <c r="O3152" s="29">
        <v>3110.3160000000003</v>
      </c>
      <c r="P3152" s="29">
        <v>3097.1207200000003</v>
      </c>
      <c r="Q3152" s="29">
        <v>2693.7221600000003</v>
      </c>
      <c r="R3152" s="29">
        <v>2752.1584000000003</v>
      </c>
      <c r="S3152" s="29"/>
      <c r="T3152" s="30">
        <v>3</v>
      </c>
      <c r="U3152" s="28" t="s">
        <v>26</v>
      </c>
      <c r="V3152" s="28" t="s">
        <v>264</v>
      </c>
    </row>
    <row r="3153" spans="1:22" ht="15.75">
      <c r="A3153" s="21">
        <v>4</v>
      </c>
      <c r="B3153" s="22" t="s">
        <v>27</v>
      </c>
      <c r="C3153" s="23" t="s">
        <v>263</v>
      </c>
      <c r="D3153" s="24">
        <v>1042.722</v>
      </c>
      <c r="E3153" s="24">
        <v>1257.8468</v>
      </c>
      <c r="F3153" s="24">
        <v>1215.7830000000001</v>
      </c>
      <c r="G3153" s="24">
        <v>1222.9198560000002</v>
      </c>
      <c r="H3153" s="24">
        <v>896.4456570000001</v>
      </c>
      <c r="I3153" s="24">
        <v>896.4456570000001</v>
      </c>
      <c r="J3153" s="24">
        <v>540.24221699999998</v>
      </c>
      <c r="L3153" s="24">
        <v>1042.722</v>
      </c>
      <c r="M3153" s="24">
        <v>1074.4189999999999</v>
      </c>
      <c r="N3153" s="24">
        <v>1091.9069999999999</v>
      </c>
      <c r="O3153" s="24">
        <v>1091.9069999999999</v>
      </c>
      <c r="P3153" s="24">
        <v>1091.9069999999999</v>
      </c>
      <c r="Q3153" s="24">
        <v>1091.9069999999999</v>
      </c>
      <c r="R3153" s="24">
        <v>1091.9069999999999</v>
      </c>
      <c r="S3153" s="24"/>
      <c r="T3153" s="25">
        <v>4</v>
      </c>
      <c r="U3153" s="23" t="s">
        <v>28</v>
      </c>
      <c r="V3153" s="23" t="s">
        <v>264</v>
      </c>
    </row>
    <row r="3154" spans="1:22" ht="15.75">
      <c r="A3154" s="26">
        <v>5</v>
      </c>
      <c r="B3154" s="27" t="s">
        <v>29</v>
      </c>
      <c r="C3154" s="28" t="s">
        <v>263</v>
      </c>
      <c r="D3154" s="29">
        <v>2493.0498600000001</v>
      </c>
      <c r="E3154" s="29">
        <v>3126.48</v>
      </c>
      <c r="F3154" s="29">
        <v>6318.4340000000002</v>
      </c>
      <c r="G3154" s="29">
        <v>5147.5736571155685</v>
      </c>
      <c r="H3154" s="29">
        <v>3985.92</v>
      </c>
      <c r="I3154" s="29">
        <v>2667.7447200000001</v>
      </c>
      <c r="J3154" s="29">
        <v>3080.05854</v>
      </c>
      <c r="L3154" s="29">
        <v>2493.0498600000001</v>
      </c>
      <c r="M3154" s="29">
        <v>2481.3829599999999</v>
      </c>
      <c r="N3154" s="29">
        <v>3216.7310000000002</v>
      </c>
      <c r="O3154" s="29">
        <v>2329.2132499999998</v>
      </c>
      <c r="P3154" s="29">
        <v>2595.0518999999999</v>
      </c>
      <c r="Q3154" s="29">
        <v>2249.7116599999999</v>
      </c>
      <c r="R3154" s="29">
        <v>2406.3814600000001</v>
      </c>
      <c r="S3154" s="29"/>
      <c r="T3154" s="30">
        <v>5</v>
      </c>
      <c r="U3154" s="28" t="s">
        <v>30</v>
      </c>
      <c r="V3154" s="28" t="s">
        <v>264</v>
      </c>
    </row>
    <row r="3155" spans="1:22" ht="15.75">
      <c r="A3155" s="21">
        <v>6</v>
      </c>
      <c r="B3155" s="22" t="s">
        <v>31</v>
      </c>
      <c r="C3155" s="23" t="s">
        <v>263</v>
      </c>
      <c r="D3155" s="24">
        <v>74.25</v>
      </c>
      <c r="E3155" s="24">
        <v>110.5</v>
      </c>
      <c r="F3155" s="24">
        <v>105.6</v>
      </c>
      <c r="G3155" s="24">
        <v>25.92</v>
      </c>
      <c r="H3155" s="24">
        <v>40.200000000000003</v>
      </c>
      <c r="I3155" s="24">
        <v>57.4</v>
      </c>
      <c r="J3155" s="24">
        <v>46.4</v>
      </c>
      <c r="L3155" s="24">
        <v>74.25</v>
      </c>
      <c r="M3155" s="24">
        <v>107.25</v>
      </c>
      <c r="N3155" s="24">
        <v>79.2</v>
      </c>
      <c r="O3155" s="24">
        <v>17.82</v>
      </c>
      <c r="P3155" s="24">
        <v>22.11</v>
      </c>
      <c r="Q3155" s="24">
        <v>27.06</v>
      </c>
      <c r="R3155" s="24">
        <v>19.14</v>
      </c>
      <c r="S3155" s="24"/>
      <c r="T3155" s="25">
        <v>6</v>
      </c>
      <c r="U3155" s="23" t="s">
        <v>32</v>
      </c>
      <c r="V3155" s="23" t="s">
        <v>264</v>
      </c>
    </row>
    <row r="3156" spans="1:22" ht="15.75">
      <c r="A3156" s="26">
        <v>7</v>
      </c>
      <c r="B3156" s="27" t="s">
        <v>33</v>
      </c>
      <c r="C3156" s="28" t="s">
        <v>263</v>
      </c>
      <c r="D3156" s="29">
        <v>3920.46</v>
      </c>
      <c r="E3156" s="29">
        <v>4046.81</v>
      </c>
      <c r="F3156" s="29">
        <v>4415.3910000000005</v>
      </c>
      <c r="G3156" s="29">
        <v>5191.902</v>
      </c>
      <c r="H3156" s="29">
        <v>4976.3850000000002</v>
      </c>
      <c r="I3156" s="29">
        <v>4976.3850000000002</v>
      </c>
      <c r="J3156" s="29">
        <v>6503.8069000000005</v>
      </c>
      <c r="L3156" s="29">
        <v>3920.46</v>
      </c>
      <c r="M3156" s="29">
        <v>3920.46</v>
      </c>
      <c r="N3156" s="29">
        <v>3920.46</v>
      </c>
      <c r="O3156" s="29">
        <v>3920.46</v>
      </c>
      <c r="P3156" s="29">
        <v>3920.46</v>
      </c>
      <c r="Q3156" s="29">
        <v>3920.46</v>
      </c>
      <c r="R3156" s="29">
        <v>5226.9180000000006</v>
      </c>
      <c r="S3156" s="29"/>
      <c r="T3156" s="30">
        <v>7</v>
      </c>
      <c r="U3156" s="28" t="s">
        <v>34</v>
      </c>
      <c r="V3156" s="28" t="s">
        <v>264</v>
      </c>
    </row>
    <row r="3157" spans="1:22" ht="15.75">
      <c r="A3157" s="21">
        <v>8</v>
      </c>
      <c r="B3157" s="22" t="s">
        <v>35</v>
      </c>
      <c r="C3157" s="23" t="s">
        <v>263</v>
      </c>
      <c r="D3157" s="24">
        <v>0</v>
      </c>
      <c r="E3157" s="24">
        <v>270.24999999999994</v>
      </c>
      <c r="F3157" s="24">
        <v>40.369289999999999</v>
      </c>
      <c r="G3157" s="24">
        <v>45.420270888252155</v>
      </c>
      <c r="H3157" s="24">
        <v>0</v>
      </c>
      <c r="I3157" s="24">
        <v>1.6437360000000001</v>
      </c>
      <c r="J3157" s="24">
        <v>1.03555368</v>
      </c>
      <c r="L3157" s="24">
        <v>0</v>
      </c>
      <c r="M3157" s="24">
        <v>208.10399999999998</v>
      </c>
      <c r="N3157" s="24">
        <v>27.144000000000002</v>
      </c>
      <c r="O3157" s="24">
        <v>27.144000000000002</v>
      </c>
      <c r="P3157" s="24">
        <v>0</v>
      </c>
      <c r="Q3157" s="24">
        <v>0.90480000000000005</v>
      </c>
      <c r="R3157" s="24">
        <v>0.57002399999999998</v>
      </c>
      <c r="S3157" s="24"/>
      <c r="T3157" s="25">
        <v>8</v>
      </c>
      <c r="U3157" s="23" t="s">
        <v>36</v>
      </c>
      <c r="V3157" s="23" t="s">
        <v>264</v>
      </c>
    </row>
    <row r="3158" spans="1:22" ht="15.75">
      <c r="A3158" s="26">
        <v>9</v>
      </c>
      <c r="B3158" s="27" t="s">
        <v>37</v>
      </c>
      <c r="C3158" s="28" t="s">
        <v>263</v>
      </c>
      <c r="D3158" s="29">
        <v>0</v>
      </c>
      <c r="E3158" s="29">
        <v>0</v>
      </c>
      <c r="F3158" s="29">
        <v>0</v>
      </c>
      <c r="G3158" s="29">
        <v>0</v>
      </c>
      <c r="H3158" s="29">
        <v>0</v>
      </c>
      <c r="I3158" s="29">
        <v>0</v>
      </c>
      <c r="J3158" s="29">
        <v>0</v>
      </c>
      <c r="L3158" s="29">
        <v>0</v>
      </c>
      <c r="M3158" s="29">
        <v>0</v>
      </c>
      <c r="N3158" s="29">
        <v>0</v>
      </c>
      <c r="O3158" s="29">
        <v>0</v>
      </c>
      <c r="P3158" s="29">
        <v>0</v>
      </c>
      <c r="Q3158" s="29">
        <v>0</v>
      </c>
      <c r="R3158" s="29">
        <v>0</v>
      </c>
      <c r="S3158" s="29"/>
      <c r="T3158" s="30">
        <v>9</v>
      </c>
      <c r="U3158" s="28" t="s">
        <v>38</v>
      </c>
      <c r="V3158" s="28" t="s">
        <v>264</v>
      </c>
    </row>
    <row r="3159" spans="1:22" ht="15.75">
      <c r="A3159" s="21">
        <v>10</v>
      </c>
      <c r="B3159" s="22" t="s">
        <v>39</v>
      </c>
      <c r="C3159" s="23" t="s">
        <v>263</v>
      </c>
      <c r="D3159" s="24">
        <v>0</v>
      </c>
      <c r="E3159" s="24">
        <v>0</v>
      </c>
      <c r="F3159" s="24">
        <v>0</v>
      </c>
      <c r="G3159" s="24">
        <v>0</v>
      </c>
      <c r="H3159" s="24">
        <v>0</v>
      </c>
      <c r="I3159" s="24">
        <v>0</v>
      </c>
      <c r="J3159" s="24">
        <v>0</v>
      </c>
      <c r="L3159" s="24">
        <v>0</v>
      </c>
      <c r="M3159" s="24">
        <v>0</v>
      </c>
      <c r="N3159" s="24">
        <v>0</v>
      </c>
      <c r="O3159" s="24">
        <v>0</v>
      </c>
      <c r="P3159" s="24">
        <v>0</v>
      </c>
      <c r="Q3159" s="24">
        <v>0</v>
      </c>
      <c r="R3159" s="24">
        <v>0</v>
      </c>
      <c r="S3159" s="24"/>
      <c r="T3159" s="25">
        <v>10</v>
      </c>
      <c r="U3159" s="23" t="s">
        <v>40</v>
      </c>
      <c r="V3159" s="23" t="s">
        <v>264</v>
      </c>
    </row>
    <row r="3160" spans="1:22" ht="15.75">
      <c r="A3160" s="26">
        <v>11</v>
      </c>
      <c r="B3160" s="27" t="s">
        <v>41</v>
      </c>
      <c r="C3160" s="28" t="s">
        <v>263</v>
      </c>
      <c r="D3160" s="29">
        <v>0</v>
      </c>
      <c r="E3160" s="29">
        <v>0</v>
      </c>
      <c r="F3160" s="29">
        <v>0</v>
      </c>
      <c r="G3160" s="29">
        <v>0</v>
      </c>
      <c r="H3160" s="29">
        <v>0</v>
      </c>
      <c r="I3160" s="29">
        <v>0</v>
      </c>
      <c r="J3160" s="29">
        <v>0</v>
      </c>
      <c r="L3160" s="29">
        <v>0</v>
      </c>
      <c r="M3160" s="29">
        <v>0</v>
      </c>
      <c r="N3160" s="29">
        <v>0</v>
      </c>
      <c r="O3160" s="29">
        <v>0</v>
      </c>
      <c r="P3160" s="29">
        <v>0</v>
      </c>
      <c r="Q3160" s="29">
        <v>0</v>
      </c>
      <c r="R3160" s="29">
        <v>0</v>
      </c>
      <c r="S3160" s="29"/>
      <c r="T3160" s="30">
        <v>11</v>
      </c>
      <c r="U3160" s="28" t="s">
        <v>42</v>
      </c>
      <c r="V3160" s="28" t="s">
        <v>264</v>
      </c>
    </row>
    <row r="3161" spans="1:22" ht="15.75">
      <c r="A3161" s="21">
        <v>12</v>
      </c>
      <c r="B3161" s="22" t="s">
        <v>43</v>
      </c>
      <c r="C3161" s="23" t="s">
        <v>263</v>
      </c>
      <c r="D3161" s="24">
        <v>1320.0048000000002</v>
      </c>
      <c r="E3161" s="24">
        <v>1865.7</v>
      </c>
      <c r="F3161" s="24">
        <v>3011.23326</v>
      </c>
      <c r="G3161" s="24">
        <v>4276.1202400000002</v>
      </c>
      <c r="H3161" s="24">
        <v>2585.3957999999998</v>
      </c>
      <c r="I3161" s="24">
        <v>1559.4009599999999</v>
      </c>
      <c r="J3161" s="24">
        <v>2587.0232799999999</v>
      </c>
      <c r="L3161" s="24">
        <v>1320.0048000000002</v>
      </c>
      <c r="M3161" s="24">
        <v>2678.4</v>
      </c>
      <c r="N3161" s="24">
        <v>2274.7055999999998</v>
      </c>
      <c r="O3161" s="24">
        <v>2847.6848</v>
      </c>
      <c r="P3161" s="24">
        <v>2529.3024</v>
      </c>
      <c r="Q3161" s="24">
        <v>1549.4048</v>
      </c>
      <c r="R3161" s="24">
        <v>1780.1935999999998</v>
      </c>
      <c r="S3161" s="24"/>
      <c r="T3161" s="25">
        <v>12</v>
      </c>
      <c r="U3161" s="23" t="s">
        <v>44</v>
      </c>
      <c r="V3161" s="23" t="s">
        <v>264</v>
      </c>
    </row>
    <row r="3162" spans="1:22" ht="15.75">
      <c r="A3162" s="26">
        <v>13</v>
      </c>
      <c r="B3162" s="27" t="s">
        <v>45</v>
      </c>
      <c r="C3162" s="28" t="s">
        <v>263</v>
      </c>
      <c r="D3162" s="29">
        <v>348.35100000000006</v>
      </c>
      <c r="E3162" s="29">
        <v>447.31240000000003</v>
      </c>
      <c r="F3162" s="29">
        <v>688.57031999999992</v>
      </c>
      <c r="G3162" s="29">
        <v>590.57943999999998</v>
      </c>
      <c r="H3162" s="29">
        <v>522.64571999999998</v>
      </c>
      <c r="I3162" s="29">
        <v>562.97897999999998</v>
      </c>
      <c r="J3162" s="29">
        <v>835.98241999999993</v>
      </c>
      <c r="L3162" s="29">
        <v>348.35100000000006</v>
      </c>
      <c r="M3162" s="29">
        <v>401.23320000000001</v>
      </c>
      <c r="N3162" s="29">
        <v>457.55693999999994</v>
      </c>
      <c r="O3162" s="29">
        <v>430.02461999999997</v>
      </c>
      <c r="P3162" s="29">
        <v>329.21268000000003</v>
      </c>
      <c r="Q3162" s="29">
        <v>259.03883999999999</v>
      </c>
      <c r="R3162" s="29">
        <v>359.01137999999997</v>
      </c>
      <c r="S3162" s="29"/>
      <c r="T3162" s="30">
        <v>13</v>
      </c>
      <c r="U3162" s="28" t="s">
        <v>46</v>
      </c>
      <c r="V3162" s="28" t="s">
        <v>264</v>
      </c>
    </row>
    <row r="3163" spans="1:22" ht="15.75">
      <c r="A3163" s="21">
        <v>14</v>
      </c>
      <c r="B3163" s="22" t="s">
        <v>47</v>
      </c>
      <c r="C3163" s="23" t="s">
        <v>263</v>
      </c>
      <c r="D3163" s="24">
        <v>2571.768</v>
      </c>
      <c r="E3163" s="24">
        <v>6131.25</v>
      </c>
      <c r="F3163" s="24">
        <v>7343.75</v>
      </c>
      <c r="G3163" s="24">
        <v>16293.75</v>
      </c>
      <c r="H3163" s="24">
        <v>8044.99</v>
      </c>
      <c r="I3163" s="24">
        <v>14389.2</v>
      </c>
      <c r="J3163" s="24">
        <v>19411.09</v>
      </c>
      <c r="L3163" s="24">
        <v>2571.768</v>
      </c>
      <c r="M3163" s="24">
        <v>4822.0650000000005</v>
      </c>
      <c r="N3163" s="24">
        <v>5036.3789999999999</v>
      </c>
      <c r="O3163" s="24">
        <v>8465.4030000000002</v>
      </c>
      <c r="P3163" s="24">
        <v>5036.3789999999999</v>
      </c>
      <c r="Q3163" s="24">
        <v>6750.8910000000005</v>
      </c>
      <c r="R3163" s="24">
        <v>8465.4030000000002</v>
      </c>
      <c r="S3163" s="24"/>
      <c r="T3163" s="25">
        <v>14</v>
      </c>
      <c r="U3163" s="23" t="s">
        <v>48</v>
      </c>
      <c r="V3163" s="23" t="s">
        <v>264</v>
      </c>
    </row>
    <row r="3164" spans="1:22" ht="15.75">
      <c r="A3164" s="26">
        <v>15</v>
      </c>
      <c r="B3164" s="27" t="s">
        <v>49</v>
      </c>
      <c r="C3164" s="28" t="s">
        <v>263</v>
      </c>
      <c r="D3164" s="29">
        <v>0</v>
      </c>
      <c r="E3164" s="29">
        <v>0</v>
      </c>
      <c r="F3164" s="29">
        <v>0</v>
      </c>
      <c r="G3164" s="29">
        <v>1574.0765120000003</v>
      </c>
      <c r="H3164" s="29">
        <v>2723.1367320000004</v>
      </c>
      <c r="I3164" s="29">
        <v>7398.264502</v>
      </c>
      <c r="J3164" s="29">
        <v>5988.8883270000006</v>
      </c>
      <c r="L3164" s="29">
        <v>0</v>
      </c>
      <c r="M3164" s="29">
        <v>0</v>
      </c>
      <c r="N3164" s="29">
        <v>0</v>
      </c>
      <c r="O3164" s="29">
        <v>896.71872000000008</v>
      </c>
      <c r="P3164" s="29">
        <v>2116.5199200000002</v>
      </c>
      <c r="Q3164" s="29">
        <v>8454.5410199999988</v>
      </c>
      <c r="R3164" s="29">
        <v>7130.0676899999999</v>
      </c>
      <c r="S3164" s="29"/>
      <c r="T3164" s="30">
        <v>15</v>
      </c>
      <c r="U3164" s="28" t="s">
        <v>50</v>
      </c>
      <c r="V3164" s="28" t="s">
        <v>264</v>
      </c>
    </row>
    <row r="3165" spans="1:22" ht="15.75">
      <c r="A3165" s="21">
        <v>16</v>
      </c>
      <c r="B3165" s="22" t="s">
        <v>51</v>
      </c>
      <c r="C3165" s="23" t="s">
        <v>263</v>
      </c>
      <c r="D3165" s="24">
        <v>291.96247499999998</v>
      </c>
      <c r="E3165" s="24">
        <v>307.17371994749999</v>
      </c>
      <c r="F3165" s="24">
        <v>16.354800000000001</v>
      </c>
      <c r="G3165" s="24">
        <v>19.8</v>
      </c>
      <c r="H3165" s="24">
        <v>13.25</v>
      </c>
      <c r="I3165" s="24">
        <v>10</v>
      </c>
      <c r="J3165" s="24">
        <v>12.5</v>
      </c>
      <c r="L3165" s="24">
        <v>291.96247499999998</v>
      </c>
      <c r="M3165" s="24">
        <v>306.56059875</v>
      </c>
      <c r="N3165" s="24">
        <v>16.992525000000001</v>
      </c>
      <c r="O3165" s="24">
        <v>16.992525000000001</v>
      </c>
      <c r="P3165" s="24">
        <v>7.7238750000000005</v>
      </c>
      <c r="Q3165" s="24">
        <v>7.7238750000000005</v>
      </c>
      <c r="R3165" s="24">
        <v>7.7238750000000005</v>
      </c>
      <c r="S3165" s="24"/>
      <c r="T3165" s="25">
        <v>16</v>
      </c>
      <c r="U3165" s="23" t="s">
        <v>52</v>
      </c>
      <c r="V3165" s="23" t="s">
        <v>264</v>
      </c>
    </row>
    <row r="3166" spans="1:22" ht="15.75">
      <c r="A3166" s="26">
        <v>17</v>
      </c>
      <c r="B3166" s="27" t="s">
        <v>53</v>
      </c>
      <c r="C3166" s="28" t="s">
        <v>263</v>
      </c>
      <c r="D3166" s="29">
        <v>959.89206000000001</v>
      </c>
      <c r="E3166" s="29">
        <v>1107.5124000000001</v>
      </c>
      <c r="F3166" s="29">
        <v>1200.5205599999999</v>
      </c>
      <c r="G3166" s="29">
        <v>1293.152</v>
      </c>
      <c r="H3166" s="29">
        <v>1414.50494</v>
      </c>
      <c r="I3166" s="29">
        <v>1530.0989999999999</v>
      </c>
      <c r="J3166" s="29">
        <v>1625.5032000000001</v>
      </c>
      <c r="L3166" s="29">
        <v>959.89206000000001</v>
      </c>
      <c r="M3166" s="29">
        <v>1055.1035999999999</v>
      </c>
      <c r="N3166" s="29">
        <v>1096.01864</v>
      </c>
      <c r="O3166" s="29">
        <v>1127.9660000000001</v>
      </c>
      <c r="P3166" s="29">
        <v>1150.45526</v>
      </c>
      <c r="Q3166" s="29">
        <v>1088.31204</v>
      </c>
      <c r="R3166" s="29">
        <v>1103.5150599999999</v>
      </c>
      <c r="S3166" s="29"/>
      <c r="T3166" s="30">
        <v>17</v>
      </c>
      <c r="U3166" s="28" t="s">
        <v>54</v>
      </c>
      <c r="V3166" s="28" t="s">
        <v>264</v>
      </c>
    </row>
    <row r="3167" spans="1:22" ht="15.75">
      <c r="A3167" s="21">
        <v>18</v>
      </c>
      <c r="B3167" s="22" t="s">
        <v>55</v>
      </c>
      <c r="C3167" s="23" t="s">
        <v>263</v>
      </c>
      <c r="D3167" s="24">
        <v>71</v>
      </c>
      <c r="E3167" s="24">
        <v>130.80000000000001</v>
      </c>
      <c r="F3167" s="24">
        <v>148.80000000000001</v>
      </c>
      <c r="G3167" s="24">
        <v>153.9967</v>
      </c>
      <c r="H3167" s="24">
        <v>156.48930000000001</v>
      </c>
      <c r="I3167" s="24">
        <v>193.47899999999998</v>
      </c>
      <c r="J3167" s="24">
        <v>173.6086</v>
      </c>
      <c r="L3167" s="24">
        <v>71</v>
      </c>
      <c r="M3167" s="24">
        <v>109</v>
      </c>
      <c r="N3167" s="24">
        <v>124</v>
      </c>
      <c r="O3167" s="24">
        <v>121</v>
      </c>
      <c r="P3167" s="24">
        <v>121</v>
      </c>
      <c r="Q3167" s="24">
        <v>121</v>
      </c>
      <c r="R3167" s="24">
        <v>103.4</v>
      </c>
      <c r="S3167" s="24"/>
      <c r="T3167" s="25">
        <v>18</v>
      </c>
      <c r="U3167" s="23" t="s">
        <v>56</v>
      </c>
      <c r="V3167" s="23" t="s">
        <v>264</v>
      </c>
    </row>
    <row r="3168" spans="1:22" ht="15.75">
      <c r="A3168" s="26">
        <v>19</v>
      </c>
      <c r="B3168" s="27" t="s">
        <v>57</v>
      </c>
      <c r="C3168" s="28" t="s">
        <v>263</v>
      </c>
      <c r="D3168" s="29">
        <v>1653.6</v>
      </c>
      <c r="E3168" s="29">
        <v>1875</v>
      </c>
      <c r="F3168" s="29">
        <v>3510</v>
      </c>
      <c r="G3168" s="29">
        <v>2246.16</v>
      </c>
      <c r="H3168" s="29">
        <v>2399.4</v>
      </c>
      <c r="I3168" s="29">
        <v>2787.95</v>
      </c>
      <c r="J3168" s="29">
        <v>3385.72</v>
      </c>
      <c r="L3168" s="29">
        <v>1653.6</v>
      </c>
      <c r="M3168" s="29">
        <v>1800</v>
      </c>
      <c r="N3168" s="29">
        <v>2808</v>
      </c>
      <c r="O3168" s="29">
        <v>1604.4</v>
      </c>
      <c r="P3168" s="29">
        <v>1674</v>
      </c>
      <c r="Q3168" s="29">
        <v>1808.4</v>
      </c>
      <c r="R3168" s="29">
        <v>1838.4</v>
      </c>
      <c r="S3168" s="29"/>
      <c r="T3168" s="30">
        <v>19</v>
      </c>
      <c r="U3168" s="28" t="s">
        <v>58</v>
      </c>
      <c r="V3168" s="28" t="s">
        <v>264</v>
      </c>
    </row>
    <row r="3169" spans="1:22" ht="15.75">
      <c r="A3169" s="21">
        <v>20</v>
      </c>
      <c r="B3169" s="22" t="s">
        <v>59</v>
      </c>
      <c r="C3169" s="23" t="s">
        <v>263</v>
      </c>
      <c r="D3169" s="24">
        <v>45436.067999999999</v>
      </c>
      <c r="E3169" s="24">
        <v>55601.358000000007</v>
      </c>
      <c r="F3169" s="24">
        <v>54818.232000000004</v>
      </c>
      <c r="G3169" s="24">
        <v>56068.05</v>
      </c>
      <c r="H3169" s="24">
        <v>56008.848500000007</v>
      </c>
      <c r="I3169" s="24">
        <v>63405.270700000001</v>
      </c>
      <c r="J3169" s="24">
        <v>88378.417600000001</v>
      </c>
      <c r="L3169" s="24">
        <v>45436.067999999999</v>
      </c>
      <c r="M3169" s="24">
        <v>45152.01</v>
      </c>
      <c r="N3169" s="24">
        <v>43621.62</v>
      </c>
      <c r="O3169" s="24">
        <v>43093.14</v>
      </c>
      <c r="P3169" s="24">
        <v>42449.055</v>
      </c>
      <c r="Q3169" s="24">
        <v>41960.211000000003</v>
      </c>
      <c r="R3169" s="24">
        <v>41952.504000000001</v>
      </c>
      <c r="S3169" s="24"/>
      <c r="T3169" s="25">
        <v>20</v>
      </c>
      <c r="U3169" s="23" t="s">
        <v>60</v>
      </c>
      <c r="V3169" s="23" t="s">
        <v>264</v>
      </c>
    </row>
    <row r="3170" spans="1:22" ht="15.75">
      <c r="A3170" s="26">
        <v>21</v>
      </c>
      <c r="B3170" s="27" t="s">
        <v>61</v>
      </c>
      <c r="C3170" s="28" t="s">
        <v>263</v>
      </c>
      <c r="D3170" s="29">
        <v>0</v>
      </c>
      <c r="E3170" s="29">
        <v>0</v>
      </c>
      <c r="F3170" s="29">
        <v>0</v>
      </c>
      <c r="G3170" s="29">
        <v>0</v>
      </c>
      <c r="H3170" s="29">
        <v>0</v>
      </c>
      <c r="I3170" s="29">
        <v>0</v>
      </c>
      <c r="J3170" s="29">
        <v>0</v>
      </c>
      <c r="L3170" s="29">
        <v>0</v>
      </c>
      <c r="M3170" s="29">
        <v>0</v>
      </c>
      <c r="N3170" s="29">
        <v>0</v>
      </c>
      <c r="O3170" s="29">
        <v>0</v>
      </c>
      <c r="P3170" s="29">
        <v>0</v>
      </c>
      <c r="Q3170" s="29">
        <v>0</v>
      </c>
      <c r="R3170" s="29">
        <v>0</v>
      </c>
      <c r="S3170" s="29"/>
      <c r="T3170" s="30">
        <v>21</v>
      </c>
      <c r="U3170" s="28" t="s">
        <v>62</v>
      </c>
      <c r="V3170" s="28" t="s">
        <v>264</v>
      </c>
    </row>
    <row r="3171" spans="1:22" ht="15.75">
      <c r="A3171" s="21">
        <v>22</v>
      </c>
      <c r="B3171" s="22" t="s">
        <v>63</v>
      </c>
      <c r="C3171" s="23" t="s">
        <v>263</v>
      </c>
      <c r="D3171" s="24">
        <v>396.68606999999997</v>
      </c>
      <c r="E3171" s="24">
        <v>170.10457199999996</v>
      </c>
      <c r="F3171" s="24">
        <v>323.70140400000003</v>
      </c>
      <c r="G3171" s="24">
        <v>936.88658000000009</v>
      </c>
      <c r="H3171" s="24">
        <v>1572.99964</v>
      </c>
      <c r="I3171" s="24">
        <v>908.94199000000003</v>
      </c>
      <c r="J3171" s="24">
        <v>1068.1118200000001</v>
      </c>
      <c r="L3171" s="24">
        <v>396.68606999999997</v>
      </c>
      <c r="M3171" s="24">
        <v>175.49639999999999</v>
      </c>
      <c r="N3171" s="24">
        <v>211.45176000000001</v>
      </c>
      <c r="O3171" s="24">
        <v>611.99018999999998</v>
      </c>
      <c r="P3171" s="24">
        <v>1027.5100200000002</v>
      </c>
      <c r="Q3171" s="24">
        <v>862.82163000000003</v>
      </c>
      <c r="R3171" s="24">
        <v>1041.63534</v>
      </c>
      <c r="S3171" s="24"/>
      <c r="T3171" s="25">
        <v>22</v>
      </c>
      <c r="U3171" s="23" t="s">
        <v>64</v>
      </c>
      <c r="V3171" s="23" t="s">
        <v>264</v>
      </c>
    </row>
    <row r="3172" spans="1:22" ht="15.75">
      <c r="A3172" s="26">
        <v>23</v>
      </c>
      <c r="B3172" s="27" t="s">
        <v>65</v>
      </c>
      <c r="C3172" s="28" t="s">
        <v>263</v>
      </c>
      <c r="D3172" s="29">
        <v>0</v>
      </c>
      <c r="E3172" s="29">
        <v>0</v>
      </c>
      <c r="F3172" s="29">
        <v>0</v>
      </c>
      <c r="G3172" s="29">
        <v>0</v>
      </c>
      <c r="H3172" s="29">
        <v>0</v>
      </c>
      <c r="I3172" s="29">
        <v>0</v>
      </c>
      <c r="J3172" s="29">
        <v>0</v>
      </c>
      <c r="L3172" s="29">
        <v>0</v>
      </c>
      <c r="M3172" s="29">
        <v>0</v>
      </c>
      <c r="N3172" s="29">
        <v>0</v>
      </c>
      <c r="O3172" s="29">
        <v>0</v>
      </c>
      <c r="P3172" s="29">
        <v>0</v>
      </c>
      <c r="Q3172" s="29">
        <v>0</v>
      </c>
      <c r="R3172" s="29">
        <v>0</v>
      </c>
      <c r="S3172" s="29"/>
      <c r="T3172" s="30">
        <v>23</v>
      </c>
      <c r="U3172" s="28" t="s">
        <v>66</v>
      </c>
      <c r="V3172" s="28" t="s">
        <v>264</v>
      </c>
    </row>
    <row r="3173" spans="1:22" ht="15.75">
      <c r="A3173" s="21">
        <v>24</v>
      </c>
      <c r="B3173" s="22" t="s">
        <v>67</v>
      </c>
      <c r="C3173" s="23" t="s">
        <v>263</v>
      </c>
      <c r="D3173" s="24">
        <v>1144.0714699999999</v>
      </c>
      <c r="E3173" s="24">
        <v>848.90754000000004</v>
      </c>
      <c r="F3173" s="24">
        <v>1817.41824</v>
      </c>
      <c r="G3173" s="24">
        <v>1530.4172999999998</v>
      </c>
      <c r="H3173" s="24">
        <v>1524.4249599999998</v>
      </c>
      <c r="I3173" s="24">
        <v>491.74369999999993</v>
      </c>
      <c r="J3173" s="24">
        <v>1678.83088</v>
      </c>
      <c r="L3173" s="24">
        <v>1144.0714699999999</v>
      </c>
      <c r="M3173" s="24">
        <v>867.32385999999997</v>
      </c>
      <c r="N3173" s="24">
        <v>1789.0523200000002</v>
      </c>
      <c r="O3173" s="24">
        <v>1588.3279799999998</v>
      </c>
      <c r="P3173" s="24">
        <v>1365.2691199999999</v>
      </c>
      <c r="Q3173" s="24">
        <v>377.25295</v>
      </c>
      <c r="R3173" s="24">
        <v>1137.6288199999999</v>
      </c>
      <c r="S3173" s="24"/>
      <c r="T3173" s="25">
        <v>24</v>
      </c>
      <c r="U3173" s="23" t="s">
        <v>68</v>
      </c>
      <c r="V3173" s="23" t="s">
        <v>264</v>
      </c>
    </row>
    <row r="3174" spans="1:22" ht="15.75">
      <c r="A3174" s="26">
        <v>25</v>
      </c>
      <c r="B3174" s="31" t="s">
        <v>69</v>
      </c>
      <c r="C3174" s="28" t="s">
        <v>263</v>
      </c>
      <c r="D3174" s="29">
        <v>73.293300000000002</v>
      </c>
      <c r="E3174" s="29">
        <v>70.938000000000002</v>
      </c>
      <c r="F3174" s="29">
        <v>54.536999999999999</v>
      </c>
      <c r="G3174" s="29">
        <v>60.444350000000007</v>
      </c>
      <c r="H3174" s="29">
        <v>193.72499999999999</v>
      </c>
      <c r="I3174" s="29">
        <v>138.8596</v>
      </c>
      <c r="J3174" s="29">
        <v>183.02236199999999</v>
      </c>
      <c r="L3174" s="29">
        <v>73.293300000000002</v>
      </c>
      <c r="M3174" s="29">
        <v>70.929000000000002</v>
      </c>
      <c r="N3174" s="29">
        <v>58.477020000000003</v>
      </c>
      <c r="O3174" s="29">
        <v>62.969190000000005</v>
      </c>
      <c r="P3174" s="29">
        <v>96.936299999999989</v>
      </c>
      <c r="Q3174" s="29">
        <v>131.77032</v>
      </c>
      <c r="R3174" s="29">
        <v>155.88618</v>
      </c>
      <c r="S3174" s="29"/>
      <c r="T3174" s="30">
        <v>25</v>
      </c>
      <c r="U3174" s="28" t="s">
        <v>70</v>
      </c>
      <c r="V3174" s="28" t="s">
        <v>264</v>
      </c>
    </row>
    <row r="3175" spans="1:22" ht="15.75">
      <c r="A3175" s="21">
        <v>26</v>
      </c>
      <c r="B3175" s="22" t="s">
        <v>71</v>
      </c>
      <c r="C3175" s="23" t="s">
        <v>263</v>
      </c>
      <c r="D3175" s="24">
        <v>645.71289999999999</v>
      </c>
      <c r="E3175" s="24">
        <v>950.58519999999999</v>
      </c>
      <c r="F3175" s="24">
        <v>390.85699999999997</v>
      </c>
      <c r="G3175" s="24">
        <v>426.87610000000001</v>
      </c>
      <c r="H3175" s="24">
        <v>436.18349999999998</v>
      </c>
      <c r="I3175" s="24">
        <v>731.76069999999993</v>
      </c>
      <c r="J3175" s="24">
        <v>1022.2</v>
      </c>
      <c r="L3175" s="24">
        <v>645.71289999999999</v>
      </c>
      <c r="M3175" s="24">
        <v>567.52043000000003</v>
      </c>
      <c r="N3175" s="24">
        <v>231.90489999999997</v>
      </c>
      <c r="O3175" s="24">
        <v>231.90489999999997</v>
      </c>
      <c r="P3175" s="24">
        <v>231.90489999999997</v>
      </c>
      <c r="Q3175" s="24">
        <v>231.90489999999997</v>
      </c>
      <c r="R3175" s="24">
        <v>231.90489999999997</v>
      </c>
      <c r="S3175" s="24"/>
      <c r="T3175" s="25">
        <v>26</v>
      </c>
      <c r="U3175" s="23" t="s">
        <v>72</v>
      </c>
      <c r="V3175" s="23" t="s">
        <v>264</v>
      </c>
    </row>
    <row r="3176" spans="1:22" ht="15.75">
      <c r="A3176" s="26">
        <v>27</v>
      </c>
      <c r="B3176" s="27" t="s">
        <v>73</v>
      </c>
      <c r="C3176" s="28" t="s">
        <v>263</v>
      </c>
      <c r="D3176" s="29">
        <v>18618.263999999999</v>
      </c>
      <c r="E3176" s="29">
        <v>22443.825000000001</v>
      </c>
      <c r="F3176" s="29">
        <v>24169.941642000002</v>
      </c>
      <c r="G3176" s="29">
        <v>37264.107300000003</v>
      </c>
      <c r="H3176" s="29">
        <v>25837.086600000002</v>
      </c>
      <c r="I3176" s="29">
        <v>27322.35</v>
      </c>
      <c r="J3176" s="29">
        <v>31522.4728</v>
      </c>
      <c r="L3176" s="29">
        <v>18618.263999999999</v>
      </c>
      <c r="M3176" s="29">
        <v>18191.7</v>
      </c>
      <c r="N3176" s="29">
        <v>19279.856400000001</v>
      </c>
      <c r="O3176" s="29">
        <v>27718.295999999995</v>
      </c>
      <c r="P3176" s="29">
        <v>18894.276000000002</v>
      </c>
      <c r="Q3176" s="29">
        <v>19103.376</v>
      </c>
      <c r="R3176" s="29">
        <v>19203.743999999999</v>
      </c>
      <c r="S3176" s="29"/>
      <c r="T3176" s="30">
        <v>27</v>
      </c>
      <c r="U3176" s="28" t="s">
        <v>74</v>
      </c>
      <c r="V3176" s="28" t="s">
        <v>264</v>
      </c>
    </row>
    <row r="3177" spans="1:22" ht="15.75">
      <c r="A3177" s="21">
        <v>28</v>
      </c>
      <c r="B3177" s="22" t="s">
        <v>75</v>
      </c>
      <c r="C3177" s="23" t="s">
        <v>263</v>
      </c>
      <c r="D3177" s="24">
        <v>0</v>
      </c>
      <c r="E3177" s="24">
        <v>0</v>
      </c>
      <c r="F3177" s="24">
        <v>0</v>
      </c>
      <c r="G3177" s="24">
        <v>0</v>
      </c>
      <c r="H3177" s="24">
        <v>0</v>
      </c>
      <c r="I3177" s="24">
        <v>0</v>
      </c>
      <c r="J3177" s="24">
        <v>0</v>
      </c>
      <c r="L3177" s="24">
        <v>0</v>
      </c>
      <c r="M3177" s="24">
        <v>0</v>
      </c>
      <c r="N3177" s="24">
        <v>0</v>
      </c>
      <c r="O3177" s="24">
        <v>0</v>
      </c>
      <c r="P3177" s="24">
        <v>0</v>
      </c>
      <c r="Q3177" s="24">
        <v>0</v>
      </c>
      <c r="R3177" s="24">
        <v>0</v>
      </c>
      <c r="S3177" s="24"/>
      <c r="T3177" s="25">
        <v>28</v>
      </c>
      <c r="U3177" s="23" t="s">
        <v>76</v>
      </c>
      <c r="V3177" s="23" t="s">
        <v>264</v>
      </c>
    </row>
    <row r="3178" spans="1:22" ht="15.75">
      <c r="A3178" s="26">
        <v>29</v>
      </c>
      <c r="B3178" s="27" t="s">
        <v>77</v>
      </c>
      <c r="C3178" s="28" t="s">
        <v>263</v>
      </c>
      <c r="D3178" s="29">
        <v>51384.965568000007</v>
      </c>
      <c r="E3178" s="29">
        <v>55984.031999999999</v>
      </c>
      <c r="F3178" s="29">
        <v>67821.986800000013</v>
      </c>
      <c r="G3178" s="29">
        <v>65347.877895999998</v>
      </c>
      <c r="H3178" s="29">
        <v>75402.666926999998</v>
      </c>
      <c r="I3178" s="29">
        <v>82643.345200000011</v>
      </c>
      <c r="J3178" s="29">
        <v>74640.058151999998</v>
      </c>
      <c r="L3178" s="29">
        <v>51384.965568000007</v>
      </c>
      <c r="M3178" s="29">
        <v>51198.473880000005</v>
      </c>
      <c r="N3178" s="29">
        <v>51176.788800000009</v>
      </c>
      <c r="O3178" s="29">
        <v>52560.29690400001</v>
      </c>
      <c r="P3178" s="29">
        <v>52002.990348000007</v>
      </c>
      <c r="Q3178" s="29">
        <v>52178.639496000011</v>
      </c>
      <c r="R3178" s="29">
        <v>47802.590352000007</v>
      </c>
      <c r="S3178" s="29"/>
      <c r="T3178" s="30">
        <v>29</v>
      </c>
      <c r="U3178" s="28" t="s">
        <v>78</v>
      </c>
      <c r="V3178" s="28" t="s">
        <v>264</v>
      </c>
    </row>
    <row r="3179" spans="1:22" ht="15.75">
      <c r="A3179" s="21">
        <v>30</v>
      </c>
      <c r="B3179" s="22" t="s">
        <v>79</v>
      </c>
      <c r="C3179" s="23" t="s">
        <v>263</v>
      </c>
      <c r="D3179" s="24">
        <v>102</v>
      </c>
      <c r="E3179" s="24">
        <v>102</v>
      </c>
      <c r="F3179" s="24">
        <v>322.8</v>
      </c>
      <c r="G3179" s="24">
        <v>359.13810888252146</v>
      </c>
      <c r="H3179" s="24">
        <v>61.845272206303726</v>
      </c>
      <c r="I3179" s="24">
        <v>68.355300859598856</v>
      </c>
      <c r="J3179" s="24">
        <v>109.04297994269342</v>
      </c>
      <c r="L3179" s="24">
        <v>102</v>
      </c>
      <c r="M3179" s="24">
        <v>102</v>
      </c>
      <c r="N3179" s="24">
        <v>322.8</v>
      </c>
      <c r="O3179" s="24">
        <v>319.2</v>
      </c>
      <c r="P3179" s="24">
        <v>91.2</v>
      </c>
      <c r="Q3179" s="24">
        <v>100.8</v>
      </c>
      <c r="R3179" s="24">
        <v>160.80000000000001</v>
      </c>
      <c r="S3179" s="24"/>
      <c r="T3179" s="25">
        <v>30</v>
      </c>
      <c r="U3179" s="23" t="s">
        <v>80</v>
      </c>
      <c r="V3179" s="23" t="s">
        <v>264</v>
      </c>
    </row>
    <row r="3180" spans="1:22" ht="15.75">
      <c r="A3180" s="26">
        <v>31</v>
      </c>
      <c r="B3180" s="27" t="s">
        <v>81</v>
      </c>
      <c r="C3180" s="28" t="s">
        <v>263</v>
      </c>
      <c r="D3180" s="29">
        <v>0</v>
      </c>
      <c r="E3180" s="29">
        <v>0</v>
      </c>
      <c r="F3180" s="29">
        <v>0</v>
      </c>
      <c r="G3180" s="29">
        <v>0</v>
      </c>
      <c r="H3180" s="29">
        <v>0</v>
      </c>
      <c r="I3180" s="29">
        <v>0</v>
      </c>
      <c r="J3180" s="29">
        <v>0</v>
      </c>
      <c r="L3180" s="29">
        <v>0</v>
      </c>
      <c r="M3180" s="29">
        <v>0</v>
      </c>
      <c r="N3180" s="29">
        <v>0</v>
      </c>
      <c r="O3180" s="29">
        <v>0</v>
      </c>
      <c r="P3180" s="29">
        <v>0</v>
      </c>
      <c r="Q3180" s="29">
        <v>0</v>
      </c>
      <c r="R3180" s="29">
        <v>0</v>
      </c>
      <c r="S3180" s="29"/>
      <c r="T3180" s="30">
        <v>31</v>
      </c>
      <c r="U3180" s="28" t="s">
        <v>82</v>
      </c>
      <c r="V3180" s="28" t="s">
        <v>264</v>
      </c>
    </row>
    <row r="3181" spans="1:22" ht="15.75">
      <c r="A3181" s="21">
        <v>32</v>
      </c>
      <c r="B3181" s="22" t="s">
        <v>83</v>
      </c>
      <c r="C3181" s="23" t="s">
        <v>263</v>
      </c>
      <c r="D3181" s="24">
        <v>0</v>
      </c>
      <c r="E3181" s="24">
        <v>0</v>
      </c>
      <c r="F3181" s="24">
        <v>0</v>
      </c>
      <c r="G3181" s="24">
        <v>0</v>
      </c>
      <c r="H3181" s="24">
        <v>0</v>
      </c>
      <c r="I3181" s="24">
        <v>0</v>
      </c>
      <c r="J3181" s="24">
        <v>0</v>
      </c>
      <c r="L3181" s="24">
        <v>0</v>
      </c>
      <c r="M3181" s="24">
        <v>0</v>
      </c>
      <c r="N3181" s="24">
        <v>0</v>
      </c>
      <c r="O3181" s="24">
        <v>0</v>
      </c>
      <c r="P3181" s="24">
        <v>0</v>
      </c>
      <c r="Q3181" s="24">
        <v>0</v>
      </c>
      <c r="R3181" s="24">
        <v>0</v>
      </c>
      <c r="S3181" s="24"/>
      <c r="T3181" s="25">
        <v>32</v>
      </c>
      <c r="U3181" s="23" t="s">
        <v>84</v>
      </c>
      <c r="V3181" s="23" t="s">
        <v>264</v>
      </c>
    </row>
    <row r="3182" spans="1:22" ht="15.75">
      <c r="A3182" s="26">
        <v>33</v>
      </c>
      <c r="B3182" s="27" t="s">
        <v>85</v>
      </c>
      <c r="C3182" s="28" t="s">
        <v>263</v>
      </c>
      <c r="D3182" s="29">
        <v>0</v>
      </c>
      <c r="E3182" s="29">
        <v>0</v>
      </c>
      <c r="F3182" s="29">
        <v>0</v>
      </c>
      <c r="G3182" s="29">
        <v>0</v>
      </c>
      <c r="H3182" s="29">
        <v>0</v>
      </c>
      <c r="I3182" s="29">
        <v>0</v>
      </c>
      <c r="J3182" s="29">
        <v>0</v>
      </c>
      <c r="L3182" s="29">
        <v>0</v>
      </c>
      <c r="M3182" s="29">
        <v>0</v>
      </c>
      <c r="N3182" s="29">
        <v>0</v>
      </c>
      <c r="O3182" s="29">
        <v>0</v>
      </c>
      <c r="P3182" s="29">
        <v>0</v>
      </c>
      <c r="Q3182" s="29">
        <v>0</v>
      </c>
      <c r="R3182" s="29">
        <v>0</v>
      </c>
      <c r="S3182" s="29"/>
      <c r="T3182" s="30">
        <v>33</v>
      </c>
      <c r="U3182" s="28" t="s">
        <v>86</v>
      </c>
      <c r="V3182" s="28" t="s">
        <v>264</v>
      </c>
    </row>
    <row r="3183" spans="1:22" ht="15.75">
      <c r="A3183" s="21">
        <v>34</v>
      </c>
      <c r="B3183" s="22" t="s">
        <v>87</v>
      </c>
      <c r="C3183" s="23" t="s">
        <v>263</v>
      </c>
      <c r="D3183" s="24">
        <v>0</v>
      </c>
      <c r="E3183" s="24">
        <v>0</v>
      </c>
      <c r="F3183" s="24">
        <v>0</v>
      </c>
      <c r="G3183" s="24">
        <v>0</v>
      </c>
      <c r="H3183" s="24">
        <v>0</v>
      </c>
      <c r="I3183" s="24">
        <v>0</v>
      </c>
      <c r="J3183" s="24">
        <v>0</v>
      </c>
      <c r="L3183" s="24">
        <v>0</v>
      </c>
      <c r="M3183" s="24">
        <v>0</v>
      </c>
      <c r="N3183" s="24">
        <v>0</v>
      </c>
      <c r="O3183" s="24">
        <v>0</v>
      </c>
      <c r="P3183" s="24">
        <v>0</v>
      </c>
      <c r="Q3183" s="24">
        <v>0</v>
      </c>
      <c r="R3183" s="24">
        <v>0</v>
      </c>
      <c r="S3183" s="24"/>
      <c r="T3183" s="25">
        <v>34</v>
      </c>
      <c r="U3183" s="23" t="s">
        <v>88</v>
      </c>
      <c r="V3183" s="23" t="s">
        <v>264</v>
      </c>
    </row>
    <row r="3184" spans="1:22" ht="15.75">
      <c r="A3184" s="26">
        <v>35</v>
      </c>
      <c r="B3184" s="27" t="s">
        <v>89</v>
      </c>
      <c r="C3184" s="28" t="s">
        <v>263</v>
      </c>
      <c r="D3184" s="29">
        <v>22.5</v>
      </c>
      <c r="E3184" s="29">
        <v>23.672249999999998</v>
      </c>
      <c r="F3184" s="29">
        <v>18.75</v>
      </c>
      <c r="G3184" s="29">
        <v>3.3753581661891121</v>
      </c>
      <c r="H3184" s="29">
        <v>2.0343839541547282</v>
      </c>
      <c r="I3184" s="29">
        <v>0</v>
      </c>
      <c r="J3184" s="29">
        <v>0</v>
      </c>
      <c r="L3184" s="29">
        <v>22.5</v>
      </c>
      <c r="M3184" s="29">
        <v>23.625</v>
      </c>
      <c r="N3184" s="29">
        <v>18.75</v>
      </c>
      <c r="O3184" s="29">
        <v>3</v>
      </c>
      <c r="P3184" s="29">
        <v>3</v>
      </c>
      <c r="Q3184" s="29">
        <v>0</v>
      </c>
      <c r="R3184" s="29">
        <v>0</v>
      </c>
      <c r="S3184" s="29"/>
      <c r="T3184" s="30">
        <v>35</v>
      </c>
      <c r="U3184" s="28" t="s">
        <v>90</v>
      </c>
      <c r="V3184" s="28" t="s">
        <v>264</v>
      </c>
    </row>
    <row r="3185" spans="1:22" ht="15.75">
      <c r="A3185" s="21">
        <v>36</v>
      </c>
      <c r="B3185" s="22" t="s">
        <v>91</v>
      </c>
      <c r="C3185" s="23" t="s">
        <v>263</v>
      </c>
      <c r="D3185" s="24">
        <v>0.31499999999999995</v>
      </c>
      <c r="E3185" s="24">
        <v>1.554</v>
      </c>
      <c r="F3185" s="24">
        <v>0.78849999999999998</v>
      </c>
      <c r="G3185" s="24">
        <v>4.4357831900668581</v>
      </c>
      <c r="H3185" s="24">
        <v>16.05</v>
      </c>
      <c r="I3185" s="24">
        <v>12</v>
      </c>
      <c r="J3185" s="24">
        <v>10.75</v>
      </c>
      <c r="L3185" s="24">
        <v>0.31499999999999995</v>
      </c>
      <c r="M3185" s="24">
        <v>1.47</v>
      </c>
      <c r="N3185" s="24">
        <v>0.66500000000000004</v>
      </c>
      <c r="O3185" s="24">
        <v>3.3250000000000002</v>
      </c>
      <c r="P3185" s="24">
        <v>3.7450000000000001</v>
      </c>
      <c r="Q3185" s="24">
        <v>2.1</v>
      </c>
      <c r="R3185" s="24">
        <v>1.5049999999999999</v>
      </c>
      <c r="S3185" s="24"/>
      <c r="T3185" s="25">
        <v>36</v>
      </c>
      <c r="U3185" s="23" t="s">
        <v>92</v>
      </c>
      <c r="V3185" s="23" t="s">
        <v>264</v>
      </c>
    </row>
    <row r="3186" spans="1:22" s="36" customFormat="1" ht="15.75">
      <c r="A3186" s="32"/>
      <c r="B3186" s="33" t="s">
        <v>93</v>
      </c>
      <c r="C3186" s="34" t="s">
        <v>263</v>
      </c>
      <c r="D3186" s="35">
        <f t="shared" ref="D3186:J3186" si="221">SUM(D3150:D3185)</f>
        <v>136073.49879289919</v>
      </c>
      <c r="E3186" s="35">
        <f t="shared" si="221"/>
        <v>161054.9498459475</v>
      </c>
      <c r="F3186" s="35">
        <f t="shared" si="221"/>
        <v>183598.71999020001</v>
      </c>
      <c r="G3186" s="35">
        <f t="shared" si="221"/>
        <v>206062.97785224262</v>
      </c>
      <c r="H3186" s="35">
        <f t="shared" si="221"/>
        <v>194987.54347976044</v>
      </c>
      <c r="I3186" s="35">
        <f t="shared" si="221"/>
        <v>218659.18524705962</v>
      </c>
      <c r="J3186" s="35">
        <f t="shared" si="221"/>
        <v>250983.79281912267</v>
      </c>
      <c r="K3186" s="8"/>
      <c r="L3186" s="35">
        <f t="shared" ref="L3186:R3186" si="222">SUM(L3150:L3185)</f>
        <v>136073.49879289919</v>
      </c>
      <c r="M3186" s="35">
        <f t="shared" si="222"/>
        <v>138602.00678795003</v>
      </c>
      <c r="N3186" s="35">
        <f t="shared" si="222"/>
        <v>140613.59892580003</v>
      </c>
      <c r="O3186" s="35">
        <f t="shared" si="222"/>
        <v>153432.45019740003</v>
      </c>
      <c r="P3186" s="35">
        <f t="shared" si="222"/>
        <v>140884.3795294</v>
      </c>
      <c r="Q3186" s="35">
        <f t="shared" si="222"/>
        <v>146128.87055660001</v>
      </c>
      <c r="R3186" s="35">
        <f t="shared" si="222"/>
        <v>146435.88768099999</v>
      </c>
      <c r="S3186" s="35"/>
      <c r="T3186" s="35"/>
      <c r="U3186" s="34" t="s">
        <v>94</v>
      </c>
      <c r="V3186" s="34" t="s">
        <v>264</v>
      </c>
    </row>
    <row r="3187" spans="1:22" ht="15.75">
      <c r="A3187" s="16">
        <v>1</v>
      </c>
      <c r="B3187" s="17" t="s">
        <v>19</v>
      </c>
      <c r="C3187" s="18" t="s">
        <v>265</v>
      </c>
      <c r="D3187" s="19">
        <v>14394.7125</v>
      </c>
      <c r="E3187" s="19">
        <v>24073.762500000001</v>
      </c>
      <c r="F3187" s="19">
        <v>33930.996148800004</v>
      </c>
      <c r="G3187" s="19">
        <v>40398.191399999996</v>
      </c>
      <c r="H3187" s="19">
        <v>27987.216242399994</v>
      </c>
      <c r="I3187" s="19">
        <v>34868.926394999995</v>
      </c>
      <c r="J3187" s="19">
        <v>55787.605976999999</v>
      </c>
      <c r="L3187" s="19">
        <v>14394.7125</v>
      </c>
      <c r="M3187" s="19">
        <v>24073.762500000001</v>
      </c>
      <c r="N3187" s="19">
        <v>21975.3</v>
      </c>
      <c r="O3187" s="19">
        <v>29027.25</v>
      </c>
      <c r="P3187" s="19">
        <v>18536.849999999999</v>
      </c>
      <c r="Q3187" s="19">
        <v>14657.625</v>
      </c>
      <c r="R3187" s="19">
        <v>23451.075000000001</v>
      </c>
      <c r="S3187" s="19"/>
      <c r="T3187" s="20">
        <v>1</v>
      </c>
      <c r="U3187" s="18" t="s">
        <v>21</v>
      </c>
      <c r="V3187" s="18" t="s">
        <v>266</v>
      </c>
    </row>
    <row r="3188" spans="1:22" ht="15.75">
      <c r="A3188" s="21">
        <v>2</v>
      </c>
      <c r="B3188" s="22" t="s">
        <v>23</v>
      </c>
      <c r="C3188" s="23" t="s">
        <v>265</v>
      </c>
      <c r="D3188" s="24">
        <v>891</v>
      </c>
      <c r="E3188" s="24">
        <v>1092.3150000000001</v>
      </c>
      <c r="F3188" s="24">
        <v>1244.624</v>
      </c>
      <c r="G3188" s="24">
        <v>1302.29</v>
      </c>
      <c r="H3188" s="24">
        <v>1366.56</v>
      </c>
      <c r="I3188" s="24">
        <v>1471.68</v>
      </c>
      <c r="J3188" s="24">
        <v>1657.65</v>
      </c>
      <c r="L3188" s="24">
        <v>891</v>
      </c>
      <c r="M3188" s="24">
        <v>936.27</v>
      </c>
      <c r="N3188" s="24">
        <v>1046.8800000000001</v>
      </c>
      <c r="O3188" s="24">
        <v>1065.51</v>
      </c>
      <c r="P3188" s="24">
        <v>946.08</v>
      </c>
      <c r="Q3188" s="24">
        <v>946.08</v>
      </c>
      <c r="R3188" s="24">
        <v>994.59</v>
      </c>
      <c r="S3188" s="24"/>
      <c r="T3188" s="25">
        <v>2</v>
      </c>
      <c r="U3188" s="23" t="s">
        <v>24</v>
      </c>
      <c r="V3188" s="23" t="s">
        <v>266</v>
      </c>
    </row>
    <row r="3189" spans="1:22" ht="15.75">
      <c r="A3189" s="26">
        <v>3</v>
      </c>
      <c r="B3189" s="27" t="s">
        <v>25</v>
      </c>
      <c r="C3189" s="28" t="s">
        <v>265</v>
      </c>
      <c r="D3189" s="29">
        <v>1979.6</v>
      </c>
      <c r="E3189" s="29">
        <v>1651.8216699999998</v>
      </c>
      <c r="F3189" s="29">
        <v>1524.3681119999999</v>
      </c>
      <c r="G3189" s="29">
        <v>1654.5</v>
      </c>
      <c r="H3189" s="29">
        <v>1670.2959000000001</v>
      </c>
      <c r="I3189" s="29">
        <v>1682.1989999999998</v>
      </c>
      <c r="J3189" s="29">
        <v>1386.9148</v>
      </c>
      <c r="L3189" s="29">
        <v>1979.6</v>
      </c>
      <c r="M3189" s="29">
        <v>2191.6999999999998</v>
      </c>
      <c r="N3189" s="29">
        <v>1934.8</v>
      </c>
      <c r="O3189" s="29">
        <v>2100</v>
      </c>
      <c r="P3189" s="29">
        <v>2106.3000000000002</v>
      </c>
      <c r="Q3189" s="29">
        <v>2103.5</v>
      </c>
      <c r="R3189" s="29">
        <v>2020.9</v>
      </c>
      <c r="S3189" s="29"/>
      <c r="T3189" s="30">
        <v>3</v>
      </c>
      <c r="U3189" s="28" t="s">
        <v>26</v>
      </c>
      <c r="V3189" s="28" t="s">
        <v>266</v>
      </c>
    </row>
    <row r="3190" spans="1:22" ht="15.75">
      <c r="A3190" s="21">
        <v>4</v>
      </c>
      <c r="B3190" s="22" t="s">
        <v>27</v>
      </c>
      <c r="C3190" s="23" t="s">
        <v>265</v>
      </c>
      <c r="D3190" s="24">
        <v>0</v>
      </c>
      <c r="E3190" s="24">
        <v>0</v>
      </c>
      <c r="F3190" s="24">
        <v>0</v>
      </c>
      <c r="G3190" s="24">
        <v>0</v>
      </c>
      <c r="H3190" s="24">
        <v>0</v>
      </c>
      <c r="I3190" s="24">
        <v>0</v>
      </c>
      <c r="J3190" s="24">
        <v>0</v>
      </c>
      <c r="L3190" s="24">
        <v>0</v>
      </c>
      <c r="M3190" s="24">
        <v>0</v>
      </c>
      <c r="N3190" s="24">
        <v>0</v>
      </c>
      <c r="O3190" s="24">
        <v>0</v>
      </c>
      <c r="P3190" s="24">
        <v>0</v>
      </c>
      <c r="Q3190" s="24">
        <v>0</v>
      </c>
      <c r="R3190" s="24">
        <v>0</v>
      </c>
      <c r="S3190" s="24"/>
      <c r="T3190" s="25">
        <v>4</v>
      </c>
      <c r="U3190" s="23" t="s">
        <v>28</v>
      </c>
      <c r="V3190" s="23" t="s">
        <v>266</v>
      </c>
    </row>
    <row r="3191" spans="1:22" ht="15.75">
      <c r="A3191" s="26">
        <v>5</v>
      </c>
      <c r="B3191" s="27" t="s">
        <v>29</v>
      </c>
      <c r="C3191" s="28" t="s">
        <v>265</v>
      </c>
      <c r="D3191" s="29">
        <v>0</v>
      </c>
      <c r="E3191" s="29">
        <v>0</v>
      </c>
      <c r="F3191" s="29">
        <v>0</v>
      </c>
      <c r="G3191" s="29">
        <v>0</v>
      </c>
      <c r="H3191" s="29">
        <v>0</v>
      </c>
      <c r="I3191" s="29">
        <v>0</v>
      </c>
      <c r="J3191" s="29">
        <v>0</v>
      </c>
      <c r="L3191" s="29">
        <v>0</v>
      </c>
      <c r="M3191" s="29">
        <v>0</v>
      </c>
      <c r="N3191" s="29">
        <v>0</v>
      </c>
      <c r="O3191" s="29">
        <v>0</v>
      </c>
      <c r="P3191" s="29">
        <v>0</v>
      </c>
      <c r="Q3191" s="29">
        <v>0</v>
      </c>
      <c r="R3191" s="29">
        <v>0</v>
      </c>
      <c r="S3191" s="29"/>
      <c r="T3191" s="30">
        <v>5</v>
      </c>
      <c r="U3191" s="28" t="s">
        <v>30</v>
      </c>
      <c r="V3191" s="28" t="s">
        <v>266</v>
      </c>
    </row>
    <row r="3192" spans="1:22" ht="15.75">
      <c r="A3192" s="21">
        <v>6</v>
      </c>
      <c r="B3192" s="22" t="s">
        <v>31</v>
      </c>
      <c r="C3192" s="23" t="s">
        <v>265</v>
      </c>
      <c r="D3192" s="24">
        <v>0</v>
      </c>
      <c r="E3192" s="24">
        <v>0</v>
      </c>
      <c r="F3192" s="24">
        <v>0</v>
      </c>
      <c r="G3192" s="24">
        <v>0</v>
      </c>
      <c r="H3192" s="24">
        <v>0</v>
      </c>
      <c r="I3192" s="24">
        <v>0</v>
      </c>
      <c r="J3192" s="24">
        <v>0</v>
      </c>
      <c r="L3192" s="24">
        <v>0</v>
      </c>
      <c r="M3192" s="24">
        <v>0</v>
      </c>
      <c r="N3192" s="24">
        <v>0</v>
      </c>
      <c r="O3192" s="24">
        <v>0</v>
      </c>
      <c r="P3192" s="24">
        <v>0</v>
      </c>
      <c r="Q3192" s="24">
        <v>0</v>
      </c>
      <c r="R3192" s="24">
        <v>0</v>
      </c>
      <c r="S3192" s="24"/>
      <c r="T3192" s="25">
        <v>6</v>
      </c>
      <c r="U3192" s="23" t="s">
        <v>32</v>
      </c>
      <c r="V3192" s="23" t="s">
        <v>266</v>
      </c>
    </row>
    <row r="3193" spans="1:22" ht="15.75">
      <c r="A3193" s="26">
        <v>7</v>
      </c>
      <c r="B3193" s="27" t="s">
        <v>33</v>
      </c>
      <c r="C3193" s="28" t="s">
        <v>265</v>
      </c>
      <c r="D3193" s="29">
        <v>0</v>
      </c>
      <c r="E3193" s="29">
        <v>0</v>
      </c>
      <c r="F3193" s="29">
        <v>0</v>
      </c>
      <c r="G3193" s="29">
        <v>0</v>
      </c>
      <c r="H3193" s="29">
        <v>0</v>
      </c>
      <c r="I3193" s="29">
        <v>0</v>
      </c>
      <c r="J3193" s="29">
        <v>0</v>
      </c>
      <c r="L3193" s="29">
        <v>0</v>
      </c>
      <c r="M3193" s="29">
        <v>0</v>
      </c>
      <c r="N3193" s="29">
        <v>0</v>
      </c>
      <c r="O3193" s="29">
        <v>0</v>
      </c>
      <c r="P3193" s="29">
        <v>0</v>
      </c>
      <c r="Q3193" s="29">
        <v>0</v>
      </c>
      <c r="R3193" s="29">
        <v>0</v>
      </c>
      <c r="S3193" s="29"/>
      <c r="T3193" s="30">
        <v>7</v>
      </c>
      <c r="U3193" s="28" t="s">
        <v>34</v>
      </c>
      <c r="V3193" s="28" t="s">
        <v>266</v>
      </c>
    </row>
    <row r="3194" spans="1:22" ht="15.75">
      <c r="A3194" s="21">
        <v>8</v>
      </c>
      <c r="B3194" s="22" t="s">
        <v>35</v>
      </c>
      <c r="C3194" s="23" t="s">
        <v>265</v>
      </c>
      <c r="D3194" s="24">
        <v>0</v>
      </c>
      <c r="E3194" s="24">
        <v>0</v>
      </c>
      <c r="F3194" s="24">
        <v>0</v>
      </c>
      <c r="G3194" s="24">
        <v>0</v>
      </c>
      <c r="H3194" s="24">
        <v>0</v>
      </c>
      <c r="I3194" s="24">
        <v>0</v>
      </c>
      <c r="J3194" s="24">
        <v>0</v>
      </c>
      <c r="L3194" s="24">
        <v>0</v>
      </c>
      <c r="M3194" s="24">
        <v>0</v>
      </c>
      <c r="N3194" s="24">
        <v>0</v>
      </c>
      <c r="O3194" s="24">
        <v>0</v>
      </c>
      <c r="P3194" s="24">
        <v>0</v>
      </c>
      <c r="Q3194" s="24">
        <v>0</v>
      </c>
      <c r="R3194" s="24">
        <v>0</v>
      </c>
      <c r="S3194" s="24"/>
      <c r="T3194" s="25">
        <v>8</v>
      </c>
      <c r="U3194" s="23" t="s">
        <v>36</v>
      </c>
      <c r="V3194" s="23" t="s">
        <v>266</v>
      </c>
    </row>
    <row r="3195" spans="1:22" ht="15.75">
      <c r="A3195" s="26">
        <v>9</v>
      </c>
      <c r="B3195" s="27" t="s">
        <v>37</v>
      </c>
      <c r="C3195" s="28" t="s">
        <v>265</v>
      </c>
      <c r="D3195" s="29">
        <v>0</v>
      </c>
      <c r="E3195" s="29">
        <v>0</v>
      </c>
      <c r="F3195" s="29">
        <v>0</v>
      </c>
      <c r="G3195" s="29">
        <v>0</v>
      </c>
      <c r="H3195" s="29">
        <v>0</v>
      </c>
      <c r="I3195" s="29">
        <v>0</v>
      </c>
      <c r="J3195" s="29">
        <v>0</v>
      </c>
      <c r="L3195" s="29">
        <v>0</v>
      </c>
      <c r="M3195" s="29">
        <v>0</v>
      </c>
      <c r="N3195" s="29">
        <v>0</v>
      </c>
      <c r="O3195" s="29">
        <v>0</v>
      </c>
      <c r="P3195" s="29">
        <v>0</v>
      </c>
      <c r="Q3195" s="29">
        <v>0</v>
      </c>
      <c r="R3195" s="29">
        <v>0</v>
      </c>
      <c r="S3195" s="29"/>
      <c r="T3195" s="30">
        <v>9</v>
      </c>
      <c r="U3195" s="28" t="s">
        <v>38</v>
      </c>
      <c r="V3195" s="28" t="s">
        <v>266</v>
      </c>
    </row>
    <row r="3196" spans="1:22" ht="15.75">
      <c r="A3196" s="21">
        <v>10</v>
      </c>
      <c r="B3196" s="22" t="s">
        <v>39</v>
      </c>
      <c r="C3196" s="23" t="s">
        <v>265</v>
      </c>
      <c r="D3196" s="24">
        <v>0</v>
      </c>
      <c r="E3196" s="24">
        <v>0</v>
      </c>
      <c r="F3196" s="24">
        <v>0</v>
      </c>
      <c r="G3196" s="24">
        <v>0</v>
      </c>
      <c r="H3196" s="24">
        <v>0</v>
      </c>
      <c r="I3196" s="24">
        <v>0</v>
      </c>
      <c r="J3196" s="24">
        <v>0</v>
      </c>
      <c r="L3196" s="24">
        <v>0</v>
      </c>
      <c r="M3196" s="24">
        <v>0</v>
      </c>
      <c r="N3196" s="24">
        <v>0</v>
      </c>
      <c r="O3196" s="24">
        <v>0</v>
      </c>
      <c r="P3196" s="24">
        <v>0</v>
      </c>
      <c r="Q3196" s="24">
        <v>0</v>
      </c>
      <c r="R3196" s="24">
        <v>0</v>
      </c>
      <c r="S3196" s="24"/>
      <c r="T3196" s="25">
        <v>10</v>
      </c>
      <c r="U3196" s="23" t="s">
        <v>40</v>
      </c>
      <c r="V3196" s="23" t="s">
        <v>266</v>
      </c>
    </row>
    <row r="3197" spans="1:22" ht="15.75">
      <c r="A3197" s="26">
        <v>11</v>
      </c>
      <c r="B3197" s="27" t="s">
        <v>41</v>
      </c>
      <c r="C3197" s="28" t="s">
        <v>265</v>
      </c>
      <c r="D3197" s="29">
        <v>0</v>
      </c>
      <c r="E3197" s="29">
        <v>0</v>
      </c>
      <c r="F3197" s="29">
        <v>0</v>
      </c>
      <c r="G3197" s="29">
        <v>0</v>
      </c>
      <c r="H3197" s="29">
        <v>0</v>
      </c>
      <c r="I3197" s="29">
        <v>0</v>
      </c>
      <c r="J3197" s="29">
        <v>0</v>
      </c>
      <c r="L3197" s="29">
        <v>0</v>
      </c>
      <c r="M3197" s="29">
        <v>0</v>
      </c>
      <c r="N3197" s="29">
        <v>0</v>
      </c>
      <c r="O3197" s="29">
        <v>0</v>
      </c>
      <c r="P3197" s="29">
        <v>0</v>
      </c>
      <c r="Q3197" s="29">
        <v>0</v>
      </c>
      <c r="R3197" s="29">
        <v>0</v>
      </c>
      <c r="S3197" s="29"/>
      <c r="T3197" s="30">
        <v>11</v>
      </c>
      <c r="U3197" s="28" t="s">
        <v>42</v>
      </c>
      <c r="V3197" s="28" t="s">
        <v>266</v>
      </c>
    </row>
    <row r="3198" spans="1:22" ht="15.75">
      <c r="A3198" s="21">
        <v>12</v>
      </c>
      <c r="B3198" s="22" t="s">
        <v>43</v>
      </c>
      <c r="C3198" s="23" t="s">
        <v>265</v>
      </c>
      <c r="D3198" s="24">
        <v>473.57952</v>
      </c>
      <c r="E3198" s="24">
        <v>472.23</v>
      </c>
      <c r="F3198" s="24">
        <v>630.07083000000011</v>
      </c>
      <c r="G3198" s="24">
        <v>458.33429999999998</v>
      </c>
      <c r="H3198" s="24">
        <v>538.22800000000007</v>
      </c>
      <c r="I3198" s="24">
        <v>384.75419999999997</v>
      </c>
      <c r="J3198" s="24">
        <v>344.33079999999995</v>
      </c>
      <c r="L3198" s="24">
        <v>473.57952</v>
      </c>
      <c r="M3198" s="24">
        <v>472.32</v>
      </c>
      <c r="N3198" s="24">
        <v>354.29248000000001</v>
      </c>
      <c r="O3198" s="24">
        <v>344.11135999999999</v>
      </c>
      <c r="P3198" s="24">
        <v>501.70880000000005</v>
      </c>
      <c r="Q3198" s="24">
        <v>358.64831999999996</v>
      </c>
      <c r="R3198" s="24">
        <v>320.96767999999997</v>
      </c>
      <c r="S3198" s="24"/>
      <c r="T3198" s="25">
        <v>12</v>
      </c>
      <c r="U3198" s="23" t="s">
        <v>44</v>
      </c>
      <c r="V3198" s="23" t="s">
        <v>266</v>
      </c>
    </row>
    <row r="3199" spans="1:22" ht="15.75">
      <c r="A3199" s="26">
        <v>13</v>
      </c>
      <c r="B3199" s="27" t="s">
        <v>45</v>
      </c>
      <c r="C3199" s="28" t="s">
        <v>265</v>
      </c>
      <c r="D3199" s="29">
        <v>201779.55400000003</v>
      </c>
      <c r="E3199" s="29">
        <v>194738.97314999998</v>
      </c>
      <c r="F3199" s="29">
        <v>403468.64250000002</v>
      </c>
      <c r="G3199" s="29">
        <v>368137.07094999996</v>
      </c>
      <c r="H3199" s="29">
        <v>282502.92100000003</v>
      </c>
      <c r="I3199" s="29">
        <v>466229.05469999998</v>
      </c>
      <c r="J3199" s="29">
        <v>408616.85530999996</v>
      </c>
      <c r="L3199" s="29">
        <v>201779.55400000003</v>
      </c>
      <c r="M3199" s="29">
        <v>194738.97314999998</v>
      </c>
      <c r="N3199" s="29">
        <v>196367.13470000002</v>
      </c>
      <c r="O3199" s="29">
        <v>233187.82399</v>
      </c>
      <c r="P3199" s="29">
        <v>210905.33810000002</v>
      </c>
      <c r="Q3199" s="29">
        <v>200379.83408999999</v>
      </c>
      <c r="R3199" s="29">
        <v>213654.63798999999</v>
      </c>
      <c r="S3199" s="29"/>
      <c r="T3199" s="30">
        <v>13</v>
      </c>
      <c r="U3199" s="28" t="s">
        <v>46</v>
      </c>
      <c r="V3199" s="28" t="s">
        <v>266</v>
      </c>
    </row>
    <row r="3200" spans="1:22" ht="15.75">
      <c r="A3200" s="21">
        <v>14</v>
      </c>
      <c r="B3200" s="22" t="s">
        <v>47</v>
      </c>
      <c r="C3200" s="23" t="s">
        <v>265</v>
      </c>
      <c r="D3200" s="24">
        <v>0</v>
      </c>
      <c r="E3200" s="24">
        <v>0</v>
      </c>
      <c r="F3200" s="24">
        <v>0</v>
      </c>
      <c r="G3200" s="24">
        <v>0</v>
      </c>
      <c r="H3200" s="24">
        <v>0</v>
      </c>
      <c r="I3200" s="24">
        <v>0</v>
      </c>
      <c r="J3200" s="24">
        <v>0</v>
      </c>
      <c r="L3200" s="24">
        <v>0</v>
      </c>
      <c r="M3200" s="24">
        <v>0</v>
      </c>
      <c r="N3200" s="24">
        <v>0</v>
      </c>
      <c r="O3200" s="24">
        <v>0</v>
      </c>
      <c r="P3200" s="24">
        <v>0</v>
      </c>
      <c r="Q3200" s="24">
        <v>0</v>
      </c>
      <c r="R3200" s="24">
        <v>0</v>
      </c>
      <c r="S3200" s="24"/>
      <c r="T3200" s="25">
        <v>14</v>
      </c>
      <c r="U3200" s="23" t="s">
        <v>48</v>
      </c>
      <c r="V3200" s="23" t="s">
        <v>266</v>
      </c>
    </row>
    <row r="3201" spans="1:22" ht="15.75">
      <c r="A3201" s="26">
        <v>15</v>
      </c>
      <c r="B3201" s="27" t="s">
        <v>49</v>
      </c>
      <c r="C3201" s="28" t="s">
        <v>265</v>
      </c>
      <c r="D3201" s="29">
        <v>0</v>
      </c>
      <c r="E3201" s="29">
        <v>0</v>
      </c>
      <c r="F3201" s="29">
        <v>0</v>
      </c>
      <c r="G3201" s="29">
        <v>0</v>
      </c>
      <c r="H3201" s="29">
        <v>0</v>
      </c>
      <c r="I3201" s="29">
        <v>0</v>
      </c>
      <c r="J3201" s="29">
        <v>0</v>
      </c>
      <c r="L3201" s="29">
        <v>0</v>
      </c>
      <c r="M3201" s="29">
        <v>0</v>
      </c>
      <c r="N3201" s="29">
        <v>0</v>
      </c>
      <c r="O3201" s="29">
        <v>0</v>
      </c>
      <c r="P3201" s="29">
        <v>0</v>
      </c>
      <c r="Q3201" s="29">
        <v>0</v>
      </c>
      <c r="R3201" s="29">
        <v>0</v>
      </c>
      <c r="S3201" s="29"/>
      <c r="T3201" s="30">
        <v>15</v>
      </c>
      <c r="U3201" s="28" t="s">
        <v>50</v>
      </c>
      <c r="V3201" s="28" t="s">
        <v>266</v>
      </c>
    </row>
    <row r="3202" spans="1:22" ht="15.75">
      <c r="A3202" s="21">
        <v>16</v>
      </c>
      <c r="B3202" s="22" t="s">
        <v>51</v>
      </c>
      <c r="C3202" s="23" t="s">
        <v>265</v>
      </c>
      <c r="D3202" s="24">
        <v>10.245200000000002</v>
      </c>
      <c r="E3202" s="24">
        <v>8.7396617128800003</v>
      </c>
      <c r="F3202" s="24">
        <v>0</v>
      </c>
      <c r="G3202" s="24">
        <v>0</v>
      </c>
      <c r="H3202" s="24">
        <v>0</v>
      </c>
      <c r="I3202" s="24">
        <v>0</v>
      </c>
      <c r="J3202" s="24">
        <v>0</v>
      </c>
      <c r="L3202" s="24">
        <v>10.245200000000002</v>
      </c>
      <c r="M3202" s="24">
        <v>8.4768784799999999</v>
      </c>
      <c r="N3202" s="24">
        <v>0</v>
      </c>
      <c r="O3202" s="24">
        <v>0</v>
      </c>
      <c r="P3202" s="24">
        <v>0</v>
      </c>
      <c r="Q3202" s="24">
        <v>0</v>
      </c>
      <c r="R3202" s="24">
        <v>0</v>
      </c>
      <c r="S3202" s="24"/>
      <c r="T3202" s="25">
        <v>16</v>
      </c>
      <c r="U3202" s="23" t="s">
        <v>52</v>
      </c>
      <c r="V3202" s="23" t="s">
        <v>266</v>
      </c>
    </row>
    <row r="3203" spans="1:22" ht="15.75">
      <c r="A3203" s="26">
        <v>17</v>
      </c>
      <c r="B3203" s="27" t="s">
        <v>53</v>
      </c>
      <c r="C3203" s="28" t="s">
        <v>265</v>
      </c>
      <c r="D3203" s="29">
        <v>1104.94552</v>
      </c>
      <c r="E3203" s="29">
        <v>1782.5940000000001</v>
      </c>
      <c r="F3203" s="29">
        <v>2348.1044999999999</v>
      </c>
      <c r="G3203" s="29">
        <v>2599.1174999999998</v>
      </c>
      <c r="H3203" s="29">
        <v>3448.6292000000003</v>
      </c>
      <c r="I3203" s="29">
        <v>4331.3383099999992</v>
      </c>
      <c r="J3203" s="29">
        <v>5048.5288</v>
      </c>
      <c r="L3203" s="29">
        <v>1104.94552</v>
      </c>
      <c r="M3203" s="29">
        <v>1488.5639999999999</v>
      </c>
      <c r="N3203" s="29">
        <v>1601.18364</v>
      </c>
      <c r="O3203" s="29">
        <v>1631.4059999999997</v>
      </c>
      <c r="P3203" s="29">
        <v>1669.1964800000001</v>
      </c>
      <c r="Q3203" s="29">
        <v>1774.5988399999999</v>
      </c>
      <c r="R3203" s="29">
        <v>1780.6633599999998</v>
      </c>
      <c r="S3203" s="29"/>
      <c r="T3203" s="30">
        <v>17</v>
      </c>
      <c r="U3203" s="28" t="s">
        <v>54</v>
      </c>
      <c r="V3203" s="28" t="s">
        <v>266</v>
      </c>
    </row>
    <row r="3204" spans="1:22" ht="15.75">
      <c r="A3204" s="21">
        <v>18</v>
      </c>
      <c r="B3204" s="22" t="s">
        <v>55</v>
      </c>
      <c r="C3204" s="23" t="s">
        <v>265</v>
      </c>
      <c r="D3204" s="24">
        <v>5.92</v>
      </c>
      <c r="E3204" s="24">
        <v>5.0500524479999997</v>
      </c>
      <c r="F3204" s="24">
        <v>259.96940000000001</v>
      </c>
      <c r="G3204" s="24">
        <v>251.18</v>
      </c>
      <c r="H3204" s="24">
        <v>266.30399999999997</v>
      </c>
      <c r="I3204" s="24">
        <v>298.11</v>
      </c>
      <c r="J3204" s="24">
        <v>313.3494</v>
      </c>
      <c r="L3204" s="24">
        <v>5.92</v>
      </c>
      <c r="M3204" s="24">
        <v>4.8982080000000003</v>
      </c>
      <c r="N3204" s="24">
        <v>140.6</v>
      </c>
      <c r="O3204" s="24">
        <v>140.6</v>
      </c>
      <c r="P3204" s="24">
        <v>140.6</v>
      </c>
      <c r="Q3204" s="24">
        <v>140.6</v>
      </c>
      <c r="R3204" s="24">
        <v>141.56200000000001</v>
      </c>
      <c r="S3204" s="24"/>
      <c r="T3204" s="25">
        <v>18</v>
      </c>
      <c r="U3204" s="23" t="s">
        <v>56</v>
      </c>
      <c r="V3204" s="23" t="s">
        <v>266</v>
      </c>
    </row>
    <row r="3205" spans="1:22" ht="15.75">
      <c r="A3205" s="26">
        <v>19</v>
      </c>
      <c r="B3205" s="27" t="s">
        <v>57</v>
      </c>
      <c r="C3205" s="28" t="s">
        <v>265</v>
      </c>
      <c r="D3205" s="29">
        <v>3600</v>
      </c>
      <c r="E3205" s="29">
        <v>4250</v>
      </c>
      <c r="F3205" s="29">
        <v>9686.25</v>
      </c>
      <c r="G3205" s="29">
        <v>10444.896000000001</v>
      </c>
      <c r="H3205" s="29">
        <v>9598.768</v>
      </c>
      <c r="I3205" s="29">
        <v>11853.248</v>
      </c>
      <c r="J3205" s="29">
        <v>15871.4</v>
      </c>
      <c r="L3205" s="29">
        <v>3600</v>
      </c>
      <c r="M3205" s="29">
        <v>4000</v>
      </c>
      <c r="N3205" s="29">
        <v>7380</v>
      </c>
      <c r="O3205" s="29">
        <v>7460.64</v>
      </c>
      <c r="P3205" s="29">
        <v>5605.12</v>
      </c>
      <c r="Q3205" s="29">
        <v>6364.16</v>
      </c>
      <c r="R3205" s="29">
        <v>6348.56</v>
      </c>
      <c r="S3205" s="29"/>
      <c r="T3205" s="30">
        <v>19</v>
      </c>
      <c r="U3205" s="28" t="s">
        <v>58</v>
      </c>
      <c r="V3205" s="28" t="s">
        <v>266</v>
      </c>
    </row>
    <row r="3206" spans="1:22" ht="15.75">
      <c r="A3206" s="21">
        <v>20</v>
      </c>
      <c r="B3206" s="22" t="s">
        <v>59</v>
      </c>
      <c r="C3206" s="23" t="s">
        <v>265</v>
      </c>
      <c r="D3206" s="24">
        <v>0</v>
      </c>
      <c r="E3206" s="24">
        <v>0</v>
      </c>
      <c r="F3206" s="24">
        <v>0</v>
      </c>
      <c r="G3206" s="24">
        <v>110</v>
      </c>
      <c r="H3206" s="24">
        <v>110</v>
      </c>
      <c r="I3206" s="24">
        <v>112.00000000000001</v>
      </c>
      <c r="J3206" s="24">
        <v>112.00000000000001</v>
      </c>
      <c r="L3206" s="24">
        <v>0</v>
      </c>
      <c r="M3206" s="24">
        <v>0</v>
      </c>
      <c r="N3206" s="24">
        <v>0</v>
      </c>
      <c r="O3206" s="24">
        <v>110</v>
      </c>
      <c r="P3206" s="24">
        <v>110</v>
      </c>
      <c r="Q3206" s="24">
        <v>112.00000000000001</v>
      </c>
      <c r="R3206" s="24">
        <v>112.00000000000001</v>
      </c>
      <c r="S3206" s="24"/>
      <c r="T3206" s="25">
        <v>20</v>
      </c>
      <c r="U3206" s="23" t="s">
        <v>60</v>
      </c>
      <c r="V3206" s="23" t="s">
        <v>266</v>
      </c>
    </row>
    <row r="3207" spans="1:22" ht="15.75">
      <c r="A3207" s="26">
        <v>21</v>
      </c>
      <c r="B3207" s="27" t="s">
        <v>61</v>
      </c>
      <c r="C3207" s="28" t="s">
        <v>265</v>
      </c>
      <c r="D3207" s="29">
        <v>0</v>
      </c>
      <c r="E3207" s="29">
        <v>0</v>
      </c>
      <c r="F3207" s="29">
        <v>0</v>
      </c>
      <c r="G3207" s="29">
        <v>0</v>
      </c>
      <c r="H3207" s="29">
        <v>0</v>
      </c>
      <c r="I3207" s="29">
        <v>0</v>
      </c>
      <c r="J3207" s="29">
        <v>0</v>
      </c>
      <c r="L3207" s="29">
        <v>0</v>
      </c>
      <c r="M3207" s="29">
        <v>0</v>
      </c>
      <c r="N3207" s="29">
        <v>0</v>
      </c>
      <c r="O3207" s="29">
        <v>0</v>
      </c>
      <c r="P3207" s="29">
        <v>0</v>
      </c>
      <c r="Q3207" s="29">
        <v>0</v>
      </c>
      <c r="R3207" s="29">
        <v>0</v>
      </c>
      <c r="S3207" s="29"/>
      <c r="T3207" s="30">
        <v>21</v>
      </c>
      <c r="U3207" s="28" t="s">
        <v>62</v>
      </c>
      <c r="V3207" s="28" t="s">
        <v>266</v>
      </c>
    </row>
    <row r="3208" spans="1:22" ht="15.75">
      <c r="A3208" s="21">
        <v>22</v>
      </c>
      <c r="B3208" s="22" t="s">
        <v>63</v>
      </c>
      <c r="C3208" s="23" t="s">
        <v>265</v>
      </c>
      <c r="D3208" s="24">
        <v>0</v>
      </c>
      <c r="E3208" s="24">
        <v>0</v>
      </c>
      <c r="F3208" s="24">
        <v>0</v>
      </c>
      <c r="G3208" s="24">
        <v>0</v>
      </c>
      <c r="H3208" s="24">
        <v>0</v>
      </c>
      <c r="I3208" s="24">
        <v>0</v>
      </c>
      <c r="J3208" s="24">
        <v>0</v>
      </c>
      <c r="L3208" s="24">
        <v>0</v>
      </c>
      <c r="M3208" s="24">
        <v>0</v>
      </c>
      <c r="N3208" s="24">
        <v>0</v>
      </c>
      <c r="O3208" s="24">
        <v>0</v>
      </c>
      <c r="P3208" s="24">
        <v>0</v>
      </c>
      <c r="Q3208" s="24">
        <v>0</v>
      </c>
      <c r="R3208" s="24">
        <v>0</v>
      </c>
      <c r="S3208" s="24"/>
      <c r="T3208" s="25">
        <v>22</v>
      </c>
      <c r="U3208" s="23" t="s">
        <v>64</v>
      </c>
      <c r="V3208" s="23" t="s">
        <v>266</v>
      </c>
    </row>
    <row r="3209" spans="1:22" ht="15.75">
      <c r="A3209" s="26">
        <v>23</v>
      </c>
      <c r="B3209" s="27" t="s">
        <v>65</v>
      </c>
      <c r="C3209" s="28" t="s">
        <v>265</v>
      </c>
      <c r="D3209" s="29">
        <v>0</v>
      </c>
      <c r="E3209" s="29">
        <v>0</v>
      </c>
      <c r="F3209" s="29">
        <v>0</v>
      </c>
      <c r="G3209" s="29">
        <v>0</v>
      </c>
      <c r="H3209" s="29">
        <v>0</v>
      </c>
      <c r="I3209" s="29">
        <v>0</v>
      </c>
      <c r="J3209" s="29">
        <v>0</v>
      </c>
      <c r="L3209" s="29">
        <v>0</v>
      </c>
      <c r="M3209" s="29">
        <v>0</v>
      </c>
      <c r="N3209" s="29">
        <v>0</v>
      </c>
      <c r="O3209" s="29">
        <v>0</v>
      </c>
      <c r="P3209" s="29">
        <v>0</v>
      </c>
      <c r="Q3209" s="29">
        <v>0</v>
      </c>
      <c r="R3209" s="29">
        <v>0</v>
      </c>
      <c r="S3209" s="29"/>
      <c r="T3209" s="30">
        <v>23</v>
      </c>
      <c r="U3209" s="28" t="s">
        <v>66</v>
      </c>
      <c r="V3209" s="28" t="s">
        <v>266</v>
      </c>
    </row>
    <row r="3210" spans="1:22" ht="15.75">
      <c r="A3210" s="21">
        <v>24</v>
      </c>
      <c r="B3210" s="22" t="s">
        <v>67</v>
      </c>
      <c r="C3210" s="23" t="s">
        <v>265</v>
      </c>
      <c r="D3210" s="24">
        <v>325196.87196000002</v>
      </c>
      <c r="E3210" s="24">
        <v>251329.49325</v>
      </c>
      <c r="F3210" s="24">
        <v>312734.90640000004</v>
      </c>
      <c r="G3210" s="24">
        <v>369188.97906000004</v>
      </c>
      <c r="H3210" s="24">
        <v>369421.79306999996</v>
      </c>
      <c r="I3210" s="24">
        <v>316343.28882000002</v>
      </c>
      <c r="J3210" s="24">
        <v>433305.36244000006</v>
      </c>
      <c r="L3210" s="24">
        <v>325196.87196000002</v>
      </c>
      <c r="M3210" s="24">
        <v>226985.84315999999</v>
      </c>
      <c r="N3210" s="24">
        <v>204840.98880000002</v>
      </c>
      <c r="O3210" s="24">
        <v>233730.33155999999</v>
      </c>
      <c r="P3210" s="24">
        <v>193976.61708</v>
      </c>
      <c r="Q3210" s="24">
        <v>164964.66216000001</v>
      </c>
      <c r="R3210" s="24">
        <v>222530.90736000001</v>
      </c>
      <c r="S3210" s="24"/>
      <c r="T3210" s="25">
        <v>24</v>
      </c>
      <c r="U3210" s="23" t="s">
        <v>68</v>
      </c>
      <c r="V3210" s="23" t="s">
        <v>266</v>
      </c>
    </row>
    <row r="3211" spans="1:22" ht="15.75">
      <c r="A3211" s="26">
        <v>25</v>
      </c>
      <c r="B3211" s="31" t="s">
        <v>69</v>
      </c>
      <c r="C3211" s="28" t="s">
        <v>265</v>
      </c>
      <c r="D3211" s="29">
        <v>0</v>
      </c>
      <c r="E3211" s="29">
        <v>0</v>
      </c>
      <c r="F3211" s="29">
        <v>0</v>
      </c>
      <c r="G3211" s="29">
        <v>0</v>
      </c>
      <c r="H3211" s="29">
        <v>0</v>
      </c>
      <c r="I3211" s="29">
        <v>0</v>
      </c>
      <c r="J3211" s="29">
        <v>0</v>
      </c>
      <c r="L3211" s="29">
        <v>0</v>
      </c>
      <c r="M3211" s="29">
        <v>0</v>
      </c>
      <c r="N3211" s="29">
        <v>0</v>
      </c>
      <c r="O3211" s="29">
        <v>0</v>
      </c>
      <c r="P3211" s="29">
        <v>0</v>
      </c>
      <c r="Q3211" s="29">
        <v>0</v>
      </c>
      <c r="R3211" s="29">
        <v>0</v>
      </c>
      <c r="S3211" s="29"/>
      <c r="T3211" s="30">
        <v>25</v>
      </c>
      <c r="U3211" s="28" t="s">
        <v>70</v>
      </c>
      <c r="V3211" s="28" t="s">
        <v>266</v>
      </c>
    </row>
    <row r="3212" spans="1:22" ht="15.75">
      <c r="A3212" s="21">
        <v>26</v>
      </c>
      <c r="B3212" s="22" t="s">
        <v>71</v>
      </c>
      <c r="C3212" s="23" t="s">
        <v>265</v>
      </c>
      <c r="D3212" s="24">
        <v>0</v>
      </c>
      <c r="E3212" s="24">
        <v>0</v>
      </c>
      <c r="F3212" s="24">
        <v>0</v>
      </c>
      <c r="G3212" s="24">
        <v>0</v>
      </c>
      <c r="H3212" s="24">
        <v>0</v>
      </c>
      <c r="I3212" s="24">
        <v>0</v>
      </c>
      <c r="J3212" s="24">
        <v>0</v>
      </c>
      <c r="L3212" s="24">
        <v>0</v>
      </c>
      <c r="M3212" s="24">
        <v>0</v>
      </c>
      <c r="N3212" s="24">
        <v>0</v>
      </c>
      <c r="O3212" s="24">
        <v>0</v>
      </c>
      <c r="P3212" s="24">
        <v>0</v>
      </c>
      <c r="Q3212" s="24">
        <v>0</v>
      </c>
      <c r="R3212" s="24">
        <v>0</v>
      </c>
      <c r="S3212" s="24"/>
      <c r="T3212" s="25">
        <v>26</v>
      </c>
      <c r="U3212" s="23" t="s">
        <v>72</v>
      </c>
      <c r="V3212" s="23" t="s">
        <v>266</v>
      </c>
    </row>
    <row r="3213" spans="1:22" ht="15.75">
      <c r="A3213" s="26">
        <v>27</v>
      </c>
      <c r="B3213" s="27" t="s">
        <v>73</v>
      </c>
      <c r="C3213" s="28" t="s">
        <v>265</v>
      </c>
      <c r="D3213" s="29">
        <v>0</v>
      </c>
      <c r="E3213" s="29">
        <v>0</v>
      </c>
      <c r="F3213" s="29">
        <v>0</v>
      </c>
      <c r="G3213" s="29">
        <v>0</v>
      </c>
      <c r="H3213" s="29">
        <v>0</v>
      </c>
      <c r="I3213" s="29">
        <v>0</v>
      </c>
      <c r="J3213" s="29">
        <v>0</v>
      </c>
      <c r="L3213" s="29">
        <v>0</v>
      </c>
      <c r="M3213" s="29">
        <v>0</v>
      </c>
      <c r="N3213" s="29">
        <v>0</v>
      </c>
      <c r="O3213" s="29">
        <v>0</v>
      </c>
      <c r="P3213" s="29">
        <v>0</v>
      </c>
      <c r="Q3213" s="29">
        <v>0</v>
      </c>
      <c r="R3213" s="29">
        <v>0</v>
      </c>
      <c r="S3213" s="29"/>
      <c r="T3213" s="30">
        <v>27</v>
      </c>
      <c r="U3213" s="28" t="s">
        <v>74</v>
      </c>
      <c r="V3213" s="28" t="s">
        <v>266</v>
      </c>
    </row>
    <row r="3214" spans="1:22" ht="15.75">
      <c r="A3214" s="21">
        <v>28</v>
      </c>
      <c r="B3214" s="22" t="s">
        <v>75</v>
      </c>
      <c r="C3214" s="23" t="s">
        <v>265</v>
      </c>
      <c r="D3214" s="24">
        <v>0</v>
      </c>
      <c r="E3214" s="24">
        <v>0</v>
      </c>
      <c r="F3214" s="24">
        <v>0</v>
      </c>
      <c r="G3214" s="24">
        <v>0</v>
      </c>
      <c r="H3214" s="24">
        <v>0</v>
      </c>
      <c r="I3214" s="24">
        <v>0</v>
      </c>
      <c r="J3214" s="24">
        <v>0</v>
      </c>
      <c r="L3214" s="24">
        <v>0</v>
      </c>
      <c r="M3214" s="24">
        <v>0</v>
      </c>
      <c r="N3214" s="24">
        <v>0</v>
      </c>
      <c r="O3214" s="24">
        <v>0</v>
      </c>
      <c r="P3214" s="24">
        <v>0</v>
      </c>
      <c r="Q3214" s="24">
        <v>0</v>
      </c>
      <c r="R3214" s="24">
        <v>0</v>
      </c>
      <c r="S3214" s="24"/>
      <c r="T3214" s="25">
        <v>28</v>
      </c>
      <c r="U3214" s="23" t="s">
        <v>76</v>
      </c>
      <c r="V3214" s="23" t="s">
        <v>266</v>
      </c>
    </row>
    <row r="3215" spans="1:22" ht="15.75">
      <c r="A3215" s="26">
        <v>29</v>
      </c>
      <c r="B3215" s="27" t="s">
        <v>77</v>
      </c>
      <c r="C3215" s="28" t="s">
        <v>265</v>
      </c>
      <c r="D3215" s="29">
        <v>0</v>
      </c>
      <c r="E3215" s="29">
        <v>0</v>
      </c>
      <c r="F3215" s="29">
        <v>0</v>
      </c>
      <c r="G3215" s="29">
        <v>0</v>
      </c>
      <c r="H3215" s="29">
        <v>0</v>
      </c>
      <c r="I3215" s="29">
        <v>0</v>
      </c>
      <c r="J3215" s="29">
        <v>0</v>
      </c>
      <c r="L3215" s="29">
        <v>0</v>
      </c>
      <c r="M3215" s="29">
        <v>0</v>
      </c>
      <c r="N3215" s="29">
        <v>0</v>
      </c>
      <c r="O3215" s="29">
        <v>0</v>
      </c>
      <c r="P3215" s="29">
        <v>0</v>
      </c>
      <c r="Q3215" s="29">
        <v>0</v>
      </c>
      <c r="R3215" s="29">
        <v>0</v>
      </c>
      <c r="S3215" s="29"/>
      <c r="T3215" s="30">
        <v>29</v>
      </c>
      <c r="U3215" s="28" t="s">
        <v>78</v>
      </c>
      <c r="V3215" s="28" t="s">
        <v>266</v>
      </c>
    </row>
    <row r="3216" spans="1:22" ht="15.75">
      <c r="A3216" s="21">
        <v>30</v>
      </c>
      <c r="B3216" s="22" t="s">
        <v>79</v>
      </c>
      <c r="C3216" s="23" t="s">
        <v>265</v>
      </c>
      <c r="D3216" s="24">
        <v>215</v>
      </c>
      <c r="E3216" s="24">
        <v>212</v>
      </c>
      <c r="F3216" s="24">
        <v>425</v>
      </c>
      <c r="G3216" s="24">
        <v>327</v>
      </c>
      <c r="H3216" s="24">
        <v>166.05661764705877</v>
      </c>
      <c r="I3216" s="24">
        <v>261.64191176470581</v>
      </c>
      <c r="J3216" s="24">
        <v>177</v>
      </c>
      <c r="L3216" s="24">
        <v>215</v>
      </c>
      <c r="M3216" s="24">
        <v>212</v>
      </c>
      <c r="N3216" s="24">
        <v>425</v>
      </c>
      <c r="O3216" s="24">
        <v>327</v>
      </c>
      <c r="P3216" s="24">
        <v>207</v>
      </c>
      <c r="Q3216" s="24">
        <v>207</v>
      </c>
      <c r="R3216" s="24">
        <v>136.00000000000003</v>
      </c>
      <c r="S3216" s="24"/>
      <c r="T3216" s="25">
        <v>30</v>
      </c>
      <c r="U3216" s="23" t="s">
        <v>80</v>
      </c>
      <c r="V3216" s="23" t="s">
        <v>266</v>
      </c>
    </row>
    <row r="3217" spans="1:22" ht="15.75">
      <c r="A3217" s="26">
        <v>31</v>
      </c>
      <c r="B3217" s="27" t="s">
        <v>81</v>
      </c>
      <c r="C3217" s="28" t="s">
        <v>265</v>
      </c>
      <c r="D3217" s="29">
        <v>0</v>
      </c>
      <c r="E3217" s="29">
        <v>0</v>
      </c>
      <c r="F3217" s="29">
        <v>0</v>
      </c>
      <c r="G3217" s="29">
        <v>0</v>
      </c>
      <c r="H3217" s="29">
        <v>0</v>
      </c>
      <c r="I3217" s="29">
        <v>0</v>
      </c>
      <c r="J3217" s="29">
        <v>0</v>
      </c>
      <c r="L3217" s="29">
        <v>0</v>
      </c>
      <c r="M3217" s="29">
        <v>0</v>
      </c>
      <c r="N3217" s="29">
        <v>0</v>
      </c>
      <c r="O3217" s="29">
        <v>0</v>
      </c>
      <c r="P3217" s="29">
        <v>0</v>
      </c>
      <c r="Q3217" s="29">
        <v>0</v>
      </c>
      <c r="R3217" s="29">
        <v>0</v>
      </c>
      <c r="S3217" s="29"/>
      <c r="T3217" s="30">
        <v>31</v>
      </c>
      <c r="U3217" s="28" t="s">
        <v>82</v>
      </c>
      <c r="V3217" s="28" t="s">
        <v>266</v>
      </c>
    </row>
    <row r="3218" spans="1:22" ht="15.75">
      <c r="A3218" s="21">
        <v>32</v>
      </c>
      <c r="B3218" s="22" t="s">
        <v>83</v>
      </c>
      <c r="C3218" s="23" t="s">
        <v>265</v>
      </c>
      <c r="D3218" s="24">
        <v>0</v>
      </c>
      <c r="E3218" s="24">
        <v>0</v>
      </c>
      <c r="F3218" s="24">
        <v>0</v>
      </c>
      <c r="G3218" s="24">
        <v>0</v>
      </c>
      <c r="H3218" s="24">
        <v>0</v>
      </c>
      <c r="I3218" s="24">
        <v>0</v>
      </c>
      <c r="J3218" s="24">
        <v>0</v>
      </c>
      <c r="L3218" s="24">
        <v>0</v>
      </c>
      <c r="M3218" s="24">
        <v>0</v>
      </c>
      <c r="N3218" s="24">
        <v>0</v>
      </c>
      <c r="O3218" s="24">
        <v>0</v>
      </c>
      <c r="P3218" s="24">
        <v>0</v>
      </c>
      <c r="Q3218" s="24">
        <v>0</v>
      </c>
      <c r="R3218" s="24">
        <v>0</v>
      </c>
      <c r="S3218" s="24"/>
      <c r="T3218" s="25">
        <v>32</v>
      </c>
      <c r="U3218" s="23" t="s">
        <v>84</v>
      </c>
      <c r="V3218" s="23" t="s">
        <v>266</v>
      </c>
    </row>
    <row r="3219" spans="1:22" ht="15.75">
      <c r="A3219" s="26">
        <v>33</v>
      </c>
      <c r="B3219" s="27" t="s">
        <v>85</v>
      </c>
      <c r="C3219" s="28" t="s">
        <v>265</v>
      </c>
      <c r="D3219" s="29">
        <v>0</v>
      </c>
      <c r="E3219" s="29">
        <v>0</v>
      </c>
      <c r="F3219" s="29">
        <v>0</v>
      </c>
      <c r="G3219" s="29">
        <v>0</v>
      </c>
      <c r="H3219" s="29">
        <v>0</v>
      </c>
      <c r="I3219" s="29">
        <v>0</v>
      </c>
      <c r="J3219" s="29">
        <v>0</v>
      </c>
      <c r="L3219" s="29">
        <v>0</v>
      </c>
      <c r="M3219" s="29">
        <v>0</v>
      </c>
      <c r="N3219" s="29">
        <v>0</v>
      </c>
      <c r="O3219" s="29">
        <v>0</v>
      </c>
      <c r="P3219" s="29">
        <v>0</v>
      </c>
      <c r="Q3219" s="29">
        <v>0</v>
      </c>
      <c r="R3219" s="29">
        <v>0</v>
      </c>
      <c r="S3219" s="29"/>
      <c r="T3219" s="30">
        <v>33</v>
      </c>
      <c r="U3219" s="28" t="s">
        <v>86</v>
      </c>
      <c r="V3219" s="28" t="s">
        <v>266</v>
      </c>
    </row>
    <row r="3220" spans="1:22" ht="15.75">
      <c r="A3220" s="21">
        <v>34</v>
      </c>
      <c r="B3220" s="22" t="s">
        <v>87</v>
      </c>
      <c r="C3220" s="23" t="s">
        <v>265</v>
      </c>
      <c r="D3220" s="24">
        <v>0</v>
      </c>
      <c r="E3220" s="24">
        <v>0</v>
      </c>
      <c r="F3220" s="24">
        <v>0</v>
      </c>
      <c r="G3220" s="24">
        <v>0</v>
      </c>
      <c r="H3220" s="24">
        <v>0</v>
      </c>
      <c r="I3220" s="24">
        <v>0</v>
      </c>
      <c r="J3220" s="24">
        <v>0</v>
      </c>
      <c r="L3220" s="24">
        <v>0</v>
      </c>
      <c r="M3220" s="24">
        <v>0</v>
      </c>
      <c r="N3220" s="24">
        <v>0</v>
      </c>
      <c r="O3220" s="24">
        <v>0</v>
      </c>
      <c r="P3220" s="24">
        <v>0</v>
      </c>
      <c r="Q3220" s="24">
        <v>0</v>
      </c>
      <c r="R3220" s="24">
        <v>0</v>
      </c>
      <c r="S3220" s="24"/>
      <c r="T3220" s="25">
        <v>34</v>
      </c>
      <c r="U3220" s="23" t="s">
        <v>88</v>
      </c>
      <c r="V3220" s="23" t="s">
        <v>266</v>
      </c>
    </row>
    <row r="3221" spans="1:22" ht="15.75">
      <c r="A3221" s="26">
        <v>35</v>
      </c>
      <c r="B3221" s="27" t="s">
        <v>89</v>
      </c>
      <c r="C3221" s="28" t="s">
        <v>265</v>
      </c>
      <c r="D3221" s="29">
        <v>10</v>
      </c>
      <c r="E3221" s="29">
        <v>8.5304940000000009</v>
      </c>
      <c r="F3221" s="29">
        <v>12.018500000000003</v>
      </c>
      <c r="G3221" s="29">
        <v>1.9710515521494738</v>
      </c>
      <c r="H3221" s="29">
        <v>1.6365000000000001</v>
      </c>
      <c r="I3221" s="29">
        <v>121.1895</v>
      </c>
      <c r="J3221" s="29">
        <v>124.785</v>
      </c>
      <c r="L3221" s="29">
        <v>10</v>
      </c>
      <c r="M3221" s="29">
        <v>8.2740000000000009</v>
      </c>
      <c r="N3221" s="29">
        <v>6.5</v>
      </c>
      <c r="O3221" s="29">
        <v>1.5</v>
      </c>
      <c r="P3221" s="29">
        <v>1.5</v>
      </c>
      <c r="Q3221" s="29">
        <v>70.5</v>
      </c>
      <c r="R3221" s="29">
        <v>70.5</v>
      </c>
      <c r="S3221" s="29"/>
      <c r="T3221" s="30">
        <v>35</v>
      </c>
      <c r="U3221" s="28" t="s">
        <v>90</v>
      </c>
      <c r="V3221" s="28" t="s">
        <v>266</v>
      </c>
    </row>
    <row r="3222" spans="1:22" ht="15.75">
      <c r="A3222" s="21">
        <v>36</v>
      </c>
      <c r="B3222" s="22" t="s">
        <v>91</v>
      </c>
      <c r="C3222" s="23" t="s">
        <v>265</v>
      </c>
      <c r="D3222" s="24">
        <v>803.6160000000001</v>
      </c>
      <c r="E3222" s="24">
        <v>665.85</v>
      </c>
      <c r="F3222" s="24">
        <v>980.26499999999999</v>
      </c>
      <c r="G3222" s="24">
        <v>1057.5999999999999</v>
      </c>
      <c r="H3222" s="24">
        <v>1316.4</v>
      </c>
      <c r="I3222" s="24">
        <v>1016.4</v>
      </c>
      <c r="J3222" s="24">
        <v>1540</v>
      </c>
      <c r="L3222" s="24">
        <v>803.6160000000001</v>
      </c>
      <c r="M3222" s="24">
        <v>585.94799999999998</v>
      </c>
      <c r="N3222" s="24">
        <v>723.88800000000003</v>
      </c>
      <c r="O3222" s="24">
        <v>698.01600000000008</v>
      </c>
      <c r="P3222" s="24">
        <v>579.21600000000001</v>
      </c>
      <c r="Q3222" s="24">
        <v>447.21600000000001</v>
      </c>
      <c r="R3222" s="24">
        <v>508.2</v>
      </c>
      <c r="S3222" s="24"/>
      <c r="T3222" s="25">
        <v>36</v>
      </c>
      <c r="U3222" s="23" t="s">
        <v>92</v>
      </c>
      <c r="V3222" s="23" t="s">
        <v>266</v>
      </c>
    </row>
    <row r="3223" spans="1:22" s="36" customFormat="1" ht="15.75">
      <c r="A3223" s="32"/>
      <c r="B3223" s="33" t="s">
        <v>93</v>
      </c>
      <c r="C3223" s="34" t="s">
        <v>265</v>
      </c>
      <c r="D3223" s="35">
        <f t="shared" ref="D3223:J3223" si="223">SUM(D3187:D3222)</f>
        <v>550465.04470000009</v>
      </c>
      <c r="E3223" s="35">
        <f t="shared" si="223"/>
        <v>480291.35977816087</v>
      </c>
      <c r="F3223" s="35">
        <f t="shared" si="223"/>
        <v>767245.21539080015</v>
      </c>
      <c r="G3223" s="35">
        <f t="shared" si="223"/>
        <v>795931.13026155205</v>
      </c>
      <c r="H3223" s="35">
        <f t="shared" si="223"/>
        <v>698394.80853004707</v>
      </c>
      <c r="I3223" s="35">
        <f t="shared" si="223"/>
        <v>838973.83083676477</v>
      </c>
      <c r="J3223" s="35">
        <f t="shared" si="223"/>
        <v>924285.78252700006</v>
      </c>
      <c r="K3223" s="8"/>
      <c r="L3223" s="35">
        <f t="shared" ref="L3223:R3223" si="224">SUM(L3187:L3222)</f>
        <v>550465.04470000009</v>
      </c>
      <c r="M3223" s="35">
        <f t="shared" si="224"/>
        <v>455707.02989647991</v>
      </c>
      <c r="N3223" s="35">
        <f t="shared" si="224"/>
        <v>436796.56762000005</v>
      </c>
      <c r="O3223" s="35">
        <f t="shared" si="224"/>
        <v>509824.18890999997</v>
      </c>
      <c r="P3223" s="35">
        <f t="shared" si="224"/>
        <v>435285.52646000008</v>
      </c>
      <c r="Q3223" s="35">
        <f t="shared" si="224"/>
        <v>392526.42440999998</v>
      </c>
      <c r="R3223" s="35">
        <f t="shared" si="224"/>
        <v>472070.56339000002</v>
      </c>
      <c r="S3223" s="35"/>
      <c r="T3223" s="35"/>
      <c r="U3223" s="34" t="s">
        <v>94</v>
      </c>
      <c r="V3223" s="34" t="s">
        <v>266</v>
      </c>
    </row>
    <row r="3224" spans="1:22" ht="15.75">
      <c r="A3224" s="16">
        <v>1</v>
      </c>
      <c r="B3224" s="17" t="s">
        <v>19</v>
      </c>
      <c r="C3224" s="18" t="s">
        <v>267</v>
      </c>
      <c r="D3224" s="19">
        <v>39872.391390299999</v>
      </c>
      <c r="E3224" s="19">
        <v>31958.040444400001</v>
      </c>
      <c r="F3224" s="19">
        <v>40707.194067500008</v>
      </c>
      <c r="G3224" s="19">
        <v>66301.43806</v>
      </c>
      <c r="H3224" s="19">
        <v>155868.98576340001</v>
      </c>
      <c r="I3224" s="19">
        <v>66384.501216000004</v>
      </c>
      <c r="J3224" s="19">
        <v>119799.069082</v>
      </c>
      <c r="L3224" s="19">
        <v>39872.391390299999</v>
      </c>
      <c r="M3224" s="19">
        <v>30290.084163599997</v>
      </c>
      <c r="N3224" s="19">
        <v>32760.486295500003</v>
      </c>
      <c r="O3224" s="19">
        <v>40780.265611799994</v>
      </c>
      <c r="P3224" s="19">
        <v>56589.036929099995</v>
      </c>
      <c r="Q3224" s="19">
        <v>58571.276913599999</v>
      </c>
      <c r="R3224" s="19">
        <v>58526.666128199991</v>
      </c>
      <c r="S3224" s="19"/>
      <c r="T3224" s="20">
        <v>1</v>
      </c>
      <c r="U3224" s="18" t="s">
        <v>21</v>
      </c>
      <c r="V3224" s="18" t="s">
        <v>268</v>
      </c>
    </row>
    <row r="3225" spans="1:22" ht="15.75">
      <c r="A3225" s="21">
        <v>2</v>
      </c>
      <c r="B3225" s="22" t="s">
        <v>23</v>
      </c>
      <c r="C3225" s="23" t="s">
        <v>267</v>
      </c>
      <c r="D3225" s="24">
        <v>0</v>
      </c>
      <c r="E3225" s="24">
        <v>0</v>
      </c>
      <c r="F3225" s="24">
        <v>0</v>
      </c>
      <c r="G3225" s="24">
        <v>0</v>
      </c>
      <c r="H3225" s="24">
        <v>0</v>
      </c>
      <c r="I3225" s="24">
        <v>0</v>
      </c>
      <c r="J3225" s="24">
        <v>0</v>
      </c>
      <c r="L3225" s="24">
        <v>0</v>
      </c>
      <c r="M3225" s="24">
        <v>0</v>
      </c>
      <c r="N3225" s="24">
        <v>0</v>
      </c>
      <c r="O3225" s="24">
        <v>0</v>
      </c>
      <c r="P3225" s="24">
        <v>0</v>
      </c>
      <c r="Q3225" s="24">
        <v>0</v>
      </c>
      <c r="R3225" s="24">
        <v>0</v>
      </c>
      <c r="S3225" s="24"/>
      <c r="T3225" s="25">
        <v>2</v>
      </c>
      <c r="U3225" s="23" t="s">
        <v>24</v>
      </c>
      <c r="V3225" s="23" t="s">
        <v>268</v>
      </c>
    </row>
    <row r="3226" spans="1:22" ht="15.75">
      <c r="A3226" s="26">
        <v>3</v>
      </c>
      <c r="B3226" s="27" t="s">
        <v>25</v>
      </c>
      <c r="C3226" s="28" t="s">
        <v>267</v>
      </c>
      <c r="D3226" s="29">
        <v>4337.9796000000006</v>
      </c>
      <c r="E3226" s="29">
        <v>5258.8516</v>
      </c>
      <c r="F3226" s="29">
        <v>6299.4380000000001</v>
      </c>
      <c r="G3226" s="29">
        <v>7204.2047999999995</v>
      </c>
      <c r="H3226" s="29">
        <v>7209.5596000000005</v>
      </c>
      <c r="I3226" s="29">
        <v>19149.567999999999</v>
      </c>
      <c r="J3226" s="29">
        <v>19132.882200000004</v>
      </c>
      <c r="L3226" s="29">
        <v>4337.9796000000006</v>
      </c>
      <c r="M3226" s="29">
        <v>4817.8445999999994</v>
      </c>
      <c r="N3226" s="29">
        <v>5566.4339999999993</v>
      </c>
      <c r="O3226" s="29">
        <v>6219.0503999999992</v>
      </c>
      <c r="P3226" s="29">
        <v>6222.8893200000002</v>
      </c>
      <c r="Q3226" s="29">
        <v>15601.37088</v>
      </c>
      <c r="R3226" s="29">
        <v>15426.700019999998</v>
      </c>
      <c r="S3226" s="29"/>
      <c r="T3226" s="30">
        <v>3</v>
      </c>
      <c r="U3226" s="28" t="s">
        <v>26</v>
      </c>
      <c r="V3226" s="28" t="s">
        <v>268</v>
      </c>
    </row>
    <row r="3227" spans="1:22" ht="15.75">
      <c r="A3227" s="21">
        <v>4</v>
      </c>
      <c r="B3227" s="22" t="s">
        <v>27</v>
      </c>
      <c r="C3227" s="23" t="s">
        <v>267</v>
      </c>
      <c r="D3227" s="24">
        <v>15353.310300000001</v>
      </c>
      <c r="E3227" s="24">
        <v>25636.805999999997</v>
      </c>
      <c r="F3227" s="24">
        <v>44404.930479999995</v>
      </c>
      <c r="G3227" s="24">
        <v>24606.638265000001</v>
      </c>
      <c r="H3227" s="24">
        <v>33503.95594</v>
      </c>
      <c r="I3227" s="24">
        <v>19447.824312000001</v>
      </c>
      <c r="J3227" s="24">
        <v>37014.983700408855</v>
      </c>
      <c r="L3227" s="24">
        <v>15353.310300000001</v>
      </c>
      <c r="M3227" s="24">
        <v>19581.245999999999</v>
      </c>
      <c r="N3227" s="24">
        <v>23051.111239999998</v>
      </c>
      <c r="O3227" s="24">
        <v>18460.3969</v>
      </c>
      <c r="P3227" s="24">
        <v>18750.081999999999</v>
      </c>
      <c r="Q3227" s="24">
        <v>19762.146400000001</v>
      </c>
      <c r="R3227" s="24">
        <v>20829.2143</v>
      </c>
      <c r="S3227" s="24"/>
      <c r="T3227" s="25">
        <v>4</v>
      </c>
      <c r="U3227" s="23" t="s">
        <v>28</v>
      </c>
      <c r="V3227" s="23" t="s">
        <v>268</v>
      </c>
    </row>
    <row r="3228" spans="1:22" ht="15.75">
      <c r="A3228" s="26">
        <v>5</v>
      </c>
      <c r="B3228" s="27" t="s">
        <v>29</v>
      </c>
      <c r="C3228" s="28" t="s">
        <v>267</v>
      </c>
      <c r="D3228" s="29">
        <v>3926.9266399999997</v>
      </c>
      <c r="E3228" s="29">
        <v>2512.7550000000001</v>
      </c>
      <c r="F3228" s="29">
        <v>4313.6475600000003</v>
      </c>
      <c r="G3228" s="29">
        <v>4302.7356</v>
      </c>
      <c r="H3228" s="29">
        <v>6369.76</v>
      </c>
      <c r="I3228" s="29">
        <v>5061.0073599999996</v>
      </c>
      <c r="J3228" s="29">
        <v>6987.3971200000005</v>
      </c>
      <c r="L3228" s="29">
        <v>3926.9266399999997</v>
      </c>
      <c r="M3228" s="29">
        <v>2672.2684100000001</v>
      </c>
      <c r="N3228" s="29">
        <v>3071.8237200000003</v>
      </c>
      <c r="O3228" s="29">
        <v>3071.8237200000003</v>
      </c>
      <c r="P3228" s="29">
        <v>4461.0070399999995</v>
      </c>
      <c r="Q3228" s="29">
        <v>4461.0070399999995</v>
      </c>
      <c r="R3228" s="29">
        <v>4144.0044800000005</v>
      </c>
      <c r="S3228" s="29"/>
      <c r="T3228" s="30">
        <v>5</v>
      </c>
      <c r="U3228" s="28" t="s">
        <v>30</v>
      </c>
      <c r="V3228" s="28" t="s">
        <v>268</v>
      </c>
    </row>
    <row r="3229" spans="1:22" ht="15.75">
      <c r="A3229" s="21">
        <v>6</v>
      </c>
      <c r="B3229" s="22" t="s">
        <v>31</v>
      </c>
      <c r="C3229" s="23" t="s">
        <v>267</v>
      </c>
      <c r="D3229" s="24">
        <v>0</v>
      </c>
      <c r="E3229" s="24">
        <v>0</v>
      </c>
      <c r="F3229" s="24">
        <v>0</v>
      </c>
      <c r="G3229" s="24">
        <v>0</v>
      </c>
      <c r="H3229" s="24">
        <v>0</v>
      </c>
      <c r="I3229" s="24">
        <v>0</v>
      </c>
      <c r="J3229" s="24">
        <v>0</v>
      </c>
      <c r="L3229" s="24">
        <v>0</v>
      </c>
      <c r="M3229" s="24">
        <v>0</v>
      </c>
      <c r="N3229" s="24">
        <v>0</v>
      </c>
      <c r="O3229" s="24">
        <v>0</v>
      </c>
      <c r="P3229" s="24">
        <v>0</v>
      </c>
      <c r="Q3229" s="24">
        <v>0</v>
      </c>
      <c r="R3229" s="24">
        <v>0</v>
      </c>
      <c r="S3229" s="24"/>
      <c r="T3229" s="25">
        <v>6</v>
      </c>
      <c r="U3229" s="23" t="s">
        <v>32</v>
      </c>
      <c r="V3229" s="23" t="s">
        <v>268</v>
      </c>
    </row>
    <row r="3230" spans="1:22" ht="15.75">
      <c r="A3230" s="26">
        <v>7</v>
      </c>
      <c r="B3230" s="27" t="s">
        <v>33</v>
      </c>
      <c r="C3230" s="28" t="s">
        <v>267</v>
      </c>
      <c r="D3230" s="29">
        <v>127084.97</v>
      </c>
      <c r="E3230" s="29">
        <v>77660.100000000006</v>
      </c>
      <c r="F3230" s="29">
        <v>237610.88954999999</v>
      </c>
      <c r="G3230" s="29">
        <v>145133.43649999998</v>
      </c>
      <c r="H3230" s="29">
        <v>234143.89680000005</v>
      </c>
      <c r="I3230" s="29">
        <v>111547.998771</v>
      </c>
      <c r="J3230" s="29">
        <v>180460.674</v>
      </c>
      <c r="L3230" s="29">
        <v>127084.97</v>
      </c>
      <c r="M3230" s="29">
        <v>57302.94</v>
      </c>
      <c r="N3230" s="29">
        <v>150601.05854999999</v>
      </c>
      <c r="O3230" s="29">
        <v>91644.842499999999</v>
      </c>
      <c r="P3230" s="29">
        <v>110293.02840000001</v>
      </c>
      <c r="Q3230" s="29">
        <v>104955.2359475</v>
      </c>
      <c r="R3230" s="29">
        <v>115240.41</v>
      </c>
      <c r="S3230" s="29"/>
      <c r="T3230" s="30">
        <v>7</v>
      </c>
      <c r="U3230" s="28" t="s">
        <v>34</v>
      </c>
      <c r="V3230" s="28" t="s">
        <v>268</v>
      </c>
    </row>
    <row r="3231" spans="1:22" ht="15.75">
      <c r="A3231" s="21">
        <v>8</v>
      </c>
      <c r="B3231" s="22" t="s">
        <v>35</v>
      </c>
      <c r="C3231" s="23" t="s">
        <v>267</v>
      </c>
      <c r="D3231" s="24">
        <v>1887.7049999999999</v>
      </c>
      <c r="E3231" s="24">
        <v>6052.9809000000005</v>
      </c>
      <c r="F3231" s="24">
        <v>9362.6685699999998</v>
      </c>
      <c r="G3231" s="24">
        <v>9243.0081600000012</v>
      </c>
      <c r="H3231" s="24">
        <v>6030.603799999999</v>
      </c>
      <c r="I3231" s="24">
        <v>5682.1613400000006</v>
      </c>
      <c r="J3231" s="24">
        <v>5682.1613400000006</v>
      </c>
      <c r="L3231" s="24">
        <v>1887.7049999999999</v>
      </c>
      <c r="M3231" s="24">
        <v>3839.4987500000007</v>
      </c>
      <c r="N3231" s="24">
        <v>4060.8962499999998</v>
      </c>
      <c r="O3231" s="24">
        <v>3810.3675000000007</v>
      </c>
      <c r="P3231" s="24">
        <v>4258.9887499999995</v>
      </c>
      <c r="Q3231" s="24">
        <v>4247.3362500000003</v>
      </c>
      <c r="R3231" s="24">
        <v>4247.3362500000003</v>
      </c>
      <c r="S3231" s="24"/>
      <c r="T3231" s="25">
        <v>8</v>
      </c>
      <c r="U3231" s="23" t="s">
        <v>36</v>
      </c>
      <c r="V3231" s="23" t="s">
        <v>268</v>
      </c>
    </row>
    <row r="3232" spans="1:22" ht="15.75">
      <c r="A3232" s="26">
        <v>9</v>
      </c>
      <c r="B3232" s="27" t="s">
        <v>37</v>
      </c>
      <c r="C3232" s="28" t="s">
        <v>267</v>
      </c>
      <c r="D3232" s="29">
        <v>7832.8859999999995</v>
      </c>
      <c r="E3232" s="29">
        <v>5270.3040000000001</v>
      </c>
      <c r="F3232" s="29">
        <v>12137.037839999999</v>
      </c>
      <c r="G3232" s="29">
        <v>10038.42</v>
      </c>
      <c r="H3232" s="29">
        <v>13179.408000000001</v>
      </c>
      <c r="I3232" s="29">
        <v>7395.97</v>
      </c>
      <c r="J3232" s="29">
        <v>13765.96</v>
      </c>
      <c r="L3232" s="29">
        <v>7832.8859999999995</v>
      </c>
      <c r="M3232" s="29">
        <v>7372.1280000000006</v>
      </c>
      <c r="N3232" s="29">
        <v>8185.7592000000004</v>
      </c>
      <c r="O3232" s="29">
        <v>8664.4979999999996</v>
      </c>
      <c r="P3232" s="29">
        <v>8982.9080000000013</v>
      </c>
      <c r="Q3232" s="29">
        <v>9449.2849999999999</v>
      </c>
      <c r="R3232" s="29">
        <v>9739.6</v>
      </c>
      <c r="S3232" s="29"/>
      <c r="T3232" s="30">
        <v>9</v>
      </c>
      <c r="U3232" s="28" t="s">
        <v>38</v>
      </c>
      <c r="V3232" s="28" t="s">
        <v>268</v>
      </c>
    </row>
    <row r="3233" spans="1:22" ht="15.75">
      <c r="A3233" s="21">
        <v>10</v>
      </c>
      <c r="B3233" s="22" t="s">
        <v>39</v>
      </c>
      <c r="C3233" s="23" t="s">
        <v>267</v>
      </c>
      <c r="D3233" s="24">
        <v>140.82399999999998</v>
      </c>
      <c r="E3233" s="24">
        <v>174.928</v>
      </c>
      <c r="F3233" s="24">
        <v>218.32199999999997</v>
      </c>
      <c r="G3233" s="24">
        <v>366.93</v>
      </c>
      <c r="H3233" s="24">
        <v>250.87941999999998</v>
      </c>
      <c r="I3233" s="24">
        <v>243.82</v>
      </c>
      <c r="J3233" s="24">
        <v>226.91862</v>
      </c>
      <c r="L3233" s="24">
        <v>140.82399999999998</v>
      </c>
      <c r="M3233" s="24">
        <v>140.82399999999998</v>
      </c>
      <c r="N3233" s="24">
        <v>142.03799999999998</v>
      </c>
      <c r="O3233" s="24">
        <v>196.66800000000003</v>
      </c>
      <c r="P3233" s="24">
        <v>119.25121999999999</v>
      </c>
      <c r="Q3233" s="24">
        <v>177.24399999999997</v>
      </c>
      <c r="R3233" s="24">
        <v>163.78073999999998</v>
      </c>
      <c r="S3233" s="24"/>
      <c r="T3233" s="25">
        <v>10</v>
      </c>
      <c r="U3233" s="23" t="s">
        <v>40</v>
      </c>
      <c r="V3233" s="23" t="s">
        <v>268</v>
      </c>
    </row>
    <row r="3234" spans="1:22" ht="15.75">
      <c r="A3234" s="26">
        <v>11</v>
      </c>
      <c r="B3234" s="27" t="s">
        <v>41</v>
      </c>
      <c r="C3234" s="28" t="s">
        <v>267</v>
      </c>
      <c r="D3234" s="29">
        <v>1740.9191999999998</v>
      </c>
      <c r="E3234" s="29">
        <v>2187.6504999999997</v>
      </c>
      <c r="F3234" s="29">
        <v>2226.1596</v>
      </c>
      <c r="G3234" s="29">
        <v>1596.5802676524952</v>
      </c>
      <c r="H3234" s="29">
        <v>2087.0760612199629</v>
      </c>
      <c r="I3234" s="29">
        <v>37626.816800000001</v>
      </c>
      <c r="J3234" s="29">
        <v>40783.685099999995</v>
      </c>
      <c r="L3234" s="29">
        <v>1740.9191999999998</v>
      </c>
      <c r="M3234" s="29">
        <v>1446.9769999999999</v>
      </c>
      <c r="N3234" s="29">
        <v>1439.6516000000001</v>
      </c>
      <c r="O3234" s="29">
        <v>1439.6516000000001</v>
      </c>
      <c r="P3234" s="29">
        <v>1439.6516000000001</v>
      </c>
      <c r="Q3234" s="29">
        <v>24635.909599999999</v>
      </c>
      <c r="R3234" s="29">
        <v>24337.252200000003</v>
      </c>
      <c r="S3234" s="29"/>
      <c r="T3234" s="30">
        <v>11</v>
      </c>
      <c r="U3234" s="28" t="s">
        <v>42</v>
      </c>
      <c r="V3234" s="28" t="s">
        <v>268</v>
      </c>
    </row>
    <row r="3235" spans="1:22" ht="15.75">
      <c r="A3235" s="21">
        <v>12</v>
      </c>
      <c r="B3235" s="22" t="s">
        <v>43</v>
      </c>
      <c r="C3235" s="23" t="s">
        <v>267</v>
      </c>
      <c r="D3235" s="24">
        <v>61147.050600000002</v>
      </c>
      <c r="E3235" s="24">
        <v>37277.49</v>
      </c>
      <c r="F3235" s="24">
        <v>53221.720539999995</v>
      </c>
      <c r="G3235" s="24">
        <v>117569.33644000001</v>
      </c>
      <c r="H3235" s="24">
        <v>130680.836</v>
      </c>
      <c r="I3235" s="24">
        <v>170713.74824000002</v>
      </c>
      <c r="J3235" s="24">
        <v>240407.10222</v>
      </c>
      <c r="L3235" s="24">
        <v>61147.050600000002</v>
      </c>
      <c r="M3235" s="24">
        <v>35810.519999999997</v>
      </c>
      <c r="N3235" s="24">
        <v>30867.101039999998</v>
      </c>
      <c r="O3235" s="24">
        <v>76006.37904</v>
      </c>
      <c r="P3235" s="24">
        <v>68450.202600000004</v>
      </c>
      <c r="Q3235" s="24">
        <v>123223.37244000001</v>
      </c>
      <c r="R3235" s="24">
        <v>131671.91256</v>
      </c>
      <c r="S3235" s="24"/>
      <c r="T3235" s="25">
        <v>12</v>
      </c>
      <c r="U3235" s="23" t="s">
        <v>44</v>
      </c>
      <c r="V3235" s="23" t="s">
        <v>268</v>
      </c>
    </row>
    <row r="3236" spans="1:22" ht="15.75">
      <c r="A3236" s="26">
        <v>13</v>
      </c>
      <c r="B3236" s="27" t="s">
        <v>45</v>
      </c>
      <c r="C3236" s="28" t="s">
        <v>267</v>
      </c>
      <c r="D3236" s="29">
        <v>0</v>
      </c>
      <c r="E3236" s="29">
        <v>0</v>
      </c>
      <c r="F3236" s="29">
        <v>0</v>
      </c>
      <c r="G3236" s="29">
        <v>0</v>
      </c>
      <c r="H3236" s="29">
        <v>0</v>
      </c>
      <c r="I3236" s="29">
        <v>0</v>
      </c>
      <c r="J3236" s="29">
        <v>0</v>
      </c>
      <c r="L3236" s="29">
        <v>0</v>
      </c>
      <c r="M3236" s="29">
        <v>0</v>
      </c>
      <c r="N3236" s="29">
        <v>0</v>
      </c>
      <c r="O3236" s="29">
        <v>0</v>
      </c>
      <c r="P3236" s="29">
        <v>0</v>
      </c>
      <c r="Q3236" s="29">
        <v>0</v>
      </c>
      <c r="R3236" s="29">
        <v>0</v>
      </c>
      <c r="S3236" s="29"/>
      <c r="T3236" s="30">
        <v>13</v>
      </c>
      <c r="U3236" s="28" t="s">
        <v>46</v>
      </c>
      <c r="V3236" s="28" t="s">
        <v>268</v>
      </c>
    </row>
    <row r="3237" spans="1:22" ht="15.75">
      <c r="A3237" s="21">
        <v>14</v>
      </c>
      <c r="B3237" s="22" t="s">
        <v>47</v>
      </c>
      <c r="C3237" s="23" t="s">
        <v>267</v>
      </c>
      <c r="D3237" s="24">
        <v>208988.0814</v>
      </c>
      <c r="E3237" s="24">
        <v>302638.25060000003</v>
      </c>
      <c r="F3237" s="24">
        <v>450743.32620000007</v>
      </c>
      <c r="G3237" s="24">
        <v>487648.26459999999</v>
      </c>
      <c r="H3237" s="24">
        <v>544369.06310000003</v>
      </c>
      <c r="I3237" s="24">
        <v>376750.6</v>
      </c>
      <c r="J3237" s="24">
        <v>629095.98</v>
      </c>
      <c r="L3237" s="24">
        <v>208988.0814</v>
      </c>
      <c r="M3237" s="24">
        <v>257371.17419999998</v>
      </c>
      <c r="N3237" s="24">
        <v>271290.91320000001</v>
      </c>
      <c r="O3237" s="24">
        <v>272826.88439999998</v>
      </c>
      <c r="P3237" s="24">
        <v>327641.8566</v>
      </c>
      <c r="Q3237" s="24">
        <v>366809.12219999998</v>
      </c>
      <c r="R3237" s="24">
        <v>355289.3382</v>
      </c>
      <c r="S3237" s="24"/>
      <c r="T3237" s="25">
        <v>14</v>
      </c>
      <c r="U3237" s="23" t="s">
        <v>48</v>
      </c>
      <c r="V3237" s="23" t="s">
        <v>268</v>
      </c>
    </row>
    <row r="3238" spans="1:22" ht="15.75">
      <c r="A3238" s="26">
        <v>15</v>
      </c>
      <c r="B3238" s="27" t="s">
        <v>49</v>
      </c>
      <c r="C3238" s="28" t="s">
        <v>267</v>
      </c>
      <c r="D3238" s="29">
        <v>645370.58400000003</v>
      </c>
      <c r="E3238" s="29">
        <v>669647.12600000005</v>
      </c>
      <c r="F3238" s="29">
        <v>1139838.0215039998</v>
      </c>
      <c r="G3238" s="29">
        <v>743720.27189999993</v>
      </c>
      <c r="H3238" s="29">
        <v>1109075.651202</v>
      </c>
      <c r="I3238" s="29">
        <v>515417.06041399995</v>
      </c>
      <c r="J3238" s="29">
        <v>1335797.0793020001</v>
      </c>
      <c r="L3238" s="29">
        <v>645370.58400000003</v>
      </c>
      <c r="M3238" s="29">
        <v>533420.88</v>
      </c>
      <c r="N3238" s="29">
        <v>671244.93071999995</v>
      </c>
      <c r="O3238" s="29">
        <v>613662.94799999997</v>
      </c>
      <c r="P3238" s="29">
        <v>747400.49112000002</v>
      </c>
      <c r="Q3238" s="29">
        <v>770912.21831999987</v>
      </c>
      <c r="R3238" s="29">
        <v>1013509.97412</v>
      </c>
      <c r="S3238" s="29"/>
      <c r="T3238" s="30">
        <v>15</v>
      </c>
      <c r="U3238" s="28" t="s">
        <v>50</v>
      </c>
      <c r="V3238" s="28" t="s">
        <v>268</v>
      </c>
    </row>
    <row r="3239" spans="1:22" ht="15.75">
      <c r="A3239" s="21">
        <v>16</v>
      </c>
      <c r="B3239" s="22" t="s">
        <v>51</v>
      </c>
      <c r="C3239" s="23" t="s">
        <v>267</v>
      </c>
      <c r="D3239" s="24">
        <v>803.4</v>
      </c>
      <c r="E3239" s="24">
        <v>539.04530879999993</v>
      </c>
      <c r="F3239" s="24">
        <v>944.25576000000001</v>
      </c>
      <c r="G3239" s="24">
        <v>944.25576000000001</v>
      </c>
      <c r="H3239" s="24">
        <v>419.36800000000005</v>
      </c>
      <c r="I3239" s="24">
        <v>405.69400000000002</v>
      </c>
      <c r="J3239" s="24">
        <v>468.6</v>
      </c>
      <c r="L3239" s="24">
        <v>803.4</v>
      </c>
      <c r="M3239" s="24">
        <v>771.2639999999999</v>
      </c>
      <c r="N3239" s="24">
        <v>771.16</v>
      </c>
      <c r="O3239" s="24">
        <v>771.16</v>
      </c>
      <c r="P3239" s="24">
        <v>322.39999999999998</v>
      </c>
      <c r="Q3239" s="24">
        <v>369.2</v>
      </c>
      <c r="R3239" s="24">
        <v>369.2</v>
      </c>
      <c r="S3239" s="24"/>
      <c r="T3239" s="25">
        <v>16</v>
      </c>
      <c r="U3239" s="23" t="s">
        <v>52</v>
      </c>
      <c r="V3239" s="23" t="s">
        <v>268</v>
      </c>
    </row>
    <row r="3240" spans="1:22" ht="15.75">
      <c r="A3240" s="26">
        <v>17</v>
      </c>
      <c r="B3240" s="27" t="s">
        <v>53</v>
      </c>
      <c r="C3240" s="28" t="s">
        <v>267</v>
      </c>
      <c r="D3240" s="29">
        <v>524.02</v>
      </c>
      <c r="E3240" s="29">
        <v>575.12180000000001</v>
      </c>
      <c r="F3240" s="29">
        <v>654.28750000000002</v>
      </c>
      <c r="G3240" s="29">
        <v>683.09494999999993</v>
      </c>
      <c r="H3240" s="29">
        <v>744.57379999999989</v>
      </c>
      <c r="I3240" s="29">
        <v>800.11800000000005</v>
      </c>
      <c r="J3240" s="29">
        <v>848.52020000000005</v>
      </c>
      <c r="L3240" s="29">
        <v>524.02</v>
      </c>
      <c r="M3240" s="29">
        <v>551.6</v>
      </c>
      <c r="N3240" s="29">
        <v>595</v>
      </c>
      <c r="O3240" s="29">
        <v>592.34</v>
      </c>
      <c r="P3240" s="29">
        <v>643.29999999999995</v>
      </c>
      <c r="Q3240" s="29">
        <v>691.46</v>
      </c>
      <c r="R3240" s="29">
        <v>691.46</v>
      </c>
      <c r="S3240" s="29"/>
      <c r="T3240" s="30">
        <v>17</v>
      </c>
      <c r="U3240" s="28" t="s">
        <v>54</v>
      </c>
      <c r="V3240" s="28" t="s">
        <v>268</v>
      </c>
    </row>
    <row r="3241" spans="1:22" ht="15.75">
      <c r="A3241" s="21">
        <v>18</v>
      </c>
      <c r="B3241" s="22" t="s">
        <v>55</v>
      </c>
      <c r="C3241" s="23" t="s">
        <v>267</v>
      </c>
      <c r="D3241" s="24">
        <v>823.44</v>
      </c>
      <c r="E3241" s="24">
        <v>807.84</v>
      </c>
      <c r="F3241" s="24">
        <v>766.7</v>
      </c>
      <c r="G3241" s="24">
        <v>2050</v>
      </c>
      <c r="H3241" s="24">
        <v>2112.7851999999998</v>
      </c>
      <c r="I3241" s="24">
        <v>2215.5</v>
      </c>
      <c r="J3241" s="24">
        <v>2081.625</v>
      </c>
      <c r="L3241" s="24">
        <v>823.44</v>
      </c>
      <c r="M3241" s="24">
        <v>744.48</v>
      </c>
      <c r="N3241" s="24">
        <v>703.12</v>
      </c>
      <c r="O3241" s="24">
        <v>1880</v>
      </c>
      <c r="P3241" s="24">
        <v>1586.72</v>
      </c>
      <c r="Q3241" s="24">
        <v>1586.72</v>
      </c>
      <c r="R3241" s="24">
        <v>1490.84</v>
      </c>
      <c r="S3241" s="24"/>
      <c r="T3241" s="25">
        <v>18</v>
      </c>
      <c r="U3241" s="23" t="s">
        <v>56</v>
      </c>
      <c r="V3241" s="23" t="s">
        <v>268</v>
      </c>
    </row>
    <row r="3242" spans="1:22" ht="15.75">
      <c r="A3242" s="26">
        <v>19</v>
      </c>
      <c r="B3242" s="27" t="s">
        <v>57</v>
      </c>
      <c r="C3242" s="28" t="s">
        <v>267</v>
      </c>
      <c r="D3242" s="29">
        <v>763.2</v>
      </c>
      <c r="E3242" s="29">
        <v>1080</v>
      </c>
      <c r="F3242" s="29">
        <v>1540</v>
      </c>
      <c r="G3242" s="29">
        <v>1648.174</v>
      </c>
      <c r="H3242" s="29">
        <v>1633.8480000000002</v>
      </c>
      <c r="I3242" s="29">
        <v>1683.99</v>
      </c>
      <c r="J3242" s="29">
        <v>2085.424</v>
      </c>
      <c r="L3242" s="29">
        <v>763.2</v>
      </c>
      <c r="M3242" s="29">
        <v>960</v>
      </c>
      <c r="N3242" s="29">
        <v>1232</v>
      </c>
      <c r="O3242" s="29">
        <v>1261.76</v>
      </c>
      <c r="P3242" s="29">
        <v>1146.56</v>
      </c>
      <c r="Q3242" s="29">
        <v>1166.4000000000001</v>
      </c>
      <c r="R3242" s="29">
        <v>1154.56</v>
      </c>
      <c r="S3242" s="29"/>
      <c r="T3242" s="30">
        <v>19</v>
      </c>
      <c r="U3242" s="28" t="s">
        <v>58</v>
      </c>
      <c r="V3242" s="28" t="s">
        <v>268</v>
      </c>
    </row>
    <row r="3243" spans="1:22" ht="15.75">
      <c r="A3243" s="21">
        <v>20</v>
      </c>
      <c r="B3243" s="22" t="s">
        <v>59</v>
      </c>
      <c r="C3243" s="23" t="s">
        <v>267</v>
      </c>
      <c r="D3243" s="24">
        <v>50090.254500000003</v>
      </c>
      <c r="E3243" s="24">
        <v>64154.297200000001</v>
      </c>
      <c r="F3243" s="24">
        <v>69719.908500000005</v>
      </c>
      <c r="G3243" s="24">
        <v>75628.36</v>
      </c>
      <c r="H3243" s="24">
        <v>74493.186600000001</v>
      </c>
      <c r="I3243" s="24">
        <v>55661.215919999995</v>
      </c>
      <c r="J3243" s="24">
        <v>64351.2376</v>
      </c>
      <c r="L3243" s="24">
        <v>50090.254500000003</v>
      </c>
      <c r="M3243" s="24">
        <v>50102.20949999999</v>
      </c>
      <c r="N3243" s="24">
        <v>51651.577499999999</v>
      </c>
      <c r="O3243" s="24">
        <v>47337.017999999996</v>
      </c>
      <c r="P3243" s="24">
        <v>45259.238999999994</v>
      </c>
      <c r="Q3243" s="24">
        <v>45266.412000000004</v>
      </c>
      <c r="R3243" s="24">
        <v>45350.096999999994</v>
      </c>
      <c r="S3243" s="24"/>
      <c r="T3243" s="25">
        <v>20</v>
      </c>
      <c r="U3243" s="23" t="s">
        <v>60</v>
      </c>
      <c r="V3243" s="23" t="s">
        <v>268</v>
      </c>
    </row>
    <row r="3244" spans="1:22" ht="15.75">
      <c r="A3244" s="26">
        <v>21</v>
      </c>
      <c r="B3244" s="27" t="s">
        <v>61</v>
      </c>
      <c r="C3244" s="28" t="s">
        <v>267</v>
      </c>
      <c r="D3244" s="29">
        <v>25407.246369999997</v>
      </c>
      <c r="E3244" s="29">
        <v>25881.427199999998</v>
      </c>
      <c r="F3244" s="29">
        <v>27666.495849999999</v>
      </c>
      <c r="G3244" s="29">
        <v>29674.409</v>
      </c>
      <c r="H3244" s="29">
        <v>30758.048640000001</v>
      </c>
      <c r="I3244" s="29">
        <v>32183.807259639099</v>
      </c>
      <c r="J3244" s="29">
        <v>34156.36</v>
      </c>
      <c r="L3244" s="29">
        <v>25407.246369999997</v>
      </c>
      <c r="M3244" s="29">
        <v>25540.756450000001</v>
      </c>
      <c r="N3244" s="29">
        <v>25783.438835000001</v>
      </c>
      <c r="O3244" s="29">
        <v>26169.366409999999</v>
      </c>
      <c r="P3244" s="29">
        <v>26939.830830000003</v>
      </c>
      <c r="Q3244" s="29">
        <v>28168.606566529001</v>
      </c>
      <c r="R3244" s="29">
        <v>29838.112149999997</v>
      </c>
      <c r="S3244" s="29"/>
      <c r="T3244" s="30">
        <v>21</v>
      </c>
      <c r="U3244" s="28" t="s">
        <v>62</v>
      </c>
      <c r="V3244" s="28" t="s">
        <v>268</v>
      </c>
    </row>
    <row r="3245" spans="1:22" ht="15.75">
      <c r="A3245" s="21">
        <v>22</v>
      </c>
      <c r="B3245" s="22" t="s">
        <v>63</v>
      </c>
      <c r="C3245" s="23" t="s">
        <v>267</v>
      </c>
      <c r="D3245" s="24">
        <v>28634.0556</v>
      </c>
      <c r="E3245" s="24">
        <v>46252.864000000001</v>
      </c>
      <c r="F3245" s="24">
        <v>107768.07232000001</v>
      </c>
      <c r="G3245" s="24">
        <v>116673.34404</v>
      </c>
      <c r="H3245" s="24">
        <v>159455.29431999999</v>
      </c>
      <c r="I3245" s="24">
        <v>80966.707160000005</v>
      </c>
      <c r="J3245" s="24">
        <v>139410.48238</v>
      </c>
      <c r="L3245" s="24">
        <v>28634.0556</v>
      </c>
      <c r="M3245" s="24">
        <v>22827.84</v>
      </c>
      <c r="N3245" s="24">
        <v>30727.903200000004</v>
      </c>
      <c r="O3245" s="24">
        <v>45543.247199999998</v>
      </c>
      <c r="P3245" s="24">
        <v>68024.308800000013</v>
      </c>
      <c r="Q3245" s="24">
        <v>54152.983200000002</v>
      </c>
      <c r="R3245" s="24">
        <v>45010.945199999995</v>
      </c>
      <c r="S3245" s="24"/>
      <c r="T3245" s="25">
        <v>22</v>
      </c>
      <c r="U3245" s="23" t="s">
        <v>64</v>
      </c>
      <c r="V3245" s="23" t="s">
        <v>268</v>
      </c>
    </row>
    <row r="3246" spans="1:22" ht="15.75">
      <c r="A3246" s="26">
        <v>23</v>
      </c>
      <c r="B3246" s="27" t="s">
        <v>65</v>
      </c>
      <c r="C3246" s="28" t="s">
        <v>267</v>
      </c>
      <c r="D3246" s="29">
        <v>0</v>
      </c>
      <c r="E3246" s="29">
        <v>0</v>
      </c>
      <c r="F3246" s="29">
        <v>0</v>
      </c>
      <c r="G3246" s="29">
        <v>0</v>
      </c>
      <c r="H3246" s="29">
        <v>0</v>
      </c>
      <c r="I3246" s="29">
        <v>0</v>
      </c>
      <c r="J3246" s="29">
        <v>0</v>
      </c>
      <c r="L3246" s="29">
        <v>0</v>
      </c>
      <c r="M3246" s="29">
        <v>0</v>
      </c>
      <c r="N3246" s="29">
        <v>0</v>
      </c>
      <c r="O3246" s="29">
        <v>0</v>
      </c>
      <c r="P3246" s="29">
        <v>0</v>
      </c>
      <c r="Q3246" s="29">
        <v>0</v>
      </c>
      <c r="R3246" s="29">
        <v>0</v>
      </c>
      <c r="S3246" s="29"/>
      <c r="T3246" s="30">
        <v>23</v>
      </c>
      <c r="U3246" s="28" t="s">
        <v>66</v>
      </c>
      <c r="V3246" s="28" t="s">
        <v>268</v>
      </c>
    </row>
    <row r="3247" spans="1:22" ht="15.75">
      <c r="A3247" s="21">
        <v>24</v>
      </c>
      <c r="B3247" s="22" t="s">
        <v>67</v>
      </c>
      <c r="C3247" s="23" t="s">
        <v>267</v>
      </c>
      <c r="D3247" s="24">
        <v>45614.356469999999</v>
      </c>
      <c r="E3247" s="24">
        <v>29498.586040000002</v>
      </c>
      <c r="F3247" s="24">
        <v>46985.319369999997</v>
      </c>
      <c r="G3247" s="24">
        <v>46573.744489999997</v>
      </c>
      <c r="H3247" s="24">
        <v>58943.041859999998</v>
      </c>
      <c r="I3247" s="24">
        <v>47600.700720000008</v>
      </c>
      <c r="J3247" s="24">
        <v>46661.024380000003</v>
      </c>
      <c r="L3247" s="24">
        <v>45614.356469999999</v>
      </c>
      <c r="M3247" s="24">
        <v>24109.306339999999</v>
      </c>
      <c r="N3247" s="24">
        <v>29087.294709999998</v>
      </c>
      <c r="O3247" s="24">
        <v>29082.454309999997</v>
      </c>
      <c r="P3247" s="24">
        <v>34211.221140000001</v>
      </c>
      <c r="Q3247" s="24">
        <v>27859.164220000002</v>
      </c>
      <c r="R3247" s="24">
        <v>25973.828420000002</v>
      </c>
      <c r="S3247" s="24"/>
      <c r="T3247" s="25">
        <v>24</v>
      </c>
      <c r="U3247" s="23" t="s">
        <v>68</v>
      </c>
      <c r="V3247" s="23" t="s">
        <v>268</v>
      </c>
    </row>
    <row r="3248" spans="1:22" ht="15.75">
      <c r="A3248" s="26">
        <v>25</v>
      </c>
      <c r="B3248" s="31" t="s">
        <v>69</v>
      </c>
      <c r="C3248" s="28" t="s">
        <v>267</v>
      </c>
      <c r="D3248" s="29">
        <v>24462.791039999996</v>
      </c>
      <c r="E3248" s="29">
        <v>41412.902999999998</v>
      </c>
      <c r="F3248" s="29">
        <v>83410.175700000007</v>
      </c>
      <c r="G3248" s="29">
        <v>45397.788930000002</v>
      </c>
      <c r="H3248" s="29">
        <v>55734.098987999998</v>
      </c>
      <c r="I3248" s="29">
        <v>60355.95</v>
      </c>
      <c r="J3248" s="29">
        <v>68460.948263700004</v>
      </c>
      <c r="L3248" s="29">
        <v>24462.791039999996</v>
      </c>
      <c r="M3248" s="29">
        <v>26793.436000000002</v>
      </c>
      <c r="N3248" s="29">
        <v>28293.204600000001</v>
      </c>
      <c r="O3248" s="29">
        <v>20490.242759999997</v>
      </c>
      <c r="P3248" s="29">
        <v>25370.006239999999</v>
      </c>
      <c r="Q3248" s="29">
        <v>26186.434839999998</v>
      </c>
      <c r="R3248" s="29">
        <v>27343.557239999998</v>
      </c>
      <c r="S3248" s="29"/>
      <c r="T3248" s="30">
        <v>25</v>
      </c>
      <c r="U3248" s="28" t="s">
        <v>70</v>
      </c>
      <c r="V3248" s="28" t="s">
        <v>268</v>
      </c>
    </row>
    <row r="3249" spans="1:22" ht="15.75">
      <c r="A3249" s="21">
        <v>26</v>
      </c>
      <c r="B3249" s="22" t="s">
        <v>71</v>
      </c>
      <c r="C3249" s="23" t="s">
        <v>267</v>
      </c>
      <c r="D3249" s="24">
        <v>172.98593</v>
      </c>
      <c r="E3249" s="24">
        <v>102.054</v>
      </c>
      <c r="F3249" s="24">
        <v>108.66</v>
      </c>
      <c r="G3249" s="24">
        <v>544.92927999999995</v>
      </c>
      <c r="H3249" s="24">
        <v>367.98400000000004</v>
      </c>
      <c r="I3249" s="24">
        <v>455.4</v>
      </c>
      <c r="J3249" s="24">
        <v>379.08</v>
      </c>
      <c r="L3249" s="24">
        <v>172.98593</v>
      </c>
      <c r="M3249" s="24">
        <v>94.61399999999999</v>
      </c>
      <c r="N3249" s="24">
        <v>94.61399999999999</v>
      </c>
      <c r="O3249" s="24">
        <v>408.10172</v>
      </c>
      <c r="P3249" s="24">
        <v>252.304</v>
      </c>
      <c r="Q3249" s="24">
        <v>239.37342000000001</v>
      </c>
      <c r="R3249" s="24">
        <v>166.04756999999998</v>
      </c>
      <c r="S3249" s="24"/>
      <c r="T3249" s="25">
        <v>26</v>
      </c>
      <c r="U3249" s="23" t="s">
        <v>72</v>
      </c>
      <c r="V3249" s="23" t="s">
        <v>268</v>
      </c>
    </row>
    <row r="3250" spans="1:22" ht="15.75">
      <c r="A3250" s="26">
        <v>27</v>
      </c>
      <c r="B3250" s="27" t="s">
        <v>73</v>
      </c>
      <c r="C3250" s="28" t="s">
        <v>267</v>
      </c>
      <c r="D3250" s="29">
        <v>30806.208999999999</v>
      </c>
      <c r="E3250" s="29">
        <v>39358.886599999998</v>
      </c>
      <c r="F3250" s="29">
        <v>68619.104800000001</v>
      </c>
      <c r="G3250" s="29">
        <v>69350.950499999992</v>
      </c>
      <c r="H3250" s="29">
        <v>85766.252699999997</v>
      </c>
      <c r="I3250" s="29">
        <v>37413.227599999998</v>
      </c>
      <c r="J3250" s="29">
        <v>85224.416760000007</v>
      </c>
      <c r="L3250" s="29">
        <v>30806.208999999999</v>
      </c>
      <c r="M3250" s="29">
        <v>30721.738999999998</v>
      </c>
      <c r="N3250" s="29">
        <v>34629.321199999998</v>
      </c>
      <c r="O3250" s="29">
        <v>34919.898000000001</v>
      </c>
      <c r="P3250" s="29">
        <v>35705.468999999997</v>
      </c>
      <c r="Q3250" s="29">
        <v>36068.69</v>
      </c>
      <c r="R3250" s="29">
        <v>37133.012000000002</v>
      </c>
      <c r="S3250" s="29"/>
      <c r="T3250" s="30">
        <v>27</v>
      </c>
      <c r="U3250" s="28" t="s">
        <v>74</v>
      </c>
      <c r="V3250" s="28" t="s">
        <v>268</v>
      </c>
    </row>
    <row r="3251" spans="1:22" ht="15.75">
      <c r="A3251" s="21">
        <v>28</v>
      </c>
      <c r="B3251" s="22" t="s">
        <v>75</v>
      </c>
      <c r="C3251" s="23" t="s">
        <v>267</v>
      </c>
      <c r="D3251" s="24">
        <v>879.76455839999994</v>
      </c>
      <c r="E3251" s="24">
        <v>1493.4429300000002</v>
      </c>
      <c r="F3251" s="24">
        <v>1768.8631169999999</v>
      </c>
      <c r="G3251" s="24">
        <v>2408.4374600000006</v>
      </c>
      <c r="H3251" s="24">
        <v>1588.25604</v>
      </c>
      <c r="I3251" s="24">
        <v>3043.8776400000002</v>
      </c>
      <c r="J3251" s="24">
        <v>9255.266157</v>
      </c>
      <c r="L3251" s="24">
        <v>879.76455839999994</v>
      </c>
      <c r="M3251" s="24">
        <v>847.33733910000012</v>
      </c>
      <c r="N3251" s="24">
        <v>892.25205900000003</v>
      </c>
      <c r="O3251" s="24">
        <v>960.06052999999997</v>
      </c>
      <c r="P3251" s="24">
        <v>1110.0448113999998</v>
      </c>
      <c r="Q3251" s="24">
        <v>2099.8470766999999</v>
      </c>
      <c r="R3251" s="24">
        <v>4091.6705595000003</v>
      </c>
      <c r="S3251" s="24"/>
      <c r="T3251" s="25">
        <v>28</v>
      </c>
      <c r="U3251" s="23" t="s">
        <v>76</v>
      </c>
      <c r="V3251" s="23" t="s">
        <v>268</v>
      </c>
    </row>
    <row r="3252" spans="1:22" ht="15.75">
      <c r="A3252" s="26">
        <v>29</v>
      </c>
      <c r="B3252" s="27" t="s">
        <v>77</v>
      </c>
      <c r="C3252" s="28" t="s">
        <v>267</v>
      </c>
      <c r="D3252" s="29">
        <v>32690.465352000003</v>
      </c>
      <c r="E3252" s="29">
        <v>40564.738499999999</v>
      </c>
      <c r="F3252" s="29">
        <v>68507.087025000001</v>
      </c>
      <c r="G3252" s="29">
        <v>73468.283194999996</v>
      </c>
      <c r="H3252" s="29">
        <v>118097.91987499999</v>
      </c>
      <c r="I3252" s="29">
        <v>93099.914085000011</v>
      </c>
      <c r="J3252" s="29">
        <v>148921.34400000001</v>
      </c>
      <c r="L3252" s="29">
        <v>32690.465352000003</v>
      </c>
      <c r="M3252" s="29">
        <v>33177.773970000002</v>
      </c>
      <c r="N3252" s="29">
        <v>36800.387595</v>
      </c>
      <c r="O3252" s="29">
        <v>40804.046504999998</v>
      </c>
      <c r="P3252" s="29">
        <v>58450.199984999999</v>
      </c>
      <c r="Q3252" s="29">
        <v>49959.867014999996</v>
      </c>
      <c r="R3252" s="29">
        <v>68008.533119999993</v>
      </c>
      <c r="S3252" s="29"/>
      <c r="T3252" s="30">
        <v>29</v>
      </c>
      <c r="U3252" s="28" t="s">
        <v>78</v>
      </c>
      <c r="V3252" s="28" t="s">
        <v>268</v>
      </c>
    </row>
    <row r="3253" spans="1:22" ht="15.75">
      <c r="A3253" s="21">
        <v>30</v>
      </c>
      <c r="B3253" s="22" t="s">
        <v>79</v>
      </c>
      <c r="C3253" s="23" t="s">
        <v>267</v>
      </c>
      <c r="D3253" s="24">
        <v>0</v>
      </c>
      <c r="E3253" s="24">
        <v>0</v>
      </c>
      <c r="F3253" s="24">
        <v>0</v>
      </c>
      <c r="G3253" s="24">
        <v>0</v>
      </c>
      <c r="H3253" s="24">
        <v>0</v>
      </c>
      <c r="I3253" s="24">
        <v>0</v>
      </c>
      <c r="J3253" s="24">
        <v>0</v>
      </c>
      <c r="L3253" s="24">
        <v>0</v>
      </c>
      <c r="M3253" s="24">
        <v>0</v>
      </c>
      <c r="N3253" s="24">
        <v>0</v>
      </c>
      <c r="O3253" s="24">
        <v>0</v>
      </c>
      <c r="P3253" s="24">
        <v>0</v>
      </c>
      <c r="Q3253" s="24">
        <v>0</v>
      </c>
      <c r="R3253" s="24">
        <v>0</v>
      </c>
      <c r="S3253" s="24"/>
      <c r="T3253" s="25">
        <v>30</v>
      </c>
      <c r="U3253" s="23" t="s">
        <v>80</v>
      </c>
      <c r="V3253" s="23" t="s">
        <v>268</v>
      </c>
    </row>
    <row r="3254" spans="1:22" ht="15.75">
      <c r="A3254" s="26">
        <v>31</v>
      </c>
      <c r="B3254" s="27" t="s">
        <v>81</v>
      </c>
      <c r="C3254" s="28" t="s">
        <v>267</v>
      </c>
      <c r="D3254" s="29">
        <v>4.8685</v>
      </c>
      <c r="E3254" s="29">
        <v>126.81</v>
      </c>
      <c r="F3254" s="29">
        <v>12.682</v>
      </c>
      <c r="G3254" s="29">
        <v>12.607999999999999</v>
      </c>
      <c r="H3254" s="29">
        <v>9.5399999999999991</v>
      </c>
      <c r="I3254" s="29">
        <v>13.431600000000001</v>
      </c>
      <c r="J3254" s="29">
        <v>13.524000000000001</v>
      </c>
      <c r="L3254" s="29">
        <v>4.8685</v>
      </c>
      <c r="M3254" s="29">
        <v>125.19</v>
      </c>
      <c r="N3254" s="29">
        <v>11.823500000000001</v>
      </c>
      <c r="O3254" s="29">
        <v>11.128</v>
      </c>
      <c r="P3254" s="29">
        <v>8.3460000000000001</v>
      </c>
      <c r="Q3254" s="29">
        <v>11.6844</v>
      </c>
      <c r="R3254" s="29">
        <v>11.6844</v>
      </c>
      <c r="S3254" s="29"/>
      <c r="T3254" s="30">
        <v>31</v>
      </c>
      <c r="U3254" s="28" t="s">
        <v>82</v>
      </c>
      <c r="V3254" s="28" t="s">
        <v>268</v>
      </c>
    </row>
    <row r="3255" spans="1:22" ht="15.75">
      <c r="A3255" s="21">
        <v>32</v>
      </c>
      <c r="B3255" s="22" t="s">
        <v>83</v>
      </c>
      <c r="C3255" s="23" t="s">
        <v>267</v>
      </c>
      <c r="D3255" s="24">
        <v>0</v>
      </c>
      <c r="E3255" s="24">
        <v>0</v>
      </c>
      <c r="F3255" s="24">
        <v>0</v>
      </c>
      <c r="G3255" s="24">
        <v>0</v>
      </c>
      <c r="H3255" s="24">
        <v>0</v>
      </c>
      <c r="I3255" s="24">
        <v>0</v>
      </c>
      <c r="J3255" s="24">
        <v>0</v>
      </c>
      <c r="L3255" s="24">
        <v>0</v>
      </c>
      <c r="M3255" s="24">
        <v>0</v>
      </c>
      <c r="N3255" s="24">
        <v>0</v>
      </c>
      <c r="O3255" s="24">
        <v>0</v>
      </c>
      <c r="P3255" s="24">
        <v>0</v>
      </c>
      <c r="Q3255" s="24">
        <v>0</v>
      </c>
      <c r="R3255" s="24">
        <v>0</v>
      </c>
      <c r="S3255" s="24"/>
      <c r="T3255" s="25">
        <v>32</v>
      </c>
      <c r="U3255" s="23" t="s">
        <v>84</v>
      </c>
      <c r="V3255" s="23" t="s">
        <v>268</v>
      </c>
    </row>
    <row r="3256" spans="1:22" ht="15.75">
      <c r="A3256" s="26">
        <v>33</v>
      </c>
      <c r="B3256" s="27" t="s">
        <v>85</v>
      </c>
      <c r="C3256" s="28" t="s">
        <v>267</v>
      </c>
      <c r="D3256" s="29">
        <v>0</v>
      </c>
      <c r="E3256" s="29">
        <v>0</v>
      </c>
      <c r="F3256" s="29">
        <v>0</v>
      </c>
      <c r="G3256" s="29">
        <v>0</v>
      </c>
      <c r="H3256" s="29">
        <v>0</v>
      </c>
      <c r="I3256" s="29">
        <v>0</v>
      </c>
      <c r="J3256" s="29">
        <v>0</v>
      </c>
      <c r="L3256" s="29">
        <v>0</v>
      </c>
      <c r="M3256" s="29">
        <v>0</v>
      </c>
      <c r="N3256" s="29">
        <v>0</v>
      </c>
      <c r="O3256" s="29">
        <v>0</v>
      </c>
      <c r="P3256" s="29">
        <v>0</v>
      </c>
      <c r="Q3256" s="29">
        <v>0</v>
      </c>
      <c r="R3256" s="29">
        <v>0</v>
      </c>
      <c r="S3256" s="29"/>
      <c r="T3256" s="30">
        <v>33</v>
      </c>
      <c r="U3256" s="28" t="s">
        <v>86</v>
      </c>
      <c r="V3256" s="28" t="s">
        <v>268</v>
      </c>
    </row>
    <row r="3257" spans="1:22" ht="15.75">
      <c r="A3257" s="21">
        <v>34</v>
      </c>
      <c r="B3257" s="22" t="s">
        <v>87</v>
      </c>
      <c r="C3257" s="23" t="s">
        <v>267</v>
      </c>
      <c r="D3257" s="24">
        <v>1290.27765</v>
      </c>
      <c r="E3257" s="24">
        <v>1091.4816000000001</v>
      </c>
      <c r="F3257" s="24">
        <v>1845.7960500000002</v>
      </c>
      <c r="G3257" s="24">
        <v>1947.0555000000002</v>
      </c>
      <c r="H3257" s="24">
        <v>2308.6552499999998</v>
      </c>
      <c r="I3257" s="24">
        <v>1647.6472999999999</v>
      </c>
      <c r="J3257" s="24">
        <v>1540.9323000000002</v>
      </c>
      <c r="L3257" s="24">
        <v>1290.27765</v>
      </c>
      <c r="M3257" s="24">
        <v>875.20080000000007</v>
      </c>
      <c r="N3257" s="24">
        <v>963.43214999999998</v>
      </c>
      <c r="O3257" s="24">
        <v>1018.64025</v>
      </c>
      <c r="P3257" s="24">
        <v>981.72194999999988</v>
      </c>
      <c r="Q3257" s="24">
        <v>1007.6889499999999</v>
      </c>
      <c r="R3257" s="24">
        <v>936.33615000000009</v>
      </c>
      <c r="S3257" s="24"/>
      <c r="T3257" s="25">
        <v>34</v>
      </c>
      <c r="U3257" s="23" t="s">
        <v>88</v>
      </c>
      <c r="V3257" s="23" t="s">
        <v>268</v>
      </c>
    </row>
    <row r="3258" spans="1:22" ht="15.75">
      <c r="A3258" s="26">
        <v>35</v>
      </c>
      <c r="B3258" s="27" t="s">
        <v>89</v>
      </c>
      <c r="C3258" s="28" t="s">
        <v>267</v>
      </c>
      <c r="D3258" s="29">
        <v>0</v>
      </c>
      <c r="E3258" s="29">
        <v>0</v>
      </c>
      <c r="F3258" s="29">
        <v>0</v>
      </c>
      <c r="G3258" s="29">
        <v>0</v>
      </c>
      <c r="H3258" s="29">
        <v>0</v>
      </c>
      <c r="I3258" s="29">
        <v>0</v>
      </c>
      <c r="J3258" s="29">
        <v>0</v>
      </c>
      <c r="L3258" s="29">
        <v>0</v>
      </c>
      <c r="M3258" s="29">
        <v>0</v>
      </c>
      <c r="N3258" s="29">
        <v>0</v>
      </c>
      <c r="O3258" s="29">
        <v>0</v>
      </c>
      <c r="P3258" s="29">
        <v>0</v>
      </c>
      <c r="Q3258" s="29">
        <v>0</v>
      </c>
      <c r="R3258" s="29">
        <v>0</v>
      </c>
      <c r="S3258" s="29"/>
      <c r="T3258" s="30">
        <v>35</v>
      </c>
      <c r="U3258" s="28" t="s">
        <v>90</v>
      </c>
      <c r="V3258" s="28" t="s">
        <v>268</v>
      </c>
    </row>
    <row r="3259" spans="1:22" ht="15.75">
      <c r="A3259" s="21">
        <v>36</v>
      </c>
      <c r="B3259" s="22" t="s">
        <v>91</v>
      </c>
      <c r="C3259" s="23" t="s">
        <v>267</v>
      </c>
      <c r="D3259" s="24">
        <v>1.7849999999999999</v>
      </c>
      <c r="E3259" s="24">
        <v>9.18</v>
      </c>
      <c r="F3259" s="24">
        <v>12.319499999999998</v>
      </c>
      <c r="G3259" s="24">
        <v>11.4</v>
      </c>
      <c r="H3259" s="24">
        <v>1.8</v>
      </c>
      <c r="I3259" s="24">
        <v>2</v>
      </c>
      <c r="J3259" s="24">
        <v>6</v>
      </c>
      <c r="L3259" s="24">
        <v>1.7849999999999999</v>
      </c>
      <c r="M3259" s="24">
        <v>9.18</v>
      </c>
      <c r="N3259" s="24">
        <v>10.965</v>
      </c>
      <c r="O3259" s="24">
        <v>9.69</v>
      </c>
      <c r="P3259" s="24">
        <v>1.53</v>
      </c>
      <c r="Q3259" s="24">
        <v>1.2749999999999999</v>
      </c>
      <c r="R3259" s="24">
        <v>3.8250000000000002</v>
      </c>
      <c r="S3259" s="24"/>
      <c r="T3259" s="25">
        <v>36</v>
      </c>
      <c r="U3259" s="23" t="s">
        <v>92</v>
      </c>
      <c r="V3259" s="23" t="s">
        <v>268</v>
      </c>
    </row>
    <row r="3260" spans="1:22" s="36" customFormat="1" ht="15.75">
      <c r="A3260" s="32"/>
      <c r="B3260" s="33" t="s">
        <v>93</v>
      </c>
      <c r="C3260" s="34" t="s">
        <v>267</v>
      </c>
      <c r="D3260" s="35">
        <f t="shared" ref="D3260:J3260" si="225">SUM(D3224:D3259)</f>
        <v>1360652.7481007001</v>
      </c>
      <c r="E3260" s="35">
        <f t="shared" si="225"/>
        <v>1459223.9612232002</v>
      </c>
      <c r="F3260" s="35">
        <f t="shared" si="225"/>
        <v>2481413.0834034998</v>
      </c>
      <c r="G3260" s="35">
        <f t="shared" si="225"/>
        <v>2084748.0996976527</v>
      </c>
      <c r="H3260" s="35">
        <f t="shared" si="225"/>
        <v>2835204.3289596201</v>
      </c>
      <c r="I3260" s="35">
        <f t="shared" si="225"/>
        <v>1752970.2577376391</v>
      </c>
      <c r="J3260" s="35">
        <f t="shared" si="225"/>
        <v>3233018.6777251093</v>
      </c>
      <c r="K3260" s="8"/>
      <c r="L3260" s="35">
        <f t="shared" ref="L3260:R3260" si="226">SUM(L3224:L3259)</f>
        <v>1360652.7481007001</v>
      </c>
      <c r="M3260" s="35">
        <f t="shared" si="226"/>
        <v>1172318.3125226998</v>
      </c>
      <c r="N3260" s="35">
        <f t="shared" si="226"/>
        <v>1444529.6981644998</v>
      </c>
      <c r="O3260" s="35">
        <f t="shared" si="226"/>
        <v>1388042.9293567997</v>
      </c>
      <c r="P3260" s="35">
        <f t="shared" si="226"/>
        <v>1654622.5953355001</v>
      </c>
      <c r="Q3260" s="35">
        <f t="shared" si="226"/>
        <v>1777641.3316793283</v>
      </c>
      <c r="R3260" s="35">
        <f t="shared" si="226"/>
        <v>2040699.8978077001</v>
      </c>
      <c r="S3260" s="35"/>
      <c r="T3260" s="35"/>
      <c r="U3260" s="34" t="s">
        <v>94</v>
      </c>
      <c r="V3260" s="34" t="s">
        <v>268</v>
      </c>
    </row>
    <row r="3261" spans="1:22" ht="15.75">
      <c r="A3261" s="16">
        <v>1</v>
      </c>
      <c r="B3261" s="17" t="s">
        <v>19</v>
      </c>
      <c r="C3261" s="18" t="s">
        <v>269</v>
      </c>
      <c r="D3261" s="19">
        <v>265437.09706499998</v>
      </c>
      <c r="E3261" s="19">
        <v>376608.0526389</v>
      </c>
      <c r="F3261" s="19">
        <v>333801.39016799995</v>
      </c>
      <c r="G3261" s="19">
        <v>711192.38079999993</v>
      </c>
      <c r="H3261" s="19">
        <v>862694.31261399994</v>
      </c>
      <c r="I3261" s="19">
        <v>1431575.4920592001</v>
      </c>
      <c r="J3261" s="19">
        <v>1667665.1412595999</v>
      </c>
      <c r="L3261" s="19">
        <v>265437.09706499998</v>
      </c>
      <c r="M3261" s="19">
        <v>340870.32174509997</v>
      </c>
      <c r="N3261" s="19">
        <v>346639.05249119998</v>
      </c>
      <c r="O3261" s="19">
        <v>357413.32771199994</v>
      </c>
      <c r="P3261" s="19">
        <v>355080.45497399993</v>
      </c>
      <c r="Q3261" s="19">
        <v>512101.28098080005</v>
      </c>
      <c r="R3261" s="19">
        <v>553913.4021245999</v>
      </c>
      <c r="S3261" s="19"/>
      <c r="T3261" s="20">
        <v>1</v>
      </c>
      <c r="U3261" s="18" t="s">
        <v>21</v>
      </c>
      <c r="V3261" s="18" t="s">
        <v>270</v>
      </c>
    </row>
    <row r="3262" spans="1:22" ht="15.75">
      <c r="A3262" s="21">
        <v>2</v>
      </c>
      <c r="B3262" s="22" t="s">
        <v>23</v>
      </c>
      <c r="C3262" s="23" t="s">
        <v>269</v>
      </c>
      <c r="D3262" s="24">
        <v>220.5</v>
      </c>
      <c r="E3262" s="24">
        <v>294</v>
      </c>
      <c r="F3262" s="24">
        <v>342.4169</v>
      </c>
      <c r="G3262" s="24">
        <v>423.28725080645165</v>
      </c>
      <c r="H3262" s="24">
        <v>26</v>
      </c>
      <c r="I3262" s="24">
        <v>34.345999999999997</v>
      </c>
      <c r="J3262" s="24">
        <v>32.688600000000001</v>
      </c>
      <c r="L3262" s="24">
        <v>220.5</v>
      </c>
      <c r="M3262" s="24">
        <v>220.5</v>
      </c>
      <c r="N3262" s="24">
        <v>220.5</v>
      </c>
      <c r="O3262" s="24">
        <v>220.5</v>
      </c>
      <c r="P3262" s="24">
        <v>11.7</v>
      </c>
      <c r="Q3262" s="24">
        <v>11.7</v>
      </c>
      <c r="R3262" s="24">
        <v>11.61</v>
      </c>
      <c r="S3262" s="24"/>
      <c r="T3262" s="25">
        <v>2</v>
      </c>
      <c r="U3262" s="23" t="s">
        <v>24</v>
      </c>
      <c r="V3262" s="23" t="s">
        <v>270</v>
      </c>
    </row>
    <row r="3263" spans="1:22" ht="15.75">
      <c r="A3263" s="26">
        <v>3</v>
      </c>
      <c r="B3263" s="27" t="s">
        <v>25</v>
      </c>
      <c r="C3263" s="28" t="s">
        <v>269</v>
      </c>
      <c r="D3263" s="29">
        <v>16836.147000000001</v>
      </c>
      <c r="E3263" s="29">
        <v>18859.50575</v>
      </c>
      <c r="F3263" s="29">
        <v>15351.274029000004</v>
      </c>
      <c r="G3263" s="29">
        <v>15915.060629999998</v>
      </c>
      <c r="H3263" s="29">
        <v>16158.730249999999</v>
      </c>
      <c r="I3263" s="29">
        <v>16881.22796</v>
      </c>
      <c r="J3263" s="29">
        <v>17419.163400000001</v>
      </c>
      <c r="L3263" s="29">
        <v>16836.147000000001</v>
      </c>
      <c r="M3263" s="29">
        <v>18139.061300000001</v>
      </c>
      <c r="N3263" s="29">
        <v>14634.976670000002</v>
      </c>
      <c r="O3263" s="29">
        <v>14995.001099999999</v>
      </c>
      <c r="P3263" s="29">
        <v>15145.968499999999</v>
      </c>
      <c r="Q3263" s="29">
        <v>15473.830309999999</v>
      </c>
      <c r="R3263" s="29">
        <v>15895.882650000001</v>
      </c>
      <c r="S3263" s="29"/>
      <c r="T3263" s="30">
        <v>3</v>
      </c>
      <c r="U3263" s="28" t="s">
        <v>26</v>
      </c>
      <c r="V3263" s="28" t="s">
        <v>270</v>
      </c>
    </row>
    <row r="3264" spans="1:22" ht="15.75">
      <c r="A3264" s="21">
        <v>4</v>
      </c>
      <c r="B3264" s="22" t="s">
        <v>27</v>
      </c>
      <c r="C3264" s="23" t="s">
        <v>269</v>
      </c>
      <c r="D3264" s="24">
        <v>417207.54600000003</v>
      </c>
      <c r="E3264" s="24">
        <v>539614.74600000004</v>
      </c>
      <c r="F3264" s="24">
        <v>598282.77367999998</v>
      </c>
      <c r="G3264" s="24">
        <v>687900.0033179723</v>
      </c>
      <c r="H3264" s="24">
        <v>760002.24748630007</v>
      </c>
      <c r="I3264" s="24">
        <v>832566.60024320008</v>
      </c>
      <c r="J3264" s="24">
        <v>831949.6663697199</v>
      </c>
      <c r="L3264" s="24">
        <v>417207.54600000003</v>
      </c>
      <c r="M3264" s="24">
        <v>458195.886</v>
      </c>
      <c r="N3264" s="24">
        <v>459461.14902000001</v>
      </c>
      <c r="O3264" s="24">
        <v>427353.84</v>
      </c>
      <c r="P3264" s="24">
        <v>492172.86807000003</v>
      </c>
      <c r="Q3264" s="24">
        <v>494676.85248000006</v>
      </c>
      <c r="R3264" s="24">
        <v>515377.98</v>
      </c>
      <c r="S3264" s="24"/>
      <c r="T3264" s="25">
        <v>4</v>
      </c>
      <c r="U3264" s="23" t="s">
        <v>28</v>
      </c>
      <c r="V3264" s="23" t="s">
        <v>270</v>
      </c>
    </row>
    <row r="3265" spans="1:22" ht="15.75">
      <c r="A3265" s="26">
        <v>5</v>
      </c>
      <c r="B3265" s="27" t="s">
        <v>29</v>
      </c>
      <c r="C3265" s="28" t="s">
        <v>269</v>
      </c>
      <c r="D3265" s="29">
        <v>78700.998707706764</v>
      </c>
      <c r="E3265" s="29">
        <v>104300.04199999999</v>
      </c>
      <c r="F3265" s="29">
        <v>105963.84324166669</v>
      </c>
      <c r="G3265" s="29">
        <v>120447.705</v>
      </c>
      <c r="H3265" s="29">
        <v>141804.11825999999</v>
      </c>
      <c r="I3265" s="29">
        <v>157856.85681999999</v>
      </c>
      <c r="J3265" s="29">
        <v>207918.82019999999</v>
      </c>
      <c r="L3265" s="29">
        <v>78700.998707706764</v>
      </c>
      <c r="M3265" s="29">
        <v>84594.152680921048</v>
      </c>
      <c r="N3265" s="29">
        <v>95052.83420347744</v>
      </c>
      <c r="O3265" s="29">
        <v>112085.87539708646</v>
      </c>
      <c r="P3265" s="29">
        <v>121923.93504769735</v>
      </c>
      <c r="Q3265" s="29">
        <v>125897.53832683271</v>
      </c>
      <c r="R3265" s="29">
        <v>133845.0347598684</v>
      </c>
      <c r="S3265" s="29"/>
      <c r="T3265" s="30">
        <v>5</v>
      </c>
      <c r="U3265" s="28" t="s">
        <v>30</v>
      </c>
      <c r="V3265" s="28" t="s">
        <v>270</v>
      </c>
    </row>
    <row r="3266" spans="1:22" ht="15.75">
      <c r="A3266" s="21">
        <v>6</v>
      </c>
      <c r="B3266" s="22" t="s">
        <v>31</v>
      </c>
      <c r="C3266" s="23" t="s">
        <v>269</v>
      </c>
      <c r="D3266" s="24">
        <v>8777.85</v>
      </c>
      <c r="E3266" s="24">
        <v>10486.4</v>
      </c>
      <c r="F3266" s="24">
        <v>10509.2</v>
      </c>
      <c r="G3266" s="24">
        <v>11112.5</v>
      </c>
      <c r="H3266" s="24">
        <v>10426.5</v>
      </c>
      <c r="I3266" s="24">
        <v>14317.5</v>
      </c>
      <c r="J3266" s="24">
        <v>15729.924999999999</v>
      </c>
      <c r="L3266" s="24">
        <v>8777.85</v>
      </c>
      <c r="M3266" s="24">
        <v>9514.5999999999985</v>
      </c>
      <c r="N3266" s="24">
        <v>9413.5600000000013</v>
      </c>
      <c r="O3266" s="24">
        <v>9356.7250000000004</v>
      </c>
      <c r="P3266" s="24">
        <v>6270.7950000000001</v>
      </c>
      <c r="Q3266" s="24">
        <v>10046.112499999999</v>
      </c>
      <c r="R3266" s="24">
        <v>9884.0275000000001</v>
      </c>
      <c r="S3266" s="24"/>
      <c r="T3266" s="25">
        <v>6</v>
      </c>
      <c r="U3266" s="23" t="s">
        <v>32</v>
      </c>
      <c r="V3266" s="23" t="s">
        <v>270</v>
      </c>
    </row>
    <row r="3267" spans="1:22" ht="15.75">
      <c r="A3267" s="26">
        <v>7</v>
      </c>
      <c r="B3267" s="27" t="s">
        <v>33</v>
      </c>
      <c r="C3267" s="28" t="s">
        <v>269</v>
      </c>
      <c r="D3267" s="29">
        <v>171078.6</v>
      </c>
      <c r="E3267" s="29">
        <v>164247.10440000001</v>
      </c>
      <c r="F3267" s="29">
        <v>154872.67989999999</v>
      </c>
      <c r="G3267" s="29">
        <v>227244.17010000002</v>
      </c>
      <c r="H3267" s="29">
        <v>257965.15429999999</v>
      </c>
      <c r="I3267" s="29">
        <v>322668.86472872942</v>
      </c>
      <c r="J3267" s="29">
        <v>273599.30952000001</v>
      </c>
      <c r="L3267" s="29">
        <v>171078.6</v>
      </c>
      <c r="M3267" s="29">
        <v>177757.04100000003</v>
      </c>
      <c r="N3267" s="29">
        <v>199345.53099999999</v>
      </c>
      <c r="O3267" s="29">
        <v>216010.641</v>
      </c>
      <c r="P3267" s="29">
        <v>219885.58899999998</v>
      </c>
      <c r="Q3267" s="29">
        <v>252343.76859999998</v>
      </c>
      <c r="R3267" s="29">
        <v>213898.54639999999</v>
      </c>
      <c r="S3267" s="29"/>
      <c r="T3267" s="30">
        <v>7</v>
      </c>
      <c r="U3267" s="28" t="s">
        <v>34</v>
      </c>
      <c r="V3267" s="28" t="s">
        <v>270</v>
      </c>
    </row>
    <row r="3268" spans="1:22" ht="15.75">
      <c r="A3268" s="21">
        <v>8</v>
      </c>
      <c r="B3268" s="22" t="s">
        <v>35</v>
      </c>
      <c r="C3268" s="23" t="s">
        <v>269</v>
      </c>
      <c r="D3268" s="24">
        <v>19517.184000000001</v>
      </c>
      <c r="E3268" s="24">
        <v>22374.232999999997</v>
      </c>
      <c r="F3268" s="24">
        <v>26662.022399999998</v>
      </c>
      <c r="G3268" s="24">
        <v>27450.855200000002</v>
      </c>
      <c r="H3268" s="24">
        <v>28233.715950000002</v>
      </c>
      <c r="I3268" s="24">
        <v>33353.531951999998</v>
      </c>
      <c r="J3268" s="24">
        <v>33783.142931999995</v>
      </c>
      <c r="L3268" s="24">
        <v>19517.184000000001</v>
      </c>
      <c r="M3268" s="24">
        <v>20059.327999999998</v>
      </c>
      <c r="N3268" s="24">
        <v>21839.577599999997</v>
      </c>
      <c r="O3268" s="24">
        <v>22371.635200000001</v>
      </c>
      <c r="P3268" s="24">
        <v>22685.574399999998</v>
      </c>
      <c r="Q3268" s="24">
        <v>24406.06208</v>
      </c>
      <c r="R3268" s="24">
        <v>24861.715199999999</v>
      </c>
      <c r="S3268" s="24"/>
      <c r="T3268" s="25">
        <v>8</v>
      </c>
      <c r="U3268" s="23" t="s">
        <v>36</v>
      </c>
      <c r="V3268" s="23" t="s">
        <v>270</v>
      </c>
    </row>
    <row r="3269" spans="1:22" ht="15.75">
      <c r="A3269" s="26">
        <v>9</v>
      </c>
      <c r="B3269" s="27" t="s">
        <v>37</v>
      </c>
      <c r="C3269" s="28" t="s">
        <v>269</v>
      </c>
      <c r="D3269" s="29">
        <v>7522.6</v>
      </c>
      <c r="E3269" s="29">
        <v>16770</v>
      </c>
      <c r="F3269" s="29">
        <v>6626.4063999999998</v>
      </c>
      <c r="G3269" s="29">
        <v>13823.5635</v>
      </c>
      <c r="H3269" s="29">
        <v>13273.354079000002</v>
      </c>
      <c r="I3269" s="29">
        <v>13691.543535499999</v>
      </c>
      <c r="J3269" s="29">
        <v>9220.1961810000012</v>
      </c>
      <c r="L3269" s="29">
        <v>7522.6</v>
      </c>
      <c r="M3269" s="29">
        <v>12970</v>
      </c>
      <c r="N3269" s="29">
        <v>6590.8352000000004</v>
      </c>
      <c r="O3269" s="29">
        <v>12350.034</v>
      </c>
      <c r="P3269" s="29">
        <v>9761.2220000000016</v>
      </c>
      <c r="Q3269" s="29">
        <v>12513.715400000001</v>
      </c>
      <c r="R3269" s="29">
        <v>8132.9682000000003</v>
      </c>
      <c r="S3269" s="29"/>
      <c r="T3269" s="30">
        <v>9</v>
      </c>
      <c r="U3269" s="28" t="s">
        <v>38</v>
      </c>
      <c r="V3269" s="28" t="s">
        <v>270</v>
      </c>
    </row>
    <row r="3270" spans="1:22" ht="15.75">
      <c r="A3270" s="21">
        <v>10</v>
      </c>
      <c r="B3270" s="22" t="s">
        <v>39</v>
      </c>
      <c r="C3270" s="23" t="s">
        <v>269</v>
      </c>
      <c r="D3270" s="24">
        <v>9597.0000000000018</v>
      </c>
      <c r="E3270" s="24">
        <v>4848.8999999999996</v>
      </c>
      <c r="F3270" s="24">
        <v>1468.74</v>
      </c>
      <c r="G3270" s="24">
        <v>5433.3604838709671</v>
      </c>
      <c r="H3270" s="24">
        <v>6961.1806451612902</v>
      </c>
      <c r="I3270" s="24">
        <v>7718.2627199999997</v>
      </c>
      <c r="J3270" s="24">
        <v>9302.028654335807</v>
      </c>
      <c r="L3270" s="24">
        <v>9597.0000000000018</v>
      </c>
      <c r="M3270" s="24">
        <v>4848.8999999999996</v>
      </c>
      <c r="N3270" s="24">
        <v>1468.74</v>
      </c>
      <c r="O3270" s="24">
        <v>4395.3</v>
      </c>
      <c r="P3270" s="24">
        <v>4985.3999999999996</v>
      </c>
      <c r="Q3270" s="24">
        <v>5071.4999999999991</v>
      </c>
      <c r="R3270" s="24">
        <v>6372.66</v>
      </c>
      <c r="S3270" s="24"/>
      <c r="T3270" s="25">
        <v>10</v>
      </c>
      <c r="U3270" s="23" t="s">
        <v>40</v>
      </c>
      <c r="V3270" s="23" t="s">
        <v>270</v>
      </c>
    </row>
    <row r="3271" spans="1:22" ht="15.75">
      <c r="A3271" s="26">
        <v>11</v>
      </c>
      <c r="B3271" s="27" t="s">
        <v>41</v>
      </c>
      <c r="C3271" s="28" t="s">
        <v>269</v>
      </c>
      <c r="D3271" s="29">
        <v>96417.2</v>
      </c>
      <c r="E3271" s="29">
        <v>125854.55999999998</v>
      </c>
      <c r="F3271" s="29">
        <v>171172.56</v>
      </c>
      <c r="G3271" s="29">
        <v>213731.92074884792</v>
      </c>
      <c r="H3271" s="29">
        <v>181671.44841013825</v>
      </c>
      <c r="I3271" s="29">
        <v>220579.30237384792</v>
      </c>
      <c r="J3271" s="29">
        <v>219452.99249999999</v>
      </c>
      <c r="L3271" s="29">
        <v>96417.2</v>
      </c>
      <c r="M3271" s="29">
        <v>96851.04</v>
      </c>
      <c r="N3271" s="29">
        <v>96851.04</v>
      </c>
      <c r="O3271" s="29">
        <v>97827.18</v>
      </c>
      <c r="P3271" s="29">
        <v>73616.289999999994</v>
      </c>
      <c r="Q3271" s="29">
        <v>82007.167000000001</v>
      </c>
      <c r="R3271" s="29">
        <v>81504.884999999995</v>
      </c>
      <c r="S3271" s="29"/>
      <c r="T3271" s="30">
        <v>11</v>
      </c>
      <c r="U3271" s="28" t="s">
        <v>42</v>
      </c>
      <c r="V3271" s="28" t="s">
        <v>270</v>
      </c>
    </row>
    <row r="3272" spans="1:22" ht="15.75">
      <c r="A3272" s="21">
        <v>12</v>
      </c>
      <c r="B3272" s="22" t="s">
        <v>43</v>
      </c>
      <c r="C3272" s="23" t="s">
        <v>269</v>
      </c>
      <c r="D3272" s="24">
        <v>223710.242</v>
      </c>
      <c r="E3272" s="24">
        <v>285313.19399999996</v>
      </c>
      <c r="F3272" s="24">
        <v>152013.94039999999</v>
      </c>
      <c r="G3272" s="24">
        <v>233837.35019999999</v>
      </c>
      <c r="H3272" s="24">
        <v>229721.19039999999</v>
      </c>
      <c r="I3272" s="24">
        <v>227761.04120000001</v>
      </c>
      <c r="J3272" s="24">
        <v>236501.12934000001</v>
      </c>
      <c r="L3272" s="24">
        <v>223710.242</v>
      </c>
      <c r="M3272" s="24">
        <v>214945.27399999998</v>
      </c>
      <c r="N3272" s="24">
        <v>210210.75439999998</v>
      </c>
      <c r="O3272" s="24">
        <v>197153.10739999998</v>
      </c>
      <c r="P3272" s="24">
        <v>206631.72580000001</v>
      </c>
      <c r="Q3272" s="24">
        <v>205920.47019999998</v>
      </c>
      <c r="R3272" s="24">
        <v>210814.00451999999</v>
      </c>
      <c r="S3272" s="24"/>
      <c r="T3272" s="25">
        <v>12</v>
      </c>
      <c r="U3272" s="23" t="s">
        <v>44</v>
      </c>
      <c r="V3272" s="23" t="s">
        <v>270</v>
      </c>
    </row>
    <row r="3273" spans="1:22" ht="15.75">
      <c r="A3273" s="26">
        <v>13</v>
      </c>
      <c r="B3273" s="27" t="s">
        <v>45</v>
      </c>
      <c r="C3273" s="28" t="s">
        <v>269</v>
      </c>
      <c r="D3273" s="29">
        <v>54561.84</v>
      </c>
      <c r="E3273" s="29">
        <v>63940.529399999992</v>
      </c>
      <c r="F3273" s="29">
        <v>81674.901270000002</v>
      </c>
      <c r="G3273" s="29">
        <v>46657.727200000008</v>
      </c>
      <c r="H3273" s="29">
        <v>87604.730399999986</v>
      </c>
      <c r="I3273" s="29">
        <v>94423.547609999994</v>
      </c>
      <c r="J3273" s="29">
        <v>120968.15365350001</v>
      </c>
      <c r="L3273" s="29">
        <v>54561.84</v>
      </c>
      <c r="M3273" s="29">
        <v>64478.585999999996</v>
      </c>
      <c r="N3273" s="29">
        <v>64479.024599999997</v>
      </c>
      <c r="O3273" s="29">
        <v>36968.132000000005</v>
      </c>
      <c r="P3273" s="29">
        <v>55924.423999999992</v>
      </c>
      <c r="Q3273" s="29">
        <v>56746.506599999993</v>
      </c>
      <c r="R3273" s="29">
        <v>64210.667190000007</v>
      </c>
      <c r="S3273" s="29"/>
      <c r="T3273" s="30">
        <v>13</v>
      </c>
      <c r="U3273" s="28" t="s">
        <v>46</v>
      </c>
      <c r="V3273" s="28" t="s">
        <v>270</v>
      </c>
    </row>
    <row r="3274" spans="1:22" ht="15.75">
      <c r="A3274" s="21">
        <v>14</v>
      </c>
      <c r="B3274" s="22" t="s">
        <v>47</v>
      </c>
      <c r="C3274" s="23" t="s">
        <v>269</v>
      </c>
      <c r="D3274" s="24">
        <v>38789.552799999998</v>
      </c>
      <c r="E3274" s="24">
        <v>85164</v>
      </c>
      <c r="F3274" s="24">
        <v>96664.068800000008</v>
      </c>
      <c r="G3274" s="24">
        <v>96148.602000000014</v>
      </c>
      <c r="H3274" s="24">
        <v>92870</v>
      </c>
      <c r="I3274" s="24">
        <v>188477.44600000003</v>
      </c>
      <c r="J3274" s="24">
        <v>237267.89259999999</v>
      </c>
      <c r="L3274" s="24">
        <v>38789.552799999998</v>
      </c>
      <c r="M3274" s="24">
        <v>83294.527999999991</v>
      </c>
      <c r="N3274" s="24">
        <v>84120.827440000008</v>
      </c>
      <c r="O3274" s="24">
        <v>87725.087999999989</v>
      </c>
      <c r="P3274" s="24">
        <v>82293.221440000008</v>
      </c>
      <c r="Q3274" s="24">
        <v>129869.460832</v>
      </c>
      <c r="R3274" s="24">
        <v>145053.21147999997</v>
      </c>
      <c r="S3274" s="24"/>
      <c r="T3274" s="25">
        <v>14</v>
      </c>
      <c r="U3274" s="23" t="s">
        <v>48</v>
      </c>
      <c r="V3274" s="23" t="s">
        <v>270</v>
      </c>
    </row>
    <row r="3275" spans="1:22" ht="15.75">
      <c r="A3275" s="26">
        <v>15</v>
      </c>
      <c r="B3275" s="27" t="s">
        <v>49</v>
      </c>
      <c r="C3275" s="28" t="s">
        <v>269</v>
      </c>
      <c r="D3275" s="29">
        <v>234372.85</v>
      </c>
      <c r="E3275" s="29">
        <v>278418.71999999997</v>
      </c>
      <c r="F3275" s="29">
        <v>603612.93374999997</v>
      </c>
      <c r="G3275" s="29">
        <v>622526.76309200004</v>
      </c>
      <c r="H3275" s="29">
        <v>440455.58739600005</v>
      </c>
      <c r="I3275" s="29">
        <v>527551.90733199997</v>
      </c>
      <c r="J3275" s="29">
        <v>697118.9576484001</v>
      </c>
      <c r="L3275" s="29">
        <v>234372.85</v>
      </c>
      <c r="M3275" s="29">
        <v>294946.34999999998</v>
      </c>
      <c r="N3275" s="29">
        <v>564964.375</v>
      </c>
      <c r="O3275" s="29">
        <v>353581.49800000002</v>
      </c>
      <c r="P3275" s="29">
        <v>215814.06150000001</v>
      </c>
      <c r="Q3275" s="29">
        <v>281352.72470000002</v>
      </c>
      <c r="R3275" s="29">
        <v>368736.05579999997</v>
      </c>
      <c r="S3275" s="29"/>
      <c r="T3275" s="30">
        <v>15</v>
      </c>
      <c r="U3275" s="28" t="s">
        <v>50</v>
      </c>
      <c r="V3275" s="28" t="s">
        <v>270</v>
      </c>
    </row>
    <row r="3276" spans="1:22" ht="15.75">
      <c r="A3276" s="21">
        <v>16</v>
      </c>
      <c r="B3276" s="22" t="s">
        <v>51</v>
      </c>
      <c r="C3276" s="23" t="s">
        <v>269</v>
      </c>
      <c r="D3276" s="24">
        <v>0</v>
      </c>
      <c r="E3276" s="24">
        <v>443.59807199999995</v>
      </c>
      <c r="F3276" s="24">
        <v>0</v>
      </c>
      <c r="G3276" s="24">
        <v>0</v>
      </c>
      <c r="H3276" s="24">
        <v>0</v>
      </c>
      <c r="I3276" s="24">
        <v>0</v>
      </c>
      <c r="J3276" s="24">
        <v>0</v>
      </c>
      <c r="L3276" s="24">
        <v>0</v>
      </c>
      <c r="M3276" s="24">
        <v>462.08132499999999</v>
      </c>
      <c r="N3276" s="24">
        <v>0</v>
      </c>
      <c r="O3276" s="24">
        <v>0</v>
      </c>
      <c r="P3276" s="24">
        <v>0</v>
      </c>
      <c r="Q3276" s="24">
        <v>0</v>
      </c>
      <c r="R3276" s="24">
        <v>0</v>
      </c>
      <c r="S3276" s="24"/>
      <c r="T3276" s="25">
        <v>16</v>
      </c>
      <c r="U3276" s="23" t="s">
        <v>52</v>
      </c>
      <c r="V3276" s="23" t="s">
        <v>270</v>
      </c>
    </row>
    <row r="3277" spans="1:22" ht="15.75">
      <c r="A3277" s="26">
        <v>17</v>
      </c>
      <c r="B3277" s="27" t="s">
        <v>53</v>
      </c>
      <c r="C3277" s="28" t="s">
        <v>269</v>
      </c>
      <c r="D3277" s="29">
        <v>0</v>
      </c>
      <c r="E3277" s="29">
        <v>0</v>
      </c>
      <c r="F3277" s="29">
        <v>0</v>
      </c>
      <c r="G3277" s="29">
        <v>0</v>
      </c>
      <c r="H3277" s="29">
        <v>0</v>
      </c>
      <c r="I3277" s="29">
        <v>0</v>
      </c>
      <c r="J3277" s="29">
        <v>0</v>
      </c>
      <c r="L3277" s="29">
        <v>0</v>
      </c>
      <c r="M3277" s="29">
        <v>0</v>
      </c>
      <c r="N3277" s="29">
        <v>0</v>
      </c>
      <c r="O3277" s="29">
        <v>0</v>
      </c>
      <c r="P3277" s="29">
        <v>0</v>
      </c>
      <c r="Q3277" s="29">
        <v>0</v>
      </c>
      <c r="R3277" s="29">
        <v>0</v>
      </c>
      <c r="S3277" s="29"/>
      <c r="T3277" s="30">
        <v>17</v>
      </c>
      <c r="U3277" s="28" t="s">
        <v>54</v>
      </c>
      <c r="V3277" s="28" t="s">
        <v>270</v>
      </c>
    </row>
    <row r="3278" spans="1:22" ht="15.75">
      <c r="A3278" s="21">
        <v>18</v>
      </c>
      <c r="B3278" s="22" t="s">
        <v>55</v>
      </c>
      <c r="C3278" s="23" t="s">
        <v>269</v>
      </c>
      <c r="D3278" s="24">
        <v>248</v>
      </c>
      <c r="E3278" s="24">
        <v>301.89</v>
      </c>
      <c r="F3278" s="24">
        <v>331.2</v>
      </c>
      <c r="G3278" s="24">
        <v>433.80039999999991</v>
      </c>
      <c r="H3278" s="24">
        <v>541.47719999999993</v>
      </c>
      <c r="I3278" s="24">
        <v>731.5</v>
      </c>
      <c r="J3278" s="24">
        <v>855.59800000000007</v>
      </c>
      <c r="L3278" s="24">
        <v>248</v>
      </c>
      <c r="M3278" s="24">
        <v>277.60000000000002</v>
      </c>
      <c r="N3278" s="24">
        <v>294.39999999999998</v>
      </c>
      <c r="O3278" s="24">
        <v>334.4</v>
      </c>
      <c r="P3278" s="24">
        <v>334.4</v>
      </c>
      <c r="Q3278" s="24">
        <v>334.4</v>
      </c>
      <c r="R3278" s="24">
        <v>335.2</v>
      </c>
      <c r="S3278" s="24"/>
      <c r="T3278" s="25">
        <v>18</v>
      </c>
      <c r="U3278" s="23" t="s">
        <v>56</v>
      </c>
      <c r="V3278" s="23" t="s">
        <v>270</v>
      </c>
    </row>
    <row r="3279" spans="1:22" ht="15.75">
      <c r="A3279" s="26">
        <v>19</v>
      </c>
      <c r="B3279" s="27" t="s">
        <v>57</v>
      </c>
      <c r="C3279" s="28" t="s">
        <v>269</v>
      </c>
      <c r="D3279" s="29">
        <v>120</v>
      </c>
      <c r="E3279" s="29">
        <v>990</v>
      </c>
      <c r="F3279" s="29">
        <v>1249.5</v>
      </c>
      <c r="G3279" s="29">
        <v>1281.6300000000001</v>
      </c>
      <c r="H3279" s="29">
        <v>1361.36</v>
      </c>
      <c r="I3279" s="29">
        <v>1606.8029999999999</v>
      </c>
      <c r="J3279" s="29">
        <v>1764.672</v>
      </c>
      <c r="L3279" s="29">
        <v>120</v>
      </c>
      <c r="M3279" s="29">
        <v>900</v>
      </c>
      <c r="N3279" s="29">
        <v>1071</v>
      </c>
      <c r="O3279" s="29">
        <v>1071</v>
      </c>
      <c r="P3279" s="29">
        <v>1122</v>
      </c>
      <c r="Q3279" s="29">
        <v>1270.2</v>
      </c>
      <c r="R3279" s="29">
        <v>1272.5999999999999</v>
      </c>
      <c r="S3279" s="29"/>
      <c r="T3279" s="30">
        <v>19</v>
      </c>
      <c r="U3279" s="28" t="s">
        <v>58</v>
      </c>
      <c r="V3279" s="28" t="s">
        <v>270</v>
      </c>
    </row>
    <row r="3280" spans="1:22" ht="15.75">
      <c r="A3280" s="21">
        <v>20</v>
      </c>
      <c r="B3280" s="22" t="s">
        <v>59</v>
      </c>
      <c r="C3280" s="23" t="s">
        <v>269</v>
      </c>
      <c r="D3280" s="24">
        <v>177348.14400000003</v>
      </c>
      <c r="E3280" s="24">
        <v>285927.62279999995</v>
      </c>
      <c r="F3280" s="24">
        <v>222519.71579999998</v>
      </c>
      <c r="G3280" s="24">
        <v>233488.9718</v>
      </c>
      <c r="H3280" s="24">
        <v>264149.61119999998</v>
      </c>
      <c r="I3280" s="24">
        <v>262794.48300000001</v>
      </c>
      <c r="J3280" s="24">
        <v>289537.33409999998</v>
      </c>
      <c r="L3280" s="24">
        <v>177348.14400000003</v>
      </c>
      <c r="M3280" s="24">
        <v>186917.3063</v>
      </c>
      <c r="N3280" s="24">
        <v>186230.42940000002</v>
      </c>
      <c r="O3280" s="24">
        <v>190919.54209999996</v>
      </c>
      <c r="P3280" s="24">
        <v>193099.19839999999</v>
      </c>
      <c r="Q3280" s="24">
        <v>202817.1427</v>
      </c>
      <c r="R3280" s="24">
        <v>199806.78690000001</v>
      </c>
      <c r="S3280" s="24"/>
      <c r="T3280" s="25">
        <v>20</v>
      </c>
      <c r="U3280" s="23" t="s">
        <v>60</v>
      </c>
      <c r="V3280" s="23" t="s">
        <v>270</v>
      </c>
    </row>
    <row r="3281" spans="1:22" ht="15.75">
      <c r="A3281" s="26">
        <v>21</v>
      </c>
      <c r="B3281" s="27" t="s">
        <v>61</v>
      </c>
      <c r="C3281" s="28" t="s">
        <v>269</v>
      </c>
      <c r="D3281" s="29">
        <v>27730.560000000001</v>
      </c>
      <c r="E3281" s="29">
        <v>33987.39776</v>
      </c>
      <c r="F3281" s="29">
        <v>36025.862800000003</v>
      </c>
      <c r="G3281" s="29">
        <v>39102.767999999996</v>
      </c>
      <c r="H3281" s="29">
        <v>39470.986999999994</v>
      </c>
      <c r="I3281" s="29">
        <v>39719.668473799997</v>
      </c>
      <c r="J3281" s="29">
        <v>41071.537499999999</v>
      </c>
      <c r="L3281" s="29">
        <v>27730.560000000001</v>
      </c>
      <c r="M3281" s="29">
        <v>28242.5088</v>
      </c>
      <c r="N3281" s="29">
        <v>28682.998080000001</v>
      </c>
      <c r="O3281" s="29">
        <v>30247.641600000003</v>
      </c>
      <c r="P3281" s="29">
        <v>30263.64</v>
      </c>
      <c r="Q3281" s="29">
        <v>30313.501680000001</v>
      </c>
      <c r="R3281" s="29">
        <v>31067.559600000001</v>
      </c>
      <c r="S3281" s="29"/>
      <c r="T3281" s="30">
        <v>21</v>
      </c>
      <c r="U3281" s="28" t="s">
        <v>62</v>
      </c>
      <c r="V3281" s="28" t="s">
        <v>270</v>
      </c>
    </row>
    <row r="3282" spans="1:22" ht="15.75">
      <c r="A3282" s="21">
        <v>22</v>
      </c>
      <c r="B3282" s="22" t="s">
        <v>63</v>
      </c>
      <c r="C3282" s="23" t="s">
        <v>269</v>
      </c>
      <c r="D3282" s="24">
        <v>22569.3</v>
      </c>
      <c r="E3282" s="24">
        <v>17596.685273999999</v>
      </c>
      <c r="F3282" s="24">
        <v>22428.537239999998</v>
      </c>
      <c r="G3282" s="24">
        <v>28214.648000000001</v>
      </c>
      <c r="H3282" s="24">
        <v>32866.864999999998</v>
      </c>
      <c r="I3282" s="24">
        <v>60614.216099999991</v>
      </c>
      <c r="J3282" s="24">
        <v>40408.625</v>
      </c>
      <c r="L3282" s="24">
        <v>22569.3</v>
      </c>
      <c r="M3282" s="24">
        <v>17596.530900000002</v>
      </c>
      <c r="N3282" s="24">
        <v>20036.523000000001</v>
      </c>
      <c r="O3282" s="24">
        <v>19730.583600000002</v>
      </c>
      <c r="P3282" s="24">
        <v>20630.847899999997</v>
      </c>
      <c r="Q3282" s="24">
        <v>38816.688299999994</v>
      </c>
      <c r="R3282" s="24">
        <v>21909.774900000004</v>
      </c>
      <c r="S3282" s="24"/>
      <c r="T3282" s="25">
        <v>22</v>
      </c>
      <c r="U3282" s="23" t="s">
        <v>64</v>
      </c>
      <c r="V3282" s="23" t="s">
        <v>270</v>
      </c>
    </row>
    <row r="3283" spans="1:22" ht="15.75">
      <c r="A3283" s="26">
        <v>23</v>
      </c>
      <c r="B3283" s="27" t="s">
        <v>65</v>
      </c>
      <c r="C3283" s="28" t="s">
        <v>269</v>
      </c>
      <c r="D3283" s="29">
        <v>0</v>
      </c>
      <c r="E3283" s="29">
        <v>0</v>
      </c>
      <c r="F3283" s="29">
        <v>0</v>
      </c>
      <c r="G3283" s="29">
        <v>0</v>
      </c>
      <c r="H3283" s="29">
        <v>0</v>
      </c>
      <c r="I3283" s="29">
        <v>0</v>
      </c>
      <c r="J3283" s="29">
        <v>0</v>
      </c>
      <c r="L3283" s="29">
        <v>0</v>
      </c>
      <c r="M3283" s="29">
        <v>0</v>
      </c>
      <c r="N3283" s="29">
        <v>0</v>
      </c>
      <c r="O3283" s="29">
        <v>0</v>
      </c>
      <c r="P3283" s="29">
        <v>0</v>
      </c>
      <c r="Q3283" s="29">
        <v>0</v>
      </c>
      <c r="R3283" s="29">
        <v>0</v>
      </c>
      <c r="S3283" s="29"/>
      <c r="T3283" s="30">
        <v>23</v>
      </c>
      <c r="U3283" s="28" t="s">
        <v>66</v>
      </c>
      <c r="V3283" s="28" t="s">
        <v>270</v>
      </c>
    </row>
    <row r="3284" spans="1:22" ht="15.75">
      <c r="A3284" s="21">
        <v>24</v>
      </c>
      <c r="B3284" s="22" t="s">
        <v>67</v>
      </c>
      <c r="C3284" s="23" t="s">
        <v>269</v>
      </c>
      <c r="D3284" s="24">
        <v>202063.74400000004</v>
      </c>
      <c r="E3284" s="24">
        <v>100142.57919999999</v>
      </c>
      <c r="F3284" s="24">
        <v>96718.615000000005</v>
      </c>
      <c r="G3284" s="24">
        <v>134310.74060000002</v>
      </c>
      <c r="H3284" s="24">
        <v>115969.83230000001</v>
      </c>
      <c r="I3284" s="24">
        <v>191789.05155</v>
      </c>
      <c r="J3284" s="24">
        <v>206818.64972400002</v>
      </c>
      <c r="L3284" s="24">
        <v>202063.74400000004</v>
      </c>
      <c r="M3284" s="24">
        <v>162196.1312</v>
      </c>
      <c r="N3284" s="24">
        <v>178418.47</v>
      </c>
      <c r="O3284" s="24">
        <v>203694.60919999998</v>
      </c>
      <c r="P3284" s="24">
        <v>221486.48540000001</v>
      </c>
      <c r="Q3284" s="24">
        <v>291293.64874000003</v>
      </c>
      <c r="R3284" s="24">
        <v>280291.09843860002</v>
      </c>
      <c r="S3284" s="24"/>
      <c r="T3284" s="25">
        <v>24</v>
      </c>
      <c r="U3284" s="23" t="s">
        <v>68</v>
      </c>
      <c r="V3284" s="23" t="s">
        <v>270</v>
      </c>
    </row>
    <row r="3285" spans="1:22" ht="15.75">
      <c r="A3285" s="26">
        <v>25</v>
      </c>
      <c r="B3285" s="31" t="s">
        <v>69</v>
      </c>
      <c r="C3285" s="28" t="s">
        <v>269</v>
      </c>
      <c r="D3285" s="29">
        <v>198646.42</v>
      </c>
      <c r="E3285" s="29">
        <v>447402.4</v>
      </c>
      <c r="F3285" s="29">
        <v>328287.6324</v>
      </c>
      <c r="G3285" s="29">
        <v>599693.80432</v>
      </c>
      <c r="H3285" s="29">
        <v>541766.61985500006</v>
      </c>
      <c r="I3285" s="29">
        <v>124667.14720000001</v>
      </c>
      <c r="J3285" s="29">
        <v>314373.08476200001</v>
      </c>
      <c r="L3285" s="29">
        <v>198646.42</v>
      </c>
      <c r="M3285" s="29">
        <v>240170</v>
      </c>
      <c r="N3285" s="29">
        <v>240503.76</v>
      </c>
      <c r="O3285" s="29">
        <v>252244.72</v>
      </c>
      <c r="P3285" s="29">
        <v>248965.45799999998</v>
      </c>
      <c r="Q3285" s="29">
        <v>67544.12</v>
      </c>
      <c r="R3285" s="29">
        <v>151219.31999999998</v>
      </c>
      <c r="S3285" s="29"/>
      <c r="T3285" s="30">
        <v>25</v>
      </c>
      <c r="U3285" s="28" t="s">
        <v>70</v>
      </c>
      <c r="V3285" s="28" t="s">
        <v>270</v>
      </c>
    </row>
    <row r="3286" spans="1:22" ht="15.75">
      <c r="A3286" s="21">
        <v>26</v>
      </c>
      <c r="B3286" s="22" t="s">
        <v>71</v>
      </c>
      <c r="C3286" s="23" t="s">
        <v>269</v>
      </c>
      <c r="D3286" s="24">
        <v>6996.4859999999999</v>
      </c>
      <c r="E3286" s="24">
        <v>9330.09</v>
      </c>
      <c r="F3286" s="24">
        <v>19122.8184</v>
      </c>
      <c r="G3286" s="24">
        <v>23928.817500000001</v>
      </c>
      <c r="H3286" s="24">
        <v>20038.467400000001</v>
      </c>
      <c r="I3286" s="24">
        <v>24239.45</v>
      </c>
      <c r="J3286" s="24">
        <v>24718.05</v>
      </c>
      <c r="L3286" s="24">
        <v>6996.4859999999999</v>
      </c>
      <c r="M3286" s="24">
        <v>8445.5490000000009</v>
      </c>
      <c r="N3286" s="24">
        <v>16475.407200000001</v>
      </c>
      <c r="O3286" s="24">
        <v>18313.521659999999</v>
      </c>
      <c r="P3286" s="24">
        <v>17289.224400000003</v>
      </c>
      <c r="Q3286" s="24">
        <v>16696.133159999998</v>
      </c>
      <c r="R3286" s="24">
        <v>16079.91546</v>
      </c>
      <c r="S3286" s="24"/>
      <c r="T3286" s="25">
        <v>26</v>
      </c>
      <c r="U3286" s="23" t="s">
        <v>72</v>
      </c>
      <c r="V3286" s="23" t="s">
        <v>270</v>
      </c>
    </row>
    <row r="3287" spans="1:22" ht="15.75">
      <c r="A3287" s="26">
        <v>27</v>
      </c>
      <c r="B3287" s="27" t="s">
        <v>73</v>
      </c>
      <c r="C3287" s="28" t="s">
        <v>269</v>
      </c>
      <c r="D3287" s="29">
        <v>749078.90560000006</v>
      </c>
      <c r="E3287" s="29">
        <v>855884.20103999984</v>
      </c>
      <c r="F3287" s="29">
        <v>841528.96415999997</v>
      </c>
      <c r="G3287" s="29">
        <v>865748.97700000007</v>
      </c>
      <c r="H3287" s="29">
        <v>1194328.5219130001</v>
      </c>
      <c r="I3287" s="29">
        <v>1090511.6139</v>
      </c>
      <c r="J3287" s="29">
        <v>1278498.6506669999</v>
      </c>
      <c r="L3287" s="29">
        <v>749078.90560000006</v>
      </c>
      <c r="M3287" s="29">
        <v>855603.43368000002</v>
      </c>
      <c r="N3287" s="29">
        <v>838827.95123200002</v>
      </c>
      <c r="O3287" s="29">
        <v>847901.62</v>
      </c>
      <c r="P3287" s="29">
        <v>880122.27162400004</v>
      </c>
      <c r="Q3287" s="29">
        <v>885640.31200000003</v>
      </c>
      <c r="R3287" s="29">
        <v>887753.28868799994</v>
      </c>
      <c r="S3287" s="29"/>
      <c r="T3287" s="30">
        <v>27</v>
      </c>
      <c r="U3287" s="28" t="s">
        <v>74</v>
      </c>
      <c r="V3287" s="28" t="s">
        <v>270</v>
      </c>
    </row>
    <row r="3288" spans="1:22" ht="15.75">
      <c r="A3288" s="21">
        <v>28</v>
      </c>
      <c r="B3288" s="22" t="s">
        <v>75</v>
      </c>
      <c r="C3288" s="23" t="s">
        <v>269</v>
      </c>
      <c r="D3288" s="24">
        <v>36929.308000000005</v>
      </c>
      <c r="E3288" s="24">
        <v>33148.518543999999</v>
      </c>
      <c r="F3288" s="24">
        <v>35494.030561500003</v>
      </c>
      <c r="G3288" s="24">
        <v>34412.151400000002</v>
      </c>
      <c r="H3288" s="24">
        <v>44976.870645000003</v>
      </c>
      <c r="I3288" s="24">
        <v>36358.923351999998</v>
      </c>
      <c r="J3288" s="24">
        <v>58640.282153390006</v>
      </c>
      <c r="L3288" s="24">
        <v>36929.308000000005</v>
      </c>
      <c r="M3288" s="24">
        <v>37139.190399999992</v>
      </c>
      <c r="N3288" s="24">
        <v>37588.188820000003</v>
      </c>
      <c r="O3288" s="24">
        <v>37633.913200000003</v>
      </c>
      <c r="P3288" s="24">
        <v>37411.537799999998</v>
      </c>
      <c r="Q3288" s="24">
        <v>37513.980399999993</v>
      </c>
      <c r="R3288" s="24">
        <v>38156.235535600004</v>
      </c>
      <c r="S3288" s="24"/>
      <c r="T3288" s="25">
        <v>28</v>
      </c>
      <c r="U3288" s="23" t="s">
        <v>76</v>
      </c>
      <c r="V3288" s="23" t="s">
        <v>270</v>
      </c>
    </row>
    <row r="3289" spans="1:22" ht="15.75">
      <c r="A3289" s="26">
        <v>29</v>
      </c>
      <c r="B3289" s="27" t="s">
        <v>77</v>
      </c>
      <c r="C3289" s="28" t="s">
        <v>269</v>
      </c>
      <c r="D3289" s="29">
        <v>302453.01450000005</v>
      </c>
      <c r="E3289" s="29">
        <v>295727.25</v>
      </c>
      <c r="F3289" s="29">
        <v>225110.06464799997</v>
      </c>
      <c r="G3289" s="29">
        <v>380213.58374999999</v>
      </c>
      <c r="H3289" s="29">
        <v>375449.48362219997</v>
      </c>
      <c r="I3289" s="29">
        <v>342819.24986350001</v>
      </c>
      <c r="J3289" s="29">
        <v>473348.63023000001</v>
      </c>
      <c r="L3289" s="29">
        <v>302453.01450000005</v>
      </c>
      <c r="M3289" s="29">
        <v>336058.90500000003</v>
      </c>
      <c r="N3289" s="29">
        <v>196930.51832999999</v>
      </c>
      <c r="O3289" s="29">
        <v>365618.37195</v>
      </c>
      <c r="P3289" s="29">
        <v>317035.68486199999</v>
      </c>
      <c r="Q3289" s="29">
        <v>336925.34258500003</v>
      </c>
      <c r="R3289" s="29">
        <v>419890.74205000006</v>
      </c>
      <c r="S3289" s="29"/>
      <c r="T3289" s="30">
        <v>29</v>
      </c>
      <c r="U3289" s="28" t="s">
        <v>78</v>
      </c>
      <c r="V3289" s="28" t="s">
        <v>270</v>
      </c>
    </row>
    <row r="3290" spans="1:22" ht="15.75">
      <c r="A3290" s="21">
        <v>30</v>
      </c>
      <c r="B3290" s="22" t="s">
        <v>79</v>
      </c>
      <c r="C3290" s="23" t="s">
        <v>269</v>
      </c>
      <c r="D3290" s="24">
        <v>672</v>
      </c>
      <c r="E3290" s="24">
        <v>672</v>
      </c>
      <c r="F3290" s="24">
        <v>924</v>
      </c>
      <c r="G3290" s="24">
        <v>869.27834101382496</v>
      </c>
      <c r="H3290" s="24">
        <v>559.64239631336409</v>
      </c>
      <c r="I3290" s="24">
        <v>518.65990783410155</v>
      </c>
      <c r="J3290" s="24">
        <v>1210.3645161290326</v>
      </c>
      <c r="L3290" s="24">
        <v>672</v>
      </c>
      <c r="M3290" s="24">
        <v>672</v>
      </c>
      <c r="N3290" s="24">
        <v>924</v>
      </c>
      <c r="O3290" s="24">
        <v>703.2</v>
      </c>
      <c r="P3290" s="24">
        <v>400.8</v>
      </c>
      <c r="Q3290" s="24">
        <v>340.8</v>
      </c>
      <c r="R3290" s="24">
        <v>829.2</v>
      </c>
      <c r="S3290" s="24"/>
      <c r="T3290" s="25">
        <v>30</v>
      </c>
      <c r="U3290" s="23" t="s">
        <v>80</v>
      </c>
      <c r="V3290" s="23" t="s">
        <v>270</v>
      </c>
    </row>
    <row r="3291" spans="1:22" ht="15.75">
      <c r="A3291" s="26">
        <v>31</v>
      </c>
      <c r="B3291" s="27" t="s">
        <v>81</v>
      </c>
      <c r="C3291" s="28" t="s">
        <v>269</v>
      </c>
      <c r="D3291" s="29">
        <v>127.6</v>
      </c>
      <c r="E3291" s="29">
        <v>43.321500000000007</v>
      </c>
      <c r="F3291" s="29">
        <v>43.524000000000008</v>
      </c>
      <c r="G3291" s="29">
        <v>44.824000000000005</v>
      </c>
      <c r="H3291" s="29">
        <v>45.214000000000006</v>
      </c>
      <c r="I3291" s="29">
        <v>47.25</v>
      </c>
      <c r="J3291" s="29">
        <v>48.667499999999997</v>
      </c>
      <c r="L3291" s="29">
        <v>127.6</v>
      </c>
      <c r="M3291" s="29">
        <v>43.064999999999998</v>
      </c>
      <c r="N3291" s="29">
        <v>41.47</v>
      </c>
      <c r="O3291" s="29">
        <v>41.47</v>
      </c>
      <c r="P3291" s="29">
        <v>41.47</v>
      </c>
      <c r="Q3291" s="29">
        <v>43.064999999999998</v>
      </c>
      <c r="R3291" s="29">
        <v>43.064999999999998</v>
      </c>
      <c r="S3291" s="29"/>
      <c r="T3291" s="30">
        <v>31</v>
      </c>
      <c r="U3291" s="28" t="s">
        <v>82</v>
      </c>
      <c r="V3291" s="28" t="s">
        <v>270</v>
      </c>
    </row>
    <row r="3292" spans="1:22" ht="15.75">
      <c r="A3292" s="21">
        <v>32</v>
      </c>
      <c r="B3292" s="22" t="s">
        <v>83</v>
      </c>
      <c r="C3292" s="23" t="s">
        <v>269</v>
      </c>
      <c r="D3292" s="24">
        <v>2213.75</v>
      </c>
      <c r="E3292" s="24">
        <v>2125.1999999999998</v>
      </c>
      <c r="F3292" s="24">
        <v>0</v>
      </c>
      <c r="G3292" s="24">
        <v>0</v>
      </c>
      <c r="H3292" s="24">
        <v>0</v>
      </c>
      <c r="I3292" s="24">
        <v>3860.1601499999997</v>
      </c>
      <c r="J3292" s="24">
        <v>4196.0125899999994</v>
      </c>
      <c r="L3292" s="24">
        <v>2213.75</v>
      </c>
      <c r="M3292" s="24">
        <v>2213.75</v>
      </c>
      <c r="N3292" s="24">
        <v>0</v>
      </c>
      <c r="O3292" s="24">
        <v>0</v>
      </c>
      <c r="P3292" s="24">
        <v>0</v>
      </c>
      <c r="Q3292" s="24">
        <v>2922.15</v>
      </c>
      <c r="R3292" s="24">
        <v>3311.77</v>
      </c>
      <c r="S3292" s="24"/>
      <c r="T3292" s="25">
        <v>32</v>
      </c>
      <c r="U3292" s="23" t="s">
        <v>84</v>
      </c>
      <c r="V3292" s="23" t="s">
        <v>270</v>
      </c>
    </row>
    <row r="3293" spans="1:22" ht="15.75">
      <c r="A3293" s="26">
        <v>33</v>
      </c>
      <c r="B3293" s="27" t="s">
        <v>85</v>
      </c>
      <c r="C3293" s="28" t="s">
        <v>269</v>
      </c>
      <c r="D3293" s="29">
        <v>0</v>
      </c>
      <c r="E3293" s="29">
        <v>0</v>
      </c>
      <c r="F3293" s="29">
        <v>0</v>
      </c>
      <c r="G3293" s="29">
        <v>541.23360794286941</v>
      </c>
      <c r="H3293" s="29">
        <v>0</v>
      </c>
      <c r="I3293" s="29">
        <v>1100.74484835</v>
      </c>
      <c r="J3293" s="29">
        <v>167.57912150000001</v>
      </c>
      <c r="L3293" s="29">
        <v>0</v>
      </c>
      <c r="M3293" s="29">
        <v>0</v>
      </c>
      <c r="N3293" s="29">
        <v>0</v>
      </c>
      <c r="O3293" s="29">
        <v>542.28444999999999</v>
      </c>
      <c r="P3293" s="29">
        <v>0</v>
      </c>
      <c r="Q3293" s="29">
        <v>833.2663500000001</v>
      </c>
      <c r="R3293" s="29">
        <v>132.2645</v>
      </c>
      <c r="S3293" s="29"/>
      <c r="T3293" s="30">
        <v>33</v>
      </c>
      <c r="U3293" s="28" t="s">
        <v>86</v>
      </c>
      <c r="V3293" s="28" t="s">
        <v>270</v>
      </c>
    </row>
    <row r="3294" spans="1:22" ht="15.75">
      <c r="A3294" s="21">
        <v>34</v>
      </c>
      <c r="B3294" s="22" t="s">
        <v>87</v>
      </c>
      <c r="C3294" s="23" t="s">
        <v>269</v>
      </c>
      <c r="D3294" s="24">
        <v>0</v>
      </c>
      <c r="E3294" s="24">
        <v>0</v>
      </c>
      <c r="F3294" s="24">
        <v>0</v>
      </c>
      <c r="G3294" s="24">
        <v>38.587579575794933</v>
      </c>
      <c r="H3294" s="24">
        <v>0</v>
      </c>
      <c r="I3294" s="24">
        <v>0</v>
      </c>
      <c r="J3294" s="24">
        <v>0</v>
      </c>
      <c r="L3294" s="24">
        <v>0</v>
      </c>
      <c r="M3294" s="24">
        <v>0</v>
      </c>
      <c r="N3294" s="24">
        <v>0</v>
      </c>
      <c r="O3294" s="24">
        <v>38.662500000000001</v>
      </c>
      <c r="P3294" s="24">
        <v>0</v>
      </c>
      <c r="Q3294" s="24">
        <v>0</v>
      </c>
      <c r="R3294" s="24">
        <v>0</v>
      </c>
      <c r="S3294" s="24"/>
      <c r="T3294" s="25">
        <v>34</v>
      </c>
      <c r="U3294" s="23" t="s">
        <v>88</v>
      </c>
      <c r="V3294" s="23" t="s">
        <v>270</v>
      </c>
    </row>
    <row r="3295" spans="1:22" ht="15.75">
      <c r="A3295" s="26">
        <v>35</v>
      </c>
      <c r="B3295" s="27" t="s">
        <v>89</v>
      </c>
      <c r="C3295" s="28" t="s">
        <v>269</v>
      </c>
      <c r="D3295" s="29">
        <v>4.4999999999999991</v>
      </c>
      <c r="E3295" s="29">
        <v>0</v>
      </c>
      <c r="F3295" s="29">
        <v>0</v>
      </c>
      <c r="G3295" s="29">
        <v>2.6701382488479259</v>
      </c>
      <c r="H3295" s="29">
        <v>0.16755760368663594</v>
      </c>
      <c r="I3295" s="29">
        <v>0.1826267281105991</v>
      </c>
      <c r="J3295" s="29">
        <v>0.17516129032258068</v>
      </c>
      <c r="L3295" s="29">
        <v>4.4999999999999991</v>
      </c>
      <c r="M3295" s="29">
        <v>0</v>
      </c>
      <c r="N3295" s="29">
        <v>0</v>
      </c>
      <c r="O3295" s="29">
        <v>4.4999999999999991</v>
      </c>
      <c r="P3295" s="29">
        <v>0.25</v>
      </c>
      <c r="Q3295" s="29">
        <v>0.25</v>
      </c>
      <c r="R3295" s="29">
        <v>0.25</v>
      </c>
      <c r="S3295" s="29"/>
      <c r="T3295" s="30">
        <v>35</v>
      </c>
      <c r="U3295" s="28" t="s">
        <v>90</v>
      </c>
      <c r="V3295" s="28" t="s">
        <v>270</v>
      </c>
    </row>
    <row r="3296" spans="1:22" ht="15.75">
      <c r="A3296" s="21">
        <v>36</v>
      </c>
      <c r="B3296" s="22" t="s">
        <v>91</v>
      </c>
      <c r="C3296" s="23" t="s">
        <v>269</v>
      </c>
      <c r="D3296" s="24">
        <v>279</v>
      </c>
      <c r="E3296" s="24">
        <v>603.57000000000005</v>
      </c>
      <c r="F3296" s="24">
        <v>510.63399999999996</v>
      </c>
      <c r="G3296" s="24">
        <v>785.4</v>
      </c>
      <c r="H3296" s="24">
        <v>1254.9000000000001</v>
      </c>
      <c r="I3296" s="24">
        <v>1184</v>
      </c>
      <c r="J3296" s="24">
        <v>1546</v>
      </c>
      <c r="L3296" s="24">
        <v>279</v>
      </c>
      <c r="M3296" s="24">
        <v>528.54999999999995</v>
      </c>
      <c r="N3296" s="24">
        <v>397.73</v>
      </c>
      <c r="O3296" s="24">
        <v>553.35</v>
      </c>
      <c r="P3296" s="24">
        <v>648.36500000000001</v>
      </c>
      <c r="Q3296" s="24">
        <v>458.8</v>
      </c>
      <c r="R3296" s="24">
        <v>479.26</v>
      </c>
      <c r="S3296" s="24"/>
      <c r="T3296" s="25">
        <v>36</v>
      </c>
      <c r="U3296" s="23" t="s">
        <v>92</v>
      </c>
      <c r="V3296" s="23" t="s">
        <v>270</v>
      </c>
    </row>
    <row r="3297" spans="1:22" s="36" customFormat="1" ht="15.75">
      <c r="A3297" s="32"/>
      <c r="B3297" s="33" t="s">
        <v>93</v>
      </c>
      <c r="C3297" s="34" t="s">
        <v>269</v>
      </c>
      <c r="D3297" s="35">
        <f t="shared" ref="D3297:J3297" si="227">SUM(D3261:D3296)</f>
        <v>3370227.9396727076</v>
      </c>
      <c r="E3297" s="35">
        <f t="shared" si="227"/>
        <v>4181420.3113788995</v>
      </c>
      <c r="F3297" s="35">
        <f t="shared" si="227"/>
        <v>4189314.2499481672</v>
      </c>
      <c r="G3297" s="35">
        <f t="shared" si="227"/>
        <v>5376957.13596028</v>
      </c>
      <c r="H3297" s="35">
        <f t="shared" si="227"/>
        <v>5762648.2902797163</v>
      </c>
      <c r="I3297" s="35">
        <f t="shared" si="227"/>
        <v>6272020.5745066889</v>
      </c>
      <c r="J3297" s="35">
        <f t="shared" si="227"/>
        <v>7315133.1208838653</v>
      </c>
      <c r="K3297" s="8"/>
      <c r="L3297" s="35">
        <f t="shared" ref="L3297:R3297" si="228">SUM(L3261:L3296)</f>
        <v>3370227.9396727076</v>
      </c>
      <c r="M3297" s="35">
        <f t="shared" si="228"/>
        <v>3759152.1703310213</v>
      </c>
      <c r="N3297" s="35">
        <f t="shared" si="228"/>
        <v>3921715.6236866764</v>
      </c>
      <c r="O3297" s="35">
        <f t="shared" si="228"/>
        <v>3919401.2750690868</v>
      </c>
      <c r="P3297" s="35">
        <f t="shared" si="228"/>
        <v>3851054.8631176981</v>
      </c>
      <c r="Q3297" s="35">
        <f t="shared" si="228"/>
        <v>4122202.4909246336</v>
      </c>
      <c r="R3297" s="35">
        <f t="shared" si="228"/>
        <v>4405090.9818966687</v>
      </c>
      <c r="S3297" s="35"/>
      <c r="T3297" s="35"/>
      <c r="U3297" s="34" t="s">
        <v>94</v>
      </c>
      <c r="V3297" s="34" t="s">
        <v>270</v>
      </c>
    </row>
    <row r="3298" spans="1:22" ht="15.75">
      <c r="A3298" s="16">
        <v>1</v>
      </c>
      <c r="B3298" s="17" t="s">
        <v>19</v>
      </c>
      <c r="C3298" s="18" t="s">
        <v>271</v>
      </c>
      <c r="D3298" s="19">
        <v>96712.023075000005</v>
      </c>
      <c r="E3298" s="19">
        <v>82946.299770250014</v>
      </c>
      <c r="F3298" s="19">
        <v>108448</v>
      </c>
      <c r="G3298" s="19">
        <v>109770.45032828941</v>
      </c>
      <c r="H3298" s="19">
        <v>79222.392651700007</v>
      </c>
      <c r="I3298" s="19">
        <v>152838.25000000003</v>
      </c>
      <c r="J3298" s="19">
        <v>294063.91037900001</v>
      </c>
      <c r="L3298" s="19">
        <v>96712.023075000005</v>
      </c>
      <c r="M3298" s="19">
        <v>93331.735812500017</v>
      </c>
      <c r="N3298" s="19">
        <v>92894.414207499998</v>
      </c>
      <c r="O3298" s="19">
        <v>72733.345925000001</v>
      </c>
      <c r="P3298" s="19">
        <v>97692.7868475</v>
      </c>
      <c r="Q3298" s="19">
        <v>178903.4655475</v>
      </c>
      <c r="R3298" s="19">
        <v>297731.37541500002</v>
      </c>
      <c r="S3298" s="19"/>
      <c r="T3298" s="20">
        <v>1</v>
      </c>
      <c r="U3298" s="18" t="s">
        <v>21</v>
      </c>
      <c r="V3298" s="18" t="s">
        <v>272</v>
      </c>
    </row>
    <row r="3299" spans="1:22" ht="15.75">
      <c r="A3299" s="21">
        <v>2</v>
      </c>
      <c r="B3299" s="22" t="s">
        <v>23</v>
      </c>
      <c r="C3299" s="23" t="s">
        <v>271</v>
      </c>
      <c r="D3299" s="24">
        <v>0</v>
      </c>
      <c r="E3299" s="24">
        <v>1253.0699835200001</v>
      </c>
      <c r="F3299" s="24">
        <v>1346.2405547778883</v>
      </c>
      <c r="G3299" s="24">
        <v>1346.7534033986794</v>
      </c>
      <c r="H3299" s="24">
        <v>1405.404852469029</v>
      </c>
      <c r="I3299" s="24">
        <v>1256.9156289700898</v>
      </c>
      <c r="J3299" s="24">
        <v>1350.8070152351488</v>
      </c>
      <c r="L3299" s="24">
        <v>0</v>
      </c>
      <c r="M3299" s="24">
        <v>1252.1564599999999</v>
      </c>
      <c r="N3299" s="24">
        <v>1196.1564599999999</v>
      </c>
      <c r="O3299" s="24">
        <v>1196.1564599999999</v>
      </c>
      <c r="P3299" s="24">
        <v>1197.04551414</v>
      </c>
      <c r="Q3299" s="24">
        <v>1197.1359692814001</v>
      </c>
      <c r="R3299" s="24">
        <v>1190.446938</v>
      </c>
      <c r="S3299" s="24"/>
      <c r="T3299" s="25">
        <v>2</v>
      </c>
      <c r="U3299" s="23" t="s">
        <v>24</v>
      </c>
      <c r="V3299" s="23" t="s">
        <v>272</v>
      </c>
    </row>
    <row r="3300" spans="1:22" ht="15.75">
      <c r="A3300" s="26">
        <v>3</v>
      </c>
      <c r="B3300" s="27" t="s">
        <v>25</v>
      </c>
      <c r="C3300" s="28" t="s">
        <v>271</v>
      </c>
      <c r="D3300" s="29">
        <v>12888.637000000001</v>
      </c>
      <c r="E3300" s="29">
        <v>18111.880718400003</v>
      </c>
      <c r="F3300" s="29">
        <v>28684.770564726325</v>
      </c>
      <c r="G3300" s="29">
        <v>29441.45849811321</v>
      </c>
      <c r="H3300" s="29">
        <v>39719.375943102015</v>
      </c>
      <c r="I3300" s="29">
        <v>45159.738663050848</v>
      </c>
      <c r="J3300" s="29">
        <v>46972.111789830509</v>
      </c>
      <c r="L3300" s="29">
        <v>12888.637000000001</v>
      </c>
      <c r="M3300" s="29">
        <v>17043.058199999999</v>
      </c>
      <c r="N3300" s="29">
        <v>26312.92</v>
      </c>
      <c r="O3300" s="29">
        <v>28699.2088</v>
      </c>
      <c r="P3300" s="29">
        <v>37573.437279999998</v>
      </c>
      <c r="Q3300" s="29">
        <v>44366.946376</v>
      </c>
      <c r="R3300" s="29">
        <v>45103.237488000006</v>
      </c>
      <c r="S3300" s="29"/>
      <c r="T3300" s="30">
        <v>3</v>
      </c>
      <c r="U3300" s="28" t="s">
        <v>26</v>
      </c>
      <c r="V3300" s="28" t="s">
        <v>272</v>
      </c>
    </row>
    <row r="3301" spans="1:22" ht="15.75">
      <c r="A3301" s="21">
        <v>4</v>
      </c>
      <c r="B3301" s="22" t="s">
        <v>27</v>
      </c>
      <c r="C3301" s="23" t="s">
        <v>271</v>
      </c>
      <c r="D3301" s="24">
        <v>3008.2446399999999</v>
      </c>
      <c r="E3301" s="24">
        <v>3457.4213050000003</v>
      </c>
      <c r="F3301" s="24">
        <v>2624.8346000000001</v>
      </c>
      <c r="G3301" s="24">
        <v>4479.7410739897423</v>
      </c>
      <c r="H3301" s="24">
        <v>2874.0961506359972</v>
      </c>
      <c r="I3301" s="24">
        <v>2694.391620208411</v>
      </c>
      <c r="J3301" s="24">
        <v>2191.4248180105506</v>
      </c>
      <c r="L3301" s="24">
        <v>3008.2446399999999</v>
      </c>
      <c r="M3301" s="24">
        <v>3463.5439999999999</v>
      </c>
      <c r="N3301" s="24">
        <v>2625.0885700000003</v>
      </c>
      <c r="O3301" s="24">
        <v>4310.0571399999999</v>
      </c>
      <c r="P3301" s="24">
        <v>2697.1011399999998</v>
      </c>
      <c r="Q3301" s="24">
        <v>2718.86159</v>
      </c>
      <c r="R3301" s="24">
        <v>2047.4151400000001</v>
      </c>
      <c r="S3301" s="24"/>
      <c r="T3301" s="25">
        <v>4</v>
      </c>
      <c r="U3301" s="23" t="s">
        <v>28</v>
      </c>
      <c r="V3301" s="23" t="s">
        <v>272</v>
      </c>
    </row>
    <row r="3302" spans="1:22" ht="15.75">
      <c r="A3302" s="26">
        <v>5</v>
      </c>
      <c r="B3302" s="27" t="s">
        <v>29</v>
      </c>
      <c r="C3302" s="28" t="s">
        <v>271</v>
      </c>
      <c r="D3302" s="29">
        <v>12300.0255</v>
      </c>
      <c r="E3302" s="29">
        <v>15717.822539999999</v>
      </c>
      <c r="F3302" s="29">
        <v>17957.7137</v>
      </c>
      <c r="G3302" s="29">
        <v>20430.421076269959</v>
      </c>
      <c r="H3302" s="29">
        <v>18021.263366734398</v>
      </c>
      <c r="I3302" s="29">
        <v>21477.532500000005</v>
      </c>
      <c r="J3302" s="29">
        <v>22800.864651950509</v>
      </c>
      <c r="L3302" s="29">
        <v>12300.0255</v>
      </c>
      <c r="M3302" s="29">
        <v>14134.7325</v>
      </c>
      <c r="N3302" s="29">
        <v>17122.6839</v>
      </c>
      <c r="O3302" s="29">
        <v>18732.732899999999</v>
      </c>
      <c r="P3302" s="29">
        <v>16173.878279999999</v>
      </c>
      <c r="Q3302" s="29">
        <v>18113.051250000004</v>
      </c>
      <c r="R3302" s="29">
        <v>17767.826789999999</v>
      </c>
      <c r="S3302" s="29"/>
      <c r="T3302" s="30">
        <v>5</v>
      </c>
      <c r="U3302" s="28" t="s">
        <v>30</v>
      </c>
      <c r="V3302" s="28" t="s">
        <v>272</v>
      </c>
    </row>
    <row r="3303" spans="1:22" ht="15.75">
      <c r="A3303" s="21">
        <v>6</v>
      </c>
      <c r="B3303" s="22" t="s">
        <v>31</v>
      </c>
      <c r="C3303" s="23" t="s">
        <v>271</v>
      </c>
      <c r="D3303" s="24">
        <v>90.3</v>
      </c>
      <c r="E3303" s="24">
        <v>100.4136</v>
      </c>
      <c r="F3303" s="24">
        <v>303.21108800000002</v>
      </c>
      <c r="G3303" s="24">
        <v>196.69063022924374</v>
      </c>
      <c r="H3303" s="24">
        <v>344.17075471698115</v>
      </c>
      <c r="I3303" s="24">
        <v>338.61932964731494</v>
      </c>
      <c r="J3303" s="24">
        <v>395.55839153120468</v>
      </c>
      <c r="L3303" s="24">
        <v>90.3</v>
      </c>
      <c r="M3303" s="24">
        <v>90.3</v>
      </c>
      <c r="N3303" s="24">
        <v>242.06200000000001</v>
      </c>
      <c r="O3303" s="24">
        <v>203.4795</v>
      </c>
      <c r="P3303" s="24">
        <v>241.40550000000002</v>
      </c>
      <c r="Q3303" s="24">
        <v>271.24965000000003</v>
      </c>
      <c r="R3303" s="24">
        <v>299.19749999999999</v>
      </c>
      <c r="S3303" s="24"/>
      <c r="T3303" s="25">
        <v>6</v>
      </c>
      <c r="U3303" s="23" t="s">
        <v>32</v>
      </c>
      <c r="V3303" s="23" t="s">
        <v>272</v>
      </c>
    </row>
    <row r="3304" spans="1:22" ht="15.75">
      <c r="A3304" s="26">
        <v>7</v>
      </c>
      <c r="B3304" s="27" t="s">
        <v>33</v>
      </c>
      <c r="C3304" s="28" t="s">
        <v>271</v>
      </c>
      <c r="D3304" s="29">
        <v>88062.418000000005</v>
      </c>
      <c r="E3304" s="29">
        <v>62112.142619999999</v>
      </c>
      <c r="F3304" s="29">
        <v>89937.005920000025</v>
      </c>
      <c r="G3304" s="29">
        <v>88037.910999999993</v>
      </c>
      <c r="H3304" s="29">
        <v>90335</v>
      </c>
      <c r="I3304" s="29">
        <v>90106</v>
      </c>
      <c r="J3304" s="29">
        <v>102386.98936000001</v>
      </c>
      <c r="L3304" s="29">
        <v>88062.418000000005</v>
      </c>
      <c r="M3304" s="29">
        <v>59632.767920000006</v>
      </c>
      <c r="N3304" s="29">
        <v>65357.545600000005</v>
      </c>
      <c r="O3304" s="29">
        <v>70962.474480000004</v>
      </c>
      <c r="P3304" s="29">
        <v>73573.979831999997</v>
      </c>
      <c r="Q3304" s="29">
        <v>78293.957157680008</v>
      </c>
      <c r="R3304" s="29">
        <v>77222.57680000001</v>
      </c>
      <c r="S3304" s="29"/>
      <c r="T3304" s="30">
        <v>7</v>
      </c>
      <c r="U3304" s="28" t="s">
        <v>34</v>
      </c>
      <c r="V3304" s="28" t="s">
        <v>272</v>
      </c>
    </row>
    <row r="3305" spans="1:22" ht="15.75">
      <c r="A3305" s="21">
        <v>8</v>
      </c>
      <c r="B3305" s="22" t="s">
        <v>35</v>
      </c>
      <c r="C3305" s="23" t="s">
        <v>271</v>
      </c>
      <c r="D3305" s="24">
        <v>14743.803500000002</v>
      </c>
      <c r="E3305" s="24">
        <v>15817.046416000001</v>
      </c>
      <c r="F3305" s="24">
        <v>19706.459501215832</v>
      </c>
      <c r="G3305" s="24">
        <v>13609.335727681224</v>
      </c>
      <c r="H3305" s="24">
        <v>18491.997508276261</v>
      </c>
      <c r="I3305" s="24">
        <v>13669.379615950791</v>
      </c>
      <c r="J3305" s="24">
        <v>14878.43899608331</v>
      </c>
      <c r="L3305" s="24">
        <v>14743.803500000002</v>
      </c>
      <c r="M3305" s="24">
        <v>14819.387000000001</v>
      </c>
      <c r="N3305" s="24">
        <v>14916.872500000001</v>
      </c>
      <c r="O3305" s="24">
        <v>11760.550500000001</v>
      </c>
      <c r="P3305" s="24">
        <v>13175.365099999999</v>
      </c>
      <c r="Q3305" s="24">
        <v>10667.464460000001</v>
      </c>
      <c r="R3305" s="24">
        <v>10730.929460000001</v>
      </c>
      <c r="S3305" s="24"/>
      <c r="T3305" s="25">
        <v>8</v>
      </c>
      <c r="U3305" s="23" t="s">
        <v>36</v>
      </c>
      <c r="V3305" s="23" t="s">
        <v>272</v>
      </c>
    </row>
    <row r="3306" spans="1:22" ht="15.75">
      <c r="A3306" s="26">
        <v>9</v>
      </c>
      <c r="B3306" s="27" t="s">
        <v>37</v>
      </c>
      <c r="C3306" s="28" t="s">
        <v>271</v>
      </c>
      <c r="D3306" s="29">
        <v>9769.4997082000009</v>
      </c>
      <c r="E3306" s="29">
        <v>10722.016951048001</v>
      </c>
      <c r="F3306" s="29">
        <v>12047.8286178</v>
      </c>
      <c r="G3306" s="29">
        <v>10071.6315</v>
      </c>
      <c r="H3306" s="29">
        <v>9768.7191923734717</v>
      </c>
      <c r="I3306" s="29">
        <v>9200.2790839762856</v>
      </c>
      <c r="J3306" s="29">
        <v>8800.9841502296913</v>
      </c>
      <c r="L3306" s="29">
        <v>9769.4997082000009</v>
      </c>
      <c r="M3306" s="29">
        <v>9452.5685539999995</v>
      </c>
      <c r="N3306" s="29">
        <v>8903.7267858199993</v>
      </c>
      <c r="O3306" s="29">
        <v>8916.9048540000003</v>
      </c>
      <c r="P3306" s="29">
        <v>8507.8731599999992</v>
      </c>
      <c r="Q3306" s="29">
        <v>6450.2221444399993</v>
      </c>
      <c r="R3306" s="29">
        <v>5848.6986322399998</v>
      </c>
      <c r="S3306" s="29"/>
      <c r="T3306" s="30">
        <v>9</v>
      </c>
      <c r="U3306" s="28" t="s">
        <v>38</v>
      </c>
      <c r="V3306" s="28" t="s">
        <v>272</v>
      </c>
    </row>
    <row r="3307" spans="1:22" ht="15.75">
      <c r="A3307" s="21">
        <v>10</v>
      </c>
      <c r="B3307" s="22" t="s">
        <v>39</v>
      </c>
      <c r="C3307" s="23" t="s">
        <v>271</v>
      </c>
      <c r="D3307" s="24">
        <v>2764.2439999999997</v>
      </c>
      <c r="E3307" s="24">
        <v>3262.8073450000002</v>
      </c>
      <c r="F3307" s="24">
        <v>3024.0494999999996</v>
      </c>
      <c r="G3307" s="24">
        <v>3248.0314050371198</v>
      </c>
      <c r="H3307" s="24">
        <v>3376.6274166466214</v>
      </c>
      <c r="I3307" s="24">
        <v>27910.916749707485</v>
      </c>
      <c r="J3307" s="24">
        <v>30206.356045716904</v>
      </c>
      <c r="L3307" s="24">
        <v>2764.2439999999997</v>
      </c>
      <c r="M3307" s="24">
        <v>2841.0949999999998</v>
      </c>
      <c r="N3307" s="24">
        <v>3024.0494999999996</v>
      </c>
      <c r="O3307" s="24">
        <v>3134.5494999999996</v>
      </c>
      <c r="P3307" s="24">
        <v>3131.1494999999995</v>
      </c>
      <c r="Q3307" s="24">
        <v>28083.817499999997</v>
      </c>
      <c r="R3307" s="24">
        <v>28083.817499999997</v>
      </c>
      <c r="S3307" s="24"/>
      <c r="T3307" s="25">
        <v>10</v>
      </c>
      <c r="U3307" s="23" t="s">
        <v>40</v>
      </c>
      <c r="V3307" s="23" t="s">
        <v>272</v>
      </c>
    </row>
    <row r="3308" spans="1:22" ht="15.75">
      <c r="A3308" s="26">
        <v>11</v>
      </c>
      <c r="B3308" s="27" t="s">
        <v>41</v>
      </c>
      <c r="C3308" s="28" t="s">
        <v>271</v>
      </c>
      <c r="D3308" s="29">
        <v>22794.703600000001</v>
      </c>
      <c r="E3308" s="29">
        <v>23249.278300000002</v>
      </c>
      <c r="F3308" s="29">
        <v>24918.767399999997</v>
      </c>
      <c r="G3308" s="29">
        <v>45278.468917165403</v>
      </c>
      <c r="H3308" s="29">
        <v>26174.747888416696</v>
      </c>
      <c r="I3308" s="29">
        <v>34574.172165692013</v>
      </c>
      <c r="J3308" s="29">
        <v>28382.563105866662</v>
      </c>
      <c r="L3308" s="29">
        <v>22794.703600000001</v>
      </c>
      <c r="M3308" s="29">
        <v>22603.375800000002</v>
      </c>
      <c r="N3308" s="29">
        <v>22600.048360000001</v>
      </c>
      <c r="O3308" s="29">
        <v>42090.875800000002</v>
      </c>
      <c r="P3308" s="29">
        <v>25036.08208</v>
      </c>
      <c r="Q3308" s="29">
        <v>34855.357520000005</v>
      </c>
      <c r="R3308" s="29">
        <v>27484.246060000001</v>
      </c>
      <c r="S3308" s="29"/>
      <c r="T3308" s="30">
        <v>11</v>
      </c>
      <c r="U3308" s="28" t="s">
        <v>42</v>
      </c>
      <c r="V3308" s="28" t="s">
        <v>272</v>
      </c>
    </row>
    <row r="3309" spans="1:22" ht="15.75">
      <c r="A3309" s="21">
        <v>12</v>
      </c>
      <c r="B3309" s="22" t="s">
        <v>43</v>
      </c>
      <c r="C3309" s="23" t="s">
        <v>271</v>
      </c>
      <c r="D3309" s="24">
        <v>271086.94164986722</v>
      </c>
      <c r="E3309" s="24">
        <v>288996.4230380815</v>
      </c>
      <c r="F3309" s="24">
        <v>290512.37399999995</v>
      </c>
      <c r="G3309" s="24">
        <v>278531.67818020331</v>
      </c>
      <c r="H3309" s="24">
        <v>379879.75266</v>
      </c>
      <c r="I3309" s="24">
        <v>498976.43544999999</v>
      </c>
      <c r="J3309" s="24">
        <v>451633.14942441043</v>
      </c>
      <c r="L3309" s="24">
        <v>271086.94164986722</v>
      </c>
      <c r="M3309" s="24">
        <v>255103.8638921596</v>
      </c>
      <c r="N3309" s="24">
        <v>269188.50982282363</v>
      </c>
      <c r="O3309" s="24">
        <v>260969.49027120537</v>
      </c>
      <c r="P3309" s="24">
        <v>355400.26553447137</v>
      </c>
      <c r="Q3309" s="24">
        <v>467164.70415124245</v>
      </c>
      <c r="R3309" s="24">
        <v>405248.35236253205</v>
      </c>
      <c r="S3309" s="24"/>
      <c r="T3309" s="25">
        <v>12</v>
      </c>
      <c r="U3309" s="23" t="s">
        <v>44</v>
      </c>
      <c r="V3309" s="23" t="s">
        <v>272</v>
      </c>
    </row>
    <row r="3310" spans="1:22" ht="15.75">
      <c r="A3310" s="26">
        <v>13</v>
      </c>
      <c r="B3310" s="27" t="s">
        <v>45</v>
      </c>
      <c r="C3310" s="28" t="s">
        <v>271</v>
      </c>
      <c r="D3310" s="29">
        <v>0</v>
      </c>
      <c r="E3310" s="29">
        <v>0</v>
      </c>
      <c r="F3310" s="29">
        <v>0</v>
      </c>
      <c r="G3310" s="29">
        <v>12473.859016993398</v>
      </c>
      <c r="H3310" s="29">
        <v>12977.698965973428</v>
      </c>
      <c r="I3310" s="29">
        <v>11602.852892787387</v>
      </c>
      <c r="J3310" s="29">
        <v>12612.030445300265</v>
      </c>
      <c r="L3310" s="29">
        <v>0</v>
      </c>
      <c r="M3310" s="29">
        <v>0</v>
      </c>
      <c r="N3310" s="29">
        <v>0</v>
      </c>
      <c r="O3310" s="29">
        <v>12463.374300000001</v>
      </c>
      <c r="P3310" s="29">
        <v>12441.351858</v>
      </c>
      <c r="Q3310" s="29">
        <v>12446.245734</v>
      </c>
      <c r="R3310" s="29">
        <v>12485.567212014001</v>
      </c>
      <c r="S3310" s="29"/>
      <c r="T3310" s="30">
        <v>13</v>
      </c>
      <c r="U3310" s="28" t="s">
        <v>46</v>
      </c>
      <c r="V3310" s="28" t="s">
        <v>272</v>
      </c>
    </row>
    <row r="3311" spans="1:22" ht="15.75">
      <c r="A3311" s="21">
        <v>14</v>
      </c>
      <c r="B3311" s="22" t="s">
        <v>47</v>
      </c>
      <c r="C3311" s="23" t="s">
        <v>271</v>
      </c>
      <c r="D3311" s="24">
        <v>83242.412500000006</v>
      </c>
      <c r="E3311" s="24">
        <v>107404.5</v>
      </c>
      <c r="F3311" s="24">
        <v>112521.231</v>
      </c>
      <c r="G3311" s="24">
        <v>106358.72</v>
      </c>
      <c r="H3311" s="24">
        <v>116585.52</v>
      </c>
      <c r="I3311" s="24">
        <v>95861.22</v>
      </c>
      <c r="J3311" s="24">
        <v>151334.25</v>
      </c>
      <c r="L3311" s="24">
        <v>83242.412500000006</v>
      </c>
      <c r="M3311" s="24">
        <v>106632.5</v>
      </c>
      <c r="N3311" s="24">
        <v>110717.685</v>
      </c>
      <c r="O3311" s="24">
        <v>114920</v>
      </c>
      <c r="P3311" s="24">
        <v>125970</v>
      </c>
      <c r="Q3311" s="24">
        <v>107185</v>
      </c>
      <c r="R3311" s="24">
        <v>156357.5</v>
      </c>
      <c r="S3311" s="24"/>
      <c r="T3311" s="25">
        <v>14</v>
      </c>
      <c r="U3311" s="23" t="s">
        <v>48</v>
      </c>
      <c r="V3311" s="23" t="s">
        <v>272</v>
      </c>
    </row>
    <row r="3312" spans="1:22" ht="15.75">
      <c r="A3312" s="26">
        <v>15</v>
      </c>
      <c r="B3312" s="27" t="s">
        <v>49</v>
      </c>
      <c r="C3312" s="28" t="s">
        <v>271</v>
      </c>
      <c r="D3312" s="29">
        <v>155894.90400000001</v>
      </c>
      <c r="E3312" s="29">
        <v>189731.74960800004</v>
      </c>
      <c r="F3312" s="29">
        <v>220668.33763079991</v>
      </c>
      <c r="G3312" s="29">
        <v>107998.33201808939</v>
      </c>
      <c r="H3312" s="29">
        <v>185639.42299683811</v>
      </c>
      <c r="I3312" s="29">
        <v>135764.27459217844</v>
      </c>
      <c r="J3312" s="29">
        <v>138959.18437193966</v>
      </c>
      <c r="L3312" s="29">
        <v>155894.90400000001</v>
      </c>
      <c r="M3312" s="29">
        <v>168129.59400000001</v>
      </c>
      <c r="N3312" s="29">
        <v>171106.70189999999</v>
      </c>
      <c r="O3312" s="29">
        <v>102494.56038000001</v>
      </c>
      <c r="P3312" s="29">
        <v>129484.28652000001</v>
      </c>
      <c r="Q3312" s="29">
        <v>100253.16517200001</v>
      </c>
      <c r="R3312" s="29">
        <v>94784.258742000005</v>
      </c>
      <c r="S3312" s="29"/>
      <c r="T3312" s="30">
        <v>15</v>
      </c>
      <c r="U3312" s="28" t="s">
        <v>50</v>
      </c>
      <c r="V3312" s="28" t="s">
        <v>272</v>
      </c>
    </row>
    <row r="3313" spans="1:22" ht="15.75">
      <c r="A3313" s="21">
        <v>16</v>
      </c>
      <c r="B3313" s="22" t="s">
        <v>51</v>
      </c>
      <c r="C3313" s="23" t="s">
        <v>271</v>
      </c>
      <c r="D3313" s="24">
        <v>570.95220000000006</v>
      </c>
      <c r="E3313" s="24">
        <v>634.89884640000002</v>
      </c>
      <c r="F3313" s="24">
        <v>230.01048</v>
      </c>
      <c r="G3313" s="24">
        <v>254.45837155297534</v>
      </c>
      <c r="H3313" s="24">
        <v>60.658045863570393</v>
      </c>
      <c r="I3313" s="24">
        <v>43.916709317851968</v>
      </c>
      <c r="J3313" s="24">
        <v>431.27704876632794</v>
      </c>
      <c r="L3313" s="24">
        <v>570.95220000000006</v>
      </c>
      <c r="M3313" s="24">
        <v>570.95220000000006</v>
      </c>
      <c r="N3313" s="24">
        <v>230.01217199999999</v>
      </c>
      <c r="O3313" s="24">
        <v>244.69380000000001</v>
      </c>
      <c r="P3313" s="24">
        <v>57.095220000000012</v>
      </c>
      <c r="Q3313" s="24">
        <v>44.04488400000001</v>
      </c>
      <c r="R3313" s="24">
        <v>399.66654</v>
      </c>
      <c r="S3313" s="24"/>
      <c r="T3313" s="25">
        <v>16</v>
      </c>
      <c r="U3313" s="23" t="s">
        <v>52</v>
      </c>
      <c r="V3313" s="23" t="s">
        <v>272</v>
      </c>
    </row>
    <row r="3314" spans="1:22" ht="15.75">
      <c r="A3314" s="26">
        <v>17</v>
      </c>
      <c r="B3314" s="27" t="s">
        <v>53</v>
      </c>
      <c r="C3314" s="28" t="s">
        <v>271</v>
      </c>
      <c r="D3314" s="29">
        <v>0</v>
      </c>
      <c r="E3314" s="29">
        <v>0</v>
      </c>
      <c r="F3314" s="29">
        <v>0</v>
      </c>
      <c r="G3314" s="29">
        <v>0</v>
      </c>
      <c r="H3314" s="29">
        <v>0</v>
      </c>
      <c r="I3314" s="29">
        <v>0</v>
      </c>
      <c r="J3314" s="29">
        <v>0</v>
      </c>
      <c r="L3314" s="29">
        <v>0</v>
      </c>
      <c r="M3314" s="29">
        <v>0</v>
      </c>
      <c r="N3314" s="29">
        <v>0</v>
      </c>
      <c r="O3314" s="29">
        <v>0</v>
      </c>
      <c r="P3314" s="29">
        <v>0</v>
      </c>
      <c r="Q3314" s="29">
        <v>0</v>
      </c>
      <c r="R3314" s="29">
        <v>0</v>
      </c>
      <c r="S3314" s="29"/>
      <c r="T3314" s="30">
        <v>17</v>
      </c>
      <c r="U3314" s="28" t="s">
        <v>54</v>
      </c>
      <c r="V3314" s="28" t="s">
        <v>272</v>
      </c>
    </row>
    <row r="3315" spans="1:22" ht="15.75">
      <c r="A3315" s="21">
        <v>18</v>
      </c>
      <c r="B3315" s="22" t="s">
        <v>55</v>
      </c>
      <c r="C3315" s="23" t="s">
        <v>271</v>
      </c>
      <c r="D3315" s="24">
        <v>1877.6899399999998</v>
      </c>
      <c r="E3315" s="24">
        <v>2321.1000000000004</v>
      </c>
      <c r="F3315" s="24">
        <v>2228.2799999999997</v>
      </c>
      <c r="G3315" s="24">
        <v>3327.9946</v>
      </c>
      <c r="H3315" s="24">
        <v>3757.0583000000001</v>
      </c>
      <c r="I3315" s="24">
        <v>4735.2492739999998</v>
      </c>
      <c r="J3315" s="24">
        <v>7369.2479999999996</v>
      </c>
      <c r="L3315" s="24">
        <v>1877.6899399999998</v>
      </c>
      <c r="M3315" s="24">
        <v>2081.2530000000002</v>
      </c>
      <c r="N3315" s="24">
        <v>1998.0244</v>
      </c>
      <c r="O3315" s="24">
        <v>2557.8015639999999</v>
      </c>
      <c r="P3315" s="24">
        <v>2558.6042600000001</v>
      </c>
      <c r="Q3315" s="24">
        <v>2466.1801639999999</v>
      </c>
      <c r="R3315" s="24">
        <v>2477.9096399999999</v>
      </c>
      <c r="S3315" s="24"/>
      <c r="T3315" s="25">
        <v>18</v>
      </c>
      <c r="U3315" s="23" t="s">
        <v>56</v>
      </c>
      <c r="V3315" s="23" t="s">
        <v>272</v>
      </c>
    </row>
    <row r="3316" spans="1:22" ht="15.75">
      <c r="A3316" s="26">
        <v>19</v>
      </c>
      <c r="B3316" s="27" t="s">
        <v>57</v>
      </c>
      <c r="C3316" s="28" t="s">
        <v>271</v>
      </c>
      <c r="D3316" s="29">
        <v>1596.6636000000001</v>
      </c>
      <c r="E3316" s="29">
        <v>741.38220000000001</v>
      </c>
      <c r="F3316" s="29">
        <v>545.96887497454702</v>
      </c>
      <c r="G3316" s="29">
        <v>725.82139999999993</v>
      </c>
      <c r="H3316" s="29">
        <v>842</v>
      </c>
      <c r="I3316" s="29">
        <v>228.00000000000003</v>
      </c>
      <c r="J3316" s="29">
        <v>256</v>
      </c>
      <c r="L3316" s="29">
        <v>1596.6636000000001</v>
      </c>
      <c r="M3316" s="29">
        <v>906.6708000000001</v>
      </c>
      <c r="N3316" s="29">
        <v>527.71879999999999</v>
      </c>
      <c r="O3316" s="29">
        <v>661.55264000000011</v>
      </c>
      <c r="P3316" s="29">
        <v>700.06757660000017</v>
      </c>
      <c r="Q3316" s="29">
        <v>166.96071700000002</v>
      </c>
      <c r="R3316" s="29">
        <v>166.96071700000002</v>
      </c>
      <c r="S3316" s="29"/>
      <c r="T3316" s="30">
        <v>19</v>
      </c>
      <c r="U3316" s="28" t="s">
        <v>58</v>
      </c>
      <c r="V3316" s="28" t="s">
        <v>272</v>
      </c>
    </row>
    <row r="3317" spans="1:22" ht="15.75">
      <c r="A3317" s="21">
        <v>20</v>
      </c>
      <c r="B3317" s="22" t="s">
        <v>59</v>
      </c>
      <c r="C3317" s="23" t="s">
        <v>271</v>
      </c>
      <c r="D3317" s="24">
        <v>108260.232034</v>
      </c>
      <c r="E3317" s="24">
        <v>124184.05488832001</v>
      </c>
      <c r="F3317" s="24">
        <v>103020.71518</v>
      </c>
      <c r="G3317" s="24">
        <v>97541.031030387021</v>
      </c>
      <c r="H3317" s="24">
        <v>90239.258518331539</v>
      </c>
      <c r="I3317" s="24">
        <v>95418.615879999998</v>
      </c>
      <c r="J3317" s="24">
        <v>83140.910967999997</v>
      </c>
      <c r="L3317" s="24">
        <v>108260.232034</v>
      </c>
      <c r="M3317" s="24">
        <v>108615.29936</v>
      </c>
      <c r="N3317" s="24">
        <v>117458.03539999999</v>
      </c>
      <c r="O3317" s="24">
        <v>108846.29956000001</v>
      </c>
      <c r="P3317" s="24">
        <v>96722.723880000005</v>
      </c>
      <c r="Q3317" s="24">
        <v>97334.268073999992</v>
      </c>
      <c r="R3317" s="24">
        <v>98620.660568000007</v>
      </c>
      <c r="S3317" s="24"/>
      <c r="T3317" s="25">
        <v>20</v>
      </c>
      <c r="U3317" s="23" t="s">
        <v>60</v>
      </c>
      <c r="V3317" s="23" t="s">
        <v>272</v>
      </c>
    </row>
    <row r="3318" spans="1:22" ht="15.75">
      <c r="A3318" s="26">
        <v>21</v>
      </c>
      <c r="B3318" s="27" t="s">
        <v>61</v>
      </c>
      <c r="C3318" s="28" t="s">
        <v>271</v>
      </c>
      <c r="D3318" s="29">
        <v>8254.5715199999995</v>
      </c>
      <c r="E3318" s="29">
        <v>9478.1327784000005</v>
      </c>
      <c r="F3318" s="29">
        <v>8533.6227999999992</v>
      </c>
      <c r="G3318" s="29">
        <v>8686.6725000000006</v>
      </c>
      <c r="H3318" s="29">
        <v>11008.41</v>
      </c>
      <c r="I3318" s="29">
        <v>10024.1757</v>
      </c>
      <c r="J3318" s="29">
        <v>9031.313980349345</v>
      </c>
      <c r="L3318" s="29">
        <v>8254.5715199999995</v>
      </c>
      <c r="M3318" s="29">
        <v>8523.5006999999987</v>
      </c>
      <c r="N3318" s="29">
        <v>8534.1040979999998</v>
      </c>
      <c r="O3318" s="29">
        <v>8686.6299000000017</v>
      </c>
      <c r="P3318" s="29">
        <v>10162.94916</v>
      </c>
      <c r="Q3318" s="29">
        <v>10454.134782000001</v>
      </c>
      <c r="R3318" s="29">
        <v>8702.9428200000002</v>
      </c>
      <c r="S3318" s="29"/>
      <c r="T3318" s="30">
        <v>21</v>
      </c>
      <c r="U3318" s="28" t="s">
        <v>62</v>
      </c>
      <c r="V3318" s="28" t="s">
        <v>272</v>
      </c>
    </row>
    <row r="3319" spans="1:22" ht="15.75">
      <c r="A3319" s="21">
        <v>22</v>
      </c>
      <c r="B3319" s="22" t="s">
        <v>63</v>
      </c>
      <c r="C3319" s="23" t="s">
        <v>271</v>
      </c>
      <c r="D3319" s="24">
        <v>2962.3087</v>
      </c>
      <c r="E3319" s="24">
        <v>3951.5328000000004</v>
      </c>
      <c r="F3319" s="24">
        <v>2899.9152000000004</v>
      </c>
      <c r="G3319" s="24">
        <v>4568.7790341944847</v>
      </c>
      <c r="H3319" s="24">
        <v>6601.9218113207535</v>
      </c>
      <c r="I3319" s="24">
        <v>4263.1052133526855</v>
      </c>
      <c r="J3319" s="24">
        <v>8106.3743275471697</v>
      </c>
      <c r="L3319" s="24">
        <v>2962.3087</v>
      </c>
      <c r="M3319" s="24">
        <v>4096.5756000000001</v>
      </c>
      <c r="N3319" s="24">
        <v>3006.3579</v>
      </c>
      <c r="O3319" s="24">
        <v>4554.6872800000001</v>
      </c>
      <c r="P3319" s="24">
        <v>6442.1954999999989</v>
      </c>
      <c r="Q3319" s="24">
        <v>4432.45075</v>
      </c>
      <c r="R3319" s="24">
        <v>7787.8985600000005</v>
      </c>
      <c r="S3319" s="24"/>
      <c r="T3319" s="25">
        <v>22</v>
      </c>
      <c r="U3319" s="23" t="s">
        <v>64</v>
      </c>
      <c r="V3319" s="23" t="s">
        <v>272</v>
      </c>
    </row>
    <row r="3320" spans="1:22" ht="15.75">
      <c r="A3320" s="26">
        <v>23</v>
      </c>
      <c r="B3320" s="27" t="s">
        <v>65</v>
      </c>
      <c r="C3320" s="28" t="s">
        <v>271</v>
      </c>
      <c r="D3320" s="29">
        <v>23672.916999999994</v>
      </c>
      <c r="E3320" s="29">
        <v>26064.559999999998</v>
      </c>
      <c r="F3320" s="29">
        <v>3819.3761999999997</v>
      </c>
      <c r="G3320" s="29">
        <v>4313.8538716981129</v>
      </c>
      <c r="H3320" s="29">
        <v>4079.6309999999999</v>
      </c>
      <c r="I3320" s="29">
        <v>4327.4529999999995</v>
      </c>
      <c r="J3320" s="29">
        <v>24846.45</v>
      </c>
      <c r="L3320" s="29">
        <v>23672.916999999994</v>
      </c>
      <c r="M3320" s="29">
        <v>24178.99</v>
      </c>
      <c r="N3320" s="29">
        <v>3233.2683999999999</v>
      </c>
      <c r="O3320" s="29">
        <v>3425.9818</v>
      </c>
      <c r="P3320" s="29">
        <v>3015.1689999999999</v>
      </c>
      <c r="Q3320" s="29">
        <v>3015.1689999999999</v>
      </c>
      <c r="R3320" s="29">
        <v>15724.69</v>
      </c>
      <c r="S3320" s="29"/>
      <c r="T3320" s="30">
        <v>23</v>
      </c>
      <c r="U3320" s="28" t="s">
        <v>66</v>
      </c>
      <c r="V3320" s="28" t="s">
        <v>272</v>
      </c>
    </row>
    <row r="3321" spans="1:22" ht="15.75">
      <c r="A3321" s="21">
        <v>24</v>
      </c>
      <c r="B3321" s="22" t="s">
        <v>67</v>
      </c>
      <c r="C3321" s="23" t="s">
        <v>271</v>
      </c>
      <c r="D3321" s="24">
        <v>584381.07900000003</v>
      </c>
      <c r="E3321" s="24">
        <v>672329.63400000008</v>
      </c>
      <c r="F3321" s="24">
        <v>793840.30380321445</v>
      </c>
      <c r="G3321" s="24">
        <v>837296.41399999987</v>
      </c>
      <c r="H3321" s="24">
        <v>1040285.5954752542</v>
      </c>
      <c r="I3321" s="24">
        <v>1062319.4626698305</v>
      </c>
      <c r="J3321" s="24">
        <v>1326585.5748966795</v>
      </c>
      <c r="L3321" s="24">
        <v>584381.07900000003</v>
      </c>
      <c r="M3321" s="24">
        <v>549544.02300000004</v>
      </c>
      <c r="N3321" s="24">
        <v>603415.03499999992</v>
      </c>
      <c r="O3321" s="24">
        <v>603415.03499999992</v>
      </c>
      <c r="P3321" s="24">
        <v>741762.39599999995</v>
      </c>
      <c r="Q3321" s="24">
        <v>731432.43629999994</v>
      </c>
      <c r="R3321" s="24">
        <v>847256.86800000002</v>
      </c>
      <c r="S3321" s="24"/>
      <c r="T3321" s="25">
        <v>24</v>
      </c>
      <c r="U3321" s="23" t="s">
        <v>68</v>
      </c>
      <c r="V3321" s="23" t="s">
        <v>272</v>
      </c>
    </row>
    <row r="3322" spans="1:22" ht="15.75">
      <c r="A3322" s="26">
        <v>25</v>
      </c>
      <c r="B3322" s="31" t="s">
        <v>69</v>
      </c>
      <c r="C3322" s="28" t="s">
        <v>271</v>
      </c>
      <c r="D3322" s="29">
        <v>40273.446679200002</v>
      </c>
      <c r="E3322" s="29">
        <v>44558.236366500001</v>
      </c>
      <c r="F3322" s="29">
        <v>24023.876593656601</v>
      </c>
      <c r="G3322" s="29">
        <v>15997</v>
      </c>
      <c r="H3322" s="29">
        <v>11961</v>
      </c>
      <c r="I3322" s="29">
        <v>9310</v>
      </c>
      <c r="J3322" s="29">
        <v>18270.988209578492</v>
      </c>
      <c r="L3322" s="29">
        <v>40273.446679200002</v>
      </c>
      <c r="M3322" s="29">
        <v>57029.483854500002</v>
      </c>
      <c r="N3322" s="29">
        <v>30816.898559999998</v>
      </c>
      <c r="O3322" s="29">
        <v>14328.3227634</v>
      </c>
      <c r="P3322" s="29">
        <v>9119.3483535000014</v>
      </c>
      <c r="Q3322" s="29">
        <v>6271.0777187999993</v>
      </c>
      <c r="R3322" s="29">
        <v>12942.320834595001</v>
      </c>
      <c r="S3322" s="29"/>
      <c r="T3322" s="30">
        <v>25</v>
      </c>
      <c r="U3322" s="28" t="s">
        <v>70</v>
      </c>
      <c r="V3322" s="28" t="s">
        <v>272</v>
      </c>
    </row>
    <row r="3323" spans="1:22" ht="15.75">
      <c r="A3323" s="21">
        <v>26</v>
      </c>
      <c r="B3323" s="22" t="s">
        <v>71</v>
      </c>
      <c r="C3323" s="23" t="s">
        <v>271</v>
      </c>
      <c r="D3323" s="24">
        <v>0</v>
      </c>
      <c r="E3323" s="24">
        <v>0</v>
      </c>
      <c r="F3323" s="24">
        <v>0</v>
      </c>
      <c r="G3323" s="24">
        <v>0</v>
      </c>
      <c r="H3323" s="24">
        <v>0</v>
      </c>
      <c r="I3323" s="24">
        <v>0</v>
      </c>
      <c r="J3323" s="24">
        <v>0</v>
      </c>
      <c r="L3323" s="24">
        <v>0</v>
      </c>
      <c r="M3323" s="24">
        <v>0</v>
      </c>
      <c r="N3323" s="24">
        <v>0</v>
      </c>
      <c r="O3323" s="24">
        <v>0</v>
      </c>
      <c r="P3323" s="24">
        <v>0</v>
      </c>
      <c r="Q3323" s="24">
        <v>0</v>
      </c>
      <c r="R3323" s="24">
        <v>0</v>
      </c>
      <c r="S3323" s="24"/>
      <c r="T3323" s="25">
        <v>26</v>
      </c>
      <c r="U3323" s="23" t="s">
        <v>72</v>
      </c>
      <c r="V3323" s="23" t="s">
        <v>272</v>
      </c>
    </row>
    <row r="3324" spans="1:22" ht="15.75">
      <c r="A3324" s="26">
        <v>27</v>
      </c>
      <c r="B3324" s="27" t="s">
        <v>73</v>
      </c>
      <c r="C3324" s="28" t="s">
        <v>271</v>
      </c>
      <c r="D3324" s="29">
        <v>86759.619100799988</v>
      </c>
      <c r="E3324" s="29">
        <v>115487.095709952</v>
      </c>
      <c r="F3324" s="29">
        <v>134969.99171021098</v>
      </c>
      <c r="G3324" s="29">
        <v>112787.98046426807</v>
      </c>
      <c r="H3324" s="29">
        <v>118016.03212591086</v>
      </c>
      <c r="I3324" s="29">
        <v>146786.85769139597</v>
      </c>
      <c r="J3324" s="29">
        <v>160921.25958394445</v>
      </c>
      <c r="L3324" s="29">
        <v>86759.619100799988</v>
      </c>
      <c r="M3324" s="29">
        <v>101367.97869599999</v>
      </c>
      <c r="N3324" s="29">
        <v>103878.87837359999</v>
      </c>
      <c r="O3324" s="29">
        <v>107196.57852799998</v>
      </c>
      <c r="P3324" s="29">
        <v>107192.71096639999</v>
      </c>
      <c r="Q3324" s="29">
        <v>133906.9347976</v>
      </c>
      <c r="R3324" s="29">
        <v>135971.01791599998</v>
      </c>
      <c r="S3324" s="29"/>
      <c r="T3324" s="30">
        <v>27</v>
      </c>
      <c r="U3324" s="28" t="s">
        <v>74</v>
      </c>
      <c r="V3324" s="28" t="s">
        <v>272</v>
      </c>
    </row>
    <row r="3325" spans="1:22" ht="15.75">
      <c r="A3325" s="21">
        <v>28</v>
      </c>
      <c r="B3325" s="22" t="s">
        <v>75</v>
      </c>
      <c r="C3325" s="23" t="s">
        <v>271</v>
      </c>
      <c r="D3325" s="24">
        <v>8351.2349670000003</v>
      </c>
      <c r="E3325" s="24">
        <v>8585.5066144960001</v>
      </c>
      <c r="F3325" s="24">
        <v>5198.0434870445906</v>
      </c>
      <c r="G3325" s="24">
        <v>10523.218893069574</v>
      </c>
      <c r="H3325" s="24">
        <v>5500</v>
      </c>
      <c r="I3325" s="24">
        <v>5973</v>
      </c>
      <c r="J3325" s="24">
        <v>6182</v>
      </c>
      <c r="L3325" s="24">
        <v>8351.2349670000003</v>
      </c>
      <c r="M3325" s="24">
        <v>8496.5163080000002</v>
      </c>
      <c r="N3325" s="24">
        <v>4110.1716656000008</v>
      </c>
      <c r="O3325" s="24">
        <v>5203.2136030000001</v>
      </c>
      <c r="P3325" s="24">
        <v>3882.5164500000001</v>
      </c>
      <c r="Q3325" s="24">
        <v>4221.7483662000004</v>
      </c>
      <c r="R3325" s="24">
        <v>4393.5175350700001</v>
      </c>
      <c r="S3325" s="24"/>
      <c r="T3325" s="25">
        <v>28</v>
      </c>
      <c r="U3325" s="23" t="s">
        <v>76</v>
      </c>
      <c r="V3325" s="23" t="s">
        <v>272</v>
      </c>
    </row>
    <row r="3326" spans="1:22" ht="15.75">
      <c r="A3326" s="26">
        <v>29</v>
      </c>
      <c r="B3326" s="27" t="s">
        <v>77</v>
      </c>
      <c r="C3326" s="28" t="s">
        <v>271</v>
      </c>
      <c r="D3326" s="29">
        <v>77308.219033000001</v>
      </c>
      <c r="E3326" s="29">
        <v>76947.548489999986</v>
      </c>
      <c r="F3326" s="29">
        <v>85091.72589999999</v>
      </c>
      <c r="G3326" s="29">
        <v>93390.550469483569</v>
      </c>
      <c r="H3326" s="29">
        <v>106597.2110887676</v>
      </c>
      <c r="I3326" s="29">
        <v>104604</v>
      </c>
      <c r="J3326" s="29">
        <v>137715</v>
      </c>
      <c r="L3326" s="29">
        <v>77308.219033000001</v>
      </c>
      <c r="M3326" s="29">
        <v>78601.609582000005</v>
      </c>
      <c r="N3326" s="29">
        <v>80601.038950000002</v>
      </c>
      <c r="O3326" s="29">
        <v>82317.343345000001</v>
      </c>
      <c r="P3326" s="29">
        <v>83742.635936400009</v>
      </c>
      <c r="Q3326" s="29">
        <v>85807.939000999992</v>
      </c>
      <c r="R3326" s="29">
        <v>88496.805127</v>
      </c>
      <c r="S3326" s="29"/>
      <c r="T3326" s="30">
        <v>29</v>
      </c>
      <c r="U3326" s="28" t="s">
        <v>78</v>
      </c>
      <c r="V3326" s="28" t="s">
        <v>272</v>
      </c>
    </row>
    <row r="3327" spans="1:22" ht="15.75">
      <c r="A3327" s="21">
        <v>30</v>
      </c>
      <c r="B3327" s="22" t="s">
        <v>79</v>
      </c>
      <c r="C3327" s="23" t="s">
        <v>271</v>
      </c>
      <c r="D3327" s="24">
        <v>113.28226000000002</v>
      </c>
      <c r="E3327" s="24">
        <v>129.29638820000002</v>
      </c>
      <c r="F3327" s="24">
        <v>92.09820000000002</v>
      </c>
      <c r="G3327" s="24">
        <v>62.505815585703914</v>
      </c>
      <c r="H3327" s="24">
        <v>86.91</v>
      </c>
      <c r="I3327" s="24">
        <v>52.4634</v>
      </c>
      <c r="J3327" s="24">
        <v>61.939718777292576</v>
      </c>
      <c r="L3327" s="24">
        <v>113.28226000000002</v>
      </c>
      <c r="M3327" s="24">
        <v>116.26719999999999</v>
      </c>
      <c r="N3327" s="24">
        <v>96.181400000000011</v>
      </c>
      <c r="O3327" s="24">
        <v>62.771629900000001</v>
      </c>
      <c r="P3327" s="24">
        <v>61.290768</v>
      </c>
      <c r="Q3327" s="24">
        <v>36.482600000000005</v>
      </c>
      <c r="R3327" s="24">
        <v>39.799199999999999</v>
      </c>
      <c r="S3327" s="24"/>
      <c r="T3327" s="25">
        <v>30</v>
      </c>
      <c r="U3327" s="23" t="s">
        <v>80</v>
      </c>
      <c r="V3327" s="23" t="s">
        <v>272</v>
      </c>
    </row>
    <row r="3328" spans="1:22" ht="15.75">
      <c r="A3328" s="26">
        <v>31</v>
      </c>
      <c r="B3328" s="27" t="s">
        <v>81</v>
      </c>
      <c r="C3328" s="28" t="s">
        <v>271</v>
      </c>
      <c r="D3328" s="29">
        <v>0</v>
      </c>
      <c r="E3328" s="29">
        <v>0</v>
      </c>
      <c r="F3328" s="29">
        <v>0</v>
      </c>
      <c r="G3328" s="29">
        <v>0</v>
      </c>
      <c r="H3328" s="29">
        <v>0</v>
      </c>
      <c r="I3328" s="29">
        <v>0</v>
      </c>
      <c r="J3328" s="29">
        <v>0</v>
      </c>
      <c r="L3328" s="29">
        <v>0</v>
      </c>
      <c r="M3328" s="29">
        <v>0</v>
      </c>
      <c r="N3328" s="29">
        <v>0</v>
      </c>
      <c r="O3328" s="29">
        <v>0</v>
      </c>
      <c r="P3328" s="29">
        <v>0</v>
      </c>
      <c r="Q3328" s="29">
        <v>0</v>
      </c>
      <c r="R3328" s="29">
        <v>0</v>
      </c>
      <c r="S3328" s="29"/>
      <c r="T3328" s="30">
        <v>31</v>
      </c>
      <c r="U3328" s="28" t="s">
        <v>82</v>
      </c>
      <c r="V3328" s="28" t="s">
        <v>272</v>
      </c>
    </row>
    <row r="3329" spans="1:22" ht="15.75">
      <c r="A3329" s="21">
        <v>32</v>
      </c>
      <c r="B3329" s="22" t="s">
        <v>83</v>
      </c>
      <c r="C3329" s="23" t="s">
        <v>271</v>
      </c>
      <c r="D3329" s="24">
        <v>0</v>
      </c>
      <c r="E3329" s="24">
        <v>0</v>
      </c>
      <c r="F3329" s="24">
        <v>0</v>
      </c>
      <c r="G3329" s="24">
        <v>0</v>
      </c>
      <c r="H3329" s="24">
        <v>0</v>
      </c>
      <c r="I3329" s="24">
        <v>0</v>
      </c>
      <c r="J3329" s="24">
        <v>0</v>
      </c>
      <c r="L3329" s="24">
        <v>0</v>
      </c>
      <c r="M3329" s="24">
        <v>0</v>
      </c>
      <c r="N3329" s="24">
        <v>0</v>
      </c>
      <c r="O3329" s="24">
        <v>0</v>
      </c>
      <c r="P3329" s="24">
        <v>0</v>
      </c>
      <c r="Q3329" s="24">
        <v>0</v>
      </c>
      <c r="R3329" s="24">
        <v>0</v>
      </c>
      <c r="S3329" s="24"/>
      <c r="T3329" s="25">
        <v>32</v>
      </c>
      <c r="U3329" s="23" t="s">
        <v>84</v>
      </c>
      <c r="V3329" s="23" t="s">
        <v>272</v>
      </c>
    </row>
    <row r="3330" spans="1:22" ht="15.75">
      <c r="A3330" s="26">
        <v>33</v>
      </c>
      <c r="B3330" s="27" t="s">
        <v>85</v>
      </c>
      <c r="C3330" s="28" t="s">
        <v>271</v>
      </c>
      <c r="D3330" s="29">
        <v>5.7095220000000007</v>
      </c>
      <c r="E3330" s="29">
        <v>6.3489884640000014</v>
      </c>
      <c r="F3330" s="29">
        <v>0</v>
      </c>
      <c r="G3330" s="29">
        <v>30.760210196038521</v>
      </c>
      <c r="H3330" s="29">
        <v>31.975957680887223</v>
      </c>
      <c r="I3330" s="29">
        <v>31.957878804017465</v>
      </c>
      <c r="J3330" s="29">
        <v>34.337948961660047</v>
      </c>
      <c r="L3330" s="29">
        <v>5.7095220000000007</v>
      </c>
      <c r="M3330" s="29">
        <v>5.7095220000000007</v>
      </c>
      <c r="N3330" s="29">
        <v>0</v>
      </c>
      <c r="O3330" s="29">
        <v>24.469380000000001</v>
      </c>
      <c r="P3330" s="29">
        <v>24.469380000000001</v>
      </c>
      <c r="Q3330" s="29">
        <v>24.469380000000001</v>
      </c>
      <c r="R3330" s="29">
        <v>24.469380000000001</v>
      </c>
      <c r="S3330" s="29"/>
      <c r="T3330" s="30">
        <v>33</v>
      </c>
      <c r="U3330" s="28" t="s">
        <v>86</v>
      </c>
      <c r="V3330" s="28" t="s">
        <v>272</v>
      </c>
    </row>
    <row r="3331" spans="1:22" ht="15.75">
      <c r="A3331" s="21">
        <v>34</v>
      </c>
      <c r="B3331" s="22" t="s">
        <v>87</v>
      </c>
      <c r="C3331" s="23" t="s">
        <v>271</v>
      </c>
      <c r="D3331" s="24">
        <v>17487.378950720242</v>
      </c>
      <c r="E3331" s="24">
        <v>20030.930293200912</v>
      </c>
      <c r="F3331" s="24">
        <v>26910.834623396328</v>
      </c>
      <c r="G3331" s="24">
        <v>5844.4399372473199</v>
      </c>
      <c r="H3331" s="24">
        <v>6075.4319593685723</v>
      </c>
      <c r="I3331" s="24">
        <v>6071.9969727633179</v>
      </c>
      <c r="J3331" s="24">
        <v>6524.2103027154099</v>
      </c>
      <c r="L3331" s="24">
        <v>17487.378950720242</v>
      </c>
      <c r="M3331" s="24">
        <v>17487.378950720242</v>
      </c>
      <c r="N3331" s="24">
        <v>17487.378950720242</v>
      </c>
      <c r="O3331" s="24">
        <v>2488.2789507202424</v>
      </c>
      <c r="P3331" s="24">
        <v>2488.2789507202424</v>
      </c>
      <c r="Q3331" s="24">
        <v>2488.2789507202424</v>
      </c>
      <c r="R3331" s="24">
        <v>2488.2789507202424</v>
      </c>
      <c r="S3331" s="24"/>
      <c r="T3331" s="25">
        <v>34</v>
      </c>
      <c r="U3331" s="23" t="s">
        <v>88</v>
      </c>
      <c r="V3331" s="23" t="s">
        <v>272</v>
      </c>
    </row>
    <row r="3332" spans="1:22" ht="15.75">
      <c r="A3332" s="26">
        <v>35</v>
      </c>
      <c r="B3332" s="27" t="s">
        <v>89</v>
      </c>
      <c r="C3332" s="28" t="s">
        <v>271</v>
      </c>
      <c r="D3332" s="29">
        <v>0</v>
      </c>
      <c r="E3332" s="29">
        <v>0</v>
      </c>
      <c r="F3332" s="29">
        <v>0</v>
      </c>
      <c r="G3332" s="29">
        <v>0</v>
      </c>
      <c r="H3332" s="29">
        <v>0</v>
      </c>
      <c r="I3332" s="29">
        <v>0</v>
      </c>
      <c r="J3332" s="29">
        <v>0</v>
      </c>
      <c r="L3332" s="29">
        <v>0</v>
      </c>
      <c r="M3332" s="29">
        <v>0</v>
      </c>
      <c r="N3332" s="29">
        <v>0</v>
      </c>
      <c r="O3332" s="29">
        <v>0</v>
      </c>
      <c r="P3332" s="29">
        <v>0</v>
      </c>
      <c r="Q3332" s="29">
        <v>0</v>
      </c>
      <c r="R3332" s="29">
        <v>0</v>
      </c>
      <c r="S3332" s="29"/>
      <c r="T3332" s="30">
        <v>35</v>
      </c>
      <c r="U3332" s="28" t="s">
        <v>90</v>
      </c>
      <c r="V3332" s="28" t="s">
        <v>272</v>
      </c>
    </row>
    <row r="3333" spans="1:22" ht="15.75">
      <c r="A3333" s="21">
        <v>36</v>
      </c>
      <c r="B3333" s="22" t="s">
        <v>91</v>
      </c>
      <c r="C3333" s="23" t="s">
        <v>271</v>
      </c>
      <c r="D3333" s="24">
        <v>1305</v>
      </c>
      <c r="E3333" s="24">
        <v>1530</v>
      </c>
      <c r="F3333" s="24">
        <v>2394</v>
      </c>
      <c r="G3333" s="24">
        <v>3098.9404934687959</v>
      </c>
      <c r="H3333" s="24">
        <v>2059.9896400000002</v>
      </c>
      <c r="I3333" s="24">
        <v>1857</v>
      </c>
      <c r="J3333" s="24">
        <v>3066.8</v>
      </c>
      <c r="L3333" s="24">
        <v>1305</v>
      </c>
      <c r="M3333" s="24">
        <v>1530</v>
      </c>
      <c r="N3333" s="24">
        <v>2154.6</v>
      </c>
      <c r="O3333" s="24">
        <v>2682</v>
      </c>
      <c r="P3333" s="24">
        <v>1639.8</v>
      </c>
      <c r="Q3333" s="24">
        <v>1114.2</v>
      </c>
      <c r="R3333" s="24">
        <v>1380.06</v>
      </c>
      <c r="S3333" s="24"/>
      <c r="T3333" s="25">
        <v>36</v>
      </c>
      <c r="U3333" s="23" t="s">
        <v>92</v>
      </c>
      <c r="V3333" s="23" t="s">
        <v>272</v>
      </c>
    </row>
    <row r="3334" spans="1:22" s="36" customFormat="1" ht="15.75">
      <c r="A3334" s="32"/>
      <c r="B3334" s="33" t="s">
        <v>93</v>
      </c>
      <c r="C3334" s="34" t="s">
        <v>271</v>
      </c>
      <c r="D3334" s="35">
        <f t="shared" ref="D3334:J3334" si="229">SUM(D3298:D3333)</f>
        <v>1736538.4616797876</v>
      </c>
      <c r="E3334" s="35">
        <f t="shared" si="229"/>
        <v>1929863.1305592328</v>
      </c>
      <c r="F3334" s="35">
        <f t="shared" si="229"/>
        <v>2126499.5871298173</v>
      </c>
      <c r="G3334" s="35">
        <f t="shared" si="229"/>
        <v>2029723.9038666117</v>
      </c>
      <c r="H3334" s="35">
        <f t="shared" si="229"/>
        <v>2392019.2742703813</v>
      </c>
      <c r="I3334" s="35">
        <f t="shared" si="229"/>
        <v>2597478.2326816334</v>
      </c>
      <c r="J3334" s="35">
        <f t="shared" si="229"/>
        <v>3099512.3079304243</v>
      </c>
      <c r="K3334" s="8"/>
      <c r="L3334" s="35">
        <f t="shared" ref="L3334:R3334" si="230">SUM(L3298:L3333)</f>
        <v>1736538.4616797876</v>
      </c>
      <c r="M3334" s="35">
        <f t="shared" si="230"/>
        <v>1731682.8879118802</v>
      </c>
      <c r="N3334" s="35">
        <f t="shared" si="230"/>
        <v>1783756.1686760639</v>
      </c>
      <c r="O3334" s="35">
        <f t="shared" si="230"/>
        <v>1700283.4205542253</v>
      </c>
      <c r="P3334" s="35">
        <f t="shared" si="230"/>
        <v>1971868.2595477318</v>
      </c>
      <c r="Q3334" s="35">
        <f t="shared" si="230"/>
        <v>2174187.4197074641</v>
      </c>
      <c r="R3334" s="35">
        <f t="shared" si="230"/>
        <v>2409259.3118281704</v>
      </c>
      <c r="S3334" s="35"/>
      <c r="T3334" s="35"/>
      <c r="U3334" s="34" t="s">
        <v>94</v>
      </c>
      <c r="V3334" s="34" t="s">
        <v>272</v>
      </c>
    </row>
    <row r="3335" spans="1:22" ht="15.75">
      <c r="A3335" s="16">
        <v>1</v>
      </c>
      <c r="B3335" s="17" t="s">
        <v>19</v>
      </c>
      <c r="C3335" s="18" t="s">
        <v>273</v>
      </c>
      <c r="D3335" s="19">
        <v>2749.6312239999997</v>
      </c>
      <c r="E3335" s="19">
        <v>5174.6432850000001</v>
      </c>
      <c r="F3335" s="19">
        <v>3258.1087349999998</v>
      </c>
      <c r="G3335" s="19">
        <v>3969.4286999999999</v>
      </c>
      <c r="H3335" s="19">
        <v>5981.7180720000006</v>
      </c>
      <c r="I3335" s="19">
        <v>6309.0662399999992</v>
      </c>
      <c r="J3335" s="19">
        <v>6430.8139519999995</v>
      </c>
      <c r="L3335" s="19">
        <v>2749.6312239999997</v>
      </c>
      <c r="M3335" s="19">
        <v>3094.3174500000005</v>
      </c>
      <c r="N3335" s="19">
        <v>1948.2739500000002</v>
      </c>
      <c r="O3335" s="19">
        <v>2442.7098599999999</v>
      </c>
      <c r="P3335" s="19">
        <v>3195.8241600000001</v>
      </c>
      <c r="Q3335" s="19">
        <v>3352.9958400000005</v>
      </c>
      <c r="R3335" s="19">
        <v>3475.2404799999999</v>
      </c>
      <c r="S3335" s="19"/>
      <c r="T3335" s="20">
        <v>1</v>
      </c>
      <c r="U3335" s="18" t="s">
        <v>21</v>
      </c>
      <c r="V3335" s="18" t="s">
        <v>274</v>
      </c>
    </row>
    <row r="3336" spans="1:22" ht="15.75">
      <c r="A3336" s="21">
        <v>2</v>
      </c>
      <c r="B3336" s="22" t="s">
        <v>23</v>
      </c>
      <c r="C3336" s="23" t="s">
        <v>273</v>
      </c>
      <c r="D3336" s="24">
        <v>0</v>
      </c>
      <c r="E3336" s="24">
        <v>0</v>
      </c>
      <c r="F3336" s="24">
        <v>0</v>
      </c>
      <c r="G3336" s="24">
        <v>0</v>
      </c>
      <c r="H3336" s="24">
        <v>0</v>
      </c>
      <c r="I3336" s="24">
        <v>0</v>
      </c>
      <c r="J3336" s="24">
        <v>0</v>
      </c>
      <c r="L3336" s="24">
        <v>0</v>
      </c>
      <c r="M3336" s="24">
        <v>0</v>
      </c>
      <c r="N3336" s="24">
        <v>0</v>
      </c>
      <c r="O3336" s="24">
        <v>0</v>
      </c>
      <c r="P3336" s="24">
        <v>0</v>
      </c>
      <c r="Q3336" s="24">
        <v>0</v>
      </c>
      <c r="R3336" s="24">
        <v>0</v>
      </c>
      <c r="S3336" s="24"/>
      <c r="T3336" s="25">
        <v>2</v>
      </c>
      <c r="U3336" s="23" t="s">
        <v>24</v>
      </c>
      <c r="V3336" s="23" t="s">
        <v>274</v>
      </c>
    </row>
    <row r="3337" spans="1:22" ht="15.75">
      <c r="A3337" s="26">
        <v>3</v>
      </c>
      <c r="B3337" s="27" t="s">
        <v>25</v>
      </c>
      <c r="C3337" s="28" t="s">
        <v>273</v>
      </c>
      <c r="D3337" s="29">
        <v>0</v>
      </c>
      <c r="E3337" s="29">
        <v>0</v>
      </c>
      <c r="F3337" s="29">
        <v>0</v>
      </c>
      <c r="G3337" s="29">
        <v>0</v>
      </c>
      <c r="H3337" s="29">
        <v>0</v>
      </c>
      <c r="I3337" s="29">
        <v>0</v>
      </c>
      <c r="J3337" s="29">
        <v>0</v>
      </c>
      <c r="L3337" s="29">
        <v>0</v>
      </c>
      <c r="M3337" s="29">
        <v>0</v>
      </c>
      <c r="N3337" s="29">
        <v>0</v>
      </c>
      <c r="O3337" s="29">
        <v>0</v>
      </c>
      <c r="P3337" s="29">
        <v>0</v>
      </c>
      <c r="Q3337" s="29">
        <v>0</v>
      </c>
      <c r="R3337" s="29">
        <v>0</v>
      </c>
      <c r="S3337" s="29"/>
      <c r="T3337" s="30">
        <v>3</v>
      </c>
      <c r="U3337" s="28" t="s">
        <v>26</v>
      </c>
      <c r="V3337" s="28" t="s">
        <v>274</v>
      </c>
    </row>
    <row r="3338" spans="1:22" ht="15.75">
      <c r="A3338" s="21">
        <v>4</v>
      </c>
      <c r="B3338" s="22" t="s">
        <v>27</v>
      </c>
      <c r="C3338" s="23" t="s">
        <v>273</v>
      </c>
      <c r="D3338" s="24">
        <v>0</v>
      </c>
      <c r="E3338" s="24">
        <v>0</v>
      </c>
      <c r="F3338" s="24">
        <v>0</v>
      </c>
      <c r="G3338" s="24">
        <v>0</v>
      </c>
      <c r="H3338" s="24">
        <v>0</v>
      </c>
      <c r="I3338" s="24">
        <v>0</v>
      </c>
      <c r="J3338" s="24">
        <v>0</v>
      </c>
      <c r="L3338" s="24">
        <v>0</v>
      </c>
      <c r="M3338" s="24">
        <v>0</v>
      </c>
      <c r="N3338" s="24">
        <v>0</v>
      </c>
      <c r="O3338" s="24">
        <v>0</v>
      </c>
      <c r="P3338" s="24">
        <v>0</v>
      </c>
      <c r="Q3338" s="24">
        <v>0</v>
      </c>
      <c r="R3338" s="24">
        <v>0</v>
      </c>
      <c r="S3338" s="24"/>
      <c r="T3338" s="25">
        <v>4</v>
      </c>
      <c r="U3338" s="23" t="s">
        <v>28</v>
      </c>
      <c r="V3338" s="23" t="s">
        <v>274</v>
      </c>
    </row>
    <row r="3339" spans="1:22" ht="15.75">
      <c r="A3339" s="26">
        <v>5</v>
      </c>
      <c r="B3339" s="27" t="s">
        <v>29</v>
      </c>
      <c r="C3339" s="28" t="s">
        <v>273</v>
      </c>
      <c r="D3339" s="29">
        <v>0</v>
      </c>
      <c r="E3339" s="29">
        <v>0</v>
      </c>
      <c r="F3339" s="29">
        <v>0</v>
      </c>
      <c r="G3339" s="29">
        <v>0</v>
      </c>
      <c r="H3339" s="29">
        <v>0</v>
      </c>
      <c r="I3339" s="29">
        <v>0</v>
      </c>
      <c r="J3339" s="29">
        <v>0</v>
      </c>
      <c r="L3339" s="29">
        <v>0</v>
      </c>
      <c r="M3339" s="29">
        <v>0</v>
      </c>
      <c r="N3339" s="29">
        <v>0</v>
      </c>
      <c r="O3339" s="29">
        <v>0</v>
      </c>
      <c r="P3339" s="29">
        <v>0</v>
      </c>
      <c r="Q3339" s="29">
        <v>0</v>
      </c>
      <c r="R3339" s="29">
        <v>0</v>
      </c>
      <c r="S3339" s="29"/>
      <c r="T3339" s="30">
        <v>5</v>
      </c>
      <c r="U3339" s="28" t="s">
        <v>30</v>
      </c>
      <c r="V3339" s="28" t="s">
        <v>274</v>
      </c>
    </row>
    <row r="3340" spans="1:22" ht="15.75">
      <c r="A3340" s="21">
        <v>6</v>
      </c>
      <c r="B3340" s="22" t="s">
        <v>31</v>
      </c>
      <c r="C3340" s="23" t="s">
        <v>273</v>
      </c>
      <c r="D3340" s="24">
        <v>0</v>
      </c>
      <c r="E3340" s="24">
        <v>0</v>
      </c>
      <c r="F3340" s="24">
        <v>0</v>
      </c>
      <c r="G3340" s="24">
        <v>0</v>
      </c>
      <c r="H3340" s="24">
        <v>0</v>
      </c>
      <c r="I3340" s="24">
        <v>0</v>
      </c>
      <c r="J3340" s="24">
        <v>0</v>
      </c>
      <c r="L3340" s="24">
        <v>0</v>
      </c>
      <c r="M3340" s="24">
        <v>0</v>
      </c>
      <c r="N3340" s="24">
        <v>0</v>
      </c>
      <c r="O3340" s="24">
        <v>0</v>
      </c>
      <c r="P3340" s="24">
        <v>0</v>
      </c>
      <c r="Q3340" s="24">
        <v>0</v>
      </c>
      <c r="R3340" s="24">
        <v>0</v>
      </c>
      <c r="S3340" s="24"/>
      <c r="T3340" s="25">
        <v>6</v>
      </c>
      <c r="U3340" s="23" t="s">
        <v>32</v>
      </c>
      <c r="V3340" s="23" t="s">
        <v>274</v>
      </c>
    </row>
    <row r="3341" spans="1:22" ht="15.75">
      <c r="A3341" s="26">
        <v>7</v>
      </c>
      <c r="B3341" s="27" t="s">
        <v>33</v>
      </c>
      <c r="C3341" s="28" t="s">
        <v>273</v>
      </c>
      <c r="D3341" s="29">
        <v>0</v>
      </c>
      <c r="E3341" s="29">
        <v>0</v>
      </c>
      <c r="F3341" s="29">
        <v>0</v>
      </c>
      <c r="G3341" s="29">
        <v>0</v>
      </c>
      <c r="H3341" s="29">
        <v>0</v>
      </c>
      <c r="I3341" s="29">
        <v>0</v>
      </c>
      <c r="J3341" s="29">
        <v>0</v>
      </c>
      <c r="L3341" s="29">
        <v>0</v>
      </c>
      <c r="M3341" s="29">
        <v>0</v>
      </c>
      <c r="N3341" s="29">
        <v>0</v>
      </c>
      <c r="O3341" s="29">
        <v>0</v>
      </c>
      <c r="P3341" s="29">
        <v>0</v>
      </c>
      <c r="Q3341" s="29">
        <v>0</v>
      </c>
      <c r="R3341" s="29">
        <v>0</v>
      </c>
      <c r="S3341" s="29"/>
      <c r="T3341" s="30">
        <v>7</v>
      </c>
      <c r="U3341" s="28" t="s">
        <v>34</v>
      </c>
      <c r="V3341" s="28" t="s">
        <v>274</v>
      </c>
    </row>
    <row r="3342" spans="1:22" ht="15.75">
      <c r="A3342" s="21">
        <v>8</v>
      </c>
      <c r="B3342" s="22" t="s">
        <v>35</v>
      </c>
      <c r="C3342" s="23" t="s">
        <v>273</v>
      </c>
      <c r="D3342" s="24">
        <v>231.26599999999999</v>
      </c>
      <c r="E3342" s="24">
        <v>289.51669999999996</v>
      </c>
      <c r="F3342" s="24">
        <v>213.18</v>
      </c>
      <c r="G3342" s="24">
        <v>71.510400000000004</v>
      </c>
      <c r="H3342" s="24">
        <v>72.031999999999996</v>
      </c>
      <c r="I3342" s="24">
        <v>17.854720999999998</v>
      </c>
      <c r="J3342" s="24">
        <v>38.482721500000004</v>
      </c>
      <c r="L3342" s="24">
        <v>231.26599999999999</v>
      </c>
      <c r="M3342" s="24">
        <v>234.56979999999999</v>
      </c>
      <c r="N3342" s="24">
        <v>181.709</v>
      </c>
      <c r="O3342" s="24">
        <v>52.860799999999998</v>
      </c>
      <c r="P3342" s="24">
        <v>52.860799999999998</v>
      </c>
      <c r="Q3342" s="24">
        <v>13.545579999999999</v>
      </c>
      <c r="R3342" s="24">
        <v>28.0823</v>
      </c>
      <c r="S3342" s="24"/>
      <c r="T3342" s="25">
        <v>8</v>
      </c>
      <c r="U3342" s="23" t="s">
        <v>36</v>
      </c>
      <c r="V3342" s="23" t="s">
        <v>274</v>
      </c>
    </row>
    <row r="3343" spans="1:22" ht="15.75">
      <c r="A3343" s="26">
        <v>9</v>
      </c>
      <c r="B3343" s="27" t="s">
        <v>37</v>
      </c>
      <c r="C3343" s="28" t="s">
        <v>273</v>
      </c>
      <c r="D3343" s="29">
        <v>60</v>
      </c>
      <c r="E3343" s="29">
        <v>52</v>
      </c>
      <c r="F3343" s="29">
        <v>55.398400000000002</v>
      </c>
      <c r="G3343" s="29">
        <v>71.988000000000014</v>
      </c>
      <c r="H3343" s="29">
        <v>69.966993208828526</v>
      </c>
      <c r="I3343" s="29">
        <v>63.719363799999989</v>
      </c>
      <c r="J3343" s="29">
        <v>81.848959999999991</v>
      </c>
      <c r="L3343" s="29">
        <v>60</v>
      </c>
      <c r="M3343" s="29">
        <v>78</v>
      </c>
      <c r="N3343" s="29">
        <v>76.8</v>
      </c>
      <c r="O3343" s="29">
        <v>84</v>
      </c>
      <c r="P3343" s="29">
        <v>78</v>
      </c>
      <c r="Q3343" s="29">
        <v>61.8</v>
      </c>
      <c r="R3343" s="29">
        <v>76.2</v>
      </c>
      <c r="S3343" s="29"/>
      <c r="T3343" s="30">
        <v>9</v>
      </c>
      <c r="U3343" s="28" t="s">
        <v>38</v>
      </c>
      <c r="V3343" s="28" t="s">
        <v>274</v>
      </c>
    </row>
    <row r="3344" spans="1:22" ht="15.75">
      <c r="A3344" s="21">
        <v>10</v>
      </c>
      <c r="B3344" s="22" t="s">
        <v>39</v>
      </c>
      <c r="C3344" s="23" t="s">
        <v>273</v>
      </c>
      <c r="D3344" s="24">
        <v>197.791</v>
      </c>
      <c r="E3344" s="24">
        <v>143.29957949999996</v>
      </c>
      <c r="F3344" s="24">
        <v>150.42994504999996</v>
      </c>
      <c r="G3344" s="24">
        <v>159.03823586856612</v>
      </c>
      <c r="H3344" s="24">
        <v>78.040416959999988</v>
      </c>
      <c r="I3344" s="24">
        <v>144.18963899999997</v>
      </c>
      <c r="J3344" s="24">
        <v>169.08752000000001</v>
      </c>
      <c r="L3344" s="24">
        <v>197.791</v>
      </c>
      <c r="M3344" s="24">
        <v>148.34324999999998</v>
      </c>
      <c r="N3344" s="24">
        <v>146.76092199999999</v>
      </c>
      <c r="O3344" s="24">
        <v>144.38742999999999</v>
      </c>
      <c r="P3344" s="24">
        <v>63.293120000000002</v>
      </c>
      <c r="Q3344" s="24">
        <v>128.16856799999999</v>
      </c>
      <c r="R3344" s="24">
        <v>176.42957200000001</v>
      </c>
      <c r="S3344" s="24"/>
      <c r="T3344" s="25">
        <v>10</v>
      </c>
      <c r="U3344" s="23" t="s">
        <v>40</v>
      </c>
      <c r="V3344" s="23" t="s">
        <v>274</v>
      </c>
    </row>
    <row r="3345" spans="1:22" ht="15.75">
      <c r="A3345" s="26">
        <v>11</v>
      </c>
      <c r="B3345" s="27" t="s">
        <v>41</v>
      </c>
      <c r="C3345" s="28" t="s">
        <v>273</v>
      </c>
      <c r="D3345" s="29">
        <v>0</v>
      </c>
      <c r="E3345" s="29">
        <v>0</v>
      </c>
      <c r="F3345" s="29">
        <v>0</v>
      </c>
      <c r="G3345" s="29">
        <v>0</v>
      </c>
      <c r="H3345" s="29">
        <v>0</v>
      </c>
      <c r="I3345" s="29">
        <v>0</v>
      </c>
      <c r="J3345" s="29">
        <v>0</v>
      </c>
      <c r="L3345" s="29">
        <v>0</v>
      </c>
      <c r="M3345" s="29">
        <v>0</v>
      </c>
      <c r="N3345" s="29">
        <v>0</v>
      </c>
      <c r="O3345" s="29">
        <v>0</v>
      </c>
      <c r="P3345" s="29">
        <v>0</v>
      </c>
      <c r="Q3345" s="29">
        <v>0</v>
      </c>
      <c r="R3345" s="29">
        <v>0</v>
      </c>
      <c r="S3345" s="29"/>
      <c r="T3345" s="30">
        <v>11</v>
      </c>
      <c r="U3345" s="28" t="s">
        <v>42</v>
      </c>
      <c r="V3345" s="28" t="s">
        <v>274</v>
      </c>
    </row>
    <row r="3346" spans="1:22" ht="15.75">
      <c r="A3346" s="21">
        <v>12</v>
      </c>
      <c r="B3346" s="22" t="s">
        <v>43</v>
      </c>
      <c r="C3346" s="23" t="s">
        <v>273</v>
      </c>
      <c r="D3346" s="24">
        <v>48953.952000000005</v>
      </c>
      <c r="E3346" s="24">
        <v>47066.402999999998</v>
      </c>
      <c r="F3346" s="24">
        <v>63783.122699999993</v>
      </c>
      <c r="G3346" s="24">
        <v>91311.561900000001</v>
      </c>
      <c r="H3346" s="24">
        <v>106207.23359999999</v>
      </c>
      <c r="I3346" s="24">
        <v>90861.232400000008</v>
      </c>
      <c r="J3346" s="24">
        <v>140800.65720000002</v>
      </c>
      <c r="L3346" s="24">
        <v>48953.952000000005</v>
      </c>
      <c r="M3346" s="24">
        <v>54527.328000000001</v>
      </c>
      <c r="N3346" s="24">
        <v>51382.108800000002</v>
      </c>
      <c r="O3346" s="24">
        <v>71504.035199999998</v>
      </c>
      <c r="P3346" s="24">
        <v>73028.217600000004</v>
      </c>
      <c r="Q3346" s="24">
        <v>76598.236800000013</v>
      </c>
      <c r="R3346" s="24">
        <v>89072.403839999999</v>
      </c>
      <c r="S3346" s="24"/>
      <c r="T3346" s="25">
        <v>12</v>
      </c>
      <c r="U3346" s="23" t="s">
        <v>44</v>
      </c>
      <c r="V3346" s="23" t="s">
        <v>274</v>
      </c>
    </row>
    <row r="3347" spans="1:22" ht="15.75">
      <c r="A3347" s="26">
        <v>13</v>
      </c>
      <c r="B3347" s="27" t="s">
        <v>45</v>
      </c>
      <c r="C3347" s="28" t="s">
        <v>273</v>
      </c>
      <c r="D3347" s="29">
        <v>0</v>
      </c>
      <c r="E3347" s="29">
        <v>0</v>
      </c>
      <c r="F3347" s="29">
        <v>0</v>
      </c>
      <c r="G3347" s="29">
        <v>0</v>
      </c>
      <c r="H3347" s="29">
        <v>0</v>
      </c>
      <c r="I3347" s="29">
        <v>0</v>
      </c>
      <c r="J3347" s="29">
        <v>0</v>
      </c>
      <c r="L3347" s="29">
        <v>0</v>
      </c>
      <c r="M3347" s="29">
        <v>0</v>
      </c>
      <c r="N3347" s="29">
        <v>0</v>
      </c>
      <c r="O3347" s="29">
        <v>0</v>
      </c>
      <c r="P3347" s="29">
        <v>0</v>
      </c>
      <c r="Q3347" s="29">
        <v>0</v>
      </c>
      <c r="R3347" s="29">
        <v>0</v>
      </c>
      <c r="S3347" s="29"/>
      <c r="T3347" s="30">
        <v>13</v>
      </c>
      <c r="U3347" s="28" t="s">
        <v>46</v>
      </c>
      <c r="V3347" s="28" t="s">
        <v>274</v>
      </c>
    </row>
    <row r="3348" spans="1:22" ht="15.75">
      <c r="A3348" s="21">
        <v>14</v>
      </c>
      <c r="B3348" s="22" t="s">
        <v>47</v>
      </c>
      <c r="C3348" s="23" t="s">
        <v>273</v>
      </c>
      <c r="D3348" s="24">
        <v>196.29334052213395</v>
      </c>
      <c r="E3348" s="24">
        <v>189.6193669443814</v>
      </c>
      <c r="F3348" s="24">
        <v>201.20067403518729</v>
      </c>
      <c r="G3348" s="24">
        <v>324.31645804681108</v>
      </c>
      <c r="H3348" s="24">
        <v>266.59570228346593</v>
      </c>
      <c r="I3348" s="24">
        <v>140.77913015571795</v>
      </c>
      <c r="J3348" s="24">
        <v>146.66056937111239</v>
      </c>
      <c r="L3348" s="24">
        <v>196.29334052213395</v>
      </c>
      <c r="M3348" s="24">
        <v>196.29334052213395</v>
      </c>
      <c r="N3348" s="24">
        <v>196.29334052213395</v>
      </c>
      <c r="O3348" s="24">
        <v>294.44001078320093</v>
      </c>
      <c r="P3348" s="24">
        <v>216.2171145851305</v>
      </c>
      <c r="Q3348" s="24">
        <v>125.13700458286038</v>
      </c>
      <c r="R3348" s="24">
        <v>125.13700458286038</v>
      </c>
      <c r="S3348" s="24"/>
      <c r="T3348" s="25">
        <v>14</v>
      </c>
      <c r="U3348" s="23" t="s">
        <v>48</v>
      </c>
      <c r="V3348" s="23" t="s">
        <v>274</v>
      </c>
    </row>
    <row r="3349" spans="1:22" ht="15.75">
      <c r="A3349" s="26">
        <v>15</v>
      </c>
      <c r="B3349" s="27" t="s">
        <v>49</v>
      </c>
      <c r="C3349" s="28" t="s">
        <v>273</v>
      </c>
      <c r="D3349" s="29">
        <v>281371.74</v>
      </c>
      <c r="E3349" s="29">
        <v>549462.73</v>
      </c>
      <c r="F3349" s="29">
        <v>608973.12</v>
      </c>
      <c r="G3349" s="29">
        <v>694466.25502100005</v>
      </c>
      <c r="H3349" s="29">
        <v>445252.15042600007</v>
      </c>
      <c r="I3349" s="29">
        <v>601440.35191760003</v>
      </c>
      <c r="J3349" s="29">
        <v>623526.6806962</v>
      </c>
      <c r="L3349" s="29">
        <v>281371.74</v>
      </c>
      <c r="M3349" s="29">
        <v>318680.7</v>
      </c>
      <c r="N3349" s="29">
        <v>335780.64</v>
      </c>
      <c r="O3349" s="29">
        <v>356382.95862000005</v>
      </c>
      <c r="P3349" s="29">
        <v>318386.89194</v>
      </c>
      <c r="Q3349" s="29">
        <v>369695.72827200004</v>
      </c>
      <c r="R3349" s="29">
        <v>355436.55466799997</v>
      </c>
      <c r="S3349" s="29"/>
      <c r="T3349" s="30">
        <v>15</v>
      </c>
      <c r="U3349" s="28" t="s">
        <v>50</v>
      </c>
      <c r="V3349" s="28" t="s">
        <v>274</v>
      </c>
    </row>
    <row r="3350" spans="1:22" ht="15.75">
      <c r="A3350" s="21">
        <v>16</v>
      </c>
      <c r="B3350" s="22" t="s">
        <v>51</v>
      </c>
      <c r="C3350" s="23" t="s">
        <v>273</v>
      </c>
      <c r="D3350" s="24">
        <v>0</v>
      </c>
      <c r="E3350" s="24">
        <v>0</v>
      </c>
      <c r="F3350" s="24">
        <v>0</v>
      </c>
      <c r="G3350" s="24">
        <v>0</v>
      </c>
      <c r="H3350" s="24">
        <v>0</v>
      </c>
      <c r="I3350" s="24">
        <v>0</v>
      </c>
      <c r="J3350" s="24">
        <v>0</v>
      </c>
      <c r="L3350" s="24">
        <v>0</v>
      </c>
      <c r="M3350" s="24">
        <v>0</v>
      </c>
      <c r="N3350" s="24">
        <v>0</v>
      </c>
      <c r="O3350" s="24">
        <v>0</v>
      </c>
      <c r="P3350" s="24">
        <v>0</v>
      </c>
      <c r="Q3350" s="24">
        <v>0</v>
      </c>
      <c r="R3350" s="24">
        <v>0</v>
      </c>
      <c r="S3350" s="24"/>
      <c r="T3350" s="25">
        <v>16</v>
      </c>
      <c r="U3350" s="23" t="s">
        <v>52</v>
      </c>
      <c r="V3350" s="23" t="s">
        <v>274</v>
      </c>
    </row>
    <row r="3351" spans="1:22" ht="15.75">
      <c r="A3351" s="26">
        <v>17</v>
      </c>
      <c r="B3351" s="27" t="s">
        <v>53</v>
      </c>
      <c r="C3351" s="28" t="s">
        <v>273</v>
      </c>
      <c r="D3351" s="29">
        <v>0</v>
      </c>
      <c r="E3351" s="29">
        <v>0</v>
      </c>
      <c r="F3351" s="29">
        <v>0</v>
      </c>
      <c r="G3351" s="29">
        <v>0</v>
      </c>
      <c r="H3351" s="29">
        <v>0</v>
      </c>
      <c r="I3351" s="29">
        <v>0</v>
      </c>
      <c r="J3351" s="29">
        <v>0</v>
      </c>
      <c r="L3351" s="29">
        <v>0</v>
      </c>
      <c r="M3351" s="29">
        <v>0</v>
      </c>
      <c r="N3351" s="29">
        <v>0</v>
      </c>
      <c r="O3351" s="29">
        <v>0</v>
      </c>
      <c r="P3351" s="29">
        <v>0</v>
      </c>
      <c r="Q3351" s="29">
        <v>0</v>
      </c>
      <c r="R3351" s="29">
        <v>0</v>
      </c>
      <c r="S3351" s="29"/>
      <c r="T3351" s="30">
        <v>17</v>
      </c>
      <c r="U3351" s="28" t="s">
        <v>54</v>
      </c>
      <c r="V3351" s="28" t="s">
        <v>274</v>
      </c>
    </row>
    <row r="3352" spans="1:22" ht="15.75">
      <c r="A3352" s="21">
        <v>18</v>
      </c>
      <c r="B3352" s="22" t="s">
        <v>55</v>
      </c>
      <c r="C3352" s="23" t="s">
        <v>273</v>
      </c>
      <c r="D3352" s="24">
        <v>6378.75</v>
      </c>
      <c r="E3352" s="24">
        <v>6240</v>
      </c>
      <c r="F3352" s="24">
        <v>7757.75</v>
      </c>
      <c r="G3352" s="24">
        <v>8815.0205000000005</v>
      </c>
      <c r="H3352" s="24">
        <v>9025.8630000000012</v>
      </c>
      <c r="I3352" s="24">
        <v>7650</v>
      </c>
      <c r="J3352" s="24">
        <v>7902</v>
      </c>
      <c r="L3352" s="24">
        <v>6378.75</v>
      </c>
      <c r="M3352" s="24">
        <v>5460</v>
      </c>
      <c r="N3352" s="24">
        <v>6265.875</v>
      </c>
      <c r="O3352" s="24">
        <v>5919.375</v>
      </c>
      <c r="P3352" s="24">
        <v>5919.375</v>
      </c>
      <c r="Q3352" s="24">
        <v>4725</v>
      </c>
      <c r="R3352" s="24">
        <v>4725</v>
      </c>
      <c r="S3352" s="24"/>
      <c r="T3352" s="25">
        <v>18</v>
      </c>
      <c r="U3352" s="23" t="s">
        <v>56</v>
      </c>
      <c r="V3352" s="23" t="s">
        <v>274</v>
      </c>
    </row>
    <row r="3353" spans="1:22" ht="15.75">
      <c r="A3353" s="26">
        <v>19</v>
      </c>
      <c r="B3353" s="27" t="s">
        <v>57</v>
      </c>
      <c r="C3353" s="28" t="s">
        <v>273</v>
      </c>
      <c r="D3353" s="29">
        <v>53.5</v>
      </c>
      <c r="E3353" s="29">
        <v>66</v>
      </c>
      <c r="F3353" s="29">
        <v>661.2</v>
      </c>
      <c r="G3353" s="29">
        <v>680.58</v>
      </c>
      <c r="H3353" s="29">
        <v>306.5</v>
      </c>
      <c r="I3353" s="29">
        <v>377.23</v>
      </c>
      <c r="J3353" s="29">
        <v>353.92600000000004</v>
      </c>
      <c r="L3353" s="29">
        <v>53.5</v>
      </c>
      <c r="M3353" s="29">
        <v>64.2</v>
      </c>
      <c r="N3353" s="29">
        <v>609.9</v>
      </c>
      <c r="O3353" s="29">
        <v>609.9</v>
      </c>
      <c r="P3353" s="29">
        <v>267.5</v>
      </c>
      <c r="Q3353" s="29">
        <v>318.32499999999999</v>
      </c>
      <c r="R3353" s="29">
        <v>289.97000000000003</v>
      </c>
      <c r="S3353" s="29"/>
      <c r="T3353" s="30">
        <v>19</v>
      </c>
      <c r="U3353" s="28" t="s">
        <v>58</v>
      </c>
      <c r="V3353" s="28" t="s">
        <v>274</v>
      </c>
    </row>
    <row r="3354" spans="1:22" ht="15.75">
      <c r="A3354" s="21">
        <v>20</v>
      </c>
      <c r="B3354" s="22" t="s">
        <v>59</v>
      </c>
      <c r="C3354" s="23" t="s">
        <v>273</v>
      </c>
      <c r="D3354" s="24">
        <v>0</v>
      </c>
      <c r="E3354" s="24">
        <v>0</v>
      </c>
      <c r="F3354" s="24">
        <v>0</v>
      </c>
      <c r="G3354" s="24">
        <v>0</v>
      </c>
      <c r="H3354" s="24">
        <v>0</v>
      </c>
      <c r="I3354" s="24">
        <v>0</v>
      </c>
      <c r="J3354" s="24">
        <v>0</v>
      </c>
      <c r="L3354" s="24">
        <v>0</v>
      </c>
      <c r="M3354" s="24">
        <v>0</v>
      </c>
      <c r="N3354" s="24">
        <v>0</v>
      </c>
      <c r="O3354" s="24">
        <v>0</v>
      </c>
      <c r="P3354" s="24">
        <v>0</v>
      </c>
      <c r="Q3354" s="24">
        <v>0</v>
      </c>
      <c r="R3354" s="24">
        <v>0</v>
      </c>
      <c r="S3354" s="24"/>
      <c r="T3354" s="25">
        <v>20</v>
      </c>
      <c r="U3354" s="23" t="s">
        <v>60</v>
      </c>
      <c r="V3354" s="23" t="s">
        <v>274</v>
      </c>
    </row>
    <row r="3355" spans="1:22" ht="15.75">
      <c r="A3355" s="26">
        <v>21</v>
      </c>
      <c r="B3355" s="27" t="s">
        <v>61</v>
      </c>
      <c r="C3355" s="28" t="s">
        <v>273</v>
      </c>
      <c r="D3355" s="29">
        <v>4015.0875000000001</v>
      </c>
      <c r="E3355" s="29">
        <v>4098.4561100000001</v>
      </c>
      <c r="F3355" s="29">
        <v>3981.7710000000002</v>
      </c>
      <c r="G3355" s="29">
        <v>3253.8930000000005</v>
      </c>
      <c r="H3355" s="29">
        <v>3009.0682500000003</v>
      </c>
      <c r="I3355" s="29">
        <v>2929.4883071999998</v>
      </c>
      <c r="J3355" s="29">
        <v>2938.5758999999998</v>
      </c>
      <c r="L3355" s="29">
        <v>4015.0875000000001</v>
      </c>
      <c r="M3355" s="29">
        <v>4011.8754300000001</v>
      </c>
      <c r="N3355" s="29">
        <v>3859.3021050000007</v>
      </c>
      <c r="O3355" s="29">
        <v>2958.3164700000007</v>
      </c>
      <c r="P3355" s="29">
        <v>2727.0474300000001</v>
      </c>
      <c r="Q3355" s="29">
        <v>2640.000333</v>
      </c>
      <c r="R3355" s="29">
        <v>2643.212403</v>
      </c>
      <c r="S3355" s="29"/>
      <c r="T3355" s="30">
        <v>21</v>
      </c>
      <c r="U3355" s="28" t="s">
        <v>62</v>
      </c>
      <c r="V3355" s="28" t="s">
        <v>274</v>
      </c>
    </row>
    <row r="3356" spans="1:22" ht="15.75">
      <c r="A3356" s="21">
        <v>22</v>
      </c>
      <c r="B3356" s="22" t="s">
        <v>63</v>
      </c>
      <c r="C3356" s="23" t="s">
        <v>273</v>
      </c>
      <c r="D3356" s="24">
        <v>82.1</v>
      </c>
      <c r="E3356" s="24">
        <v>114.11960000000001</v>
      </c>
      <c r="F3356" s="24">
        <v>30.618000000000002</v>
      </c>
      <c r="G3356" s="24">
        <v>4.2763</v>
      </c>
      <c r="H3356" s="24">
        <v>8.6636000000000006</v>
      </c>
      <c r="I3356" s="24">
        <v>3.5970200000000001</v>
      </c>
      <c r="J3356" s="24">
        <v>2.0975999999999999</v>
      </c>
      <c r="L3356" s="24">
        <v>82.1</v>
      </c>
      <c r="M3356" s="24">
        <v>114.94000000000001</v>
      </c>
      <c r="N3356" s="24">
        <v>28.735000000000003</v>
      </c>
      <c r="O3356" s="24">
        <v>4.1050000000000004</v>
      </c>
      <c r="P3356" s="24">
        <v>8.2100000000000009</v>
      </c>
      <c r="Q3356" s="24">
        <v>2.8735000000000004</v>
      </c>
      <c r="R3356" s="24">
        <v>1.6420000000000001</v>
      </c>
      <c r="S3356" s="24"/>
      <c r="T3356" s="25">
        <v>22</v>
      </c>
      <c r="U3356" s="23" t="s">
        <v>64</v>
      </c>
      <c r="V3356" s="23" t="s">
        <v>274</v>
      </c>
    </row>
    <row r="3357" spans="1:22" ht="15.75">
      <c r="A3357" s="26">
        <v>23</v>
      </c>
      <c r="B3357" s="27" t="s">
        <v>65</v>
      </c>
      <c r="C3357" s="28" t="s">
        <v>273</v>
      </c>
      <c r="D3357" s="29">
        <v>0</v>
      </c>
      <c r="E3357" s="29">
        <v>0</v>
      </c>
      <c r="F3357" s="29">
        <v>0</v>
      </c>
      <c r="G3357" s="29">
        <v>0</v>
      </c>
      <c r="H3357" s="29">
        <v>0</v>
      </c>
      <c r="I3357" s="29">
        <v>0</v>
      </c>
      <c r="J3357" s="29">
        <v>0</v>
      </c>
      <c r="L3357" s="29">
        <v>0</v>
      </c>
      <c r="M3357" s="29">
        <v>0</v>
      </c>
      <c r="N3357" s="29">
        <v>0</v>
      </c>
      <c r="O3357" s="29">
        <v>0</v>
      </c>
      <c r="P3357" s="29">
        <v>0</v>
      </c>
      <c r="Q3357" s="29">
        <v>0</v>
      </c>
      <c r="R3357" s="29">
        <v>0</v>
      </c>
      <c r="S3357" s="29"/>
      <c r="T3357" s="30">
        <v>23</v>
      </c>
      <c r="U3357" s="28" t="s">
        <v>66</v>
      </c>
      <c r="V3357" s="28" t="s">
        <v>274</v>
      </c>
    </row>
    <row r="3358" spans="1:22" ht="15.75">
      <c r="A3358" s="21">
        <v>24</v>
      </c>
      <c r="B3358" s="22" t="s">
        <v>67</v>
      </c>
      <c r="C3358" s="23" t="s">
        <v>273</v>
      </c>
      <c r="D3358" s="24">
        <v>23345.319</v>
      </c>
      <c r="E3358" s="24">
        <v>18460.359</v>
      </c>
      <c r="F3358" s="24">
        <v>19589.060000000001</v>
      </c>
      <c r="G3358" s="24">
        <v>16968.5789</v>
      </c>
      <c r="H3358" s="24">
        <v>19060.195</v>
      </c>
      <c r="I3358" s="24">
        <v>17119.797010000002</v>
      </c>
      <c r="J3358" s="24">
        <v>34915.426039999998</v>
      </c>
      <c r="L3358" s="24">
        <v>23345.319</v>
      </c>
      <c r="M3358" s="24">
        <v>18379.672200000001</v>
      </c>
      <c r="N3358" s="24">
        <v>20218.486799999999</v>
      </c>
      <c r="O3358" s="24">
        <v>13825.004700000001</v>
      </c>
      <c r="P3358" s="24">
        <v>14447.829000000002</v>
      </c>
      <c r="Q3358" s="24">
        <v>12296.754870000002</v>
      </c>
      <c r="R3358" s="24">
        <v>24966.780630000001</v>
      </c>
      <c r="S3358" s="24"/>
      <c r="T3358" s="25">
        <v>24</v>
      </c>
      <c r="U3358" s="23" t="s">
        <v>68</v>
      </c>
      <c r="V3358" s="23" t="s">
        <v>274</v>
      </c>
    </row>
    <row r="3359" spans="1:22" ht="15.75">
      <c r="A3359" s="26">
        <v>25</v>
      </c>
      <c r="B3359" s="31" t="s">
        <v>69</v>
      </c>
      <c r="C3359" s="28" t="s">
        <v>273</v>
      </c>
      <c r="D3359" s="29">
        <v>3414.39</v>
      </c>
      <c r="E3359" s="29">
        <v>3146.87</v>
      </c>
      <c r="F3359" s="29">
        <v>5028.66</v>
      </c>
      <c r="G3359" s="29">
        <v>5509.8482400000003</v>
      </c>
      <c r="H3359" s="29">
        <v>4060.5</v>
      </c>
      <c r="I3359" s="29">
        <v>874.94399999999996</v>
      </c>
      <c r="J3359" s="29">
        <v>1685.4207999999999</v>
      </c>
      <c r="L3359" s="29">
        <v>3414.39</v>
      </c>
      <c r="M3359" s="29">
        <v>3633</v>
      </c>
      <c r="N3359" s="29">
        <v>5415.48</v>
      </c>
      <c r="O3359" s="29">
        <v>5629.68</v>
      </c>
      <c r="P3359" s="29">
        <v>2842.35</v>
      </c>
      <c r="Q3359" s="29">
        <v>729.12</v>
      </c>
      <c r="R3359" s="29">
        <v>1106.0574000000001</v>
      </c>
      <c r="S3359" s="29"/>
      <c r="T3359" s="30">
        <v>25</v>
      </c>
      <c r="U3359" s="28" t="s">
        <v>70</v>
      </c>
      <c r="V3359" s="28" t="s">
        <v>274</v>
      </c>
    </row>
    <row r="3360" spans="1:22" ht="15.75">
      <c r="A3360" s="21">
        <v>26</v>
      </c>
      <c r="B3360" s="22" t="s">
        <v>71</v>
      </c>
      <c r="C3360" s="23" t="s">
        <v>273</v>
      </c>
      <c r="D3360" s="24">
        <v>0</v>
      </c>
      <c r="E3360" s="24">
        <v>0</v>
      </c>
      <c r="F3360" s="24">
        <v>0</v>
      </c>
      <c r="G3360" s="24">
        <v>0</v>
      </c>
      <c r="H3360" s="24">
        <v>0</v>
      </c>
      <c r="I3360" s="24">
        <v>0</v>
      </c>
      <c r="J3360" s="24">
        <v>0</v>
      </c>
      <c r="L3360" s="24">
        <v>0</v>
      </c>
      <c r="M3360" s="24">
        <v>0</v>
      </c>
      <c r="N3360" s="24">
        <v>0</v>
      </c>
      <c r="O3360" s="24">
        <v>0</v>
      </c>
      <c r="P3360" s="24">
        <v>0</v>
      </c>
      <c r="Q3360" s="24">
        <v>0</v>
      </c>
      <c r="R3360" s="24">
        <v>0</v>
      </c>
      <c r="S3360" s="24"/>
      <c r="T3360" s="25">
        <v>26</v>
      </c>
      <c r="U3360" s="23" t="s">
        <v>72</v>
      </c>
      <c r="V3360" s="23" t="s">
        <v>274</v>
      </c>
    </row>
    <row r="3361" spans="1:22" ht="15.75">
      <c r="A3361" s="26">
        <v>27</v>
      </c>
      <c r="B3361" s="27" t="s">
        <v>73</v>
      </c>
      <c r="C3361" s="28" t="s">
        <v>273</v>
      </c>
      <c r="D3361" s="29">
        <v>0</v>
      </c>
      <c r="E3361" s="29">
        <v>0</v>
      </c>
      <c r="F3361" s="29">
        <v>0</v>
      </c>
      <c r="G3361" s="29">
        <v>0</v>
      </c>
      <c r="H3361" s="29">
        <v>0</v>
      </c>
      <c r="I3361" s="29">
        <v>0</v>
      </c>
      <c r="J3361" s="29">
        <v>0</v>
      </c>
      <c r="L3361" s="29">
        <v>0</v>
      </c>
      <c r="M3361" s="29">
        <v>0</v>
      </c>
      <c r="N3361" s="29">
        <v>0</v>
      </c>
      <c r="O3361" s="29">
        <v>0</v>
      </c>
      <c r="P3361" s="29">
        <v>0</v>
      </c>
      <c r="Q3361" s="29">
        <v>0</v>
      </c>
      <c r="R3361" s="29">
        <v>0</v>
      </c>
      <c r="S3361" s="29"/>
      <c r="T3361" s="30">
        <v>27</v>
      </c>
      <c r="U3361" s="28" t="s">
        <v>74</v>
      </c>
      <c r="V3361" s="28" t="s">
        <v>274</v>
      </c>
    </row>
    <row r="3362" spans="1:22" ht="15.75">
      <c r="A3362" s="21">
        <v>28</v>
      </c>
      <c r="B3362" s="22" t="s">
        <v>75</v>
      </c>
      <c r="C3362" s="23" t="s">
        <v>273</v>
      </c>
      <c r="D3362" s="24">
        <v>0</v>
      </c>
      <c r="E3362" s="24">
        <v>0</v>
      </c>
      <c r="F3362" s="24">
        <v>0</v>
      </c>
      <c r="G3362" s="24">
        <v>0</v>
      </c>
      <c r="H3362" s="24">
        <v>0</v>
      </c>
      <c r="I3362" s="24">
        <v>0</v>
      </c>
      <c r="J3362" s="24">
        <v>0</v>
      </c>
      <c r="L3362" s="24">
        <v>0</v>
      </c>
      <c r="M3362" s="24">
        <v>0</v>
      </c>
      <c r="N3362" s="24">
        <v>0</v>
      </c>
      <c r="O3362" s="24">
        <v>0</v>
      </c>
      <c r="P3362" s="24">
        <v>0</v>
      </c>
      <c r="Q3362" s="24">
        <v>0</v>
      </c>
      <c r="R3362" s="24">
        <v>0</v>
      </c>
      <c r="S3362" s="24"/>
      <c r="T3362" s="25">
        <v>28</v>
      </c>
      <c r="U3362" s="23" t="s">
        <v>76</v>
      </c>
      <c r="V3362" s="23" t="s">
        <v>274</v>
      </c>
    </row>
    <row r="3363" spans="1:22" ht="15.75">
      <c r="A3363" s="26">
        <v>29</v>
      </c>
      <c r="B3363" s="27" t="s">
        <v>77</v>
      </c>
      <c r="C3363" s="28" t="s">
        <v>273</v>
      </c>
      <c r="D3363" s="29">
        <v>0</v>
      </c>
      <c r="E3363" s="29">
        <v>0</v>
      </c>
      <c r="F3363" s="29">
        <v>0</v>
      </c>
      <c r="G3363" s="29">
        <v>0</v>
      </c>
      <c r="H3363" s="29">
        <v>0</v>
      </c>
      <c r="I3363" s="29">
        <v>0</v>
      </c>
      <c r="J3363" s="29">
        <v>0</v>
      </c>
      <c r="L3363" s="29">
        <v>0</v>
      </c>
      <c r="M3363" s="29">
        <v>0</v>
      </c>
      <c r="N3363" s="29">
        <v>0</v>
      </c>
      <c r="O3363" s="29">
        <v>0</v>
      </c>
      <c r="P3363" s="29">
        <v>0</v>
      </c>
      <c r="Q3363" s="29">
        <v>0</v>
      </c>
      <c r="R3363" s="29">
        <v>0</v>
      </c>
      <c r="S3363" s="29"/>
      <c r="T3363" s="30">
        <v>29</v>
      </c>
      <c r="U3363" s="28" t="s">
        <v>78</v>
      </c>
      <c r="V3363" s="28" t="s">
        <v>274</v>
      </c>
    </row>
    <row r="3364" spans="1:22" ht="15.75">
      <c r="A3364" s="21">
        <v>30</v>
      </c>
      <c r="B3364" s="22" t="s">
        <v>79</v>
      </c>
      <c r="C3364" s="23" t="s">
        <v>273</v>
      </c>
      <c r="D3364" s="24">
        <v>0</v>
      </c>
      <c r="E3364" s="24">
        <v>0</v>
      </c>
      <c r="F3364" s="24">
        <v>0</v>
      </c>
      <c r="G3364" s="24">
        <v>0</v>
      </c>
      <c r="H3364" s="24">
        <v>0</v>
      </c>
      <c r="I3364" s="24">
        <v>0</v>
      </c>
      <c r="J3364" s="24">
        <v>0</v>
      </c>
      <c r="L3364" s="24">
        <v>0</v>
      </c>
      <c r="M3364" s="24">
        <v>0</v>
      </c>
      <c r="N3364" s="24">
        <v>0</v>
      </c>
      <c r="O3364" s="24">
        <v>0</v>
      </c>
      <c r="P3364" s="24">
        <v>0</v>
      </c>
      <c r="Q3364" s="24">
        <v>0</v>
      </c>
      <c r="R3364" s="24">
        <v>0</v>
      </c>
      <c r="S3364" s="24"/>
      <c r="T3364" s="25">
        <v>30</v>
      </c>
      <c r="U3364" s="23" t="s">
        <v>80</v>
      </c>
      <c r="V3364" s="23" t="s">
        <v>274</v>
      </c>
    </row>
    <row r="3365" spans="1:22" ht="15.75">
      <c r="A3365" s="26">
        <v>31</v>
      </c>
      <c r="B3365" s="27" t="s">
        <v>81</v>
      </c>
      <c r="C3365" s="28" t="s">
        <v>273</v>
      </c>
      <c r="D3365" s="29">
        <v>0</v>
      </c>
      <c r="E3365" s="29">
        <v>0</v>
      </c>
      <c r="F3365" s="29">
        <v>0</v>
      </c>
      <c r="G3365" s="29">
        <v>0</v>
      </c>
      <c r="H3365" s="29">
        <v>0</v>
      </c>
      <c r="I3365" s="29">
        <v>0</v>
      </c>
      <c r="J3365" s="29">
        <v>0</v>
      </c>
      <c r="L3365" s="29">
        <v>0</v>
      </c>
      <c r="M3365" s="29">
        <v>0</v>
      </c>
      <c r="N3365" s="29">
        <v>0</v>
      </c>
      <c r="O3365" s="29">
        <v>0</v>
      </c>
      <c r="P3365" s="29">
        <v>0</v>
      </c>
      <c r="Q3365" s="29">
        <v>0</v>
      </c>
      <c r="R3365" s="29">
        <v>0</v>
      </c>
      <c r="S3365" s="29"/>
      <c r="T3365" s="30">
        <v>31</v>
      </c>
      <c r="U3365" s="28" t="s">
        <v>82</v>
      </c>
      <c r="V3365" s="28" t="s">
        <v>274</v>
      </c>
    </row>
    <row r="3366" spans="1:22" ht="15.75">
      <c r="A3366" s="21">
        <v>32</v>
      </c>
      <c r="B3366" s="22" t="s">
        <v>83</v>
      </c>
      <c r="C3366" s="23" t="s">
        <v>273</v>
      </c>
      <c r="D3366" s="24">
        <v>0</v>
      </c>
      <c r="E3366" s="24">
        <v>0</v>
      </c>
      <c r="F3366" s="24">
        <v>0</v>
      </c>
      <c r="G3366" s="24">
        <v>0</v>
      </c>
      <c r="H3366" s="24">
        <v>0</v>
      </c>
      <c r="I3366" s="24">
        <v>0</v>
      </c>
      <c r="J3366" s="24">
        <v>0</v>
      </c>
      <c r="L3366" s="24">
        <v>0</v>
      </c>
      <c r="M3366" s="24">
        <v>0</v>
      </c>
      <c r="N3366" s="24">
        <v>0</v>
      </c>
      <c r="O3366" s="24">
        <v>0</v>
      </c>
      <c r="P3366" s="24">
        <v>0</v>
      </c>
      <c r="Q3366" s="24">
        <v>0</v>
      </c>
      <c r="R3366" s="24">
        <v>0</v>
      </c>
      <c r="S3366" s="24"/>
      <c r="T3366" s="25">
        <v>32</v>
      </c>
      <c r="U3366" s="23" t="s">
        <v>84</v>
      </c>
      <c r="V3366" s="23" t="s">
        <v>274</v>
      </c>
    </row>
    <row r="3367" spans="1:22" ht="15.75">
      <c r="A3367" s="26">
        <v>33</v>
      </c>
      <c r="B3367" s="27" t="s">
        <v>85</v>
      </c>
      <c r="C3367" s="28" t="s">
        <v>273</v>
      </c>
      <c r="D3367" s="29">
        <v>0</v>
      </c>
      <c r="E3367" s="29">
        <v>0</v>
      </c>
      <c r="F3367" s="29">
        <v>0</v>
      </c>
      <c r="G3367" s="29">
        <v>0</v>
      </c>
      <c r="H3367" s="29">
        <v>0</v>
      </c>
      <c r="I3367" s="29">
        <v>0</v>
      </c>
      <c r="J3367" s="29">
        <v>0</v>
      </c>
      <c r="L3367" s="29">
        <v>0</v>
      </c>
      <c r="M3367" s="29">
        <v>0</v>
      </c>
      <c r="N3367" s="29">
        <v>0</v>
      </c>
      <c r="O3367" s="29">
        <v>0</v>
      </c>
      <c r="P3367" s="29">
        <v>0</v>
      </c>
      <c r="Q3367" s="29">
        <v>0</v>
      </c>
      <c r="R3367" s="29">
        <v>0</v>
      </c>
      <c r="S3367" s="29"/>
      <c r="T3367" s="30">
        <v>33</v>
      </c>
      <c r="U3367" s="28" t="s">
        <v>86</v>
      </c>
      <c r="V3367" s="28" t="s">
        <v>274</v>
      </c>
    </row>
    <row r="3368" spans="1:22" ht="15.75">
      <c r="A3368" s="21">
        <v>34</v>
      </c>
      <c r="B3368" s="22" t="s">
        <v>87</v>
      </c>
      <c r="C3368" s="23" t="s">
        <v>273</v>
      </c>
      <c r="D3368" s="24">
        <v>0</v>
      </c>
      <c r="E3368" s="24">
        <v>0</v>
      </c>
      <c r="F3368" s="24">
        <v>0</v>
      </c>
      <c r="G3368" s="24">
        <v>0</v>
      </c>
      <c r="H3368" s="24">
        <v>0</v>
      </c>
      <c r="I3368" s="24">
        <v>0</v>
      </c>
      <c r="J3368" s="24">
        <v>0</v>
      </c>
      <c r="L3368" s="24">
        <v>0</v>
      </c>
      <c r="M3368" s="24">
        <v>0</v>
      </c>
      <c r="N3368" s="24">
        <v>0</v>
      </c>
      <c r="O3368" s="24">
        <v>0</v>
      </c>
      <c r="P3368" s="24">
        <v>0</v>
      </c>
      <c r="Q3368" s="24">
        <v>0</v>
      </c>
      <c r="R3368" s="24">
        <v>0</v>
      </c>
      <c r="S3368" s="24"/>
      <c r="T3368" s="25">
        <v>34</v>
      </c>
      <c r="U3368" s="23" t="s">
        <v>88</v>
      </c>
      <c r="V3368" s="23" t="s">
        <v>274</v>
      </c>
    </row>
    <row r="3369" spans="1:22" ht="15.75">
      <c r="A3369" s="26">
        <v>35</v>
      </c>
      <c r="B3369" s="27" t="s">
        <v>89</v>
      </c>
      <c r="C3369" s="28" t="s">
        <v>273</v>
      </c>
      <c r="D3369" s="29">
        <v>0</v>
      </c>
      <c r="E3369" s="29">
        <v>0</v>
      </c>
      <c r="F3369" s="29">
        <v>0</v>
      </c>
      <c r="G3369" s="29">
        <v>0</v>
      </c>
      <c r="H3369" s="29">
        <v>0</v>
      </c>
      <c r="I3369" s="29">
        <v>0</v>
      </c>
      <c r="J3369" s="29">
        <v>0</v>
      </c>
      <c r="L3369" s="29">
        <v>0</v>
      </c>
      <c r="M3369" s="29">
        <v>0</v>
      </c>
      <c r="N3369" s="29">
        <v>0</v>
      </c>
      <c r="O3369" s="29">
        <v>0</v>
      </c>
      <c r="P3369" s="29">
        <v>0</v>
      </c>
      <c r="Q3369" s="29">
        <v>0</v>
      </c>
      <c r="R3369" s="29">
        <v>0</v>
      </c>
      <c r="S3369" s="29"/>
      <c r="T3369" s="30">
        <v>35</v>
      </c>
      <c r="U3369" s="28" t="s">
        <v>90</v>
      </c>
      <c r="V3369" s="28" t="s">
        <v>274</v>
      </c>
    </row>
    <row r="3370" spans="1:22" ht="15.75">
      <c r="A3370" s="21">
        <v>36</v>
      </c>
      <c r="B3370" s="22" t="s">
        <v>91</v>
      </c>
      <c r="C3370" s="23" t="s">
        <v>273</v>
      </c>
      <c r="D3370" s="24">
        <v>0</v>
      </c>
      <c r="E3370" s="24">
        <v>0</v>
      </c>
      <c r="F3370" s="24">
        <v>0</v>
      </c>
      <c r="G3370" s="24">
        <v>0</v>
      </c>
      <c r="H3370" s="24">
        <v>0</v>
      </c>
      <c r="I3370" s="24">
        <v>0</v>
      </c>
      <c r="J3370" s="24">
        <v>0</v>
      </c>
      <c r="L3370" s="24">
        <v>0</v>
      </c>
      <c r="M3370" s="24">
        <v>0</v>
      </c>
      <c r="N3370" s="24">
        <v>0</v>
      </c>
      <c r="O3370" s="24">
        <v>0</v>
      </c>
      <c r="P3370" s="24">
        <v>0</v>
      </c>
      <c r="Q3370" s="24">
        <v>0</v>
      </c>
      <c r="R3370" s="24">
        <v>0</v>
      </c>
      <c r="S3370" s="24"/>
      <c r="T3370" s="25">
        <v>36</v>
      </c>
      <c r="U3370" s="23" t="s">
        <v>92</v>
      </c>
      <c r="V3370" s="23" t="s">
        <v>274</v>
      </c>
    </row>
    <row r="3371" spans="1:22" s="36" customFormat="1" ht="15.75">
      <c r="A3371" s="32"/>
      <c r="B3371" s="33" t="s">
        <v>93</v>
      </c>
      <c r="C3371" s="34" t="s">
        <v>273</v>
      </c>
      <c r="D3371" s="35">
        <f t="shared" ref="D3371:J3371" si="231">SUM(D3335:D3370)</f>
        <v>371049.82006452215</v>
      </c>
      <c r="E3371" s="35">
        <f t="shared" si="231"/>
        <v>634504.01664144441</v>
      </c>
      <c r="F3371" s="35">
        <f t="shared" si="231"/>
        <v>713683.61945408524</v>
      </c>
      <c r="G3371" s="35">
        <f t="shared" si="231"/>
        <v>825606.29565491539</v>
      </c>
      <c r="H3371" s="35">
        <f t="shared" si="231"/>
        <v>593398.52706045227</v>
      </c>
      <c r="I3371" s="35">
        <f t="shared" si="231"/>
        <v>727932.24974875571</v>
      </c>
      <c r="J3371" s="35">
        <f t="shared" si="231"/>
        <v>818991.67795907112</v>
      </c>
      <c r="K3371" s="8"/>
      <c r="L3371" s="35">
        <f t="shared" ref="L3371:R3371" si="232">SUM(L3335:L3370)</f>
        <v>371049.82006452215</v>
      </c>
      <c r="M3371" s="35">
        <f t="shared" si="232"/>
        <v>408623.23947052215</v>
      </c>
      <c r="N3371" s="35">
        <f t="shared" si="232"/>
        <v>426110.36491752218</v>
      </c>
      <c r="O3371" s="35">
        <f t="shared" si="232"/>
        <v>459851.77309078327</v>
      </c>
      <c r="P3371" s="35">
        <f t="shared" si="232"/>
        <v>421233.61616458511</v>
      </c>
      <c r="Q3371" s="35">
        <f t="shared" si="232"/>
        <v>470687.68576758291</v>
      </c>
      <c r="R3371" s="35">
        <f t="shared" si="232"/>
        <v>482122.71029758279</v>
      </c>
      <c r="S3371" s="35"/>
      <c r="T3371" s="35"/>
      <c r="U3371" s="34" t="s">
        <v>94</v>
      </c>
      <c r="V3371" s="34" t="s">
        <v>274</v>
      </c>
    </row>
    <row r="3372" spans="1:22" ht="15.75">
      <c r="A3372" s="16">
        <v>1</v>
      </c>
      <c r="B3372" s="17" t="s">
        <v>19</v>
      </c>
      <c r="C3372" s="18" t="s">
        <v>275</v>
      </c>
      <c r="D3372" s="19">
        <v>37167.331065899998</v>
      </c>
      <c r="E3372" s="19">
        <v>112269.78003200002</v>
      </c>
      <c r="F3372" s="19">
        <v>152111.61926150002</v>
      </c>
      <c r="G3372" s="19">
        <v>41296.199999999997</v>
      </c>
      <c r="H3372" s="19">
        <v>78417.758616799998</v>
      </c>
      <c r="I3372" s="19">
        <v>151444.05109999998</v>
      </c>
      <c r="J3372" s="19">
        <v>177057.63697440003</v>
      </c>
      <c r="L3372" s="19">
        <v>37167.331065899998</v>
      </c>
      <c r="M3372" s="19">
        <v>50093.39155800001</v>
      </c>
      <c r="N3372" s="19">
        <v>57590.847394500001</v>
      </c>
      <c r="O3372" s="19">
        <v>25659.600351000001</v>
      </c>
      <c r="P3372" s="19">
        <v>36831.836647199998</v>
      </c>
      <c r="Q3372" s="19">
        <v>55381.371149999999</v>
      </c>
      <c r="R3372" s="19">
        <v>62923.974640800006</v>
      </c>
      <c r="S3372" s="19"/>
      <c r="T3372" s="20">
        <v>1</v>
      </c>
      <c r="U3372" s="18" t="s">
        <v>21</v>
      </c>
      <c r="V3372" s="18" t="s">
        <v>276</v>
      </c>
    </row>
    <row r="3373" spans="1:22" ht="15.75">
      <c r="A3373" s="21">
        <v>2</v>
      </c>
      <c r="B3373" s="22" t="s">
        <v>23</v>
      </c>
      <c r="C3373" s="23" t="s">
        <v>275</v>
      </c>
      <c r="D3373" s="24">
        <v>137.4</v>
      </c>
      <c r="E3373" s="24">
        <v>157.85885999999999</v>
      </c>
      <c r="F3373" s="24">
        <v>168.34247999999999</v>
      </c>
      <c r="G3373" s="24">
        <v>168.34247999999999</v>
      </c>
      <c r="H3373" s="24">
        <v>46.890154285714289</v>
      </c>
      <c r="I3373" s="24">
        <v>204.50373291428571</v>
      </c>
      <c r="J3373" s="24">
        <v>171.81679714285713</v>
      </c>
      <c r="L3373" s="24">
        <v>137.4</v>
      </c>
      <c r="M3373" s="24">
        <v>137.4</v>
      </c>
      <c r="N3373" s="24">
        <v>137.4</v>
      </c>
      <c r="O3373" s="24">
        <v>137.4</v>
      </c>
      <c r="P3373" s="24">
        <v>38</v>
      </c>
      <c r="Q3373" s="24">
        <v>159.4</v>
      </c>
      <c r="R3373" s="24">
        <v>145</v>
      </c>
      <c r="S3373" s="24"/>
      <c r="T3373" s="25">
        <v>2</v>
      </c>
      <c r="U3373" s="23" t="s">
        <v>24</v>
      </c>
      <c r="V3373" s="23" t="s">
        <v>276</v>
      </c>
    </row>
    <row r="3374" spans="1:22" ht="15.75">
      <c r="A3374" s="26">
        <v>3</v>
      </c>
      <c r="B3374" s="27" t="s">
        <v>25</v>
      </c>
      <c r="C3374" s="28" t="s">
        <v>275</v>
      </c>
      <c r="D3374" s="29">
        <v>12391.355800000001</v>
      </c>
      <c r="E3374" s="29">
        <v>13742.153490000002</v>
      </c>
      <c r="F3374" s="29">
        <v>12105.27276</v>
      </c>
      <c r="G3374" s="29">
        <v>12531.034800000001</v>
      </c>
      <c r="H3374" s="29">
        <v>14897.152</v>
      </c>
      <c r="I3374" s="29">
        <v>18597.862400000002</v>
      </c>
      <c r="J3374" s="29">
        <v>19960.230900000002</v>
      </c>
      <c r="L3374" s="29">
        <v>12391.355800000001</v>
      </c>
      <c r="M3374" s="29">
        <v>12885.091179999999</v>
      </c>
      <c r="N3374" s="29">
        <v>11007.125488</v>
      </c>
      <c r="O3374" s="29">
        <v>10986.165720000001</v>
      </c>
      <c r="P3374" s="29">
        <v>10736.714959999998</v>
      </c>
      <c r="Q3374" s="29">
        <v>10461.581104000001</v>
      </c>
      <c r="R3374" s="29">
        <v>10878.045790000002</v>
      </c>
      <c r="S3374" s="29"/>
      <c r="T3374" s="30">
        <v>3</v>
      </c>
      <c r="U3374" s="28" t="s">
        <v>26</v>
      </c>
      <c r="V3374" s="28" t="s">
        <v>276</v>
      </c>
    </row>
    <row r="3375" spans="1:22" ht="15.75">
      <c r="A3375" s="21">
        <v>4</v>
      </c>
      <c r="B3375" s="22" t="s">
        <v>27</v>
      </c>
      <c r="C3375" s="23" t="s">
        <v>275</v>
      </c>
      <c r="D3375" s="24">
        <v>5956.6989999999987</v>
      </c>
      <c r="E3375" s="24">
        <v>6386.5044000000007</v>
      </c>
      <c r="F3375" s="24">
        <v>6342.5848758997045</v>
      </c>
      <c r="G3375" s="24">
        <v>6346.12</v>
      </c>
      <c r="H3375" s="24">
        <v>5335.9947200000006</v>
      </c>
      <c r="I3375" s="24">
        <v>6122.2849939999996</v>
      </c>
      <c r="J3375" s="24">
        <v>5504.9481548281037</v>
      </c>
      <c r="L3375" s="24">
        <v>5956.6989999999987</v>
      </c>
      <c r="M3375" s="24">
        <v>6386.5044000000007</v>
      </c>
      <c r="N3375" s="24">
        <v>5764.4404099999992</v>
      </c>
      <c r="O3375" s="24">
        <v>6346.12</v>
      </c>
      <c r="P3375" s="24">
        <v>6288.4280000000008</v>
      </c>
      <c r="Q3375" s="24">
        <v>6329.1008600000005</v>
      </c>
      <c r="R3375" s="24">
        <v>6161.6498300000003</v>
      </c>
      <c r="S3375" s="24"/>
      <c r="T3375" s="25">
        <v>4</v>
      </c>
      <c r="U3375" s="23" t="s">
        <v>28</v>
      </c>
      <c r="V3375" s="23" t="s">
        <v>276</v>
      </c>
    </row>
    <row r="3376" spans="1:22" ht="15.75">
      <c r="A3376" s="26">
        <v>5</v>
      </c>
      <c r="B3376" s="27" t="s">
        <v>29</v>
      </c>
      <c r="C3376" s="28" t="s">
        <v>275</v>
      </c>
      <c r="D3376" s="29">
        <v>32196</v>
      </c>
      <c r="E3376" s="29">
        <v>39135.15</v>
      </c>
      <c r="F3376" s="29">
        <v>42607.162831858397</v>
      </c>
      <c r="G3376" s="29">
        <v>43878.189000000006</v>
      </c>
      <c r="H3376" s="29">
        <v>57369.350959999996</v>
      </c>
      <c r="I3376" s="29">
        <v>67121.932400000005</v>
      </c>
      <c r="J3376" s="29">
        <v>68655.42</v>
      </c>
      <c r="L3376" s="29">
        <v>32196</v>
      </c>
      <c r="M3376" s="29">
        <v>34786.800000000003</v>
      </c>
      <c r="N3376" s="29">
        <v>34420.799999999996</v>
      </c>
      <c r="O3376" s="29">
        <v>33094.800000000003</v>
      </c>
      <c r="P3376" s="29">
        <v>41031.839999999997</v>
      </c>
      <c r="Q3376" s="29">
        <v>45619.8</v>
      </c>
      <c r="R3376" s="29">
        <v>45770.28</v>
      </c>
      <c r="S3376" s="29"/>
      <c r="T3376" s="30">
        <v>5</v>
      </c>
      <c r="U3376" s="28" t="s">
        <v>30</v>
      </c>
      <c r="V3376" s="28" t="s">
        <v>276</v>
      </c>
    </row>
    <row r="3377" spans="1:22" ht="15.75">
      <c r="A3377" s="21">
        <v>6</v>
      </c>
      <c r="B3377" s="22" t="s">
        <v>31</v>
      </c>
      <c r="C3377" s="23" t="s">
        <v>275</v>
      </c>
      <c r="D3377" s="24">
        <v>0</v>
      </c>
      <c r="E3377" s="24">
        <v>0</v>
      </c>
      <c r="F3377" s="24">
        <v>0</v>
      </c>
      <c r="G3377" s="24">
        <v>0</v>
      </c>
      <c r="H3377" s="24">
        <v>0</v>
      </c>
      <c r="I3377" s="24">
        <v>0</v>
      </c>
      <c r="J3377" s="24">
        <v>0</v>
      </c>
      <c r="L3377" s="24">
        <v>0</v>
      </c>
      <c r="M3377" s="24">
        <v>0</v>
      </c>
      <c r="N3377" s="24">
        <v>0</v>
      </c>
      <c r="O3377" s="24">
        <v>0</v>
      </c>
      <c r="P3377" s="24">
        <v>0</v>
      </c>
      <c r="Q3377" s="24">
        <v>0</v>
      </c>
      <c r="R3377" s="24">
        <v>0</v>
      </c>
      <c r="S3377" s="24"/>
      <c r="T3377" s="25">
        <v>6</v>
      </c>
      <c r="U3377" s="23" t="s">
        <v>32</v>
      </c>
      <c r="V3377" s="23" t="s">
        <v>276</v>
      </c>
    </row>
    <row r="3378" spans="1:22" ht="15.75">
      <c r="A3378" s="26">
        <v>7</v>
      </c>
      <c r="B3378" s="27" t="s">
        <v>33</v>
      </c>
      <c r="C3378" s="28" t="s">
        <v>275</v>
      </c>
      <c r="D3378" s="29">
        <v>91470.79800000001</v>
      </c>
      <c r="E3378" s="29">
        <v>124865.6569</v>
      </c>
      <c r="F3378" s="29">
        <v>134100.3664</v>
      </c>
      <c r="G3378" s="29">
        <v>122448.944</v>
      </c>
      <c r="H3378" s="29">
        <v>143056.36749999999</v>
      </c>
      <c r="I3378" s="29">
        <v>156636.81402000002</v>
      </c>
      <c r="J3378" s="29">
        <v>160682.62667999999</v>
      </c>
      <c r="L3378" s="29">
        <v>91470.79800000001</v>
      </c>
      <c r="M3378" s="29">
        <v>102542.3082</v>
      </c>
      <c r="N3378" s="29">
        <v>102211.2234</v>
      </c>
      <c r="O3378" s="29">
        <v>100932.5808</v>
      </c>
      <c r="P3378" s="29">
        <v>107022.29939999999</v>
      </c>
      <c r="Q3378" s="29">
        <v>111163.27356</v>
      </c>
      <c r="R3378" s="29">
        <v>108336.37842000001</v>
      </c>
      <c r="S3378" s="29"/>
      <c r="T3378" s="30">
        <v>7</v>
      </c>
      <c r="U3378" s="28" t="s">
        <v>34</v>
      </c>
      <c r="V3378" s="28" t="s">
        <v>276</v>
      </c>
    </row>
    <row r="3379" spans="1:22" ht="15.75">
      <c r="A3379" s="21">
        <v>8</v>
      </c>
      <c r="B3379" s="22" t="s">
        <v>35</v>
      </c>
      <c r="C3379" s="23" t="s">
        <v>275</v>
      </c>
      <c r="D3379" s="24">
        <v>0</v>
      </c>
      <c r="E3379" s="24">
        <v>0</v>
      </c>
      <c r="F3379" s="24">
        <v>0</v>
      </c>
      <c r="G3379" s="24">
        <v>0</v>
      </c>
      <c r="H3379" s="24">
        <v>0</v>
      </c>
      <c r="I3379" s="24">
        <v>0</v>
      </c>
      <c r="J3379" s="24">
        <v>0</v>
      </c>
      <c r="L3379" s="24">
        <v>0</v>
      </c>
      <c r="M3379" s="24">
        <v>0</v>
      </c>
      <c r="N3379" s="24">
        <v>0</v>
      </c>
      <c r="O3379" s="24">
        <v>0</v>
      </c>
      <c r="P3379" s="24">
        <v>0</v>
      </c>
      <c r="Q3379" s="24">
        <v>0</v>
      </c>
      <c r="R3379" s="24">
        <v>0</v>
      </c>
      <c r="S3379" s="24"/>
      <c r="T3379" s="25">
        <v>8</v>
      </c>
      <c r="U3379" s="23" t="s">
        <v>36</v>
      </c>
      <c r="V3379" s="23" t="s">
        <v>276</v>
      </c>
    </row>
    <row r="3380" spans="1:22" ht="15.75">
      <c r="A3380" s="26">
        <v>9</v>
      </c>
      <c r="B3380" s="27" t="s">
        <v>37</v>
      </c>
      <c r="C3380" s="28" t="s">
        <v>275</v>
      </c>
      <c r="D3380" s="29">
        <v>208</v>
      </c>
      <c r="E3380" s="29">
        <v>166.40831999999995</v>
      </c>
      <c r="F3380" s="29">
        <v>234.2912</v>
      </c>
      <c r="G3380" s="29">
        <v>305.25000000000006</v>
      </c>
      <c r="H3380" s="29">
        <v>210.70374000000001</v>
      </c>
      <c r="I3380" s="29">
        <v>332.90679239999997</v>
      </c>
      <c r="J3380" s="29">
        <v>300.74819000000002</v>
      </c>
      <c r="L3380" s="29">
        <v>208</v>
      </c>
      <c r="M3380" s="29">
        <v>245.44</v>
      </c>
      <c r="N3380" s="29">
        <v>266.24</v>
      </c>
      <c r="O3380" s="29">
        <v>230.88000000000002</v>
      </c>
      <c r="P3380" s="29">
        <v>270.39999999999998</v>
      </c>
      <c r="Q3380" s="29">
        <v>256.67200000000003</v>
      </c>
      <c r="R3380" s="29">
        <v>251.05600000000001</v>
      </c>
      <c r="S3380" s="29"/>
      <c r="T3380" s="30">
        <v>9</v>
      </c>
      <c r="U3380" s="28" t="s">
        <v>38</v>
      </c>
      <c r="V3380" s="28" t="s">
        <v>276</v>
      </c>
    </row>
    <row r="3381" spans="1:22" ht="15.75">
      <c r="A3381" s="21">
        <v>10</v>
      </c>
      <c r="B3381" s="22" t="s">
        <v>39</v>
      </c>
      <c r="C3381" s="23" t="s">
        <v>275</v>
      </c>
      <c r="D3381" s="24">
        <v>0</v>
      </c>
      <c r="E3381" s="24">
        <v>0</v>
      </c>
      <c r="F3381" s="24">
        <v>0</v>
      </c>
      <c r="G3381" s="24">
        <v>0</v>
      </c>
      <c r="H3381" s="24">
        <v>0</v>
      </c>
      <c r="I3381" s="24">
        <v>0</v>
      </c>
      <c r="J3381" s="24">
        <v>0</v>
      </c>
      <c r="L3381" s="24">
        <v>0</v>
      </c>
      <c r="M3381" s="24">
        <v>0</v>
      </c>
      <c r="N3381" s="24">
        <v>0</v>
      </c>
      <c r="O3381" s="24">
        <v>0</v>
      </c>
      <c r="P3381" s="24">
        <v>0</v>
      </c>
      <c r="Q3381" s="24">
        <v>0</v>
      </c>
      <c r="R3381" s="24">
        <v>0</v>
      </c>
      <c r="S3381" s="24"/>
      <c r="T3381" s="25">
        <v>10</v>
      </c>
      <c r="U3381" s="23" t="s">
        <v>40</v>
      </c>
      <c r="V3381" s="23" t="s">
        <v>276</v>
      </c>
    </row>
    <row r="3382" spans="1:22" ht="15.75">
      <c r="A3382" s="26">
        <v>11</v>
      </c>
      <c r="B3382" s="27" t="s">
        <v>41</v>
      </c>
      <c r="C3382" s="28" t="s">
        <v>275</v>
      </c>
      <c r="D3382" s="29">
        <v>783.4</v>
      </c>
      <c r="E3382" s="29">
        <v>800.63480000000015</v>
      </c>
      <c r="F3382" s="29">
        <v>871.9461</v>
      </c>
      <c r="G3382" s="29">
        <v>830.93912868632719</v>
      </c>
      <c r="H3382" s="29">
        <v>17137.453091823056</v>
      </c>
      <c r="I3382" s="29">
        <v>18351.179242386061</v>
      </c>
      <c r="J3382" s="29">
        <v>19498.842499999999</v>
      </c>
      <c r="L3382" s="29">
        <v>783.4</v>
      </c>
      <c r="M3382" s="29">
        <v>800.63480000000015</v>
      </c>
      <c r="N3382" s="29">
        <v>803.76839999999993</v>
      </c>
      <c r="O3382" s="29">
        <v>816.30279999999993</v>
      </c>
      <c r="P3382" s="29">
        <v>16716.189200000001</v>
      </c>
      <c r="Q3382" s="29">
        <v>17216.311760000001</v>
      </c>
      <c r="R3382" s="29">
        <v>18239.27548</v>
      </c>
      <c r="S3382" s="29"/>
      <c r="T3382" s="30">
        <v>11</v>
      </c>
      <c r="U3382" s="28" t="s">
        <v>42</v>
      </c>
      <c r="V3382" s="28" t="s">
        <v>276</v>
      </c>
    </row>
    <row r="3383" spans="1:22" ht="15.75">
      <c r="A3383" s="21">
        <v>12</v>
      </c>
      <c r="B3383" s="22" t="s">
        <v>43</v>
      </c>
      <c r="C3383" s="23" t="s">
        <v>275</v>
      </c>
      <c r="D3383" s="24">
        <v>23525.476000000002</v>
      </c>
      <c r="E3383" s="24">
        <v>38330.057999999997</v>
      </c>
      <c r="F3383" s="24">
        <v>44098.317000000003</v>
      </c>
      <c r="G3383" s="24">
        <v>49253.408999999992</v>
      </c>
      <c r="H3383" s="24">
        <v>53928.25</v>
      </c>
      <c r="I3383" s="24">
        <v>73737.522800000006</v>
      </c>
      <c r="J3383" s="24">
        <v>73843.535340000002</v>
      </c>
      <c r="L3383" s="24">
        <v>23525.476000000002</v>
      </c>
      <c r="M3383" s="24">
        <v>24639.107999999997</v>
      </c>
      <c r="N3383" s="24">
        <v>25469.5134</v>
      </c>
      <c r="O3383" s="24">
        <v>28285.181999999997</v>
      </c>
      <c r="P3383" s="24">
        <v>27174.762400000003</v>
      </c>
      <c r="Q3383" s="24">
        <v>28480.067600000002</v>
      </c>
      <c r="R3383" s="24">
        <v>31786.323219999998</v>
      </c>
      <c r="S3383" s="24"/>
      <c r="T3383" s="25">
        <v>12</v>
      </c>
      <c r="U3383" s="23" t="s">
        <v>44</v>
      </c>
      <c r="V3383" s="23" t="s">
        <v>276</v>
      </c>
    </row>
    <row r="3384" spans="1:22" ht="15.75">
      <c r="A3384" s="26">
        <v>13</v>
      </c>
      <c r="B3384" s="27" t="s">
        <v>45</v>
      </c>
      <c r="C3384" s="28" t="s">
        <v>275</v>
      </c>
      <c r="D3384" s="29">
        <v>2406.8259999999996</v>
      </c>
      <c r="E3384" s="29">
        <v>2366.7936</v>
      </c>
      <c r="F3384" s="29">
        <v>12667.13812</v>
      </c>
      <c r="G3384" s="29">
        <v>8338</v>
      </c>
      <c r="H3384" s="29">
        <v>12561.052799999999</v>
      </c>
      <c r="I3384" s="29">
        <v>17020.934539999998</v>
      </c>
      <c r="J3384" s="29">
        <v>20151.588906200002</v>
      </c>
      <c r="L3384" s="29">
        <v>2406.8259999999996</v>
      </c>
      <c r="M3384" s="29">
        <v>2366.7936</v>
      </c>
      <c r="N3384" s="29">
        <v>2194.6542800000002</v>
      </c>
      <c r="O3384" s="29">
        <v>1342.55</v>
      </c>
      <c r="P3384" s="29">
        <v>1929.8545999999999</v>
      </c>
      <c r="Q3384" s="29">
        <v>2098.6009300000001</v>
      </c>
      <c r="R3384" s="29">
        <v>2319.6278656999998</v>
      </c>
      <c r="S3384" s="29"/>
      <c r="T3384" s="30">
        <v>13</v>
      </c>
      <c r="U3384" s="28" t="s">
        <v>46</v>
      </c>
      <c r="V3384" s="28" t="s">
        <v>276</v>
      </c>
    </row>
    <row r="3385" spans="1:22" ht="15.75">
      <c r="A3385" s="21">
        <v>14</v>
      </c>
      <c r="B3385" s="22" t="s">
        <v>47</v>
      </c>
      <c r="C3385" s="23" t="s">
        <v>275</v>
      </c>
      <c r="D3385" s="24">
        <v>31613.499999999996</v>
      </c>
      <c r="E3385" s="24">
        <v>32201.609999999997</v>
      </c>
      <c r="F3385" s="24">
        <v>76922.373183999996</v>
      </c>
      <c r="G3385" s="24">
        <v>82288.570000000007</v>
      </c>
      <c r="H3385" s="24">
        <v>91587.245399999985</v>
      </c>
      <c r="I3385" s="24">
        <v>100571.7648</v>
      </c>
      <c r="J3385" s="24">
        <v>102377.87585999999</v>
      </c>
      <c r="L3385" s="24">
        <v>31613.499999999996</v>
      </c>
      <c r="M3385" s="24">
        <v>47495</v>
      </c>
      <c r="N3385" s="24">
        <v>49874.12</v>
      </c>
      <c r="O3385" s="24">
        <v>52325</v>
      </c>
      <c r="P3385" s="24">
        <v>53437.51</v>
      </c>
      <c r="Q3385" s="24">
        <v>57030.34</v>
      </c>
      <c r="R3385" s="24">
        <v>48478.364999999998</v>
      </c>
      <c r="S3385" s="24"/>
      <c r="T3385" s="25">
        <v>14</v>
      </c>
      <c r="U3385" s="23" t="s">
        <v>48</v>
      </c>
      <c r="V3385" s="23" t="s">
        <v>276</v>
      </c>
    </row>
    <row r="3386" spans="1:22" ht="15.75">
      <c r="A3386" s="26">
        <v>15</v>
      </c>
      <c r="B3386" s="27" t="s">
        <v>49</v>
      </c>
      <c r="C3386" s="28" t="s">
        <v>275</v>
      </c>
      <c r="D3386" s="29">
        <v>73035.45</v>
      </c>
      <c r="E3386" s="29">
        <v>81076.667099999991</v>
      </c>
      <c r="F3386" s="29">
        <v>126699.07249999999</v>
      </c>
      <c r="G3386" s="29">
        <v>117686.414496</v>
      </c>
      <c r="H3386" s="29">
        <v>67301.817061499998</v>
      </c>
      <c r="I3386" s="29">
        <v>70864.839152400004</v>
      </c>
      <c r="J3386" s="29">
        <v>71127.849784699996</v>
      </c>
      <c r="L3386" s="29">
        <v>73035.45</v>
      </c>
      <c r="M3386" s="29">
        <v>81076.05</v>
      </c>
      <c r="N3386" s="29">
        <v>111786.675</v>
      </c>
      <c r="O3386" s="29">
        <v>121057.9335</v>
      </c>
      <c r="P3386" s="29">
        <v>70763.310450000004</v>
      </c>
      <c r="Q3386" s="29">
        <v>76858.755300000004</v>
      </c>
      <c r="R3386" s="29">
        <v>91193.581649999993</v>
      </c>
      <c r="S3386" s="29"/>
      <c r="T3386" s="30">
        <v>15</v>
      </c>
      <c r="U3386" s="28" t="s">
        <v>50</v>
      </c>
      <c r="V3386" s="28" t="s">
        <v>276</v>
      </c>
    </row>
    <row r="3387" spans="1:22" ht="15.75">
      <c r="A3387" s="21">
        <v>16</v>
      </c>
      <c r="B3387" s="22" t="s">
        <v>51</v>
      </c>
      <c r="C3387" s="23" t="s">
        <v>275</v>
      </c>
      <c r="D3387" s="24">
        <v>1443.2</v>
      </c>
      <c r="E3387" s="24">
        <v>356.70393599999994</v>
      </c>
      <c r="F3387" s="24">
        <v>0</v>
      </c>
      <c r="G3387" s="24">
        <v>0</v>
      </c>
      <c r="H3387" s="24">
        <v>0</v>
      </c>
      <c r="I3387" s="24">
        <v>0</v>
      </c>
      <c r="J3387" s="24">
        <v>0</v>
      </c>
      <c r="L3387" s="24">
        <v>1443.2</v>
      </c>
      <c r="M3387" s="24">
        <v>526.11199999999997</v>
      </c>
      <c r="N3387" s="24">
        <v>0</v>
      </c>
      <c r="O3387" s="24">
        <v>0</v>
      </c>
      <c r="P3387" s="24">
        <v>0</v>
      </c>
      <c r="Q3387" s="24">
        <v>0</v>
      </c>
      <c r="R3387" s="24">
        <v>0</v>
      </c>
      <c r="S3387" s="24"/>
      <c r="T3387" s="25">
        <v>16</v>
      </c>
      <c r="U3387" s="23" t="s">
        <v>52</v>
      </c>
      <c r="V3387" s="23" t="s">
        <v>276</v>
      </c>
    </row>
    <row r="3388" spans="1:22" ht="15.75">
      <c r="A3388" s="26">
        <v>17</v>
      </c>
      <c r="B3388" s="27" t="s">
        <v>53</v>
      </c>
      <c r="C3388" s="28" t="s">
        <v>275</v>
      </c>
      <c r="D3388" s="29">
        <v>801.25</v>
      </c>
      <c r="E3388" s="29">
        <v>886.10500000000002</v>
      </c>
      <c r="F3388" s="29">
        <v>966.29035999999996</v>
      </c>
      <c r="G3388" s="29">
        <v>1056.1172999999999</v>
      </c>
      <c r="H3388" s="29">
        <v>1135.4670599999999</v>
      </c>
      <c r="I3388" s="29">
        <v>1423.8998500000002</v>
      </c>
      <c r="J3388" s="29">
        <v>1304.5162499999999</v>
      </c>
      <c r="L3388" s="29">
        <v>801.25</v>
      </c>
      <c r="M3388" s="29">
        <v>881.375</v>
      </c>
      <c r="N3388" s="29">
        <v>958.45524999999998</v>
      </c>
      <c r="O3388" s="29">
        <v>1043.2275</v>
      </c>
      <c r="P3388" s="29">
        <v>1055.56675</v>
      </c>
      <c r="Q3388" s="29">
        <v>1247.2257500000001</v>
      </c>
      <c r="R3388" s="29">
        <v>1093.0652499999999</v>
      </c>
      <c r="S3388" s="29"/>
      <c r="T3388" s="30">
        <v>17</v>
      </c>
      <c r="U3388" s="28" t="s">
        <v>54</v>
      </c>
      <c r="V3388" s="28" t="s">
        <v>276</v>
      </c>
    </row>
    <row r="3389" spans="1:22" ht="15.75">
      <c r="A3389" s="21">
        <v>18</v>
      </c>
      <c r="B3389" s="22" t="s">
        <v>55</v>
      </c>
      <c r="C3389" s="23" t="s">
        <v>275</v>
      </c>
      <c r="D3389" s="24">
        <v>1729</v>
      </c>
      <c r="E3389" s="24">
        <v>2617.2300000000005</v>
      </c>
      <c r="F3389" s="24">
        <v>2952</v>
      </c>
      <c r="G3389" s="24">
        <v>3533.2449999999999</v>
      </c>
      <c r="H3389" s="24">
        <v>4127.6718000000001</v>
      </c>
      <c r="I3389" s="24">
        <v>4886.6000000000004</v>
      </c>
      <c r="J3389" s="24">
        <v>4792.5</v>
      </c>
      <c r="L3389" s="24">
        <v>1729</v>
      </c>
      <c r="M3389" s="24">
        <v>2194.5</v>
      </c>
      <c r="N3389" s="24">
        <v>2337</v>
      </c>
      <c r="O3389" s="24">
        <v>2517.5</v>
      </c>
      <c r="P3389" s="24">
        <v>2516.5499999999997</v>
      </c>
      <c r="Q3389" s="24">
        <v>2517.5</v>
      </c>
      <c r="R3389" s="24">
        <v>2375</v>
      </c>
      <c r="S3389" s="24"/>
      <c r="T3389" s="25">
        <v>18</v>
      </c>
      <c r="U3389" s="23" t="s">
        <v>56</v>
      </c>
      <c r="V3389" s="23" t="s">
        <v>276</v>
      </c>
    </row>
    <row r="3390" spans="1:22" ht="15.75">
      <c r="A3390" s="26">
        <v>19</v>
      </c>
      <c r="B3390" s="27" t="s">
        <v>57</v>
      </c>
      <c r="C3390" s="28" t="s">
        <v>275</v>
      </c>
      <c r="D3390" s="29">
        <v>532</v>
      </c>
      <c r="E3390" s="29">
        <v>937.5</v>
      </c>
      <c r="F3390" s="29">
        <v>2448</v>
      </c>
      <c r="G3390" s="29">
        <v>2627.52</v>
      </c>
      <c r="H3390" s="29">
        <v>2883.18</v>
      </c>
      <c r="I3390" s="29">
        <v>3230.01</v>
      </c>
      <c r="J3390" s="29">
        <v>3436.4</v>
      </c>
      <c r="L3390" s="29">
        <v>532</v>
      </c>
      <c r="M3390" s="29">
        <v>712.5</v>
      </c>
      <c r="N3390" s="29">
        <v>1550.4</v>
      </c>
      <c r="O3390" s="29">
        <v>1550.4</v>
      </c>
      <c r="P3390" s="29">
        <v>1574.15</v>
      </c>
      <c r="Q3390" s="29">
        <v>1623.55</v>
      </c>
      <c r="R3390" s="29">
        <v>1632.29</v>
      </c>
      <c r="S3390" s="29"/>
      <c r="T3390" s="30">
        <v>19</v>
      </c>
      <c r="U3390" s="28" t="s">
        <v>58</v>
      </c>
      <c r="V3390" s="28" t="s">
        <v>276</v>
      </c>
    </row>
    <row r="3391" spans="1:22" ht="15.75">
      <c r="A3391" s="21">
        <v>20</v>
      </c>
      <c r="B3391" s="22" t="s">
        <v>59</v>
      </c>
      <c r="C3391" s="23" t="s">
        <v>275</v>
      </c>
      <c r="D3391" s="24">
        <v>5976.3950000000004</v>
      </c>
      <c r="E3391" s="24">
        <v>20333.54</v>
      </c>
      <c r="F3391" s="24">
        <v>8517.2400000000016</v>
      </c>
      <c r="G3391" s="24">
        <v>9907.5863999999983</v>
      </c>
      <c r="H3391" s="24">
        <v>10117.148800000001</v>
      </c>
      <c r="I3391" s="24">
        <v>10160.817759999998</v>
      </c>
      <c r="J3391" s="24">
        <v>9249.0167291132348</v>
      </c>
      <c r="L3391" s="24">
        <v>5976.3950000000004</v>
      </c>
      <c r="M3391" s="24">
        <v>6013.06</v>
      </c>
      <c r="N3391" s="24">
        <v>5292.9594000000006</v>
      </c>
      <c r="O3391" s="24">
        <v>5124.3004000000001</v>
      </c>
      <c r="P3391" s="24">
        <v>5146.2994000000008</v>
      </c>
      <c r="Q3391" s="24">
        <v>5229.8955999999998</v>
      </c>
      <c r="R3391" s="24">
        <v>5154.3657000000003</v>
      </c>
      <c r="S3391" s="24"/>
      <c r="T3391" s="25">
        <v>20</v>
      </c>
      <c r="U3391" s="23" t="s">
        <v>60</v>
      </c>
      <c r="V3391" s="23" t="s">
        <v>276</v>
      </c>
    </row>
    <row r="3392" spans="1:22" ht="15.75">
      <c r="A3392" s="26">
        <v>21</v>
      </c>
      <c r="B3392" s="27" t="s">
        <v>61</v>
      </c>
      <c r="C3392" s="28" t="s">
        <v>275</v>
      </c>
      <c r="D3392" s="29">
        <v>0</v>
      </c>
      <c r="E3392" s="29">
        <v>0</v>
      </c>
      <c r="F3392" s="29">
        <v>0</v>
      </c>
      <c r="G3392" s="29">
        <v>0</v>
      </c>
      <c r="H3392" s="29">
        <v>0</v>
      </c>
      <c r="I3392" s="29">
        <v>0</v>
      </c>
      <c r="J3392" s="29">
        <v>0</v>
      </c>
      <c r="L3392" s="29">
        <v>0</v>
      </c>
      <c r="M3392" s="29">
        <v>0</v>
      </c>
      <c r="N3392" s="29">
        <v>0</v>
      </c>
      <c r="O3392" s="29">
        <v>0</v>
      </c>
      <c r="P3392" s="29">
        <v>0</v>
      </c>
      <c r="Q3392" s="29">
        <v>0</v>
      </c>
      <c r="R3392" s="29">
        <v>0</v>
      </c>
      <c r="S3392" s="29"/>
      <c r="T3392" s="30">
        <v>21</v>
      </c>
      <c r="U3392" s="28" t="s">
        <v>62</v>
      </c>
      <c r="V3392" s="28" t="s">
        <v>276</v>
      </c>
    </row>
    <row r="3393" spans="1:22" ht="15.75">
      <c r="A3393" s="21">
        <v>22</v>
      </c>
      <c r="B3393" s="22" t="s">
        <v>63</v>
      </c>
      <c r="C3393" s="23" t="s">
        <v>275</v>
      </c>
      <c r="D3393" s="24">
        <v>812.97</v>
      </c>
      <c r="E3393" s="24">
        <v>1517.9081000000003</v>
      </c>
      <c r="F3393" s="24">
        <v>1182.0978</v>
      </c>
      <c r="G3393" s="24">
        <v>802.98159999999984</v>
      </c>
      <c r="H3393" s="24">
        <v>1943.3216</v>
      </c>
      <c r="I3393" s="24">
        <v>1270.14888</v>
      </c>
      <c r="J3393" s="24">
        <v>658.90859999999998</v>
      </c>
      <c r="L3393" s="24">
        <v>812.97</v>
      </c>
      <c r="M3393" s="24">
        <v>1446.1833000000001</v>
      </c>
      <c r="N3393" s="24">
        <v>951.17489999999987</v>
      </c>
      <c r="O3393" s="24">
        <v>513.07439999999997</v>
      </c>
      <c r="P3393" s="24">
        <v>968.33760000000007</v>
      </c>
      <c r="Q3393" s="24">
        <v>786.59364000000005</v>
      </c>
      <c r="R3393" s="24">
        <v>394.74209999999999</v>
      </c>
      <c r="S3393" s="24"/>
      <c r="T3393" s="25">
        <v>22</v>
      </c>
      <c r="U3393" s="23" t="s">
        <v>64</v>
      </c>
      <c r="V3393" s="23" t="s">
        <v>276</v>
      </c>
    </row>
    <row r="3394" spans="1:22" ht="15.75">
      <c r="A3394" s="26">
        <v>23</v>
      </c>
      <c r="B3394" s="27" t="s">
        <v>65</v>
      </c>
      <c r="C3394" s="28" t="s">
        <v>275</v>
      </c>
      <c r="D3394" s="29">
        <v>0</v>
      </c>
      <c r="E3394" s="29">
        <v>0</v>
      </c>
      <c r="F3394" s="29">
        <v>0</v>
      </c>
      <c r="G3394" s="29">
        <v>0</v>
      </c>
      <c r="H3394" s="29">
        <v>0</v>
      </c>
      <c r="I3394" s="29">
        <v>0</v>
      </c>
      <c r="J3394" s="29">
        <v>0</v>
      </c>
      <c r="L3394" s="29">
        <v>0</v>
      </c>
      <c r="M3394" s="29">
        <v>0</v>
      </c>
      <c r="N3394" s="29">
        <v>0</v>
      </c>
      <c r="O3394" s="29">
        <v>0</v>
      </c>
      <c r="P3394" s="29">
        <v>0</v>
      </c>
      <c r="Q3394" s="29">
        <v>0</v>
      </c>
      <c r="R3394" s="29">
        <v>0</v>
      </c>
      <c r="S3394" s="29"/>
      <c r="T3394" s="30">
        <v>23</v>
      </c>
      <c r="U3394" s="28" t="s">
        <v>66</v>
      </c>
      <c r="V3394" s="28" t="s">
        <v>276</v>
      </c>
    </row>
    <row r="3395" spans="1:22" ht="15.75">
      <c r="A3395" s="21">
        <v>24</v>
      </c>
      <c r="B3395" s="22" t="s">
        <v>67</v>
      </c>
      <c r="C3395" s="23" t="s">
        <v>275</v>
      </c>
      <c r="D3395" s="24">
        <v>9957.9480000000003</v>
      </c>
      <c r="E3395" s="24">
        <v>27359.64</v>
      </c>
      <c r="F3395" s="24">
        <v>33989.7857</v>
      </c>
      <c r="G3395" s="24">
        <v>45674.099400000006</v>
      </c>
      <c r="H3395" s="24">
        <v>67801.064100000003</v>
      </c>
      <c r="I3395" s="24">
        <v>66401.590320000003</v>
      </c>
      <c r="J3395" s="24">
        <v>29819.006239999999</v>
      </c>
      <c r="L3395" s="24">
        <v>9957.9480000000003</v>
      </c>
      <c r="M3395" s="24">
        <v>16800.845600000001</v>
      </c>
      <c r="N3395" s="24">
        <v>18481.477299999999</v>
      </c>
      <c r="O3395" s="24">
        <v>23064.686699999998</v>
      </c>
      <c r="P3395" s="24">
        <v>39030.231899999999</v>
      </c>
      <c r="Q3395" s="24">
        <v>33273.771959999998</v>
      </c>
      <c r="R3395" s="24">
        <v>12911.044960000001</v>
      </c>
      <c r="S3395" s="24"/>
      <c r="T3395" s="25">
        <v>24</v>
      </c>
      <c r="U3395" s="23" t="s">
        <v>68</v>
      </c>
      <c r="V3395" s="23" t="s">
        <v>276</v>
      </c>
    </row>
    <row r="3396" spans="1:22" ht="15.75">
      <c r="A3396" s="26">
        <v>25</v>
      </c>
      <c r="B3396" s="31" t="s">
        <v>69</v>
      </c>
      <c r="C3396" s="28" t="s">
        <v>275</v>
      </c>
      <c r="D3396" s="29">
        <v>8684.2800000000007</v>
      </c>
      <c r="E3396" s="29">
        <v>28067.632000000001</v>
      </c>
      <c r="F3396" s="29">
        <v>19538.126399999997</v>
      </c>
      <c r="G3396" s="29">
        <v>22677.456978600003</v>
      </c>
      <c r="H3396" s="29">
        <v>39388.355947600001</v>
      </c>
      <c r="I3396" s="29">
        <v>6120.0509999999995</v>
      </c>
      <c r="J3396" s="29">
        <v>14935.30638</v>
      </c>
      <c r="L3396" s="29">
        <v>8684.2800000000007</v>
      </c>
      <c r="M3396" s="29">
        <v>13873.5</v>
      </c>
      <c r="N3396" s="29">
        <v>9579.6</v>
      </c>
      <c r="O3396" s="29">
        <v>10549.17</v>
      </c>
      <c r="P3396" s="29">
        <v>17703.18</v>
      </c>
      <c r="Q3396" s="29">
        <v>2324.0700000000002</v>
      </c>
      <c r="R3396" s="29">
        <v>3567.3502500000004</v>
      </c>
      <c r="S3396" s="29"/>
      <c r="T3396" s="30">
        <v>25</v>
      </c>
      <c r="U3396" s="28" t="s">
        <v>70</v>
      </c>
      <c r="V3396" s="28" t="s">
        <v>276</v>
      </c>
    </row>
    <row r="3397" spans="1:22" ht="15.75">
      <c r="A3397" s="21">
        <v>26</v>
      </c>
      <c r="B3397" s="22" t="s">
        <v>71</v>
      </c>
      <c r="C3397" s="23" t="s">
        <v>275</v>
      </c>
      <c r="D3397" s="24">
        <v>1688.8980000000001</v>
      </c>
      <c r="E3397" s="24">
        <v>2603.4712</v>
      </c>
      <c r="F3397" s="24">
        <v>3507.8103999999998</v>
      </c>
      <c r="G3397" s="24">
        <v>3988.03629</v>
      </c>
      <c r="H3397" s="24">
        <v>4110.8534</v>
      </c>
      <c r="I3397" s="24">
        <v>3938.7219999999998</v>
      </c>
      <c r="J3397" s="24">
        <v>3670.92751</v>
      </c>
      <c r="L3397" s="24">
        <v>1688.8980000000001</v>
      </c>
      <c r="M3397" s="24">
        <v>2023.6884</v>
      </c>
      <c r="N3397" s="24">
        <v>2527.3686000000002</v>
      </c>
      <c r="O3397" s="24">
        <v>2783.4683100000002</v>
      </c>
      <c r="P3397" s="24">
        <v>2834.5089000000003</v>
      </c>
      <c r="Q3397" s="24">
        <v>2150.3557499999997</v>
      </c>
      <c r="R3397" s="24">
        <v>1968.9113100000002</v>
      </c>
      <c r="S3397" s="24"/>
      <c r="T3397" s="25">
        <v>26</v>
      </c>
      <c r="U3397" s="23" t="s">
        <v>72</v>
      </c>
      <c r="V3397" s="23" t="s">
        <v>276</v>
      </c>
    </row>
    <row r="3398" spans="1:22" ht="15.75">
      <c r="A3398" s="26">
        <v>27</v>
      </c>
      <c r="B3398" s="27" t="s">
        <v>73</v>
      </c>
      <c r="C3398" s="28" t="s">
        <v>275</v>
      </c>
      <c r="D3398" s="29">
        <v>1565.6949000000002</v>
      </c>
      <c r="E3398" s="29">
        <v>1793.6613600000001</v>
      </c>
      <c r="F3398" s="29">
        <v>1747.67202</v>
      </c>
      <c r="G3398" s="29">
        <v>1573.3226999999999</v>
      </c>
      <c r="H3398" s="29">
        <v>13627.775642999999</v>
      </c>
      <c r="I3398" s="29">
        <v>16490.202105999997</v>
      </c>
      <c r="J3398" s="29">
        <v>17754.244659900003</v>
      </c>
      <c r="L3398" s="29">
        <v>1565.6949000000002</v>
      </c>
      <c r="M3398" s="29">
        <v>1692.00306</v>
      </c>
      <c r="N3398" s="29">
        <v>1261.8974609999998</v>
      </c>
      <c r="O3398" s="29">
        <v>1131.5106000000001</v>
      </c>
      <c r="P3398" s="29">
        <v>11245.241798999999</v>
      </c>
      <c r="Q3398" s="29">
        <v>12243.339405000001</v>
      </c>
      <c r="R3398" s="29">
        <v>12740.151501</v>
      </c>
      <c r="S3398" s="29"/>
      <c r="T3398" s="30">
        <v>27</v>
      </c>
      <c r="U3398" s="28" t="s">
        <v>74</v>
      </c>
      <c r="V3398" s="28" t="s">
        <v>276</v>
      </c>
    </row>
    <row r="3399" spans="1:22" ht="15.75">
      <c r="A3399" s="21">
        <v>28</v>
      </c>
      <c r="B3399" s="22" t="s">
        <v>75</v>
      </c>
      <c r="C3399" s="23" t="s">
        <v>275</v>
      </c>
      <c r="D3399" s="24">
        <v>0</v>
      </c>
      <c r="E3399" s="24">
        <v>0</v>
      </c>
      <c r="F3399" s="24">
        <v>0</v>
      </c>
      <c r="G3399" s="24">
        <v>0</v>
      </c>
      <c r="H3399" s="24">
        <v>0</v>
      </c>
      <c r="I3399" s="24">
        <v>0</v>
      </c>
      <c r="J3399" s="24">
        <v>0</v>
      </c>
      <c r="L3399" s="24">
        <v>0</v>
      </c>
      <c r="M3399" s="24">
        <v>0</v>
      </c>
      <c r="N3399" s="24">
        <v>0</v>
      </c>
      <c r="O3399" s="24">
        <v>0</v>
      </c>
      <c r="P3399" s="24">
        <v>0</v>
      </c>
      <c r="Q3399" s="24">
        <v>0</v>
      </c>
      <c r="R3399" s="24">
        <v>0</v>
      </c>
      <c r="S3399" s="24"/>
      <c r="T3399" s="25">
        <v>28</v>
      </c>
      <c r="U3399" s="23" t="s">
        <v>76</v>
      </c>
      <c r="V3399" s="23" t="s">
        <v>276</v>
      </c>
    </row>
    <row r="3400" spans="1:22" ht="15.75">
      <c r="A3400" s="26">
        <v>29</v>
      </c>
      <c r="B3400" s="27" t="s">
        <v>77</v>
      </c>
      <c r="C3400" s="28" t="s">
        <v>275</v>
      </c>
      <c r="D3400" s="29">
        <v>67894.755499999999</v>
      </c>
      <c r="E3400" s="29">
        <v>81597.424899999998</v>
      </c>
      <c r="F3400" s="29">
        <v>85693.703500000003</v>
      </c>
      <c r="G3400" s="29">
        <v>103955.7675</v>
      </c>
      <c r="H3400" s="29">
        <v>107579.47437579998</v>
      </c>
      <c r="I3400" s="29">
        <v>125075.3829885</v>
      </c>
      <c r="J3400" s="29">
        <v>122458.14126</v>
      </c>
      <c r="L3400" s="29">
        <v>67894.755499999999</v>
      </c>
      <c r="M3400" s="29">
        <v>68557.547500000001</v>
      </c>
      <c r="N3400" s="29">
        <v>69386.037500000006</v>
      </c>
      <c r="O3400" s="29">
        <v>71560.823749999996</v>
      </c>
      <c r="P3400" s="29">
        <v>72653.187814999997</v>
      </c>
      <c r="Q3400" s="29">
        <v>74077.569247499996</v>
      </c>
      <c r="R3400" s="29">
        <v>75796.478875000001</v>
      </c>
      <c r="S3400" s="29"/>
      <c r="T3400" s="30">
        <v>29</v>
      </c>
      <c r="U3400" s="28" t="s">
        <v>78</v>
      </c>
      <c r="V3400" s="28" t="s">
        <v>276</v>
      </c>
    </row>
    <row r="3401" spans="1:22" ht="15.75">
      <c r="A3401" s="21">
        <v>30</v>
      </c>
      <c r="B3401" s="22" t="s">
        <v>79</v>
      </c>
      <c r="C3401" s="23" t="s">
        <v>275</v>
      </c>
      <c r="D3401" s="24">
        <v>240</v>
      </c>
      <c r="E3401" s="24">
        <v>238</v>
      </c>
      <c r="F3401" s="24">
        <v>270</v>
      </c>
      <c r="G3401" s="24">
        <v>346</v>
      </c>
      <c r="H3401" s="24">
        <v>353.50714285714281</v>
      </c>
      <c r="I3401" s="24">
        <v>125.76185714285714</v>
      </c>
      <c r="J3401" s="24">
        <v>147.4892857142857</v>
      </c>
      <c r="L3401" s="24">
        <v>240</v>
      </c>
      <c r="M3401" s="24">
        <v>238</v>
      </c>
      <c r="N3401" s="24">
        <v>270</v>
      </c>
      <c r="O3401" s="24">
        <v>346</v>
      </c>
      <c r="P3401" s="24">
        <v>351</v>
      </c>
      <c r="Q3401" s="24">
        <v>120.1</v>
      </c>
      <c r="R3401" s="24">
        <v>152.5</v>
      </c>
      <c r="S3401" s="24"/>
      <c r="T3401" s="25">
        <v>30</v>
      </c>
      <c r="U3401" s="23" t="s">
        <v>80</v>
      </c>
      <c r="V3401" s="23" t="s">
        <v>276</v>
      </c>
    </row>
    <row r="3402" spans="1:22" ht="15.75">
      <c r="A3402" s="26">
        <v>31</v>
      </c>
      <c r="B3402" s="27" t="s">
        <v>81</v>
      </c>
      <c r="C3402" s="28" t="s">
        <v>275</v>
      </c>
      <c r="D3402" s="29">
        <v>0</v>
      </c>
      <c r="E3402" s="29">
        <v>0</v>
      </c>
      <c r="F3402" s="29">
        <v>0</v>
      </c>
      <c r="G3402" s="29">
        <v>0</v>
      </c>
      <c r="H3402" s="29">
        <v>0</v>
      </c>
      <c r="I3402" s="29">
        <v>0</v>
      </c>
      <c r="J3402" s="29">
        <v>0</v>
      </c>
      <c r="L3402" s="29">
        <v>0</v>
      </c>
      <c r="M3402" s="29">
        <v>0</v>
      </c>
      <c r="N3402" s="29">
        <v>0</v>
      </c>
      <c r="O3402" s="29">
        <v>0</v>
      </c>
      <c r="P3402" s="29">
        <v>0</v>
      </c>
      <c r="Q3402" s="29">
        <v>0</v>
      </c>
      <c r="R3402" s="29">
        <v>0</v>
      </c>
      <c r="S3402" s="29"/>
      <c r="T3402" s="30">
        <v>31</v>
      </c>
      <c r="U3402" s="28" t="s">
        <v>82</v>
      </c>
      <c r="V3402" s="28" t="s">
        <v>276</v>
      </c>
    </row>
    <row r="3403" spans="1:22" ht="15.75">
      <c r="A3403" s="21">
        <v>32</v>
      </c>
      <c r="B3403" s="22" t="s">
        <v>83</v>
      </c>
      <c r="C3403" s="23" t="s">
        <v>275</v>
      </c>
      <c r="D3403" s="24">
        <v>0</v>
      </c>
      <c r="E3403" s="24">
        <v>0</v>
      </c>
      <c r="F3403" s="24">
        <v>0</v>
      </c>
      <c r="G3403" s="24">
        <v>0</v>
      </c>
      <c r="H3403" s="24">
        <v>0</v>
      </c>
      <c r="I3403" s="24">
        <v>27.213760000000001</v>
      </c>
      <c r="J3403" s="24">
        <v>22.441672578444749</v>
      </c>
      <c r="L3403" s="24">
        <v>0</v>
      </c>
      <c r="M3403" s="24">
        <v>0</v>
      </c>
      <c r="N3403" s="24">
        <v>0</v>
      </c>
      <c r="O3403" s="24">
        <v>0</v>
      </c>
      <c r="P3403" s="24">
        <v>0</v>
      </c>
      <c r="Q3403" s="24">
        <v>0</v>
      </c>
      <c r="R3403" s="24">
        <v>0</v>
      </c>
      <c r="S3403" s="24"/>
      <c r="T3403" s="25">
        <v>32</v>
      </c>
      <c r="U3403" s="23" t="s">
        <v>84</v>
      </c>
      <c r="V3403" s="23" t="s">
        <v>276</v>
      </c>
    </row>
    <row r="3404" spans="1:22" ht="15.75">
      <c r="A3404" s="26">
        <v>33</v>
      </c>
      <c r="B3404" s="27" t="s">
        <v>85</v>
      </c>
      <c r="C3404" s="28" t="s">
        <v>275</v>
      </c>
      <c r="D3404" s="29">
        <v>0</v>
      </c>
      <c r="E3404" s="29">
        <v>0</v>
      </c>
      <c r="F3404" s="29">
        <v>0</v>
      </c>
      <c r="G3404" s="29">
        <v>0</v>
      </c>
      <c r="H3404" s="29">
        <v>0</v>
      </c>
      <c r="I3404" s="29">
        <v>0</v>
      </c>
      <c r="J3404" s="29">
        <v>0</v>
      </c>
      <c r="L3404" s="29">
        <v>0</v>
      </c>
      <c r="M3404" s="29">
        <v>0</v>
      </c>
      <c r="N3404" s="29">
        <v>0</v>
      </c>
      <c r="O3404" s="29">
        <v>0</v>
      </c>
      <c r="P3404" s="29">
        <v>0</v>
      </c>
      <c r="Q3404" s="29">
        <v>0</v>
      </c>
      <c r="R3404" s="29">
        <v>0</v>
      </c>
      <c r="S3404" s="29"/>
      <c r="T3404" s="30">
        <v>33</v>
      </c>
      <c r="U3404" s="28" t="s">
        <v>86</v>
      </c>
      <c r="V3404" s="28" t="s">
        <v>276</v>
      </c>
    </row>
    <row r="3405" spans="1:22" ht="15.75">
      <c r="A3405" s="21">
        <v>34</v>
      </c>
      <c r="B3405" s="22" t="s">
        <v>87</v>
      </c>
      <c r="C3405" s="23" t="s">
        <v>275</v>
      </c>
      <c r="D3405" s="24">
        <v>0</v>
      </c>
      <c r="E3405" s="24">
        <v>0</v>
      </c>
      <c r="F3405" s="24">
        <v>0</v>
      </c>
      <c r="G3405" s="24">
        <v>0</v>
      </c>
      <c r="H3405" s="24">
        <v>0</v>
      </c>
      <c r="I3405" s="24">
        <v>0</v>
      </c>
      <c r="J3405" s="24">
        <v>0</v>
      </c>
      <c r="L3405" s="24">
        <v>0</v>
      </c>
      <c r="M3405" s="24">
        <v>0</v>
      </c>
      <c r="N3405" s="24">
        <v>0</v>
      </c>
      <c r="O3405" s="24">
        <v>0</v>
      </c>
      <c r="P3405" s="24">
        <v>0</v>
      </c>
      <c r="Q3405" s="24">
        <v>0</v>
      </c>
      <c r="R3405" s="24">
        <v>0</v>
      </c>
      <c r="S3405" s="24"/>
      <c r="T3405" s="25">
        <v>34</v>
      </c>
      <c r="U3405" s="23" t="s">
        <v>88</v>
      </c>
      <c r="V3405" s="23" t="s">
        <v>276</v>
      </c>
    </row>
    <row r="3406" spans="1:22" ht="15.75">
      <c r="A3406" s="26">
        <v>35</v>
      </c>
      <c r="B3406" s="27" t="s">
        <v>89</v>
      </c>
      <c r="C3406" s="28" t="s">
        <v>275</v>
      </c>
      <c r="D3406" s="29">
        <v>5.5</v>
      </c>
      <c r="E3406" s="29">
        <v>4.4747999999999992</v>
      </c>
      <c r="F3406" s="29">
        <v>6.6</v>
      </c>
      <c r="G3406" s="29">
        <v>4.4000000000000004</v>
      </c>
      <c r="H3406" s="29">
        <v>4.6530000000000005</v>
      </c>
      <c r="I3406" s="29">
        <v>4.4922428571428563</v>
      </c>
      <c r="J3406" s="29">
        <v>4.1490428571428568</v>
      </c>
      <c r="L3406" s="29">
        <v>5.5</v>
      </c>
      <c r="M3406" s="29">
        <v>6.6</v>
      </c>
      <c r="N3406" s="29">
        <v>6.6</v>
      </c>
      <c r="O3406" s="29">
        <v>4.4000000000000004</v>
      </c>
      <c r="P3406" s="29">
        <v>4.620000000000001</v>
      </c>
      <c r="Q3406" s="29">
        <v>4.29</v>
      </c>
      <c r="R3406" s="29">
        <v>4.29</v>
      </c>
      <c r="S3406" s="29"/>
      <c r="T3406" s="30">
        <v>35</v>
      </c>
      <c r="U3406" s="28" t="s">
        <v>90</v>
      </c>
      <c r="V3406" s="28" t="s">
        <v>276</v>
      </c>
    </row>
    <row r="3407" spans="1:22" ht="15.75">
      <c r="A3407" s="21">
        <v>36</v>
      </c>
      <c r="B3407" s="22" t="s">
        <v>91</v>
      </c>
      <c r="C3407" s="23" t="s">
        <v>275</v>
      </c>
      <c r="D3407" s="24">
        <v>0</v>
      </c>
      <c r="E3407" s="24">
        <v>0</v>
      </c>
      <c r="F3407" s="24">
        <v>0</v>
      </c>
      <c r="G3407" s="24">
        <v>0</v>
      </c>
      <c r="H3407" s="24">
        <v>0</v>
      </c>
      <c r="I3407" s="24">
        <v>14.558399999999999</v>
      </c>
      <c r="J3407" s="24">
        <v>13.44616207366985</v>
      </c>
      <c r="L3407" s="24">
        <v>0</v>
      </c>
      <c r="M3407" s="24">
        <v>0</v>
      </c>
      <c r="N3407" s="24">
        <v>0</v>
      </c>
      <c r="O3407" s="24">
        <v>0</v>
      </c>
      <c r="P3407" s="24">
        <v>0</v>
      </c>
      <c r="Q3407" s="24">
        <v>7.2951999999999995</v>
      </c>
      <c r="R3407" s="24">
        <v>7.2951999999999995</v>
      </c>
      <c r="S3407" s="24"/>
      <c r="T3407" s="25">
        <v>36</v>
      </c>
      <c r="U3407" s="23" t="s">
        <v>92</v>
      </c>
      <c r="V3407" s="23" t="s">
        <v>276</v>
      </c>
    </row>
    <row r="3408" spans="1:22" s="36" customFormat="1" ht="15.75">
      <c r="A3408" s="32"/>
      <c r="B3408" s="33" t="s">
        <v>93</v>
      </c>
      <c r="C3408" s="34" t="s">
        <v>275</v>
      </c>
      <c r="D3408" s="35">
        <f t="shared" ref="D3408:J3408" si="233">SUM(D3372:D3407)</f>
        <v>412224.12726590002</v>
      </c>
      <c r="E3408" s="35">
        <f t="shared" si="233"/>
        <v>619812.56679800001</v>
      </c>
      <c r="F3408" s="35">
        <f t="shared" si="233"/>
        <v>769747.81289325806</v>
      </c>
      <c r="G3408" s="35">
        <f t="shared" si="233"/>
        <v>681517.94607328624</v>
      </c>
      <c r="H3408" s="35">
        <f t="shared" si="233"/>
        <v>794922.50891366613</v>
      </c>
      <c r="I3408" s="35">
        <f t="shared" si="233"/>
        <v>920176.04713860038</v>
      </c>
      <c r="J3408" s="35">
        <f t="shared" si="233"/>
        <v>927599.61387950752</v>
      </c>
      <c r="K3408" s="8"/>
      <c r="L3408" s="35">
        <f t="shared" ref="L3408:R3408" si="234">SUM(L3372:L3407)</f>
        <v>412224.12726590002</v>
      </c>
      <c r="M3408" s="35">
        <f t="shared" si="234"/>
        <v>478420.436598</v>
      </c>
      <c r="N3408" s="35">
        <f t="shared" si="234"/>
        <v>514129.77818349993</v>
      </c>
      <c r="O3408" s="35">
        <f t="shared" si="234"/>
        <v>501403.07683099998</v>
      </c>
      <c r="P3408" s="35">
        <f t="shared" si="234"/>
        <v>527324.01982120005</v>
      </c>
      <c r="Q3408" s="35">
        <f t="shared" si="234"/>
        <v>546660.83081650001</v>
      </c>
      <c r="R3408" s="35">
        <f t="shared" si="234"/>
        <v>544281.04304250015</v>
      </c>
      <c r="S3408" s="35"/>
      <c r="T3408" s="35"/>
      <c r="U3408" s="34" t="s">
        <v>94</v>
      </c>
      <c r="V3408" s="34" t="s">
        <v>276</v>
      </c>
    </row>
    <row r="3409" spans="1:22" ht="15.75">
      <c r="A3409" s="16">
        <v>1</v>
      </c>
      <c r="B3409" s="17" t="s">
        <v>19</v>
      </c>
      <c r="C3409" s="18" t="s">
        <v>277</v>
      </c>
      <c r="D3409" s="19">
        <v>1922.0843789999999</v>
      </c>
      <c r="E3409" s="19">
        <v>2148.12</v>
      </c>
      <c r="F3409" s="19">
        <v>3323.8679600000005</v>
      </c>
      <c r="G3409" s="19">
        <v>1549.425</v>
      </c>
      <c r="H3409" s="19">
        <v>2071.375</v>
      </c>
      <c r="I3409" s="19">
        <v>2219.1999999999998</v>
      </c>
      <c r="J3409" s="19">
        <v>3334.0000000000005</v>
      </c>
      <c r="L3409" s="19">
        <v>1922.0843789999999</v>
      </c>
      <c r="M3409" s="19">
        <v>2053.7339939999997</v>
      </c>
      <c r="N3409" s="19">
        <v>2336.9957799999997</v>
      </c>
      <c r="O3409" s="19">
        <v>1461.05259</v>
      </c>
      <c r="P3409" s="19">
        <v>1953.2328499999996</v>
      </c>
      <c r="Q3409" s="19">
        <v>1909.5217359999997</v>
      </c>
      <c r="R3409" s="19">
        <v>2868.7569699999999</v>
      </c>
      <c r="S3409" s="19"/>
      <c r="T3409" s="20">
        <v>1</v>
      </c>
      <c r="U3409" s="18" t="s">
        <v>21</v>
      </c>
      <c r="V3409" s="18" t="s">
        <v>278</v>
      </c>
    </row>
    <row r="3410" spans="1:22" ht="15.75">
      <c r="A3410" s="21">
        <v>2</v>
      </c>
      <c r="B3410" s="22" t="s">
        <v>23</v>
      </c>
      <c r="C3410" s="23" t="s">
        <v>277</v>
      </c>
      <c r="D3410" s="24">
        <v>23232.639950000001</v>
      </c>
      <c r="E3410" s="24">
        <v>25202.120350744994</v>
      </c>
      <c r="F3410" s="24">
        <v>44622.2</v>
      </c>
      <c r="G3410" s="24">
        <v>44800</v>
      </c>
      <c r="H3410" s="24">
        <v>13104</v>
      </c>
      <c r="I3410" s="24">
        <v>14107.939199999999</v>
      </c>
      <c r="J3410" s="24">
        <v>15113.660400000002</v>
      </c>
      <c r="L3410" s="24">
        <v>23232.639950000001</v>
      </c>
      <c r="M3410" s="24">
        <v>23575.416604999999</v>
      </c>
      <c r="N3410" s="24">
        <v>24278.489610700002</v>
      </c>
      <c r="O3410" s="24">
        <v>24375.228799999997</v>
      </c>
      <c r="P3410" s="24">
        <v>5545.364552</v>
      </c>
      <c r="Q3410" s="24">
        <v>5472.2388656000003</v>
      </c>
      <c r="R3410" s="24">
        <v>5595.6384614000008</v>
      </c>
      <c r="S3410" s="24"/>
      <c r="T3410" s="25">
        <v>2</v>
      </c>
      <c r="U3410" s="23" t="s">
        <v>24</v>
      </c>
      <c r="V3410" s="23" t="s">
        <v>278</v>
      </c>
    </row>
    <row r="3411" spans="1:22" ht="15.75">
      <c r="A3411" s="26">
        <v>3</v>
      </c>
      <c r="B3411" s="27" t="s">
        <v>25</v>
      </c>
      <c r="C3411" s="28" t="s">
        <v>277</v>
      </c>
      <c r="D3411" s="29">
        <v>0</v>
      </c>
      <c r="E3411" s="29">
        <v>0</v>
      </c>
      <c r="F3411" s="29">
        <v>0</v>
      </c>
      <c r="G3411" s="29">
        <v>0</v>
      </c>
      <c r="H3411" s="29">
        <v>0</v>
      </c>
      <c r="I3411" s="29">
        <v>0</v>
      </c>
      <c r="J3411" s="29">
        <v>0</v>
      </c>
      <c r="L3411" s="29">
        <v>0</v>
      </c>
      <c r="M3411" s="29">
        <v>0</v>
      </c>
      <c r="N3411" s="29">
        <v>0</v>
      </c>
      <c r="O3411" s="29">
        <v>0</v>
      </c>
      <c r="P3411" s="29">
        <v>0</v>
      </c>
      <c r="Q3411" s="29">
        <v>0</v>
      </c>
      <c r="R3411" s="29">
        <v>0</v>
      </c>
      <c r="S3411" s="29"/>
      <c r="T3411" s="30">
        <v>3</v>
      </c>
      <c r="U3411" s="28" t="s">
        <v>26</v>
      </c>
      <c r="V3411" s="28" t="s">
        <v>278</v>
      </c>
    </row>
    <row r="3412" spans="1:22" ht="15.75">
      <c r="A3412" s="21">
        <v>4</v>
      </c>
      <c r="B3412" s="22" t="s">
        <v>27</v>
      </c>
      <c r="C3412" s="23" t="s">
        <v>277</v>
      </c>
      <c r="D3412" s="24">
        <v>0</v>
      </c>
      <c r="E3412" s="24">
        <v>0</v>
      </c>
      <c r="F3412" s="24">
        <v>0</v>
      </c>
      <c r="G3412" s="24">
        <v>0</v>
      </c>
      <c r="H3412" s="24">
        <v>0</v>
      </c>
      <c r="I3412" s="24">
        <v>0</v>
      </c>
      <c r="J3412" s="24">
        <v>0</v>
      </c>
      <c r="L3412" s="24">
        <v>0</v>
      </c>
      <c r="M3412" s="24">
        <v>0</v>
      </c>
      <c r="N3412" s="24">
        <v>0</v>
      </c>
      <c r="O3412" s="24">
        <v>0</v>
      </c>
      <c r="P3412" s="24">
        <v>0</v>
      </c>
      <c r="Q3412" s="24">
        <v>0</v>
      </c>
      <c r="R3412" s="24">
        <v>0</v>
      </c>
      <c r="S3412" s="24"/>
      <c r="T3412" s="25">
        <v>4</v>
      </c>
      <c r="U3412" s="23" t="s">
        <v>28</v>
      </c>
      <c r="V3412" s="23" t="s">
        <v>278</v>
      </c>
    </row>
    <row r="3413" spans="1:22" ht="15.75">
      <c r="A3413" s="26">
        <v>5</v>
      </c>
      <c r="B3413" s="27" t="s">
        <v>29</v>
      </c>
      <c r="C3413" s="28" t="s">
        <v>277</v>
      </c>
      <c r="D3413" s="29">
        <v>0</v>
      </c>
      <c r="E3413" s="29">
        <v>0</v>
      </c>
      <c r="F3413" s="29">
        <v>0</v>
      </c>
      <c r="G3413" s="29">
        <v>0</v>
      </c>
      <c r="H3413" s="29">
        <v>0</v>
      </c>
      <c r="I3413" s="29">
        <v>0</v>
      </c>
      <c r="J3413" s="29">
        <v>0</v>
      </c>
      <c r="L3413" s="29">
        <v>0</v>
      </c>
      <c r="M3413" s="29">
        <v>0</v>
      </c>
      <c r="N3413" s="29">
        <v>0</v>
      </c>
      <c r="O3413" s="29">
        <v>0</v>
      </c>
      <c r="P3413" s="29">
        <v>0</v>
      </c>
      <c r="Q3413" s="29">
        <v>0</v>
      </c>
      <c r="R3413" s="29">
        <v>0</v>
      </c>
      <c r="S3413" s="29"/>
      <c r="T3413" s="30">
        <v>5</v>
      </c>
      <c r="U3413" s="28" t="s">
        <v>30</v>
      </c>
      <c r="V3413" s="28" t="s">
        <v>278</v>
      </c>
    </row>
    <row r="3414" spans="1:22" ht="15.75">
      <c r="A3414" s="21">
        <v>6</v>
      </c>
      <c r="B3414" s="22" t="s">
        <v>31</v>
      </c>
      <c r="C3414" s="23" t="s">
        <v>277</v>
      </c>
      <c r="D3414" s="24">
        <v>0</v>
      </c>
      <c r="E3414" s="24">
        <v>0</v>
      </c>
      <c r="F3414" s="24">
        <v>0</v>
      </c>
      <c r="G3414" s="24">
        <v>0</v>
      </c>
      <c r="H3414" s="24">
        <v>0</v>
      </c>
      <c r="I3414" s="24">
        <v>0</v>
      </c>
      <c r="J3414" s="24">
        <v>0</v>
      </c>
      <c r="L3414" s="24">
        <v>0</v>
      </c>
      <c r="M3414" s="24">
        <v>0</v>
      </c>
      <c r="N3414" s="24">
        <v>0</v>
      </c>
      <c r="O3414" s="24">
        <v>0</v>
      </c>
      <c r="P3414" s="24">
        <v>0</v>
      </c>
      <c r="Q3414" s="24">
        <v>0</v>
      </c>
      <c r="R3414" s="24">
        <v>0</v>
      </c>
      <c r="S3414" s="24"/>
      <c r="T3414" s="25">
        <v>6</v>
      </c>
      <c r="U3414" s="23" t="s">
        <v>32</v>
      </c>
      <c r="V3414" s="23" t="s">
        <v>278</v>
      </c>
    </row>
    <row r="3415" spans="1:22" ht="15.75">
      <c r="A3415" s="26">
        <v>7</v>
      </c>
      <c r="B3415" s="27" t="s">
        <v>33</v>
      </c>
      <c r="C3415" s="28" t="s">
        <v>277</v>
      </c>
      <c r="D3415" s="29">
        <v>0</v>
      </c>
      <c r="E3415" s="29">
        <v>0</v>
      </c>
      <c r="F3415" s="29">
        <v>0</v>
      </c>
      <c r="G3415" s="29">
        <v>0</v>
      </c>
      <c r="H3415" s="29">
        <v>0</v>
      </c>
      <c r="I3415" s="29">
        <v>0</v>
      </c>
      <c r="J3415" s="29">
        <v>0</v>
      </c>
      <c r="L3415" s="29">
        <v>0</v>
      </c>
      <c r="M3415" s="29">
        <v>0</v>
      </c>
      <c r="N3415" s="29">
        <v>0</v>
      </c>
      <c r="O3415" s="29">
        <v>0</v>
      </c>
      <c r="P3415" s="29">
        <v>0</v>
      </c>
      <c r="Q3415" s="29">
        <v>0</v>
      </c>
      <c r="R3415" s="29">
        <v>0</v>
      </c>
      <c r="S3415" s="29"/>
      <c r="T3415" s="30">
        <v>7</v>
      </c>
      <c r="U3415" s="28" t="s">
        <v>34</v>
      </c>
      <c r="V3415" s="28" t="s">
        <v>278</v>
      </c>
    </row>
    <row r="3416" spans="1:22" ht="15.75">
      <c r="A3416" s="21">
        <v>8</v>
      </c>
      <c r="B3416" s="22" t="s">
        <v>35</v>
      </c>
      <c r="C3416" s="23" t="s">
        <v>277</v>
      </c>
      <c r="D3416" s="24">
        <v>0</v>
      </c>
      <c r="E3416" s="24">
        <v>0</v>
      </c>
      <c r="F3416" s="24">
        <v>0</v>
      </c>
      <c r="G3416" s="24">
        <v>0</v>
      </c>
      <c r="H3416" s="24">
        <v>0</v>
      </c>
      <c r="I3416" s="24">
        <v>0</v>
      </c>
      <c r="J3416" s="24">
        <v>0</v>
      </c>
      <c r="L3416" s="24">
        <v>0</v>
      </c>
      <c r="M3416" s="24">
        <v>0</v>
      </c>
      <c r="N3416" s="24">
        <v>0</v>
      </c>
      <c r="O3416" s="24">
        <v>0</v>
      </c>
      <c r="P3416" s="24">
        <v>0</v>
      </c>
      <c r="Q3416" s="24">
        <v>0</v>
      </c>
      <c r="R3416" s="24">
        <v>0</v>
      </c>
      <c r="S3416" s="24"/>
      <c r="T3416" s="25">
        <v>8</v>
      </c>
      <c r="U3416" s="23" t="s">
        <v>36</v>
      </c>
      <c r="V3416" s="23" t="s">
        <v>278</v>
      </c>
    </row>
    <row r="3417" spans="1:22" ht="15.75">
      <c r="A3417" s="26">
        <v>9</v>
      </c>
      <c r="B3417" s="27" t="s">
        <v>37</v>
      </c>
      <c r="C3417" s="28" t="s">
        <v>277</v>
      </c>
      <c r="D3417" s="29">
        <v>123576.75</v>
      </c>
      <c r="E3417" s="29">
        <v>239414.69599999997</v>
      </c>
      <c r="F3417" s="29">
        <v>299624.83199999999</v>
      </c>
      <c r="G3417" s="29">
        <v>283140.576</v>
      </c>
      <c r="H3417" s="29">
        <v>264471.48276599997</v>
      </c>
      <c r="I3417" s="29">
        <v>190274.234635</v>
      </c>
      <c r="J3417" s="29">
        <v>228214.94409</v>
      </c>
      <c r="L3417" s="29">
        <v>123576.75</v>
      </c>
      <c r="M3417" s="29">
        <v>185320.18799999999</v>
      </c>
      <c r="N3417" s="29">
        <v>331958.60639999999</v>
      </c>
      <c r="O3417" s="29">
        <v>280946.12400000001</v>
      </c>
      <c r="P3417" s="29">
        <v>349218.9081</v>
      </c>
      <c r="Q3417" s="29">
        <v>210365.37558000002</v>
      </c>
      <c r="R3417" s="29">
        <v>200676.95838</v>
      </c>
      <c r="S3417" s="29"/>
      <c r="T3417" s="30">
        <v>9</v>
      </c>
      <c r="U3417" s="28" t="s">
        <v>38</v>
      </c>
      <c r="V3417" s="28" t="s">
        <v>278</v>
      </c>
    </row>
    <row r="3418" spans="1:22" ht="15.75">
      <c r="A3418" s="21">
        <v>10</v>
      </c>
      <c r="B3418" s="22" t="s">
        <v>39</v>
      </c>
      <c r="C3418" s="23" t="s">
        <v>277</v>
      </c>
      <c r="D3418" s="24">
        <v>141073.98250000001</v>
      </c>
      <c r="E3418" s="24">
        <v>299060.11450000003</v>
      </c>
      <c r="F3418" s="24">
        <v>365506.40721000003</v>
      </c>
      <c r="G3418" s="24">
        <v>265687.625421</v>
      </c>
      <c r="H3418" s="24">
        <v>371069.17937600001</v>
      </c>
      <c r="I3418" s="24">
        <v>399208.31829600001</v>
      </c>
      <c r="J3418" s="24">
        <v>412357.46026019996</v>
      </c>
      <c r="L3418" s="24">
        <v>141073.98250000001</v>
      </c>
      <c r="M3418" s="24">
        <v>107148.67014500001</v>
      </c>
      <c r="N3418" s="24">
        <v>130955.36169210001</v>
      </c>
      <c r="O3418" s="24">
        <v>108776.38572900002</v>
      </c>
      <c r="P3418" s="24">
        <v>132944.941976</v>
      </c>
      <c r="Q3418" s="24">
        <v>137159.99413819998</v>
      </c>
      <c r="R3418" s="24">
        <v>143722.67632580001</v>
      </c>
      <c r="S3418" s="24"/>
      <c r="T3418" s="25">
        <v>10</v>
      </c>
      <c r="U3418" s="23" t="s">
        <v>40</v>
      </c>
      <c r="V3418" s="23" t="s">
        <v>278</v>
      </c>
    </row>
    <row r="3419" spans="1:22" ht="15.75">
      <c r="A3419" s="26">
        <v>11</v>
      </c>
      <c r="B3419" s="27" t="s">
        <v>41</v>
      </c>
      <c r="C3419" s="28" t="s">
        <v>277</v>
      </c>
      <c r="D3419" s="29">
        <v>0</v>
      </c>
      <c r="E3419" s="29">
        <v>0</v>
      </c>
      <c r="F3419" s="29">
        <v>0</v>
      </c>
      <c r="G3419" s="29">
        <v>0</v>
      </c>
      <c r="H3419" s="29">
        <v>0</v>
      </c>
      <c r="I3419" s="29">
        <v>0</v>
      </c>
      <c r="J3419" s="29">
        <v>0</v>
      </c>
      <c r="L3419" s="29">
        <v>0</v>
      </c>
      <c r="M3419" s="29">
        <v>0</v>
      </c>
      <c r="N3419" s="29">
        <v>0</v>
      </c>
      <c r="O3419" s="29">
        <v>0</v>
      </c>
      <c r="P3419" s="29">
        <v>0</v>
      </c>
      <c r="Q3419" s="29">
        <v>0</v>
      </c>
      <c r="R3419" s="29">
        <v>0</v>
      </c>
      <c r="S3419" s="29"/>
      <c r="T3419" s="30">
        <v>11</v>
      </c>
      <c r="U3419" s="28" t="s">
        <v>42</v>
      </c>
      <c r="V3419" s="28" t="s">
        <v>278</v>
      </c>
    </row>
    <row r="3420" spans="1:22" ht="15.75">
      <c r="A3420" s="21">
        <v>12</v>
      </c>
      <c r="B3420" s="22" t="s">
        <v>43</v>
      </c>
      <c r="C3420" s="23" t="s">
        <v>277</v>
      </c>
      <c r="D3420" s="24">
        <v>0</v>
      </c>
      <c r="E3420" s="24">
        <v>0</v>
      </c>
      <c r="F3420" s="24">
        <v>0</v>
      </c>
      <c r="G3420" s="24">
        <v>0</v>
      </c>
      <c r="H3420" s="24">
        <v>0</v>
      </c>
      <c r="I3420" s="24">
        <v>0</v>
      </c>
      <c r="J3420" s="24">
        <v>0</v>
      </c>
      <c r="L3420" s="24">
        <v>0</v>
      </c>
      <c r="M3420" s="24">
        <v>0</v>
      </c>
      <c r="N3420" s="24">
        <v>0</v>
      </c>
      <c r="O3420" s="24">
        <v>0</v>
      </c>
      <c r="P3420" s="24">
        <v>0</v>
      </c>
      <c r="Q3420" s="24">
        <v>0</v>
      </c>
      <c r="R3420" s="24">
        <v>0</v>
      </c>
      <c r="S3420" s="24"/>
      <c r="T3420" s="25">
        <v>12</v>
      </c>
      <c r="U3420" s="23" t="s">
        <v>44</v>
      </c>
      <c r="V3420" s="23" t="s">
        <v>278</v>
      </c>
    </row>
    <row r="3421" spans="1:22" ht="15.75">
      <c r="A3421" s="26">
        <v>13</v>
      </c>
      <c r="B3421" s="27" t="s">
        <v>45</v>
      </c>
      <c r="C3421" s="28" t="s">
        <v>277</v>
      </c>
      <c r="D3421" s="29">
        <v>0</v>
      </c>
      <c r="E3421" s="29">
        <v>0</v>
      </c>
      <c r="F3421" s="29">
        <v>0</v>
      </c>
      <c r="G3421" s="29">
        <v>0</v>
      </c>
      <c r="H3421" s="29">
        <v>0</v>
      </c>
      <c r="I3421" s="29">
        <v>0</v>
      </c>
      <c r="J3421" s="29">
        <v>0</v>
      </c>
      <c r="L3421" s="29">
        <v>0</v>
      </c>
      <c r="M3421" s="29">
        <v>0</v>
      </c>
      <c r="N3421" s="29">
        <v>0</v>
      </c>
      <c r="O3421" s="29">
        <v>0</v>
      </c>
      <c r="P3421" s="29">
        <v>0</v>
      </c>
      <c r="Q3421" s="29">
        <v>0</v>
      </c>
      <c r="R3421" s="29">
        <v>0</v>
      </c>
      <c r="S3421" s="29"/>
      <c r="T3421" s="30">
        <v>13</v>
      </c>
      <c r="U3421" s="28" t="s">
        <v>46</v>
      </c>
      <c r="V3421" s="28" t="s">
        <v>278</v>
      </c>
    </row>
    <row r="3422" spans="1:22" ht="15.75">
      <c r="A3422" s="21">
        <v>14</v>
      </c>
      <c r="B3422" s="22" t="s">
        <v>47</v>
      </c>
      <c r="C3422" s="23" t="s">
        <v>277</v>
      </c>
      <c r="D3422" s="24">
        <v>0</v>
      </c>
      <c r="E3422" s="24">
        <v>0</v>
      </c>
      <c r="F3422" s="24">
        <v>0</v>
      </c>
      <c r="G3422" s="24">
        <v>0</v>
      </c>
      <c r="H3422" s="24">
        <v>0</v>
      </c>
      <c r="I3422" s="24">
        <v>0</v>
      </c>
      <c r="J3422" s="24">
        <v>0</v>
      </c>
      <c r="L3422" s="24">
        <v>0</v>
      </c>
      <c r="M3422" s="24">
        <v>0</v>
      </c>
      <c r="N3422" s="24">
        <v>0</v>
      </c>
      <c r="O3422" s="24">
        <v>0</v>
      </c>
      <c r="P3422" s="24">
        <v>0</v>
      </c>
      <c r="Q3422" s="24">
        <v>0</v>
      </c>
      <c r="R3422" s="24">
        <v>0</v>
      </c>
      <c r="S3422" s="24"/>
      <c r="T3422" s="25">
        <v>14</v>
      </c>
      <c r="U3422" s="23" t="s">
        <v>48</v>
      </c>
      <c r="V3422" s="23" t="s">
        <v>278</v>
      </c>
    </row>
    <row r="3423" spans="1:22" ht="15.75">
      <c r="A3423" s="26">
        <v>15</v>
      </c>
      <c r="B3423" s="27" t="s">
        <v>49</v>
      </c>
      <c r="C3423" s="28" t="s">
        <v>277</v>
      </c>
      <c r="D3423" s="29">
        <v>0</v>
      </c>
      <c r="E3423" s="29">
        <v>0</v>
      </c>
      <c r="F3423" s="29">
        <v>0</v>
      </c>
      <c r="G3423" s="29">
        <v>0</v>
      </c>
      <c r="H3423" s="29">
        <v>0</v>
      </c>
      <c r="I3423" s="29">
        <v>0</v>
      </c>
      <c r="J3423" s="29">
        <v>0</v>
      </c>
      <c r="L3423" s="29">
        <v>0</v>
      </c>
      <c r="M3423" s="29">
        <v>0</v>
      </c>
      <c r="N3423" s="29">
        <v>0</v>
      </c>
      <c r="O3423" s="29">
        <v>0</v>
      </c>
      <c r="P3423" s="29">
        <v>0</v>
      </c>
      <c r="Q3423" s="29">
        <v>0</v>
      </c>
      <c r="R3423" s="29">
        <v>0</v>
      </c>
      <c r="S3423" s="29"/>
      <c r="T3423" s="30">
        <v>15</v>
      </c>
      <c r="U3423" s="28" t="s">
        <v>50</v>
      </c>
      <c r="V3423" s="28" t="s">
        <v>278</v>
      </c>
    </row>
    <row r="3424" spans="1:22" ht="15.75">
      <c r="A3424" s="21">
        <v>16</v>
      </c>
      <c r="B3424" s="22" t="s">
        <v>51</v>
      </c>
      <c r="C3424" s="23" t="s">
        <v>277</v>
      </c>
      <c r="D3424" s="24">
        <v>0</v>
      </c>
      <c r="E3424" s="24">
        <v>0</v>
      </c>
      <c r="F3424" s="24">
        <v>0</v>
      </c>
      <c r="G3424" s="24">
        <v>0</v>
      </c>
      <c r="H3424" s="24">
        <v>0</v>
      </c>
      <c r="I3424" s="24">
        <v>0</v>
      </c>
      <c r="J3424" s="24">
        <v>0</v>
      </c>
      <c r="L3424" s="24">
        <v>0</v>
      </c>
      <c r="M3424" s="24">
        <v>0</v>
      </c>
      <c r="N3424" s="24">
        <v>0</v>
      </c>
      <c r="O3424" s="24">
        <v>0</v>
      </c>
      <c r="P3424" s="24">
        <v>0</v>
      </c>
      <c r="Q3424" s="24">
        <v>0</v>
      </c>
      <c r="R3424" s="24">
        <v>0</v>
      </c>
      <c r="S3424" s="24"/>
      <c r="T3424" s="25">
        <v>16</v>
      </c>
      <c r="U3424" s="23" t="s">
        <v>52</v>
      </c>
      <c r="V3424" s="23" t="s">
        <v>278</v>
      </c>
    </row>
    <row r="3425" spans="1:22" ht="15.75">
      <c r="A3425" s="26">
        <v>17</v>
      </c>
      <c r="B3425" s="27" t="s">
        <v>53</v>
      </c>
      <c r="C3425" s="28" t="s">
        <v>277</v>
      </c>
      <c r="D3425" s="29">
        <v>0</v>
      </c>
      <c r="E3425" s="29">
        <v>0</v>
      </c>
      <c r="F3425" s="29">
        <v>0</v>
      </c>
      <c r="G3425" s="29">
        <v>0</v>
      </c>
      <c r="H3425" s="29">
        <v>0</v>
      </c>
      <c r="I3425" s="29">
        <v>0</v>
      </c>
      <c r="J3425" s="29">
        <v>0</v>
      </c>
      <c r="L3425" s="29">
        <v>0</v>
      </c>
      <c r="M3425" s="29">
        <v>0</v>
      </c>
      <c r="N3425" s="29">
        <v>0</v>
      </c>
      <c r="O3425" s="29">
        <v>0</v>
      </c>
      <c r="P3425" s="29">
        <v>0</v>
      </c>
      <c r="Q3425" s="29">
        <v>0</v>
      </c>
      <c r="R3425" s="29">
        <v>0</v>
      </c>
      <c r="S3425" s="29"/>
      <c r="T3425" s="30">
        <v>17</v>
      </c>
      <c r="U3425" s="28" t="s">
        <v>54</v>
      </c>
      <c r="V3425" s="28" t="s">
        <v>278</v>
      </c>
    </row>
    <row r="3426" spans="1:22" ht="15.75">
      <c r="A3426" s="21">
        <v>18</v>
      </c>
      <c r="B3426" s="22" t="s">
        <v>55</v>
      </c>
      <c r="C3426" s="23" t="s">
        <v>277</v>
      </c>
      <c r="D3426" s="24">
        <v>0</v>
      </c>
      <c r="E3426" s="24">
        <v>0</v>
      </c>
      <c r="F3426" s="24">
        <v>0</v>
      </c>
      <c r="G3426" s="24">
        <v>0</v>
      </c>
      <c r="H3426" s="24">
        <v>0</v>
      </c>
      <c r="I3426" s="24">
        <v>0</v>
      </c>
      <c r="J3426" s="24">
        <v>0</v>
      </c>
      <c r="L3426" s="24">
        <v>0</v>
      </c>
      <c r="M3426" s="24">
        <v>0</v>
      </c>
      <c r="N3426" s="24">
        <v>0</v>
      </c>
      <c r="O3426" s="24">
        <v>0</v>
      </c>
      <c r="P3426" s="24">
        <v>0</v>
      </c>
      <c r="Q3426" s="24">
        <v>0</v>
      </c>
      <c r="R3426" s="24">
        <v>0</v>
      </c>
      <c r="S3426" s="24"/>
      <c r="T3426" s="25">
        <v>18</v>
      </c>
      <c r="U3426" s="23" t="s">
        <v>56</v>
      </c>
      <c r="V3426" s="23" t="s">
        <v>278</v>
      </c>
    </row>
    <row r="3427" spans="1:22" ht="15.75">
      <c r="A3427" s="26">
        <v>19</v>
      </c>
      <c r="B3427" s="27" t="s">
        <v>57</v>
      </c>
      <c r="C3427" s="28" t="s">
        <v>277</v>
      </c>
      <c r="D3427" s="29">
        <v>37</v>
      </c>
      <c r="E3427" s="29">
        <v>231</v>
      </c>
      <c r="F3427" s="29">
        <v>756</v>
      </c>
      <c r="G3427" s="29">
        <v>793.8</v>
      </c>
      <c r="H3427" s="29">
        <v>928.61999999999989</v>
      </c>
      <c r="I3427" s="29">
        <v>972.5390000000001</v>
      </c>
      <c r="J3427" s="29">
        <v>1194</v>
      </c>
      <c r="L3427" s="29">
        <v>37</v>
      </c>
      <c r="M3427" s="29">
        <v>222</v>
      </c>
      <c r="N3427" s="29">
        <v>699.3</v>
      </c>
      <c r="O3427" s="29">
        <v>699.3</v>
      </c>
      <c r="P3427" s="29">
        <v>743.69999999999982</v>
      </c>
      <c r="Q3427" s="29">
        <v>738.89</v>
      </c>
      <c r="R3427" s="29">
        <v>736.3</v>
      </c>
      <c r="S3427" s="29"/>
      <c r="T3427" s="30">
        <v>19</v>
      </c>
      <c r="U3427" s="28" t="s">
        <v>58</v>
      </c>
      <c r="V3427" s="28" t="s">
        <v>278</v>
      </c>
    </row>
    <row r="3428" spans="1:22" ht="15.75">
      <c r="A3428" s="21">
        <v>20</v>
      </c>
      <c r="B3428" s="22" t="s">
        <v>59</v>
      </c>
      <c r="C3428" s="23" t="s">
        <v>277</v>
      </c>
      <c r="D3428" s="24">
        <v>0</v>
      </c>
      <c r="E3428" s="24">
        <v>0</v>
      </c>
      <c r="F3428" s="24">
        <v>0</v>
      </c>
      <c r="G3428" s="24">
        <v>0</v>
      </c>
      <c r="H3428" s="24">
        <v>0</v>
      </c>
      <c r="I3428" s="24">
        <v>0</v>
      </c>
      <c r="J3428" s="24">
        <v>0</v>
      </c>
      <c r="L3428" s="24">
        <v>0</v>
      </c>
      <c r="M3428" s="24">
        <v>0</v>
      </c>
      <c r="N3428" s="24">
        <v>0</v>
      </c>
      <c r="O3428" s="24">
        <v>0</v>
      </c>
      <c r="P3428" s="24">
        <v>0</v>
      </c>
      <c r="Q3428" s="24">
        <v>0</v>
      </c>
      <c r="R3428" s="24">
        <v>0</v>
      </c>
      <c r="S3428" s="24"/>
      <c r="T3428" s="25">
        <v>20</v>
      </c>
      <c r="U3428" s="23" t="s">
        <v>60</v>
      </c>
      <c r="V3428" s="23" t="s">
        <v>278</v>
      </c>
    </row>
    <row r="3429" spans="1:22" ht="15.75">
      <c r="A3429" s="26">
        <v>21</v>
      </c>
      <c r="B3429" s="27" t="s">
        <v>61</v>
      </c>
      <c r="C3429" s="28" t="s">
        <v>277</v>
      </c>
      <c r="D3429" s="29">
        <v>0</v>
      </c>
      <c r="E3429" s="29">
        <v>0</v>
      </c>
      <c r="F3429" s="29">
        <v>0</v>
      </c>
      <c r="G3429" s="29">
        <v>0</v>
      </c>
      <c r="H3429" s="29">
        <v>0</v>
      </c>
      <c r="I3429" s="29">
        <v>0</v>
      </c>
      <c r="J3429" s="29">
        <v>0</v>
      </c>
      <c r="L3429" s="29">
        <v>0</v>
      </c>
      <c r="M3429" s="29">
        <v>0</v>
      </c>
      <c r="N3429" s="29">
        <v>0</v>
      </c>
      <c r="O3429" s="29">
        <v>0</v>
      </c>
      <c r="P3429" s="29">
        <v>0</v>
      </c>
      <c r="Q3429" s="29">
        <v>0</v>
      </c>
      <c r="R3429" s="29">
        <v>0</v>
      </c>
      <c r="S3429" s="29"/>
      <c r="T3429" s="30">
        <v>21</v>
      </c>
      <c r="U3429" s="28" t="s">
        <v>62</v>
      </c>
      <c r="V3429" s="28" t="s">
        <v>278</v>
      </c>
    </row>
    <row r="3430" spans="1:22" ht="15.75">
      <c r="A3430" s="21">
        <v>22</v>
      </c>
      <c r="B3430" s="22" t="s">
        <v>63</v>
      </c>
      <c r="C3430" s="23" t="s">
        <v>277</v>
      </c>
      <c r="D3430" s="24">
        <v>0</v>
      </c>
      <c r="E3430" s="24">
        <v>0</v>
      </c>
      <c r="F3430" s="24">
        <v>0</v>
      </c>
      <c r="G3430" s="24">
        <v>0</v>
      </c>
      <c r="H3430" s="24">
        <v>0</v>
      </c>
      <c r="I3430" s="24">
        <v>0</v>
      </c>
      <c r="J3430" s="24">
        <v>0</v>
      </c>
      <c r="L3430" s="24">
        <v>0</v>
      </c>
      <c r="M3430" s="24">
        <v>0</v>
      </c>
      <c r="N3430" s="24">
        <v>0</v>
      </c>
      <c r="O3430" s="24">
        <v>0</v>
      </c>
      <c r="P3430" s="24">
        <v>0</v>
      </c>
      <c r="Q3430" s="24">
        <v>0</v>
      </c>
      <c r="R3430" s="24">
        <v>0</v>
      </c>
      <c r="S3430" s="24"/>
      <c r="T3430" s="25">
        <v>22</v>
      </c>
      <c r="U3430" s="23" t="s">
        <v>64</v>
      </c>
      <c r="V3430" s="23" t="s">
        <v>278</v>
      </c>
    </row>
    <row r="3431" spans="1:22" ht="15.75">
      <c r="A3431" s="26">
        <v>23</v>
      </c>
      <c r="B3431" s="27" t="s">
        <v>65</v>
      </c>
      <c r="C3431" s="28" t="s">
        <v>277</v>
      </c>
      <c r="D3431" s="29">
        <v>0</v>
      </c>
      <c r="E3431" s="29">
        <v>9.2707955999999996</v>
      </c>
      <c r="F3431" s="29">
        <v>9.7137600000000006</v>
      </c>
      <c r="G3431" s="29">
        <v>0</v>
      </c>
      <c r="H3431" s="29">
        <v>0</v>
      </c>
      <c r="I3431" s="29">
        <v>0</v>
      </c>
      <c r="J3431" s="29">
        <v>0</v>
      </c>
      <c r="L3431" s="29">
        <v>0</v>
      </c>
      <c r="M3431" s="29">
        <v>8.6723999999999997</v>
      </c>
      <c r="N3431" s="29">
        <v>8.0942399999999992</v>
      </c>
      <c r="O3431" s="29">
        <v>0</v>
      </c>
      <c r="P3431" s="29">
        <v>0</v>
      </c>
      <c r="Q3431" s="29">
        <v>0</v>
      </c>
      <c r="R3431" s="29">
        <v>0</v>
      </c>
      <c r="S3431" s="29"/>
      <c r="T3431" s="30">
        <v>23</v>
      </c>
      <c r="U3431" s="28" t="s">
        <v>66</v>
      </c>
      <c r="V3431" s="28" t="s">
        <v>278</v>
      </c>
    </row>
    <row r="3432" spans="1:22" ht="15.75">
      <c r="A3432" s="21">
        <v>24</v>
      </c>
      <c r="B3432" s="22" t="s">
        <v>67</v>
      </c>
      <c r="C3432" s="23" t="s">
        <v>277</v>
      </c>
      <c r="D3432" s="24">
        <v>0</v>
      </c>
      <c r="E3432" s="24">
        <v>0</v>
      </c>
      <c r="F3432" s="24">
        <v>3.7659899999999999</v>
      </c>
      <c r="G3432" s="24">
        <v>4.180843720038351</v>
      </c>
      <c r="H3432" s="24">
        <v>3.07101975071908</v>
      </c>
      <c r="I3432" s="24">
        <v>24.465157219558964</v>
      </c>
      <c r="J3432" s="24">
        <v>1.086069175455417</v>
      </c>
      <c r="L3432" s="24">
        <v>0</v>
      </c>
      <c r="M3432" s="24">
        <v>0</v>
      </c>
      <c r="N3432" s="24">
        <v>0</v>
      </c>
      <c r="O3432" s="24">
        <v>0</v>
      </c>
      <c r="P3432" s="24">
        <v>0</v>
      </c>
      <c r="Q3432" s="24">
        <v>0</v>
      </c>
      <c r="R3432" s="24">
        <v>0</v>
      </c>
      <c r="S3432" s="24"/>
      <c r="T3432" s="25">
        <v>24</v>
      </c>
      <c r="U3432" s="23" t="s">
        <v>68</v>
      </c>
      <c r="V3432" s="23" t="s">
        <v>278</v>
      </c>
    </row>
    <row r="3433" spans="1:22" ht="15.75">
      <c r="A3433" s="26">
        <v>25</v>
      </c>
      <c r="B3433" s="31" t="s">
        <v>69</v>
      </c>
      <c r="C3433" s="28" t="s">
        <v>277</v>
      </c>
      <c r="D3433" s="29">
        <v>4868.8555999999999</v>
      </c>
      <c r="E3433" s="29">
        <v>3168</v>
      </c>
      <c r="F3433" s="29">
        <v>4024.8</v>
      </c>
      <c r="G3433" s="29">
        <v>4001.4056</v>
      </c>
      <c r="H3433" s="29">
        <v>10498.077800000001</v>
      </c>
      <c r="I3433" s="29">
        <v>2238.0623999999998</v>
      </c>
      <c r="J3433" s="29">
        <v>940.64933759999997</v>
      </c>
      <c r="L3433" s="29">
        <v>4868.8555999999999</v>
      </c>
      <c r="M3433" s="29">
        <v>5371.52</v>
      </c>
      <c r="N3433" s="29">
        <v>3070.9223999999999</v>
      </c>
      <c r="O3433" s="29">
        <v>2896.6532000000002</v>
      </c>
      <c r="P3433" s="29">
        <v>4856.0371999999998</v>
      </c>
      <c r="Q3433" s="29">
        <v>1730.4839999999999</v>
      </c>
      <c r="R3433" s="29">
        <v>727.3160160000001</v>
      </c>
      <c r="S3433" s="29"/>
      <c r="T3433" s="30">
        <v>25</v>
      </c>
      <c r="U3433" s="28" t="s">
        <v>70</v>
      </c>
      <c r="V3433" s="28" t="s">
        <v>278</v>
      </c>
    </row>
    <row r="3434" spans="1:22" ht="15.75">
      <c r="A3434" s="21">
        <v>26</v>
      </c>
      <c r="B3434" s="22" t="s">
        <v>71</v>
      </c>
      <c r="C3434" s="23" t="s">
        <v>277</v>
      </c>
      <c r="D3434" s="24">
        <v>0</v>
      </c>
      <c r="E3434" s="24">
        <v>0</v>
      </c>
      <c r="F3434" s="24">
        <v>0</v>
      </c>
      <c r="G3434" s="24">
        <v>0</v>
      </c>
      <c r="H3434" s="24">
        <v>0</v>
      </c>
      <c r="I3434" s="24">
        <v>0</v>
      </c>
      <c r="J3434" s="24">
        <v>0</v>
      </c>
      <c r="L3434" s="24">
        <v>0</v>
      </c>
      <c r="M3434" s="24">
        <v>0</v>
      </c>
      <c r="N3434" s="24">
        <v>0</v>
      </c>
      <c r="O3434" s="24">
        <v>0</v>
      </c>
      <c r="P3434" s="24">
        <v>0</v>
      </c>
      <c r="Q3434" s="24">
        <v>0</v>
      </c>
      <c r="R3434" s="24">
        <v>0</v>
      </c>
      <c r="S3434" s="24"/>
      <c r="T3434" s="25">
        <v>26</v>
      </c>
      <c r="U3434" s="23" t="s">
        <v>72</v>
      </c>
      <c r="V3434" s="23" t="s">
        <v>278</v>
      </c>
    </row>
    <row r="3435" spans="1:22" ht="15.75">
      <c r="A3435" s="26">
        <v>27</v>
      </c>
      <c r="B3435" s="27" t="s">
        <v>73</v>
      </c>
      <c r="C3435" s="28" t="s">
        <v>277</v>
      </c>
      <c r="D3435" s="29">
        <v>0</v>
      </c>
      <c r="E3435" s="29">
        <v>0</v>
      </c>
      <c r="F3435" s="29">
        <v>0</v>
      </c>
      <c r="G3435" s="29">
        <v>0</v>
      </c>
      <c r="H3435" s="29">
        <v>0</v>
      </c>
      <c r="I3435" s="29">
        <v>0</v>
      </c>
      <c r="J3435" s="29">
        <v>0</v>
      </c>
      <c r="L3435" s="29">
        <v>0</v>
      </c>
      <c r="M3435" s="29">
        <v>0</v>
      </c>
      <c r="N3435" s="29">
        <v>0</v>
      </c>
      <c r="O3435" s="29">
        <v>0</v>
      </c>
      <c r="P3435" s="29">
        <v>0</v>
      </c>
      <c r="Q3435" s="29">
        <v>0</v>
      </c>
      <c r="R3435" s="29">
        <v>0</v>
      </c>
      <c r="S3435" s="29"/>
      <c r="T3435" s="30">
        <v>27</v>
      </c>
      <c r="U3435" s="28" t="s">
        <v>74</v>
      </c>
      <c r="V3435" s="28" t="s">
        <v>278</v>
      </c>
    </row>
    <row r="3436" spans="1:22" ht="15.75">
      <c r="A3436" s="21">
        <v>28</v>
      </c>
      <c r="B3436" s="22" t="s">
        <v>75</v>
      </c>
      <c r="C3436" s="23" t="s">
        <v>277</v>
      </c>
      <c r="D3436" s="24">
        <v>64281.49932000001</v>
      </c>
      <c r="E3436" s="24">
        <v>70021.01122</v>
      </c>
      <c r="F3436" s="24">
        <v>38772.833739000002</v>
      </c>
      <c r="G3436" s="24">
        <v>53423.662979999994</v>
      </c>
      <c r="H3436" s="24">
        <v>31926.972999999998</v>
      </c>
      <c r="I3436" s="24">
        <v>37687.391541799996</v>
      </c>
      <c r="J3436" s="24">
        <v>37483.21602</v>
      </c>
      <c r="L3436" s="24">
        <v>64281.49932000001</v>
      </c>
      <c r="M3436" s="24">
        <v>64559.161868000003</v>
      </c>
      <c r="N3436" s="24">
        <v>40573.832745200001</v>
      </c>
      <c r="O3436" s="24">
        <v>55584.898760000004</v>
      </c>
      <c r="P3436" s="24">
        <v>32449.845703999999</v>
      </c>
      <c r="Q3436" s="24">
        <v>32513.760479200002</v>
      </c>
      <c r="R3436" s="24">
        <v>30731.051664888</v>
      </c>
      <c r="S3436" s="24"/>
      <c r="T3436" s="25">
        <v>28</v>
      </c>
      <c r="U3436" s="23" t="s">
        <v>76</v>
      </c>
      <c r="V3436" s="23" t="s">
        <v>278</v>
      </c>
    </row>
    <row r="3437" spans="1:22" ht="15.75">
      <c r="A3437" s="26">
        <v>29</v>
      </c>
      <c r="B3437" s="27" t="s">
        <v>77</v>
      </c>
      <c r="C3437" s="28" t="s">
        <v>277</v>
      </c>
      <c r="D3437" s="29">
        <v>0</v>
      </c>
      <c r="E3437" s="29">
        <v>0</v>
      </c>
      <c r="F3437" s="29">
        <v>0</v>
      </c>
      <c r="G3437" s="29">
        <v>0</v>
      </c>
      <c r="H3437" s="29">
        <v>0</v>
      </c>
      <c r="I3437" s="29">
        <v>0</v>
      </c>
      <c r="J3437" s="29">
        <v>0</v>
      </c>
      <c r="L3437" s="29">
        <v>0</v>
      </c>
      <c r="M3437" s="29">
        <v>0</v>
      </c>
      <c r="N3437" s="29">
        <v>0</v>
      </c>
      <c r="O3437" s="29">
        <v>0</v>
      </c>
      <c r="P3437" s="29">
        <v>0</v>
      </c>
      <c r="Q3437" s="29">
        <v>0</v>
      </c>
      <c r="R3437" s="29">
        <v>0</v>
      </c>
      <c r="S3437" s="29"/>
      <c r="T3437" s="30">
        <v>29</v>
      </c>
      <c r="U3437" s="28" t="s">
        <v>78</v>
      </c>
      <c r="V3437" s="28" t="s">
        <v>278</v>
      </c>
    </row>
    <row r="3438" spans="1:22" ht="15.75">
      <c r="A3438" s="21">
        <v>30</v>
      </c>
      <c r="B3438" s="22" t="s">
        <v>79</v>
      </c>
      <c r="C3438" s="23" t="s">
        <v>277</v>
      </c>
      <c r="D3438" s="24">
        <v>0</v>
      </c>
      <c r="E3438" s="24">
        <v>0</v>
      </c>
      <c r="F3438" s="24">
        <v>0</v>
      </c>
      <c r="G3438" s="24">
        <v>0</v>
      </c>
      <c r="H3438" s="24">
        <v>0</v>
      </c>
      <c r="I3438" s="24">
        <v>0</v>
      </c>
      <c r="J3438" s="24">
        <v>0</v>
      </c>
      <c r="L3438" s="24">
        <v>0</v>
      </c>
      <c r="M3438" s="24">
        <v>0</v>
      </c>
      <c r="N3438" s="24">
        <v>0</v>
      </c>
      <c r="O3438" s="24">
        <v>0</v>
      </c>
      <c r="P3438" s="24">
        <v>0</v>
      </c>
      <c r="Q3438" s="24">
        <v>0</v>
      </c>
      <c r="R3438" s="24">
        <v>0</v>
      </c>
      <c r="S3438" s="24"/>
      <c r="T3438" s="25">
        <v>30</v>
      </c>
      <c r="U3438" s="23" t="s">
        <v>80</v>
      </c>
      <c r="V3438" s="23" t="s">
        <v>278</v>
      </c>
    </row>
    <row r="3439" spans="1:22" ht="15.75">
      <c r="A3439" s="26">
        <v>31</v>
      </c>
      <c r="B3439" s="27" t="s">
        <v>81</v>
      </c>
      <c r="C3439" s="28" t="s">
        <v>277</v>
      </c>
      <c r="D3439" s="29">
        <v>0</v>
      </c>
      <c r="E3439" s="29">
        <v>0</v>
      </c>
      <c r="F3439" s="29">
        <v>0</v>
      </c>
      <c r="G3439" s="29">
        <v>0</v>
      </c>
      <c r="H3439" s="29">
        <v>0</v>
      </c>
      <c r="I3439" s="29">
        <v>0</v>
      </c>
      <c r="J3439" s="29">
        <v>0</v>
      </c>
      <c r="L3439" s="29">
        <v>0</v>
      </c>
      <c r="M3439" s="29">
        <v>0</v>
      </c>
      <c r="N3439" s="29">
        <v>0</v>
      </c>
      <c r="O3439" s="29">
        <v>0</v>
      </c>
      <c r="P3439" s="29">
        <v>0</v>
      </c>
      <c r="Q3439" s="29">
        <v>0</v>
      </c>
      <c r="R3439" s="29">
        <v>0</v>
      </c>
      <c r="S3439" s="29"/>
      <c r="T3439" s="30">
        <v>31</v>
      </c>
      <c r="U3439" s="28" t="s">
        <v>82</v>
      </c>
      <c r="V3439" s="28" t="s">
        <v>278</v>
      </c>
    </row>
    <row r="3440" spans="1:22" ht="15.75">
      <c r="A3440" s="21">
        <v>32</v>
      </c>
      <c r="B3440" s="22" t="s">
        <v>83</v>
      </c>
      <c r="C3440" s="23" t="s">
        <v>277</v>
      </c>
      <c r="D3440" s="24">
        <v>0</v>
      </c>
      <c r="E3440" s="24">
        <v>0</v>
      </c>
      <c r="F3440" s="24">
        <v>0</v>
      </c>
      <c r="G3440" s="24">
        <v>0</v>
      </c>
      <c r="H3440" s="24">
        <v>0</v>
      </c>
      <c r="I3440" s="24">
        <v>0</v>
      </c>
      <c r="J3440" s="24">
        <v>0</v>
      </c>
      <c r="L3440" s="24">
        <v>0</v>
      </c>
      <c r="M3440" s="24">
        <v>0</v>
      </c>
      <c r="N3440" s="24">
        <v>0</v>
      </c>
      <c r="O3440" s="24">
        <v>0</v>
      </c>
      <c r="P3440" s="24">
        <v>0</v>
      </c>
      <c r="Q3440" s="24">
        <v>0</v>
      </c>
      <c r="R3440" s="24">
        <v>0</v>
      </c>
      <c r="S3440" s="24"/>
      <c r="T3440" s="25">
        <v>32</v>
      </c>
      <c r="U3440" s="23" t="s">
        <v>84</v>
      </c>
      <c r="V3440" s="23" t="s">
        <v>278</v>
      </c>
    </row>
    <row r="3441" spans="1:22" ht="15.75">
      <c r="A3441" s="26">
        <v>33</v>
      </c>
      <c r="B3441" s="27" t="s">
        <v>85</v>
      </c>
      <c r="C3441" s="28" t="s">
        <v>277</v>
      </c>
      <c r="D3441" s="29">
        <v>0</v>
      </c>
      <c r="E3441" s="29">
        <v>0</v>
      </c>
      <c r="F3441" s="29">
        <v>0</v>
      </c>
      <c r="G3441" s="29">
        <v>0</v>
      </c>
      <c r="H3441" s="29">
        <v>0</v>
      </c>
      <c r="I3441" s="29">
        <v>0</v>
      </c>
      <c r="J3441" s="29">
        <v>0</v>
      </c>
      <c r="L3441" s="29">
        <v>0</v>
      </c>
      <c r="M3441" s="29">
        <v>0</v>
      </c>
      <c r="N3441" s="29">
        <v>0</v>
      </c>
      <c r="O3441" s="29">
        <v>0</v>
      </c>
      <c r="P3441" s="29">
        <v>0</v>
      </c>
      <c r="Q3441" s="29">
        <v>0</v>
      </c>
      <c r="R3441" s="29">
        <v>0</v>
      </c>
      <c r="S3441" s="29"/>
      <c r="T3441" s="30">
        <v>33</v>
      </c>
      <c r="U3441" s="28" t="s">
        <v>86</v>
      </c>
      <c r="V3441" s="28" t="s">
        <v>278</v>
      </c>
    </row>
    <row r="3442" spans="1:22" ht="15.75">
      <c r="A3442" s="21">
        <v>34</v>
      </c>
      <c r="B3442" s="22" t="s">
        <v>87</v>
      </c>
      <c r="C3442" s="23" t="s">
        <v>277</v>
      </c>
      <c r="D3442" s="24">
        <v>0</v>
      </c>
      <c r="E3442" s="24">
        <v>0</v>
      </c>
      <c r="F3442" s="24">
        <v>0</v>
      </c>
      <c r="G3442" s="24">
        <v>0</v>
      </c>
      <c r="H3442" s="24">
        <v>0</v>
      </c>
      <c r="I3442" s="24">
        <v>0</v>
      </c>
      <c r="J3442" s="24">
        <v>0</v>
      </c>
      <c r="L3442" s="24">
        <v>0</v>
      </c>
      <c r="M3442" s="24">
        <v>0</v>
      </c>
      <c r="N3442" s="24">
        <v>0</v>
      </c>
      <c r="O3442" s="24">
        <v>0</v>
      </c>
      <c r="P3442" s="24">
        <v>0</v>
      </c>
      <c r="Q3442" s="24">
        <v>0</v>
      </c>
      <c r="R3442" s="24">
        <v>0</v>
      </c>
      <c r="S3442" s="24"/>
      <c r="T3442" s="25">
        <v>34</v>
      </c>
      <c r="U3442" s="23" t="s">
        <v>88</v>
      </c>
      <c r="V3442" s="23" t="s">
        <v>278</v>
      </c>
    </row>
    <row r="3443" spans="1:22" ht="15.75">
      <c r="A3443" s="26">
        <v>35</v>
      </c>
      <c r="B3443" s="27" t="s">
        <v>89</v>
      </c>
      <c r="C3443" s="28" t="s">
        <v>277</v>
      </c>
      <c r="D3443" s="29">
        <v>0</v>
      </c>
      <c r="E3443" s="29">
        <v>0</v>
      </c>
      <c r="F3443" s="29">
        <v>0</v>
      </c>
      <c r="G3443" s="29">
        <v>0</v>
      </c>
      <c r="H3443" s="29">
        <v>0</v>
      </c>
      <c r="I3443" s="29">
        <v>0</v>
      </c>
      <c r="J3443" s="29">
        <v>0</v>
      </c>
      <c r="L3443" s="29">
        <v>0</v>
      </c>
      <c r="M3443" s="29">
        <v>0</v>
      </c>
      <c r="N3443" s="29">
        <v>0</v>
      </c>
      <c r="O3443" s="29">
        <v>0</v>
      </c>
      <c r="P3443" s="29">
        <v>0</v>
      </c>
      <c r="Q3443" s="29">
        <v>0</v>
      </c>
      <c r="R3443" s="29">
        <v>0</v>
      </c>
      <c r="S3443" s="29"/>
      <c r="T3443" s="30">
        <v>35</v>
      </c>
      <c r="U3443" s="28" t="s">
        <v>90</v>
      </c>
      <c r="V3443" s="28" t="s">
        <v>278</v>
      </c>
    </row>
    <row r="3444" spans="1:22" ht="15.75">
      <c r="A3444" s="21">
        <v>36</v>
      </c>
      <c r="B3444" s="22" t="s">
        <v>91</v>
      </c>
      <c r="C3444" s="23" t="s">
        <v>277</v>
      </c>
      <c r="D3444" s="24">
        <v>0</v>
      </c>
      <c r="E3444" s="24">
        <v>0</v>
      </c>
      <c r="F3444" s="24">
        <v>0</v>
      </c>
      <c r="G3444" s="24">
        <v>0</v>
      </c>
      <c r="H3444" s="24">
        <v>0</v>
      </c>
      <c r="I3444" s="24">
        <v>0</v>
      </c>
      <c r="J3444" s="24">
        <v>0</v>
      </c>
      <c r="L3444" s="24">
        <v>0</v>
      </c>
      <c r="M3444" s="24">
        <v>0</v>
      </c>
      <c r="N3444" s="24">
        <v>0</v>
      </c>
      <c r="O3444" s="24">
        <v>0</v>
      </c>
      <c r="P3444" s="24">
        <v>0</v>
      </c>
      <c r="Q3444" s="24">
        <v>0</v>
      </c>
      <c r="R3444" s="24">
        <v>0</v>
      </c>
      <c r="S3444" s="24"/>
      <c r="T3444" s="25">
        <v>36</v>
      </c>
      <c r="U3444" s="23" t="s">
        <v>92</v>
      </c>
      <c r="V3444" s="23" t="s">
        <v>278</v>
      </c>
    </row>
    <row r="3445" spans="1:22" s="36" customFormat="1" ht="15.75">
      <c r="A3445" s="32"/>
      <c r="B3445" s="33" t="s">
        <v>93</v>
      </c>
      <c r="C3445" s="34" t="s">
        <v>277</v>
      </c>
      <c r="D3445" s="35">
        <f t="shared" ref="D3445:J3445" si="235">SUM(D3409:D3444)</f>
        <v>358992.81174900004</v>
      </c>
      <c r="E3445" s="35">
        <f t="shared" si="235"/>
        <v>639254.33286634507</v>
      </c>
      <c r="F3445" s="35">
        <f t="shared" si="235"/>
        <v>756644.42065900005</v>
      </c>
      <c r="G3445" s="35">
        <f t="shared" si="235"/>
        <v>653400.67584472022</v>
      </c>
      <c r="H3445" s="35">
        <f t="shared" si="235"/>
        <v>694072.77896175056</v>
      </c>
      <c r="I3445" s="35">
        <f t="shared" si="235"/>
        <v>646732.15023001959</v>
      </c>
      <c r="J3445" s="35">
        <f t="shared" si="235"/>
        <v>698639.01617697545</v>
      </c>
      <c r="K3445" s="8"/>
      <c r="L3445" s="35">
        <f t="shared" ref="L3445:R3445" si="236">SUM(L3409:L3444)</f>
        <v>358992.81174900004</v>
      </c>
      <c r="M3445" s="35">
        <f t="shared" si="236"/>
        <v>388259.36301199999</v>
      </c>
      <c r="N3445" s="35">
        <f t="shared" si="236"/>
        <v>533881.60286799993</v>
      </c>
      <c r="O3445" s="35">
        <f t="shared" si="236"/>
        <v>474739.64307900006</v>
      </c>
      <c r="P3445" s="35">
        <f t="shared" si="236"/>
        <v>527712.03038200003</v>
      </c>
      <c r="Q3445" s="35">
        <f t="shared" si="236"/>
        <v>389890.264799</v>
      </c>
      <c r="R3445" s="35">
        <f t="shared" si="236"/>
        <v>385058.697818088</v>
      </c>
      <c r="S3445" s="35"/>
      <c r="T3445" s="35"/>
      <c r="U3445" s="34" t="s">
        <v>94</v>
      </c>
      <c r="V3445" s="34" t="s">
        <v>278</v>
      </c>
    </row>
    <row r="3446" spans="1:22" ht="15.75">
      <c r="A3446" s="16">
        <v>1</v>
      </c>
      <c r="B3446" s="17" t="s">
        <v>19</v>
      </c>
      <c r="C3446" s="18" t="s">
        <v>279</v>
      </c>
      <c r="D3446" s="19">
        <v>0</v>
      </c>
      <c r="E3446" s="19">
        <v>0</v>
      </c>
      <c r="F3446" s="19">
        <v>0</v>
      </c>
      <c r="G3446" s="19">
        <v>0</v>
      </c>
      <c r="H3446" s="19">
        <v>0</v>
      </c>
      <c r="I3446" s="19">
        <v>0</v>
      </c>
      <c r="J3446" s="19">
        <v>0</v>
      </c>
      <c r="L3446" s="19">
        <v>0</v>
      </c>
      <c r="M3446" s="19">
        <v>0</v>
      </c>
      <c r="N3446" s="19">
        <v>0</v>
      </c>
      <c r="O3446" s="19">
        <v>0</v>
      </c>
      <c r="P3446" s="19">
        <v>0</v>
      </c>
      <c r="Q3446" s="19">
        <v>0</v>
      </c>
      <c r="R3446" s="19">
        <v>0</v>
      </c>
      <c r="S3446" s="19"/>
      <c r="T3446" s="20">
        <v>1</v>
      </c>
      <c r="U3446" s="18" t="s">
        <v>21</v>
      </c>
      <c r="V3446" s="18" t="s">
        <v>280</v>
      </c>
    </row>
    <row r="3447" spans="1:22" ht="15.75">
      <c r="A3447" s="21">
        <v>2</v>
      </c>
      <c r="B3447" s="22" t="s">
        <v>23</v>
      </c>
      <c r="C3447" s="23" t="s">
        <v>279</v>
      </c>
      <c r="D3447" s="24">
        <v>0</v>
      </c>
      <c r="E3447" s="24">
        <v>0</v>
      </c>
      <c r="F3447" s="24">
        <v>0</v>
      </c>
      <c r="G3447" s="24">
        <v>0</v>
      </c>
      <c r="H3447" s="24">
        <v>0</v>
      </c>
      <c r="I3447" s="24">
        <v>0</v>
      </c>
      <c r="J3447" s="24">
        <v>0</v>
      </c>
      <c r="L3447" s="24">
        <v>0</v>
      </c>
      <c r="M3447" s="24">
        <v>0</v>
      </c>
      <c r="N3447" s="24">
        <v>0</v>
      </c>
      <c r="O3447" s="24">
        <v>0</v>
      </c>
      <c r="P3447" s="24">
        <v>0</v>
      </c>
      <c r="Q3447" s="24">
        <v>0</v>
      </c>
      <c r="R3447" s="24">
        <v>0</v>
      </c>
      <c r="S3447" s="24"/>
      <c r="T3447" s="25">
        <v>2</v>
      </c>
      <c r="U3447" s="23" t="s">
        <v>24</v>
      </c>
      <c r="V3447" s="23" t="s">
        <v>280</v>
      </c>
    </row>
    <row r="3448" spans="1:22" ht="15.75">
      <c r="A3448" s="26">
        <v>3</v>
      </c>
      <c r="B3448" s="27" t="s">
        <v>25</v>
      </c>
      <c r="C3448" s="28" t="s">
        <v>279</v>
      </c>
      <c r="D3448" s="29">
        <v>0</v>
      </c>
      <c r="E3448" s="29">
        <v>0</v>
      </c>
      <c r="F3448" s="29">
        <v>0</v>
      </c>
      <c r="G3448" s="29">
        <v>0</v>
      </c>
      <c r="H3448" s="29">
        <v>0</v>
      </c>
      <c r="I3448" s="29">
        <v>0</v>
      </c>
      <c r="J3448" s="29">
        <v>0</v>
      </c>
      <c r="L3448" s="29">
        <v>0</v>
      </c>
      <c r="M3448" s="29">
        <v>0</v>
      </c>
      <c r="N3448" s="29">
        <v>0</v>
      </c>
      <c r="O3448" s="29">
        <v>0</v>
      </c>
      <c r="P3448" s="29">
        <v>0</v>
      </c>
      <c r="Q3448" s="29">
        <v>0</v>
      </c>
      <c r="R3448" s="29">
        <v>0</v>
      </c>
      <c r="S3448" s="29"/>
      <c r="T3448" s="30">
        <v>3</v>
      </c>
      <c r="U3448" s="28" t="s">
        <v>26</v>
      </c>
      <c r="V3448" s="28" t="s">
        <v>280</v>
      </c>
    </row>
    <row r="3449" spans="1:22" ht="15.75">
      <c r="A3449" s="21">
        <v>4</v>
      </c>
      <c r="B3449" s="22" t="s">
        <v>27</v>
      </c>
      <c r="C3449" s="23" t="s">
        <v>279</v>
      </c>
      <c r="D3449" s="24">
        <v>0</v>
      </c>
      <c r="E3449" s="24">
        <v>0</v>
      </c>
      <c r="F3449" s="24">
        <v>0</v>
      </c>
      <c r="G3449" s="24">
        <v>0</v>
      </c>
      <c r="H3449" s="24">
        <v>0</v>
      </c>
      <c r="I3449" s="24">
        <v>0</v>
      </c>
      <c r="J3449" s="24">
        <v>0</v>
      </c>
      <c r="L3449" s="24">
        <v>0</v>
      </c>
      <c r="M3449" s="24">
        <v>0</v>
      </c>
      <c r="N3449" s="24">
        <v>0</v>
      </c>
      <c r="O3449" s="24">
        <v>0</v>
      </c>
      <c r="P3449" s="24">
        <v>0</v>
      </c>
      <c r="Q3449" s="24">
        <v>0</v>
      </c>
      <c r="R3449" s="24">
        <v>0</v>
      </c>
      <c r="S3449" s="24"/>
      <c r="T3449" s="25">
        <v>4</v>
      </c>
      <c r="U3449" s="23" t="s">
        <v>28</v>
      </c>
      <c r="V3449" s="23" t="s">
        <v>280</v>
      </c>
    </row>
    <row r="3450" spans="1:22" ht="15.75">
      <c r="A3450" s="26">
        <v>5</v>
      </c>
      <c r="B3450" s="27" t="s">
        <v>29</v>
      </c>
      <c r="C3450" s="28" t="s">
        <v>279</v>
      </c>
      <c r="D3450" s="29">
        <v>355.3602868012087</v>
      </c>
      <c r="E3450" s="29">
        <v>455.1</v>
      </c>
      <c r="F3450" s="29">
        <v>727.05553339980065</v>
      </c>
      <c r="G3450" s="29">
        <v>703.49999999999989</v>
      </c>
      <c r="H3450" s="29">
        <v>656.7</v>
      </c>
      <c r="I3450" s="29">
        <v>801.50489999999991</v>
      </c>
      <c r="J3450" s="29">
        <v>843.59550000000002</v>
      </c>
      <c r="L3450" s="29">
        <v>355.3602868012087</v>
      </c>
      <c r="M3450" s="29">
        <v>485.65905862831852</v>
      </c>
      <c r="N3450" s="29">
        <v>722.56591649579104</v>
      </c>
      <c r="O3450" s="29">
        <v>793.63797385603266</v>
      </c>
      <c r="P3450" s="29">
        <v>864.31518645316203</v>
      </c>
      <c r="Q3450" s="29">
        <v>887.21618271368425</v>
      </c>
      <c r="R3450" s="29">
        <v>933.80786476095398</v>
      </c>
      <c r="S3450" s="29"/>
      <c r="T3450" s="30">
        <v>5</v>
      </c>
      <c r="U3450" s="28" t="s">
        <v>30</v>
      </c>
      <c r="V3450" s="28" t="s">
        <v>280</v>
      </c>
    </row>
    <row r="3451" spans="1:22" ht="15.75">
      <c r="A3451" s="21">
        <v>6</v>
      </c>
      <c r="B3451" s="22" t="s">
        <v>31</v>
      </c>
      <c r="C3451" s="23" t="s">
        <v>279</v>
      </c>
      <c r="D3451" s="24">
        <v>0</v>
      </c>
      <c r="E3451" s="24">
        <v>0</v>
      </c>
      <c r="F3451" s="24">
        <v>0</v>
      </c>
      <c r="G3451" s="24">
        <v>0</v>
      </c>
      <c r="H3451" s="24">
        <v>0</v>
      </c>
      <c r="I3451" s="24">
        <v>0</v>
      </c>
      <c r="J3451" s="24">
        <v>0</v>
      </c>
      <c r="L3451" s="24">
        <v>0</v>
      </c>
      <c r="M3451" s="24">
        <v>0</v>
      </c>
      <c r="N3451" s="24">
        <v>0</v>
      </c>
      <c r="O3451" s="24">
        <v>0</v>
      </c>
      <c r="P3451" s="24">
        <v>0</v>
      </c>
      <c r="Q3451" s="24">
        <v>0</v>
      </c>
      <c r="R3451" s="24">
        <v>0</v>
      </c>
      <c r="S3451" s="24"/>
      <c r="T3451" s="25">
        <v>6</v>
      </c>
      <c r="U3451" s="23" t="s">
        <v>32</v>
      </c>
      <c r="V3451" s="23" t="s">
        <v>280</v>
      </c>
    </row>
    <row r="3452" spans="1:22" ht="15.75">
      <c r="A3452" s="26">
        <v>7</v>
      </c>
      <c r="B3452" s="27" t="s">
        <v>33</v>
      </c>
      <c r="C3452" s="28" t="s">
        <v>279</v>
      </c>
      <c r="D3452" s="29">
        <v>0</v>
      </c>
      <c r="E3452" s="29">
        <v>0</v>
      </c>
      <c r="F3452" s="29">
        <v>0</v>
      </c>
      <c r="G3452" s="29">
        <v>0</v>
      </c>
      <c r="H3452" s="29">
        <v>0</v>
      </c>
      <c r="I3452" s="29">
        <v>0</v>
      </c>
      <c r="J3452" s="29">
        <v>0</v>
      </c>
      <c r="L3452" s="29">
        <v>0</v>
      </c>
      <c r="M3452" s="29">
        <v>0</v>
      </c>
      <c r="N3452" s="29">
        <v>0</v>
      </c>
      <c r="O3452" s="29">
        <v>0</v>
      </c>
      <c r="P3452" s="29">
        <v>0</v>
      </c>
      <c r="Q3452" s="29">
        <v>0</v>
      </c>
      <c r="R3452" s="29">
        <v>0</v>
      </c>
      <c r="S3452" s="29"/>
      <c r="T3452" s="30">
        <v>7</v>
      </c>
      <c r="U3452" s="28" t="s">
        <v>34</v>
      </c>
      <c r="V3452" s="28" t="s">
        <v>280</v>
      </c>
    </row>
    <row r="3453" spans="1:22" ht="15.75">
      <c r="A3453" s="21">
        <v>8</v>
      </c>
      <c r="B3453" s="22" t="s">
        <v>35</v>
      </c>
      <c r="C3453" s="23" t="s">
        <v>279</v>
      </c>
      <c r="D3453" s="24">
        <v>0</v>
      </c>
      <c r="E3453" s="24">
        <v>0</v>
      </c>
      <c r="F3453" s="24">
        <v>0</v>
      </c>
      <c r="G3453" s="24">
        <v>0</v>
      </c>
      <c r="H3453" s="24">
        <v>0</v>
      </c>
      <c r="I3453" s="24">
        <v>0</v>
      </c>
      <c r="J3453" s="24">
        <v>0</v>
      </c>
      <c r="L3453" s="24">
        <v>0</v>
      </c>
      <c r="M3453" s="24">
        <v>0</v>
      </c>
      <c r="N3453" s="24">
        <v>0</v>
      </c>
      <c r="O3453" s="24">
        <v>0</v>
      </c>
      <c r="P3453" s="24">
        <v>0</v>
      </c>
      <c r="Q3453" s="24">
        <v>0</v>
      </c>
      <c r="R3453" s="24">
        <v>0</v>
      </c>
      <c r="S3453" s="24"/>
      <c r="T3453" s="25">
        <v>8</v>
      </c>
      <c r="U3453" s="23" t="s">
        <v>36</v>
      </c>
      <c r="V3453" s="23" t="s">
        <v>280</v>
      </c>
    </row>
    <row r="3454" spans="1:22" ht="15.75">
      <c r="A3454" s="26">
        <v>9</v>
      </c>
      <c r="B3454" s="27" t="s">
        <v>37</v>
      </c>
      <c r="C3454" s="28" t="s">
        <v>279</v>
      </c>
      <c r="D3454" s="29">
        <v>1054.4100000000001</v>
      </c>
      <c r="E3454" s="29">
        <v>396.32549999999998</v>
      </c>
      <c r="F3454" s="29">
        <v>373.9239</v>
      </c>
      <c r="G3454" s="29">
        <v>337.47</v>
      </c>
      <c r="H3454" s="29">
        <v>672.78623999999991</v>
      </c>
      <c r="I3454" s="29">
        <v>1129.872327</v>
      </c>
      <c r="J3454" s="29">
        <v>1097.1193350000001</v>
      </c>
      <c r="L3454" s="29">
        <v>1054.4100000000001</v>
      </c>
      <c r="M3454" s="29">
        <v>969.053</v>
      </c>
      <c r="N3454" s="29">
        <v>977.08660000000009</v>
      </c>
      <c r="O3454" s="29">
        <v>1054.4100000000001</v>
      </c>
      <c r="P3454" s="29">
        <v>1117.6745999999998</v>
      </c>
      <c r="Q3454" s="29">
        <v>1394.8338000000001</v>
      </c>
      <c r="R3454" s="29">
        <v>1390.3149000000003</v>
      </c>
      <c r="S3454" s="29"/>
      <c r="T3454" s="30">
        <v>9</v>
      </c>
      <c r="U3454" s="28" t="s">
        <v>38</v>
      </c>
      <c r="V3454" s="28" t="s">
        <v>280</v>
      </c>
    </row>
    <row r="3455" spans="1:22" ht="15.75">
      <c r="A3455" s="21">
        <v>10</v>
      </c>
      <c r="B3455" s="22" t="s">
        <v>39</v>
      </c>
      <c r="C3455" s="23" t="s">
        <v>279</v>
      </c>
      <c r="D3455" s="24">
        <v>0</v>
      </c>
      <c r="E3455" s="24">
        <v>0</v>
      </c>
      <c r="F3455" s="24">
        <v>0</v>
      </c>
      <c r="G3455" s="24">
        <v>0</v>
      </c>
      <c r="H3455" s="24">
        <v>0</v>
      </c>
      <c r="I3455" s="24">
        <v>0</v>
      </c>
      <c r="J3455" s="24">
        <v>0</v>
      </c>
      <c r="L3455" s="24">
        <v>0</v>
      </c>
      <c r="M3455" s="24">
        <v>0</v>
      </c>
      <c r="N3455" s="24">
        <v>0</v>
      </c>
      <c r="O3455" s="24">
        <v>0</v>
      </c>
      <c r="P3455" s="24">
        <v>0</v>
      </c>
      <c r="Q3455" s="24">
        <v>0</v>
      </c>
      <c r="R3455" s="24">
        <v>0</v>
      </c>
      <c r="S3455" s="24"/>
      <c r="T3455" s="25">
        <v>10</v>
      </c>
      <c r="U3455" s="23" t="s">
        <v>40</v>
      </c>
      <c r="V3455" s="23" t="s">
        <v>280</v>
      </c>
    </row>
    <row r="3456" spans="1:22" ht="15.75">
      <c r="A3456" s="26">
        <v>11</v>
      </c>
      <c r="B3456" s="27" t="s">
        <v>41</v>
      </c>
      <c r="C3456" s="28" t="s">
        <v>279</v>
      </c>
      <c r="D3456" s="29">
        <v>0</v>
      </c>
      <c r="E3456" s="29">
        <v>0</v>
      </c>
      <c r="F3456" s="29">
        <v>0</v>
      </c>
      <c r="G3456" s="29">
        <v>0</v>
      </c>
      <c r="H3456" s="29">
        <v>0</v>
      </c>
      <c r="I3456" s="29">
        <v>0</v>
      </c>
      <c r="J3456" s="29">
        <v>0</v>
      </c>
      <c r="L3456" s="29">
        <v>0</v>
      </c>
      <c r="M3456" s="29">
        <v>0</v>
      </c>
      <c r="N3456" s="29">
        <v>0</v>
      </c>
      <c r="O3456" s="29">
        <v>0</v>
      </c>
      <c r="P3456" s="29">
        <v>0</v>
      </c>
      <c r="Q3456" s="29">
        <v>0</v>
      </c>
      <c r="R3456" s="29">
        <v>0</v>
      </c>
      <c r="S3456" s="29"/>
      <c r="T3456" s="30">
        <v>11</v>
      </c>
      <c r="U3456" s="28" t="s">
        <v>42</v>
      </c>
      <c r="V3456" s="28" t="s">
        <v>280</v>
      </c>
    </row>
    <row r="3457" spans="1:22" ht="15.75">
      <c r="A3457" s="21">
        <v>12</v>
      </c>
      <c r="B3457" s="22" t="s">
        <v>43</v>
      </c>
      <c r="C3457" s="23" t="s">
        <v>279</v>
      </c>
      <c r="D3457" s="24">
        <v>18370.284</v>
      </c>
      <c r="E3457" s="24">
        <v>6934.73</v>
      </c>
      <c r="F3457" s="24">
        <v>3883.2048</v>
      </c>
      <c r="G3457" s="24">
        <v>4484.0687999999991</v>
      </c>
      <c r="H3457" s="24">
        <v>6413.4082999999991</v>
      </c>
      <c r="I3457" s="24">
        <v>7180.6</v>
      </c>
      <c r="J3457" s="24">
        <v>8167.8015000000005</v>
      </c>
      <c r="L3457" s="24">
        <v>18370.284</v>
      </c>
      <c r="M3457" s="24">
        <v>14105.256000000001</v>
      </c>
      <c r="N3457" s="24">
        <v>8792.0903999999991</v>
      </c>
      <c r="O3457" s="24">
        <v>8964.9215999999997</v>
      </c>
      <c r="P3457" s="24">
        <v>7646.3867999999993</v>
      </c>
      <c r="Q3457" s="24">
        <v>7148.8002000000006</v>
      </c>
      <c r="R3457" s="24">
        <v>7183.6451999999999</v>
      </c>
      <c r="S3457" s="24"/>
      <c r="T3457" s="25">
        <v>12</v>
      </c>
      <c r="U3457" s="23" t="s">
        <v>44</v>
      </c>
      <c r="V3457" s="23" t="s">
        <v>280</v>
      </c>
    </row>
    <row r="3458" spans="1:22" ht="15.75">
      <c r="A3458" s="26">
        <v>13</v>
      </c>
      <c r="B3458" s="27" t="s">
        <v>45</v>
      </c>
      <c r="C3458" s="28" t="s">
        <v>279</v>
      </c>
      <c r="D3458" s="29">
        <v>0</v>
      </c>
      <c r="E3458" s="29">
        <v>0</v>
      </c>
      <c r="F3458" s="29">
        <v>0</v>
      </c>
      <c r="G3458" s="29">
        <v>0</v>
      </c>
      <c r="H3458" s="29">
        <v>0</v>
      </c>
      <c r="I3458" s="29">
        <v>0</v>
      </c>
      <c r="J3458" s="29">
        <v>0</v>
      </c>
      <c r="L3458" s="29">
        <v>0</v>
      </c>
      <c r="M3458" s="29">
        <v>0</v>
      </c>
      <c r="N3458" s="29">
        <v>0</v>
      </c>
      <c r="O3458" s="29">
        <v>0</v>
      </c>
      <c r="P3458" s="29">
        <v>0</v>
      </c>
      <c r="Q3458" s="29">
        <v>0</v>
      </c>
      <c r="R3458" s="29">
        <v>0</v>
      </c>
      <c r="S3458" s="29"/>
      <c r="T3458" s="30">
        <v>13</v>
      </c>
      <c r="U3458" s="28" t="s">
        <v>46</v>
      </c>
      <c r="V3458" s="28" t="s">
        <v>280</v>
      </c>
    </row>
    <row r="3459" spans="1:22" ht="15.75">
      <c r="A3459" s="21">
        <v>14</v>
      </c>
      <c r="B3459" s="22" t="s">
        <v>47</v>
      </c>
      <c r="C3459" s="23" t="s">
        <v>279</v>
      </c>
      <c r="D3459" s="24">
        <v>6524.1750000000002</v>
      </c>
      <c r="E3459" s="24">
        <v>42074</v>
      </c>
      <c r="F3459" s="24">
        <v>42188.908425000001</v>
      </c>
      <c r="G3459" s="24">
        <v>43845</v>
      </c>
      <c r="H3459" s="24">
        <v>18194.400000000001</v>
      </c>
      <c r="I3459" s="24">
        <v>86243.199999999997</v>
      </c>
      <c r="J3459" s="24">
        <v>40158.725319999998</v>
      </c>
      <c r="L3459" s="24">
        <v>6524.1750000000002</v>
      </c>
      <c r="M3459" s="24">
        <v>41011.25</v>
      </c>
      <c r="N3459" s="24">
        <v>41001.84375</v>
      </c>
      <c r="O3459" s="24">
        <v>41763.75</v>
      </c>
      <c r="P3459" s="24">
        <v>21732.2</v>
      </c>
      <c r="Q3459" s="24">
        <v>81122.509999999995</v>
      </c>
      <c r="R3459" s="24">
        <v>47377.776250000003</v>
      </c>
      <c r="S3459" s="24"/>
      <c r="T3459" s="25">
        <v>14</v>
      </c>
      <c r="U3459" s="23" t="s">
        <v>48</v>
      </c>
      <c r="V3459" s="23" t="s">
        <v>280</v>
      </c>
    </row>
    <row r="3460" spans="1:22" ht="15.75">
      <c r="A3460" s="26">
        <v>15</v>
      </c>
      <c r="B3460" s="27" t="s">
        <v>49</v>
      </c>
      <c r="C3460" s="28" t="s">
        <v>279</v>
      </c>
      <c r="D3460" s="29">
        <v>107090.95</v>
      </c>
      <c r="E3460" s="29">
        <v>96274.9755</v>
      </c>
      <c r="F3460" s="29">
        <v>161432.54999999999</v>
      </c>
      <c r="G3460" s="29">
        <v>138355.6398</v>
      </c>
      <c r="H3460" s="29">
        <v>173885.94505129999</v>
      </c>
      <c r="I3460" s="29">
        <v>130158.91447859998</v>
      </c>
      <c r="J3460" s="29">
        <v>189145.38029240002</v>
      </c>
      <c r="L3460" s="29">
        <v>107090.95</v>
      </c>
      <c r="M3460" s="29">
        <v>99084.15</v>
      </c>
      <c r="N3460" s="29">
        <v>142621.125</v>
      </c>
      <c r="O3460" s="29">
        <v>108692.31</v>
      </c>
      <c r="P3460" s="29">
        <v>131941.85532999999</v>
      </c>
      <c r="Q3460" s="29">
        <v>74624.577019999997</v>
      </c>
      <c r="R3460" s="29">
        <v>137075.61532000001</v>
      </c>
      <c r="S3460" s="29"/>
      <c r="T3460" s="30">
        <v>15</v>
      </c>
      <c r="U3460" s="28" t="s">
        <v>50</v>
      </c>
      <c r="V3460" s="28" t="s">
        <v>280</v>
      </c>
    </row>
    <row r="3461" spans="1:22" ht="15.75">
      <c r="A3461" s="21">
        <v>16</v>
      </c>
      <c r="B3461" s="22" t="s">
        <v>51</v>
      </c>
      <c r="C3461" s="23" t="s">
        <v>279</v>
      </c>
      <c r="D3461" s="24">
        <v>0</v>
      </c>
      <c r="E3461" s="24">
        <v>0</v>
      </c>
      <c r="F3461" s="24">
        <v>0</v>
      </c>
      <c r="G3461" s="24">
        <v>0</v>
      </c>
      <c r="H3461" s="24">
        <v>0</v>
      </c>
      <c r="I3461" s="24">
        <v>0</v>
      </c>
      <c r="J3461" s="24">
        <v>0</v>
      </c>
      <c r="L3461" s="24">
        <v>0</v>
      </c>
      <c r="M3461" s="24">
        <v>0</v>
      </c>
      <c r="N3461" s="24">
        <v>0</v>
      </c>
      <c r="O3461" s="24">
        <v>0</v>
      </c>
      <c r="P3461" s="24">
        <v>0</v>
      </c>
      <c r="Q3461" s="24">
        <v>0</v>
      </c>
      <c r="R3461" s="24">
        <v>0</v>
      </c>
      <c r="S3461" s="24"/>
      <c r="T3461" s="25">
        <v>16</v>
      </c>
      <c r="U3461" s="23" t="s">
        <v>52</v>
      </c>
      <c r="V3461" s="23" t="s">
        <v>280</v>
      </c>
    </row>
    <row r="3462" spans="1:22" ht="15.75">
      <c r="A3462" s="26">
        <v>17</v>
      </c>
      <c r="B3462" s="27" t="s">
        <v>53</v>
      </c>
      <c r="C3462" s="28" t="s">
        <v>279</v>
      </c>
      <c r="D3462" s="29">
        <v>0</v>
      </c>
      <c r="E3462" s="29">
        <v>0</v>
      </c>
      <c r="F3462" s="29">
        <v>0</v>
      </c>
      <c r="G3462" s="29">
        <v>0</v>
      </c>
      <c r="H3462" s="29">
        <v>0</v>
      </c>
      <c r="I3462" s="29">
        <v>0</v>
      </c>
      <c r="J3462" s="29">
        <v>0</v>
      </c>
      <c r="L3462" s="29">
        <v>0</v>
      </c>
      <c r="M3462" s="29">
        <v>0</v>
      </c>
      <c r="N3462" s="29">
        <v>0</v>
      </c>
      <c r="O3462" s="29">
        <v>0</v>
      </c>
      <c r="P3462" s="29">
        <v>0</v>
      </c>
      <c r="Q3462" s="29">
        <v>0</v>
      </c>
      <c r="R3462" s="29">
        <v>0</v>
      </c>
      <c r="S3462" s="29"/>
      <c r="T3462" s="30">
        <v>17</v>
      </c>
      <c r="U3462" s="28" t="s">
        <v>54</v>
      </c>
      <c r="V3462" s="28" t="s">
        <v>280</v>
      </c>
    </row>
    <row r="3463" spans="1:22" ht="15.75">
      <c r="A3463" s="21">
        <v>18</v>
      </c>
      <c r="B3463" s="22" t="s">
        <v>55</v>
      </c>
      <c r="C3463" s="23" t="s">
        <v>279</v>
      </c>
      <c r="D3463" s="24">
        <v>0</v>
      </c>
      <c r="E3463" s="24">
        <v>0</v>
      </c>
      <c r="F3463" s="24">
        <v>0</v>
      </c>
      <c r="G3463" s="24">
        <v>0</v>
      </c>
      <c r="H3463" s="24">
        <v>0</v>
      </c>
      <c r="I3463" s="24">
        <v>0</v>
      </c>
      <c r="J3463" s="24">
        <v>0</v>
      </c>
      <c r="L3463" s="24">
        <v>0</v>
      </c>
      <c r="M3463" s="24">
        <v>0</v>
      </c>
      <c r="N3463" s="24">
        <v>0</v>
      </c>
      <c r="O3463" s="24">
        <v>0</v>
      </c>
      <c r="P3463" s="24">
        <v>0</v>
      </c>
      <c r="Q3463" s="24">
        <v>0</v>
      </c>
      <c r="R3463" s="24">
        <v>0</v>
      </c>
      <c r="S3463" s="24"/>
      <c r="T3463" s="25">
        <v>18</v>
      </c>
      <c r="U3463" s="23" t="s">
        <v>56</v>
      </c>
      <c r="V3463" s="23" t="s">
        <v>280</v>
      </c>
    </row>
    <row r="3464" spans="1:22" ht="15.75">
      <c r="A3464" s="26">
        <v>19</v>
      </c>
      <c r="B3464" s="27" t="s">
        <v>57</v>
      </c>
      <c r="C3464" s="28" t="s">
        <v>279</v>
      </c>
      <c r="D3464" s="29">
        <v>80</v>
      </c>
      <c r="E3464" s="29">
        <v>440</v>
      </c>
      <c r="F3464" s="29">
        <v>499.2</v>
      </c>
      <c r="G3464" s="29">
        <v>526.24</v>
      </c>
      <c r="H3464" s="29">
        <v>545.9</v>
      </c>
      <c r="I3464" s="29">
        <v>625.77799999999991</v>
      </c>
      <c r="J3464" s="29">
        <v>495.9</v>
      </c>
      <c r="L3464" s="29">
        <v>80</v>
      </c>
      <c r="M3464" s="29">
        <v>400</v>
      </c>
      <c r="N3464" s="29">
        <v>416</v>
      </c>
      <c r="O3464" s="29">
        <v>416</v>
      </c>
      <c r="P3464" s="29">
        <v>412</v>
      </c>
      <c r="Q3464" s="29">
        <v>450.2</v>
      </c>
      <c r="R3464" s="29">
        <v>330.6</v>
      </c>
      <c r="S3464" s="29"/>
      <c r="T3464" s="30">
        <v>19</v>
      </c>
      <c r="U3464" s="28" t="s">
        <v>58</v>
      </c>
      <c r="V3464" s="28" t="s">
        <v>280</v>
      </c>
    </row>
    <row r="3465" spans="1:22" ht="15.75">
      <c r="A3465" s="21">
        <v>20</v>
      </c>
      <c r="B3465" s="22" t="s">
        <v>59</v>
      </c>
      <c r="C3465" s="23" t="s">
        <v>279</v>
      </c>
      <c r="D3465" s="24">
        <v>0</v>
      </c>
      <c r="E3465" s="24">
        <v>0</v>
      </c>
      <c r="F3465" s="24">
        <v>0</v>
      </c>
      <c r="G3465" s="24">
        <v>0</v>
      </c>
      <c r="H3465" s="24">
        <v>0</v>
      </c>
      <c r="I3465" s="24">
        <v>0</v>
      </c>
      <c r="J3465" s="24">
        <v>0</v>
      </c>
      <c r="L3465" s="24">
        <v>0</v>
      </c>
      <c r="M3465" s="24">
        <v>0</v>
      </c>
      <c r="N3465" s="24">
        <v>0</v>
      </c>
      <c r="O3465" s="24">
        <v>0</v>
      </c>
      <c r="P3465" s="24">
        <v>0</v>
      </c>
      <c r="Q3465" s="24">
        <v>0</v>
      </c>
      <c r="R3465" s="24">
        <v>0</v>
      </c>
      <c r="S3465" s="24"/>
      <c r="T3465" s="25">
        <v>20</v>
      </c>
      <c r="U3465" s="23" t="s">
        <v>60</v>
      </c>
      <c r="V3465" s="23" t="s">
        <v>280</v>
      </c>
    </row>
    <row r="3466" spans="1:22" ht="15.75">
      <c r="A3466" s="26">
        <v>21</v>
      </c>
      <c r="B3466" s="27" t="s">
        <v>61</v>
      </c>
      <c r="C3466" s="28" t="s">
        <v>279</v>
      </c>
      <c r="D3466" s="29">
        <v>7122.0861600000007</v>
      </c>
      <c r="E3466" s="29">
        <v>7214.5170600000001</v>
      </c>
      <c r="F3466" s="29">
        <v>7076.5185999999994</v>
      </c>
      <c r="G3466" s="29">
        <v>7070.357</v>
      </c>
      <c r="H3466" s="29">
        <v>7365.9564800000007</v>
      </c>
      <c r="I3466" s="29">
        <v>7734.2310750000006</v>
      </c>
      <c r="J3466" s="29">
        <v>8296.2708999999995</v>
      </c>
      <c r="L3466" s="29">
        <v>7122.0861600000007</v>
      </c>
      <c r="M3466" s="29">
        <v>6898.0624800000014</v>
      </c>
      <c r="N3466" s="29">
        <v>6676.216808000001</v>
      </c>
      <c r="O3466" s="29">
        <v>6817.1650400000008</v>
      </c>
      <c r="P3466" s="29">
        <v>6975.8484800000015</v>
      </c>
      <c r="Q3466" s="29">
        <v>7234.0980000000009</v>
      </c>
      <c r="R3466" s="29">
        <v>7805.6695280000013</v>
      </c>
      <c r="S3466" s="29"/>
      <c r="T3466" s="30">
        <v>21</v>
      </c>
      <c r="U3466" s="28" t="s">
        <v>62</v>
      </c>
      <c r="V3466" s="28" t="s">
        <v>280</v>
      </c>
    </row>
    <row r="3467" spans="1:22" ht="15.75">
      <c r="A3467" s="21">
        <v>22</v>
      </c>
      <c r="B3467" s="22" t="s">
        <v>63</v>
      </c>
      <c r="C3467" s="23" t="s">
        <v>279</v>
      </c>
      <c r="D3467" s="24">
        <v>1058.33</v>
      </c>
      <c r="E3467" s="24">
        <v>2565.1879349999999</v>
      </c>
      <c r="F3467" s="24">
        <v>1616.0208050000001</v>
      </c>
      <c r="G3467" s="24">
        <v>1112.7936</v>
      </c>
      <c r="H3467" s="24">
        <v>629.048</v>
      </c>
      <c r="I3467" s="24">
        <v>586.90255999999999</v>
      </c>
      <c r="J3467" s="24">
        <v>753.01170000000002</v>
      </c>
      <c r="L3467" s="24">
        <v>1058.33</v>
      </c>
      <c r="M3467" s="24">
        <v>2520.3373000000006</v>
      </c>
      <c r="N3467" s="24">
        <v>1087.0561</v>
      </c>
      <c r="O3467" s="24">
        <v>580.56960000000004</v>
      </c>
      <c r="P3467" s="24">
        <v>355.29650000000004</v>
      </c>
      <c r="Q3467" s="24">
        <v>326.41920999999996</v>
      </c>
      <c r="R3467" s="24">
        <v>406.7011</v>
      </c>
      <c r="S3467" s="24"/>
      <c r="T3467" s="25">
        <v>22</v>
      </c>
      <c r="U3467" s="23" t="s">
        <v>64</v>
      </c>
      <c r="V3467" s="23" t="s">
        <v>280</v>
      </c>
    </row>
    <row r="3468" spans="1:22" ht="15.75">
      <c r="A3468" s="26">
        <v>23</v>
      </c>
      <c r="B3468" s="27" t="s">
        <v>65</v>
      </c>
      <c r="C3468" s="28" t="s">
        <v>279</v>
      </c>
      <c r="D3468" s="29">
        <v>0</v>
      </c>
      <c r="E3468" s="29">
        <v>0</v>
      </c>
      <c r="F3468" s="29">
        <v>0</v>
      </c>
      <c r="G3468" s="29">
        <v>0</v>
      </c>
      <c r="H3468" s="29">
        <v>0</v>
      </c>
      <c r="I3468" s="29">
        <v>0</v>
      </c>
      <c r="J3468" s="29">
        <v>0</v>
      </c>
      <c r="L3468" s="29">
        <v>0</v>
      </c>
      <c r="M3468" s="29">
        <v>0</v>
      </c>
      <c r="N3468" s="29">
        <v>0</v>
      </c>
      <c r="O3468" s="29">
        <v>0</v>
      </c>
      <c r="P3468" s="29">
        <v>0</v>
      </c>
      <c r="Q3468" s="29">
        <v>0</v>
      </c>
      <c r="R3468" s="29">
        <v>0</v>
      </c>
      <c r="S3468" s="29"/>
      <c r="T3468" s="30">
        <v>23</v>
      </c>
      <c r="U3468" s="28" t="s">
        <v>66</v>
      </c>
      <c r="V3468" s="28" t="s">
        <v>280</v>
      </c>
    </row>
    <row r="3469" spans="1:22" ht="15.75">
      <c r="A3469" s="21">
        <v>24</v>
      </c>
      <c r="B3469" s="22" t="s">
        <v>67</v>
      </c>
      <c r="C3469" s="23" t="s">
        <v>279</v>
      </c>
      <c r="D3469" s="24">
        <v>0</v>
      </c>
      <c r="E3469" s="24">
        <v>0</v>
      </c>
      <c r="F3469" s="24">
        <v>0</v>
      </c>
      <c r="G3469" s="24">
        <v>0</v>
      </c>
      <c r="H3469" s="24">
        <v>0</v>
      </c>
      <c r="I3469" s="24">
        <v>0</v>
      </c>
      <c r="J3469" s="24">
        <v>0</v>
      </c>
      <c r="L3469" s="24">
        <v>0</v>
      </c>
      <c r="M3469" s="24">
        <v>0</v>
      </c>
      <c r="N3469" s="24">
        <v>0</v>
      </c>
      <c r="O3469" s="24">
        <v>0</v>
      </c>
      <c r="P3469" s="24">
        <v>0</v>
      </c>
      <c r="Q3469" s="24">
        <v>0</v>
      </c>
      <c r="R3469" s="24">
        <v>0</v>
      </c>
      <c r="S3469" s="24"/>
      <c r="T3469" s="25">
        <v>24</v>
      </c>
      <c r="U3469" s="23" t="s">
        <v>68</v>
      </c>
      <c r="V3469" s="23" t="s">
        <v>280</v>
      </c>
    </row>
    <row r="3470" spans="1:22" ht="15.75">
      <c r="A3470" s="26">
        <v>25</v>
      </c>
      <c r="B3470" s="31" t="s">
        <v>69</v>
      </c>
      <c r="C3470" s="28" t="s">
        <v>279</v>
      </c>
      <c r="D3470" s="29">
        <v>0</v>
      </c>
      <c r="E3470" s="29">
        <v>0</v>
      </c>
      <c r="F3470" s="29">
        <v>0</v>
      </c>
      <c r="G3470" s="29">
        <v>0</v>
      </c>
      <c r="H3470" s="29">
        <v>0</v>
      </c>
      <c r="I3470" s="29">
        <v>0</v>
      </c>
      <c r="J3470" s="29">
        <v>0</v>
      </c>
      <c r="L3470" s="29">
        <v>0</v>
      </c>
      <c r="M3470" s="29">
        <v>0</v>
      </c>
      <c r="N3470" s="29">
        <v>0</v>
      </c>
      <c r="O3470" s="29">
        <v>0</v>
      </c>
      <c r="P3470" s="29">
        <v>0</v>
      </c>
      <c r="Q3470" s="29">
        <v>0</v>
      </c>
      <c r="R3470" s="29">
        <v>0</v>
      </c>
      <c r="S3470" s="29"/>
      <c r="T3470" s="30">
        <v>25</v>
      </c>
      <c r="U3470" s="28" t="s">
        <v>70</v>
      </c>
      <c r="V3470" s="28" t="s">
        <v>280</v>
      </c>
    </row>
    <row r="3471" spans="1:22" ht="15.75">
      <c r="A3471" s="21">
        <v>26</v>
      </c>
      <c r="B3471" s="22" t="s">
        <v>71</v>
      </c>
      <c r="C3471" s="23" t="s">
        <v>279</v>
      </c>
      <c r="D3471" s="24">
        <v>0</v>
      </c>
      <c r="E3471" s="24">
        <v>0</v>
      </c>
      <c r="F3471" s="24">
        <v>0</v>
      </c>
      <c r="G3471" s="24">
        <v>754.11839999999995</v>
      </c>
      <c r="H3471" s="24">
        <v>685.52</v>
      </c>
      <c r="I3471" s="24">
        <v>1424.25</v>
      </c>
      <c r="J3471" s="24">
        <v>1166.4000000000001</v>
      </c>
      <c r="L3471" s="24">
        <v>0</v>
      </c>
      <c r="M3471" s="24">
        <v>0</v>
      </c>
      <c r="N3471" s="24">
        <v>0</v>
      </c>
      <c r="O3471" s="24">
        <v>0</v>
      </c>
      <c r="P3471" s="24">
        <v>0</v>
      </c>
      <c r="Q3471" s="24">
        <v>0</v>
      </c>
      <c r="R3471" s="24">
        <v>0</v>
      </c>
      <c r="S3471" s="24"/>
      <c r="T3471" s="25">
        <v>26</v>
      </c>
      <c r="U3471" s="23" t="s">
        <v>72</v>
      </c>
      <c r="V3471" s="23" t="s">
        <v>280</v>
      </c>
    </row>
    <row r="3472" spans="1:22" ht="15.75">
      <c r="A3472" s="26">
        <v>27</v>
      </c>
      <c r="B3472" s="27" t="s">
        <v>73</v>
      </c>
      <c r="C3472" s="28" t="s">
        <v>279</v>
      </c>
      <c r="D3472" s="29">
        <v>0</v>
      </c>
      <c r="E3472" s="29">
        <v>0</v>
      </c>
      <c r="F3472" s="29">
        <v>0</v>
      </c>
      <c r="G3472" s="29">
        <v>0</v>
      </c>
      <c r="H3472" s="29">
        <v>0</v>
      </c>
      <c r="I3472" s="29">
        <v>0</v>
      </c>
      <c r="J3472" s="29">
        <v>0</v>
      </c>
      <c r="L3472" s="29">
        <v>0</v>
      </c>
      <c r="M3472" s="29">
        <v>0</v>
      </c>
      <c r="N3472" s="29">
        <v>0</v>
      </c>
      <c r="O3472" s="29">
        <v>0</v>
      </c>
      <c r="P3472" s="29">
        <v>0</v>
      </c>
      <c r="Q3472" s="29">
        <v>0</v>
      </c>
      <c r="R3472" s="29">
        <v>0</v>
      </c>
      <c r="S3472" s="29"/>
      <c r="T3472" s="30">
        <v>27</v>
      </c>
      <c r="U3472" s="28" t="s">
        <v>74</v>
      </c>
      <c r="V3472" s="28" t="s">
        <v>280</v>
      </c>
    </row>
    <row r="3473" spans="1:22" ht="15.75">
      <c r="A3473" s="21">
        <v>28</v>
      </c>
      <c r="B3473" s="22" t="s">
        <v>75</v>
      </c>
      <c r="C3473" s="23" t="s">
        <v>279</v>
      </c>
      <c r="D3473" s="24">
        <v>0</v>
      </c>
      <c r="E3473" s="24">
        <v>0</v>
      </c>
      <c r="F3473" s="24">
        <v>0</v>
      </c>
      <c r="G3473" s="24">
        <v>0</v>
      </c>
      <c r="H3473" s="24">
        <v>0</v>
      </c>
      <c r="I3473" s="24">
        <v>0</v>
      </c>
      <c r="J3473" s="24">
        <v>0</v>
      </c>
      <c r="L3473" s="24">
        <v>0</v>
      </c>
      <c r="M3473" s="24">
        <v>0</v>
      </c>
      <c r="N3473" s="24">
        <v>0</v>
      </c>
      <c r="O3473" s="24">
        <v>0</v>
      </c>
      <c r="P3473" s="24">
        <v>0</v>
      </c>
      <c r="Q3473" s="24">
        <v>0</v>
      </c>
      <c r="R3473" s="24">
        <v>0</v>
      </c>
      <c r="S3473" s="24"/>
      <c r="T3473" s="25">
        <v>28</v>
      </c>
      <c r="U3473" s="23" t="s">
        <v>76</v>
      </c>
      <c r="V3473" s="23" t="s">
        <v>280</v>
      </c>
    </row>
    <row r="3474" spans="1:22" ht="15.75">
      <c r="A3474" s="26">
        <v>29</v>
      </c>
      <c r="B3474" s="27" t="s">
        <v>77</v>
      </c>
      <c r="C3474" s="28" t="s">
        <v>279</v>
      </c>
      <c r="D3474" s="29">
        <v>0</v>
      </c>
      <c r="E3474" s="29">
        <v>0</v>
      </c>
      <c r="F3474" s="29">
        <v>0</v>
      </c>
      <c r="G3474" s="29">
        <v>0</v>
      </c>
      <c r="H3474" s="29">
        <v>0</v>
      </c>
      <c r="I3474" s="29">
        <v>0</v>
      </c>
      <c r="J3474" s="29">
        <v>0</v>
      </c>
      <c r="L3474" s="29">
        <v>0</v>
      </c>
      <c r="M3474" s="29">
        <v>0</v>
      </c>
      <c r="N3474" s="29">
        <v>0</v>
      </c>
      <c r="O3474" s="29">
        <v>0</v>
      </c>
      <c r="P3474" s="29">
        <v>0</v>
      </c>
      <c r="Q3474" s="29">
        <v>0</v>
      </c>
      <c r="R3474" s="29">
        <v>0</v>
      </c>
      <c r="S3474" s="29"/>
      <c r="T3474" s="30">
        <v>29</v>
      </c>
      <c r="U3474" s="28" t="s">
        <v>78</v>
      </c>
      <c r="V3474" s="28" t="s">
        <v>280</v>
      </c>
    </row>
    <row r="3475" spans="1:22" ht="15.75">
      <c r="A3475" s="21">
        <v>30</v>
      </c>
      <c r="B3475" s="22" t="s">
        <v>79</v>
      </c>
      <c r="C3475" s="23" t="s">
        <v>279</v>
      </c>
      <c r="D3475" s="24">
        <v>0</v>
      </c>
      <c r="E3475" s="24">
        <v>0</v>
      </c>
      <c r="F3475" s="24">
        <v>144</v>
      </c>
      <c r="G3475" s="24">
        <v>54.693593314763241</v>
      </c>
      <c r="H3475" s="24">
        <v>37.771587743732589</v>
      </c>
      <c r="I3475" s="24">
        <v>37.735376044568248</v>
      </c>
      <c r="J3475" s="24">
        <v>35.788579387186637</v>
      </c>
      <c r="L3475" s="24">
        <v>0</v>
      </c>
      <c r="M3475" s="24">
        <v>0</v>
      </c>
      <c r="N3475" s="24">
        <v>144</v>
      </c>
      <c r="O3475" s="24">
        <v>51</v>
      </c>
      <c r="P3475" s="24">
        <v>36</v>
      </c>
      <c r="Q3475" s="24">
        <v>28.5</v>
      </c>
      <c r="R3475" s="24">
        <v>33.9</v>
      </c>
      <c r="S3475" s="24"/>
      <c r="T3475" s="25">
        <v>30</v>
      </c>
      <c r="U3475" s="23" t="s">
        <v>80</v>
      </c>
      <c r="V3475" s="23" t="s">
        <v>280</v>
      </c>
    </row>
    <row r="3476" spans="1:22" ht="15.75">
      <c r="A3476" s="26">
        <v>31</v>
      </c>
      <c r="B3476" s="27" t="s">
        <v>81</v>
      </c>
      <c r="C3476" s="28" t="s">
        <v>279</v>
      </c>
      <c r="D3476" s="29">
        <v>0</v>
      </c>
      <c r="E3476" s="29">
        <v>0</v>
      </c>
      <c r="F3476" s="29">
        <v>0</v>
      </c>
      <c r="G3476" s="29">
        <v>0</v>
      </c>
      <c r="H3476" s="29">
        <v>0</v>
      </c>
      <c r="I3476" s="29">
        <v>0</v>
      </c>
      <c r="J3476" s="29">
        <v>0</v>
      </c>
      <c r="L3476" s="29">
        <v>0</v>
      </c>
      <c r="M3476" s="29">
        <v>0</v>
      </c>
      <c r="N3476" s="29">
        <v>0</v>
      </c>
      <c r="O3476" s="29">
        <v>0</v>
      </c>
      <c r="P3476" s="29">
        <v>0</v>
      </c>
      <c r="Q3476" s="29">
        <v>0</v>
      </c>
      <c r="R3476" s="29">
        <v>0</v>
      </c>
      <c r="S3476" s="29"/>
      <c r="T3476" s="30">
        <v>31</v>
      </c>
      <c r="U3476" s="28" t="s">
        <v>82</v>
      </c>
      <c r="V3476" s="28" t="s">
        <v>280</v>
      </c>
    </row>
    <row r="3477" spans="1:22" ht="15.75">
      <c r="A3477" s="21">
        <v>32</v>
      </c>
      <c r="B3477" s="22" t="s">
        <v>83</v>
      </c>
      <c r="C3477" s="23" t="s">
        <v>279</v>
      </c>
      <c r="D3477" s="24">
        <v>0</v>
      </c>
      <c r="E3477" s="24">
        <v>0</v>
      </c>
      <c r="F3477" s="24">
        <v>0</v>
      </c>
      <c r="G3477" s="24">
        <v>0</v>
      </c>
      <c r="H3477" s="24">
        <v>0</v>
      </c>
      <c r="I3477" s="24">
        <v>0</v>
      </c>
      <c r="J3477" s="24">
        <v>0</v>
      </c>
      <c r="L3477" s="24">
        <v>0</v>
      </c>
      <c r="M3477" s="24">
        <v>0</v>
      </c>
      <c r="N3477" s="24">
        <v>0</v>
      </c>
      <c r="O3477" s="24">
        <v>0</v>
      </c>
      <c r="P3477" s="24">
        <v>0</v>
      </c>
      <c r="Q3477" s="24">
        <v>0</v>
      </c>
      <c r="R3477" s="24">
        <v>0</v>
      </c>
      <c r="S3477" s="24"/>
      <c r="T3477" s="25">
        <v>32</v>
      </c>
      <c r="U3477" s="23" t="s">
        <v>84</v>
      </c>
      <c r="V3477" s="23" t="s">
        <v>280</v>
      </c>
    </row>
    <row r="3478" spans="1:22" ht="15.75">
      <c r="A3478" s="26">
        <v>33</v>
      </c>
      <c r="B3478" s="27" t="s">
        <v>85</v>
      </c>
      <c r="C3478" s="28" t="s">
        <v>279</v>
      </c>
      <c r="D3478" s="29">
        <v>0</v>
      </c>
      <c r="E3478" s="29">
        <v>0</v>
      </c>
      <c r="F3478" s="29">
        <v>0</v>
      </c>
      <c r="G3478" s="29">
        <v>0</v>
      </c>
      <c r="H3478" s="29">
        <v>0</v>
      </c>
      <c r="I3478" s="29">
        <v>0</v>
      </c>
      <c r="J3478" s="29">
        <v>0</v>
      </c>
      <c r="L3478" s="29">
        <v>0</v>
      </c>
      <c r="M3478" s="29">
        <v>0</v>
      </c>
      <c r="N3478" s="29">
        <v>0</v>
      </c>
      <c r="O3478" s="29">
        <v>0</v>
      </c>
      <c r="P3478" s="29">
        <v>0</v>
      </c>
      <c r="Q3478" s="29">
        <v>0</v>
      </c>
      <c r="R3478" s="29">
        <v>0</v>
      </c>
      <c r="S3478" s="29"/>
      <c r="T3478" s="30">
        <v>33</v>
      </c>
      <c r="U3478" s="28" t="s">
        <v>86</v>
      </c>
      <c r="V3478" s="28" t="s">
        <v>280</v>
      </c>
    </row>
    <row r="3479" spans="1:22" ht="15.75">
      <c r="A3479" s="21">
        <v>34</v>
      </c>
      <c r="B3479" s="22" t="s">
        <v>87</v>
      </c>
      <c r="C3479" s="23" t="s">
        <v>279</v>
      </c>
      <c r="D3479" s="24">
        <v>0</v>
      </c>
      <c r="E3479" s="24">
        <v>0</v>
      </c>
      <c r="F3479" s="24">
        <v>0</v>
      </c>
      <c r="G3479" s="24">
        <v>0</v>
      </c>
      <c r="H3479" s="24">
        <v>0</v>
      </c>
      <c r="I3479" s="24">
        <v>0</v>
      </c>
      <c r="J3479" s="24">
        <v>0</v>
      </c>
      <c r="L3479" s="24">
        <v>0</v>
      </c>
      <c r="M3479" s="24">
        <v>0</v>
      </c>
      <c r="N3479" s="24">
        <v>0</v>
      </c>
      <c r="O3479" s="24">
        <v>0</v>
      </c>
      <c r="P3479" s="24">
        <v>0</v>
      </c>
      <c r="Q3479" s="24">
        <v>0</v>
      </c>
      <c r="R3479" s="24">
        <v>0</v>
      </c>
      <c r="S3479" s="24"/>
      <c r="T3479" s="25">
        <v>34</v>
      </c>
      <c r="U3479" s="23" t="s">
        <v>88</v>
      </c>
      <c r="V3479" s="23" t="s">
        <v>280</v>
      </c>
    </row>
    <row r="3480" spans="1:22" ht="15.75">
      <c r="A3480" s="26">
        <v>35</v>
      </c>
      <c r="B3480" s="27" t="s">
        <v>89</v>
      </c>
      <c r="C3480" s="28" t="s">
        <v>279</v>
      </c>
      <c r="D3480" s="29">
        <v>0</v>
      </c>
      <c r="E3480" s="29">
        <v>0</v>
      </c>
      <c r="F3480" s="29">
        <v>0</v>
      </c>
      <c r="G3480" s="29">
        <v>0</v>
      </c>
      <c r="H3480" s="29">
        <v>0.11541318477251625</v>
      </c>
      <c r="I3480" s="29">
        <v>0</v>
      </c>
      <c r="J3480" s="29">
        <v>0</v>
      </c>
      <c r="L3480" s="29">
        <v>0</v>
      </c>
      <c r="M3480" s="29">
        <v>0</v>
      </c>
      <c r="N3480" s="29">
        <v>0</v>
      </c>
      <c r="O3480" s="29">
        <v>0</v>
      </c>
      <c r="P3480" s="29">
        <v>0</v>
      </c>
      <c r="Q3480" s="29">
        <v>0</v>
      </c>
      <c r="R3480" s="29">
        <v>0</v>
      </c>
      <c r="S3480" s="29"/>
      <c r="T3480" s="30">
        <v>35</v>
      </c>
      <c r="U3480" s="28" t="s">
        <v>90</v>
      </c>
      <c r="V3480" s="28" t="s">
        <v>280</v>
      </c>
    </row>
    <row r="3481" spans="1:22" ht="15.75">
      <c r="A3481" s="21">
        <v>36</v>
      </c>
      <c r="B3481" s="22" t="s">
        <v>91</v>
      </c>
      <c r="C3481" s="23" t="s">
        <v>279</v>
      </c>
      <c r="D3481" s="24">
        <v>0</v>
      </c>
      <c r="E3481" s="24">
        <v>0</v>
      </c>
      <c r="F3481" s="24">
        <v>0</v>
      </c>
      <c r="G3481" s="24">
        <v>0</v>
      </c>
      <c r="H3481" s="24">
        <v>0</v>
      </c>
      <c r="I3481" s="24">
        <v>0</v>
      </c>
      <c r="J3481" s="24">
        <v>0</v>
      </c>
      <c r="L3481" s="24">
        <v>0</v>
      </c>
      <c r="M3481" s="24">
        <v>0</v>
      </c>
      <c r="N3481" s="24">
        <v>0</v>
      </c>
      <c r="O3481" s="24">
        <v>0</v>
      </c>
      <c r="P3481" s="24">
        <v>0</v>
      </c>
      <c r="Q3481" s="24">
        <v>0</v>
      </c>
      <c r="R3481" s="24">
        <v>0</v>
      </c>
      <c r="S3481" s="24"/>
      <c r="T3481" s="25">
        <v>36</v>
      </c>
      <c r="U3481" s="23" t="s">
        <v>92</v>
      </c>
      <c r="V3481" s="23" t="s">
        <v>280</v>
      </c>
    </row>
    <row r="3482" spans="1:22" s="36" customFormat="1" ht="15.75">
      <c r="A3482" s="32"/>
      <c r="B3482" s="33" t="s">
        <v>93</v>
      </c>
      <c r="C3482" s="34" t="s">
        <v>279</v>
      </c>
      <c r="D3482" s="35">
        <f t="shared" ref="D3482:J3482" si="237">SUM(D3446:D3481)</f>
        <v>141655.59544680119</v>
      </c>
      <c r="E3482" s="35">
        <f t="shared" si="237"/>
        <v>156354.835995</v>
      </c>
      <c r="F3482" s="35">
        <f t="shared" si="237"/>
        <v>217941.38206339983</v>
      </c>
      <c r="G3482" s="35">
        <f t="shared" si="237"/>
        <v>197243.88119331474</v>
      </c>
      <c r="H3482" s="35">
        <f t="shared" si="237"/>
        <v>209087.5510722285</v>
      </c>
      <c r="I3482" s="35">
        <f t="shared" si="237"/>
        <v>235922.9887166445</v>
      </c>
      <c r="J3482" s="35">
        <f t="shared" si="237"/>
        <v>250159.99312678719</v>
      </c>
      <c r="K3482" s="8"/>
      <c r="L3482" s="35">
        <f t="shared" ref="L3482:R3482" si="238">SUM(L3446:L3481)</f>
        <v>141655.59544680119</v>
      </c>
      <c r="M3482" s="35">
        <f t="shared" si="238"/>
        <v>165473.76783862832</v>
      </c>
      <c r="N3482" s="35">
        <f t="shared" si="238"/>
        <v>202437.98457449576</v>
      </c>
      <c r="O3482" s="35">
        <f t="shared" si="238"/>
        <v>169133.76421385602</v>
      </c>
      <c r="P3482" s="35">
        <f t="shared" si="238"/>
        <v>171081.57689645316</v>
      </c>
      <c r="Q3482" s="35">
        <f t="shared" si="238"/>
        <v>173217.15441271369</v>
      </c>
      <c r="R3482" s="35">
        <f t="shared" si="238"/>
        <v>202538.03016276099</v>
      </c>
      <c r="S3482" s="35"/>
      <c r="T3482" s="35"/>
      <c r="U3482" s="34" t="s">
        <v>94</v>
      </c>
      <c r="V3482" s="34" t="s">
        <v>280</v>
      </c>
    </row>
    <row r="3483" spans="1:22" ht="15.75">
      <c r="A3483" s="16">
        <v>1</v>
      </c>
      <c r="B3483" s="17" t="s">
        <v>19</v>
      </c>
      <c r="C3483" s="18" t="s">
        <v>281</v>
      </c>
      <c r="D3483" s="19">
        <v>56985.171999999999</v>
      </c>
      <c r="E3483" s="19">
        <v>61230.086000000003</v>
      </c>
      <c r="F3483" s="19">
        <v>100081.2734831</v>
      </c>
      <c r="G3483" s="19">
        <v>154366.03200000001</v>
      </c>
      <c r="H3483" s="19">
        <v>107047.968486</v>
      </c>
      <c r="I3483" s="19">
        <v>69774.216364500011</v>
      </c>
      <c r="J3483" s="19">
        <v>79769.818100399993</v>
      </c>
      <c r="L3483" s="19">
        <v>56985.171999999999</v>
      </c>
      <c r="M3483" s="19">
        <v>61230.086000000003</v>
      </c>
      <c r="N3483" s="19">
        <v>113052.14200000001</v>
      </c>
      <c r="O3483" s="19">
        <v>96978.66</v>
      </c>
      <c r="P3483" s="19">
        <v>109365.56</v>
      </c>
      <c r="Q3483" s="19">
        <v>113434.71</v>
      </c>
      <c r="R3483" s="19">
        <v>109030.13399999999</v>
      </c>
      <c r="S3483" s="19"/>
      <c r="T3483" s="20">
        <v>1</v>
      </c>
      <c r="U3483" s="18" t="s">
        <v>21</v>
      </c>
      <c r="V3483" s="18" t="s">
        <v>282</v>
      </c>
    </row>
    <row r="3484" spans="1:22" ht="15.75">
      <c r="A3484" s="21">
        <v>2</v>
      </c>
      <c r="B3484" s="22" t="s">
        <v>23</v>
      </c>
      <c r="C3484" s="23" t="s">
        <v>281</v>
      </c>
      <c r="D3484" s="24">
        <v>0</v>
      </c>
      <c r="E3484" s="24">
        <v>7.3099800000000004</v>
      </c>
      <c r="F3484" s="24">
        <v>7.5319200000000004</v>
      </c>
      <c r="G3484" s="24">
        <v>9.5762012623985573</v>
      </c>
      <c r="H3484" s="24">
        <v>22.332800000000002</v>
      </c>
      <c r="I3484" s="24">
        <v>21.837274980872227</v>
      </c>
      <c r="J3484" s="24">
        <v>22.965021576128539</v>
      </c>
      <c r="L3484" s="24">
        <v>0</v>
      </c>
      <c r="M3484" s="24">
        <v>6.75</v>
      </c>
      <c r="N3484" s="24">
        <v>6.75</v>
      </c>
      <c r="O3484" s="24">
        <v>6.75</v>
      </c>
      <c r="P3484" s="24">
        <v>20</v>
      </c>
      <c r="Q3484" s="24">
        <v>20</v>
      </c>
      <c r="R3484" s="24">
        <v>26.25</v>
      </c>
      <c r="S3484" s="24"/>
      <c r="T3484" s="25">
        <v>2</v>
      </c>
      <c r="U3484" s="23" t="s">
        <v>24</v>
      </c>
      <c r="V3484" s="23" t="s">
        <v>282</v>
      </c>
    </row>
    <row r="3485" spans="1:22" ht="15.75">
      <c r="A3485" s="26">
        <v>3</v>
      </c>
      <c r="B3485" s="27" t="s">
        <v>25</v>
      </c>
      <c r="C3485" s="28" t="s">
        <v>281</v>
      </c>
      <c r="D3485" s="29">
        <v>23083.610582000005</v>
      </c>
      <c r="E3485" s="29">
        <v>30187.880672999996</v>
      </c>
      <c r="F3485" s="29">
        <v>25742.864952099997</v>
      </c>
      <c r="G3485" s="29">
        <v>27761.077400000002</v>
      </c>
      <c r="H3485" s="29">
        <v>33692.654399999999</v>
      </c>
      <c r="I3485" s="29">
        <v>37042.988400000002</v>
      </c>
      <c r="J3485" s="29">
        <v>42727.372259999996</v>
      </c>
      <c r="L3485" s="29">
        <v>23083.610582000005</v>
      </c>
      <c r="M3485" s="29">
        <v>27615.658426000002</v>
      </c>
      <c r="N3485" s="29">
        <v>22695.118000600003</v>
      </c>
      <c r="O3485" s="29">
        <v>22930.056202000003</v>
      </c>
      <c r="P3485" s="29">
        <v>23798.735266</v>
      </c>
      <c r="Q3485" s="29">
        <v>24244.042968000002</v>
      </c>
      <c r="R3485" s="29">
        <v>24656.884886799999</v>
      </c>
      <c r="S3485" s="29"/>
      <c r="T3485" s="30">
        <v>3</v>
      </c>
      <c r="U3485" s="28" t="s">
        <v>26</v>
      </c>
      <c r="V3485" s="28" t="s">
        <v>282</v>
      </c>
    </row>
    <row r="3486" spans="1:22" ht="15.75">
      <c r="A3486" s="21">
        <v>4</v>
      </c>
      <c r="B3486" s="22" t="s">
        <v>27</v>
      </c>
      <c r="C3486" s="23" t="s">
        <v>281</v>
      </c>
      <c r="D3486" s="24">
        <v>15258.276823999999</v>
      </c>
      <c r="E3486" s="24">
        <v>15581.9784</v>
      </c>
      <c r="F3486" s="24">
        <v>14691.163099199999</v>
      </c>
      <c r="G3486" s="24">
        <v>18692.485953110907</v>
      </c>
      <c r="H3486" s="24">
        <v>17286.711118863837</v>
      </c>
      <c r="I3486" s="24">
        <v>20707.886973599998</v>
      </c>
      <c r="J3486" s="24">
        <v>14229.971980499533</v>
      </c>
      <c r="L3486" s="24">
        <v>15258.276823999999</v>
      </c>
      <c r="M3486" s="24">
        <v>15581.951055999998</v>
      </c>
      <c r="N3486" s="24">
        <v>14691.163099199999</v>
      </c>
      <c r="O3486" s="24">
        <v>14702.1042</v>
      </c>
      <c r="P3486" s="24">
        <v>14667.913259999999</v>
      </c>
      <c r="Q3486" s="24">
        <v>15625.943398799998</v>
      </c>
      <c r="R3486" s="24">
        <v>13401.252902800001</v>
      </c>
      <c r="S3486" s="24"/>
      <c r="T3486" s="25">
        <v>4</v>
      </c>
      <c r="U3486" s="23" t="s">
        <v>28</v>
      </c>
      <c r="V3486" s="23" t="s">
        <v>282</v>
      </c>
    </row>
    <row r="3487" spans="1:22" ht="15.75">
      <c r="A3487" s="26">
        <v>5</v>
      </c>
      <c r="B3487" s="27" t="s">
        <v>29</v>
      </c>
      <c r="C3487" s="28" t="s">
        <v>281</v>
      </c>
      <c r="D3487" s="29">
        <v>12817.4319</v>
      </c>
      <c r="E3487" s="29">
        <v>18278.64</v>
      </c>
      <c r="F3487" s="29">
        <v>21010.929300000003</v>
      </c>
      <c r="G3487" s="29">
        <v>28307.152752930564</v>
      </c>
      <c r="H3487" s="29">
        <v>27980.442327051394</v>
      </c>
      <c r="I3487" s="29">
        <v>31550.445540000001</v>
      </c>
      <c r="J3487" s="29">
        <v>49682.625</v>
      </c>
      <c r="L3487" s="29">
        <v>12817.4319</v>
      </c>
      <c r="M3487" s="29">
        <v>13824.254999999999</v>
      </c>
      <c r="N3487" s="29">
        <v>13700.793100000001</v>
      </c>
      <c r="O3487" s="29">
        <v>14518.076099999998</v>
      </c>
      <c r="P3487" s="29">
        <v>15481.4267</v>
      </c>
      <c r="Q3487" s="29">
        <v>15496.729020000001</v>
      </c>
      <c r="R3487" s="29">
        <v>18832.287</v>
      </c>
      <c r="S3487" s="29"/>
      <c r="T3487" s="30">
        <v>5</v>
      </c>
      <c r="U3487" s="28" t="s">
        <v>30</v>
      </c>
      <c r="V3487" s="28" t="s">
        <v>282</v>
      </c>
    </row>
    <row r="3488" spans="1:22" ht="15.75">
      <c r="A3488" s="21">
        <v>6</v>
      </c>
      <c r="B3488" s="22" t="s">
        <v>31</v>
      </c>
      <c r="C3488" s="23" t="s">
        <v>281</v>
      </c>
      <c r="D3488" s="24">
        <v>0</v>
      </c>
      <c r="E3488" s="24">
        <v>0</v>
      </c>
      <c r="F3488" s="24">
        <v>0</v>
      </c>
      <c r="G3488" s="24">
        <v>0</v>
      </c>
      <c r="H3488" s="24">
        <v>0</v>
      </c>
      <c r="I3488" s="24">
        <v>0</v>
      </c>
      <c r="J3488" s="24">
        <v>0</v>
      </c>
      <c r="L3488" s="24">
        <v>0</v>
      </c>
      <c r="M3488" s="24">
        <v>0</v>
      </c>
      <c r="N3488" s="24">
        <v>0</v>
      </c>
      <c r="O3488" s="24">
        <v>0</v>
      </c>
      <c r="P3488" s="24">
        <v>0</v>
      </c>
      <c r="Q3488" s="24">
        <v>0</v>
      </c>
      <c r="R3488" s="24">
        <v>0</v>
      </c>
      <c r="S3488" s="24"/>
      <c r="T3488" s="25">
        <v>6</v>
      </c>
      <c r="U3488" s="23" t="s">
        <v>32</v>
      </c>
      <c r="V3488" s="23" t="s">
        <v>282</v>
      </c>
    </row>
    <row r="3489" spans="1:22" ht="15.75">
      <c r="A3489" s="26">
        <v>7</v>
      </c>
      <c r="B3489" s="27" t="s">
        <v>33</v>
      </c>
      <c r="C3489" s="28" t="s">
        <v>281</v>
      </c>
      <c r="D3489" s="29">
        <v>79570.218000000008</v>
      </c>
      <c r="E3489" s="29">
        <v>95814.806400000001</v>
      </c>
      <c r="F3489" s="29">
        <v>116717.0444</v>
      </c>
      <c r="G3489" s="29">
        <v>136996.54920000001</v>
      </c>
      <c r="H3489" s="29">
        <v>173438.1666</v>
      </c>
      <c r="I3489" s="29">
        <v>176921.70749999999</v>
      </c>
      <c r="J3489" s="29">
        <v>146303.17791549294</v>
      </c>
      <c r="L3489" s="29">
        <v>79570.218000000008</v>
      </c>
      <c r="M3489" s="29">
        <v>81071.401599999997</v>
      </c>
      <c r="N3489" s="29">
        <v>84088.743199999997</v>
      </c>
      <c r="O3489" s="29">
        <v>86555.775600000008</v>
      </c>
      <c r="P3489" s="29">
        <v>105286.87820000001</v>
      </c>
      <c r="Q3489" s="29">
        <v>109838.15989999998</v>
      </c>
      <c r="R3489" s="29">
        <v>113359.20288000001</v>
      </c>
      <c r="S3489" s="29"/>
      <c r="T3489" s="30">
        <v>7</v>
      </c>
      <c r="U3489" s="28" t="s">
        <v>34</v>
      </c>
      <c r="V3489" s="28" t="s">
        <v>282</v>
      </c>
    </row>
    <row r="3490" spans="1:22" ht="15.75">
      <c r="A3490" s="21">
        <v>8</v>
      </c>
      <c r="B3490" s="22" t="s">
        <v>35</v>
      </c>
      <c r="C3490" s="23" t="s">
        <v>281</v>
      </c>
      <c r="D3490" s="24">
        <v>0</v>
      </c>
      <c r="E3490" s="24">
        <v>0</v>
      </c>
      <c r="F3490" s="24">
        <v>0</v>
      </c>
      <c r="G3490" s="24">
        <v>0</v>
      </c>
      <c r="H3490" s="24">
        <v>0</v>
      </c>
      <c r="I3490" s="24">
        <v>0</v>
      </c>
      <c r="J3490" s="24">
        <v>0</v>
      </c>
      <c r="L3490" s="24">
        <v>0</v>
      </c>
      <c r="M3490" s="24">
        <v>0</v>
      </c>
      <c r="N3490" s="24">
        <v>0</v>
      </c>
      <c r="O3490" s="24">
        <v>0</v>
      </c>
      <c r="P3490" s="24">
        <v>0</v>
      </c>
      <c r="Q3490" s="24">
        <v>0</v>
      </c>
      <c r="R3490" s="24">
        <v>0</v>
      </c>
      <c r="S3490" s="24"/>
      <c r="T3490" s="25">
        <v>8</v>
      </c>
      <c r="U3490" s="23" t="s">
        <v>36</v>
      </c>
      <c r="V3490" s="23" t="s">
        <v>282</v>
      </c>
    </row>
    <row r="3491" spans="1:22" ht="15.75">
      <c r="A3491" s="26">
        <v>9</v>
      </c>
      <c r="B3491" s="27" t="s">
        <v>37</v>
      </c>
      <c r="C3491" s="28" t="s">
        <v>281</v>
      </c>
      <c r="D3491" s="29">
        <v>2746.4870000000001</v>
      </c>
      <c r="E3491" s="29">
        <v>2006.4825000000001</v>
      </c>
      <c r="F3491" s="29">
        <v>1826.99775</v>
      </c>
      <c r="G3491" s="29">
        <v>1840.77</v>
      </c>
      <c r="H3491" s="29">
        <v>2237.8231531914894</v>
      </c>
      <c r="I3491" s="29">
        <v>1135.1615360000003</v>
      </c>
      <c r="J3491" s="29">
        <v>902.96140519561811</v>
      </c>
      <c r="L3491" s="29">
        <v>2746.4870000000001</v>
      </c>
      <c r="M3491" s="29">
        <v>3027.663</v>
      </c>
      <c r="N3491" s="29">
        <v>2975.9467</v>
      </c>
      <c r="O3491" s="29">
        <v>2836.8649999999998</v>
      </c>
      <c r="P3491" s="29">
        <v>3720.5610000000001</v>
      </c>
      <c r="Q3491" s="29">
        <v>3396.2044000000001</v>
      </c>
      <c r="R3491" s="29">
        <v>3371.6014999999998</v>
      </c>
      <c r="S3491" s="29"/>
      <c r="T3491" s="30">
        <v>9</v>
      </c>
      <c r="U3491" s="28" t="s">
        <v>38</v>
      </c>
      <c r="V3491" s="28" t="s">
        <v>282</v>
      </c>
    </row>
    <row r="3492" spans="1:22" ht="15.75">
      <c r="A3492" s="21">
        <v>10</v>
      </c>
      <c r="B3492" s="22" t="s">
        <v>39</v>
      </c>
      <c r="C3492" s="23" t="s">
        <v>281</v>
      </c>
      <c r="D3492" s="24">
        <v>6679.3</v>
      </c>
      <c r="E3492" s="24">
        <v>3537.7</v>
      </c>
      <c r="F3492" s="24">
        <v>3836.9</v>
      </c>
      <c r="G3492" s="24">
        <v>5351.642921550947</v>
      </c>
      <c r="H3492" s="24">
        <v>6821.9743011722248</v>
      </c>
      <c r="I3492" s="24">
        <v>6698.4255365193858</v>
      </c>
      <c r="J3492" s="24">
        <v>4930.592317403065</v>
      </c>
      <c r="L3492" s="24">
        <v>6679.3</v>
      </c>
      <c r="M3492" s="24">
        <v>3537.7</v>
      </c>
      <c r="N3492" s="24">
        <v>3836.9</v>
      </c>
      <c r="O3492" s="24">
        <v>4209.2</v>
      </c>
      <c r="P3492" s="24">
        <v>5788.5</v>
      </c>
      <c r="Q3492" s="24">
        <v>5812.64</v>
      </c>
      <c r="R3492" s="24">
        <v>5339.87</v>
      </c>
      <c r="S3492" s="24"/>
      <c r="T3492" s="25">
        <v>10</v>
      </c>
      <c r="U3492" s="23" t="s">
        <v>40</v>
      </c>
      <c r="V3492" s="23" t="s">
        <v>282</v>
      </c>
    </row>
    <row r="3493" spans="1:22" ht="15.75">
      <c r="A3493" s="26">
        <v>11</v>
      </c>
      <c r="B3493" s="27" t="s">
        <v>41</v>
      </c>
      <c r="C3493" s="28" t="s">
        <v>281</v>
      </c>
      <c r="D3493" s="29">
        <v>9809.8050000000003</v>
      </c>
      <c r="E3493" s="29">
        <v>9949.41</v>
      </c>
      <c r="F3493" s="29">
        <v>9950.4315000000006</v>
      </c>
      <c r="G3493" s="29">
        <v>12778.268034265102</v>
      </c>
      <c r="H3493" s="29">
        <v>6385.9030027051385</v>
      </c>
      <c r="I3493" s="29">
        <v>7058.0252353471587</v>
      </c>
      <c r="J3493" s="29">
        <v>7179.3739999999989</v>
      </c>
      <c r="L3493" s="29">
        <v>9809.8050000000003</v>
      </c>
      <c r="M3493" s="29">
        <v>9949.41</v>
      </c>
      <c r="N3493" s="29">
        <v>9950.4315000000006</v>
      </c>
      <c r="O3493" s="29">
        <v>10050.424999999999</v>
      </c>
      <c r="P3493" s="29">
        <v>5418.49</v>
      </c>
      <c r="Q3493" s="29">
        <v>6124.6870000000008</v>
      </c>
      <c r="R3493" s="29">
        <v>6196.6459999999997</v>
      </c>
      <c r="S3493" s="29"/>
      <c r="T3493" s="30">
        <v>11</v>
      </c>
      <c r="U3493" s="28" t="s">
        <v>42</v>
      </c>
      <c r="V3493" s="28" t="s">
        <v>282</v>
      </c>
    </row>
    <row r="3494" spans="1:22" ht="15.75">
      <c r="A3494" s="21">
        <v>12</v>
      </c>
      <c r="B3494" s="22" t="s">
        <v>43</v>
      </c>
      <c r="C3494" s="23" t="s">
        <v>281</v>
      </c>
      <c r="D3494" s="24">
        <v>35946.811999999998</v>
      </c>
      <c r="E3494" s="24">
        <v>16536.768</v>
      </c>
      <c r="F3494" s="24">
        <v>18216.178400000001</v>
      </c>
      <c r="G3494" s="24">
        <v>25970.796799999996</v>
      </c>
      <c r="H3494" s="24">
        <v>31961.748</v>
      </c>
      <c r="I3494" s="24">
        <v>26490.407720000003</v>
      </c>
      <c r="J3494" s="24">
        <v>43843.00462</v>
      </c>
      <c r="L3494" s="24">
        <v>35946.811999999998</v>
      </c>
      <c r="M3494" s="24">
        <v>36857.535999999993</v>
      </c>
      <c r="N3494" s="24">
        <v>35925.383200000004</v>
      </c>
      <c r="O3494" s="24">
        <v>38408.445399999997</v>
      </c>
      <c r="P3494" s="24">
        <v>39199.971700000002</v>
      </c>
      <c r="Q3494" s="24">
        <v>38808.360379999998</v>
      </c>
      <c r="R3494" s="24">
        <v>41010.571369999998</v>
      </c>
      <c r="S3494" s="24"/>
      <c r="T3494" s="25">
        <v>12</v>
      </c>
      <c r="U3494" s="23" t="s">
        <v>44</v>
      </c>
      <c r="V3494" s="23" t="s">
        <v>282</v>
      </c>
    </row>
    <row r="3495" spans="1:22" ht="15.75">
      <c r="A3495" s="26">
        <v>13</v>
      </c>
      <c r="B3495" s="27" t="s">
        <v>45</v>
      </c>
      <c r="C3495" s="28" t="s">
        <v>281</v>
      </c>
      <c r="D3495" s="29">
        <v>0</v>
      </c>
      <c r="E3495" s="29">
        <v>0</v>
      </c>
      <c r="F3495" s="29">
        <v>0</v>
      </c>
      <c r="G3495" s="29">
        <v>0</v>
      </c>
      <c r="H3495" s="29">
        <v>0</v>
      </c>
      <c r="I3495" s="29">
        <v>0</v>
      </c>
      <c r="J3495" s="29">
        <v>0</v>
      </c>
      <c r="L3495" s="29">
        <v>0</v>
      </c>
      <c r="M3495" s="29">
        <v>0</v>
      </c>
      <c r="N3495" s="29">
        <v>0</v>
      </c>
      <c r="O3495" s="29">
        <v>0</v>
      </c>
      <c r="P3495" s="29">
        <v>0</v>
      </c>
      <c r="Q3495" s="29">
        <v>0</v>
      </c>
      <c r="R3495" s="29">
        <v>0</v>
      </c>
      <c r="S3495" s="29"/>
      <c r="T3495" s="30">
        <v>13</v>
      </c>
      <c r="U3495" s="28" t="s">
        <v>46</v>
      </c>
      <c r="V3495" s="28" t="s">
        <v>282</v>
      </c>
    </row>
    <row r="3496" spans="1:22" ht="15.75">
      <c r="A3496" s="21">
        <v>14</v>
      </c>
      <c r="B3496" s="22" t="s">
        <v>47</v>
      </c>
      <c r="C3496" s="23" t="s">
        <v>281</v>
      </c>
      <c r="D3496" s="24">
        <v>36386.403240000007</v>
      </c>
      <c r="E3496" s="24">
        <v>76198.75</v>
      </c>
      <c r="F3496" s="24">
        <v>82367.892749999999</v>
      </c>
      <c r="G3496" s="24">
        <v>86717.75</v>
      </c>
      <c r="H3496" s="24">
        <v>44412</v>
      </c>
      <c r="I3496" s="24">
        <v>79282.134999999995</v>
      </c>
      <c r="J3496" s="24">
        <v>72595.909679999997</v>
      </c>
      <c r="L3496" s="24">
        <v>36386.403240000007</v>
      </c>
      <c r="M3496" s="24">
        <v>65669.34</v>
      </c>
      <c r="N3496" s="24">
        <v>66334.416720000008</v>
      </c>
      <c r="O3496" s="24">
        <v>68463.78</v>
      </c>
      <c r="P3496" s="24">
        <v>41368.889759999998</v>
      </c>
      <c r="Q3496" s="24">
        <v>75101.413331999996</v>
      </c>
      <c r="R3496" s="24">
        <v>85712.740344000005</v>
      </c>
      <c r="S3496" s="24"/>
      <c r="T3496" s="25">
        <v>14</v>
      </c>
      <c r="U3496" s="23" t="s">
        <v>48</v>
      </c>
      <c r="V3496" s="23" t="s">
        <v>282</v>
      </c>
    </row>
    <row r="3497" spans="1:22" ht="15.75">
      <c r="A3497" s="26">
        <v>15</v>
      </c>
      <c r="B3497" s="27" t="s">
        <v>49</v>
      </c>
      <c r="C3497" s="28" t="s">
        <v>281</v>
      </c>
      <c r="D3497" s="29">
        <v>54923.1</v>
      </c>
      <c r="E3497" s="29">
        <v>45555.042600000008</v>
      </c>
      <c r="F3497" s="29">
        <v>64186.590599999996</v>
      </c>
      <c r="G3497" s="29">
        <v>45760.287039999996</v>
      </c>
      <c r="H3497" s="29">
        <v>46693.6775586</v>
      </c>
      <c r="I3497" s="29">
        <v>53886.559259600006</v>
      </c>
      <c r="J3497" s="29">
        <v>50116.204660600008</v>
      </c>
      <c r="L3497" s="29">
        <v>54923.1</v>
      </c>
      <c r="M3497" s="29">
        <v>46589.94</v>
      </c>
      <c r="N3497" s="29">
        <v>57953.34</v>
      </c>
      <c r="O3497" s="29">
        <v>36968.928</v>
      </c>
      <c r="P3497" s="29">
        <v>38089.927409999997</v>
      </c>
      <c r="Q3497" s="29">
        <v>41601.786180000003</v>
      </c>
      <c r="R3497" s="29">
        <v>47465.300580000003</v>
      </c>
      <c r="S3497" s="29"/>
      <c r="T3497" s="30">
        <v>15</v>
      </c>
      <c r="U3497" s="28" t="s">
        <v>50</v>
      </c>
      <c r="V3497" s="28" t="s">
        <v>282</v>
      </c>
    </row>
    <row r="3498" spans="1:22" ht="15.75">
      <c r="A3498" s="21">
        <v>16</v>
      </c>
      <c r="B3498" s="22" t="s">
        <v>51</v>
      </c>
      <c r="C3498" s="23" t="s">
        <v>281</v>
      </c>
      <c r="D3498" s="24">
        <v>6836.2040000000006</v>
      </c>
      <c r="E3498" s="24">
        <v>9486.9144720000004</v>
      </c>
      <c r="F3498" s="24">
        <v>9541.3119750000005</v>
      </c>
      <c r="G3498" s="24">
        <v>11510.2148</v>
      </c>
      <c r="H3498" s="24">
        <v>14705.621181</v>
      </c>
      <c r="I3498" s="24">
        <v>14267.84634918317</v>
      </c>
      <c r="J3498" s="24">
        <v>16886.6958897</v>
      </c>
      <c r="L3498" s="24">
        <v>6836.2040000000006</v>
      </c>
      <c r="M3498" s="24">
        <v>7925.576</v>
      </c>
      <c r="N3498" s="24">
        <v>10390.477500000001</v>
      </c>
      <c r="O3498" s="24">
        <v>10447.708999999999</v>
      </c>
      <c r="P3498" s="24">
        <v>11250.923499999999</v>
      </c>
      <c r="Q3498" s="24">
        <v>11163.694799999999</v>
      </c>
      <c r="R3498" s="24">
        <v>13212.779849999999</v>
      </c>
      <c r="S3498" s="24"/>
      <c r="T3498" s="25">
        <v>16</v>
      </c>
      <c r="U3498" s="23" t="s">
        <v>52</v>
      </c>
      <c r="V3498" s="23" t="s">
        <v>282</v>
      </c>
    </row>
    <row r="3499" spans="1:22" ht="15.75">
      <c r="A3499" s="26">
        <v>17</v>
      </c>
      <c r="B3499" s="27" t="s">
        <v>53</v>
      </c>
      <c r="C3499" s="28" t="s">
        <v>281</v>
      </c>
      <c r="D3499" s="29">
        <v>816.62400000000014</v>
      </c>
      <c r="E3499" s="29">
        <v>1010.0822256000002</v>
      </c>
      <c r="F3499" s="29">
        <v>953.05910000000006</v>
      </c>
      <c r="G3499" s="29">
        <v>1057.7216999999998</v>
      </c>
      <c r="H3499" s="29">
        <v>2355.8078999999998</v>
      </c>
      <c r="I3499" s="29">
        <v>1337.4360000000001</v>
      </c>
      <c r="J3499" s="29">
        <v>1703.21415</v>
      </c>
      <c r="L3499" s="29">
        <v>816.62400000000014</v>
      </c>
      <c r="M3499" s="29">
        <v>843.84480000000008</v>
      </c>
      <c r="N3499" s="29">
        <v>898.74008000000003</v>
      </c>
      <c r="O3499" s="29">
        <v>968.60679999999991</v>
      </c>
      <c r="P3499" s="29">
        <v>1993.9235999999999</v>
      </c>
      <c r="Q3499" s="29">
        <v>990.15660000000003</v>
      </c>
      <c r="R3499" s="29">
        <v>1120.36276</v>
      </c>
      <c r="S3499" s="29"/>
      <c r="T3499" s="30">
        <v>17</v>
      </c>
      <c r="U3499" s="28" t="s">
        <v>54</v>
      </c>
      <c r="V3499" s="28" t="s">
        <v>282</v>
      </c>
    </row>
    <row r="3500" spans="1:22" ht="15.75">
      <c r="A3500" s="21">
        <v>18</v>
      </c>
      <c r="B3500" s="22" t="s">
        <v>55</v>
      </c>
      <c r="C3500" s="23" t="s">
        <v>281</v>
      </c>
      <c r="D3500" s="24">
        <v>2038.575</v>
      </c>
      <c r="E3500" s="24">
        <v>2136.9</v>
      </c>
      <c r="F3500" s="24">
        <v>2227.1999999999998</v>
      </c>
      <c r="G3500" s="24">
        <v>2331</v>
      </c>
      <c r="H3500" s="24">
        <v>2411.29</v>
      </c>
      <c r="I3500" s="24">
        <v>3185.7</v>
      </c>
      <c r="J3500" s="24">
        <v>3185.7</v>
      </c>
      <c r="L3500" s="24">
        <v>2038.575</v>
      </c>
      <c r="M3500" s="24">
        <v>2074.0500000000002</v>
      </c>
      <c r="N3500" s="24">
        <v>2112</v>
      </c>
      <c r="O3500" s="24">
        <v>2136.75</v>
      </c>
      <c r="P3500" s="24">
        <v>2136.75</v>
      </c>
      <c r="Q3500" s="24">
        <v>2136.75</v>
      </c>
      <c r="R3500" s="24">
        <v>2136.75</v>
      </c>
      <c r="S3500" s="24"/>
      <c r="T3500" s="25">
        <v>18</v>
      </c>
      <c r="U3500" s="23" t="s">
        <v>56</v>
      </c>
      <c r="V3500" s="23" t="s">
        <v>282</v>
      </c>
    </row>
    <row r="3501" spans="1:22" ht="15.75">
      <c r="A3501" s="26">
        <v>19</v>
      </c>
      <c r="B3501" s="27" t="s">
        <v>57</v>
      </c>
      <c r="C3501" s="28" t="s">
        <v>281</v>
      </c>
      <c r="D3501" s="29">
        <v>1038.5</v>
      </c>
      <c r="E3501" s="29">
        <v>1650</v>
      </c>
      <c r="F3501" s="29">
        <v>2232</v>
      </c>
      <c r="G3501" s="29">
        <v>2294</v>
      </c>
      <c r="H3501" s="29">
        <v>2244</v>
      </c>
      <c r="I3501" s="29">
        <v>1622.7920000000001</v>
      </c>
      <c r="J3501" s="29">
        <v>1878</v>
      </c>
      <c r="L3501" s="29">
        <v>1038.5</v>
      </c>
      <c r="M3501" s="29">
        <v>1550</v>
      </c>
      <c r="N3501" s="29">
        <v>1922</v>
      </c>
      <c r="O3501" s="29">
        <v>1922</v>
      </c>
      <c r="P3501" s="29">
        <v>1739.1</v>
      </c>
      <c r="Q3501" s="29">
        <v>1153.82</v>
      </c>
      <c r="R3501" s="29">
        <v>1164.3599999999999</v>
      </c>
      <c r="S3501" s="29"/>
      <c r="T3501" s="30">
        <v>19</v>
      </c>
      <c r="U3501" s="28" t="s">
        <v>58</v>
      </c>
      <c r="V3501" s="28" t="s">
        <v>282</v>
      </c>
    </row>
    <row r="3502" spans="1:22" ht="15.75">
      <c r="A3502" s="21">
        <v>20</v>
      </c>
      <c r="B3502" s="22" t="s">
        <v>59</v>
      </c>
      <c r="C3502" s="23" t="s">
        <v>281</v>
      </c>
      <c r="D3502" s="24">
        <v>0</v>
      </c>
      <c r="E3502" s="24">
        <v>0</v>
      </c>
      <c r="F3502" s="24">
        <v>0</v>
      </c>
      <c r="G3502" s="24">
        <v>138209.28</v>
      </c>
      <c r="H3502" s="24">
        <v>154731.04</v>
      </c>
      <c r="I3502" s="24">
        <v>163632.03719999999</v>
      </c>
      <c r="J3502" s="24">
        <v>186350.07599999997</v>
      </c>
      <c r="L3502" s="24">
        <v>0</v>
      </c>
      <c r="M3502" s="24">
        <v>0</v>
      </c>
      <c r="N3502" s="24">
        <v>0</v>
      </c>
      <c r="O3502" s="24">
        <v>69078.463999999993</v>
      </c>
      <c r="P3502" s="24">
        <v>68975.543000000005</v>
      </c>
      <c r="Q3502" s="24">
        <v>69012.489000000001</v>
      </c>
      <c r="R3502" s="24">
        <v>68569.136999999988</v>
      </c>
      <c r="S3502" s="24"/>
      <c r="T3502" s="25">
        <v>20</v>
      </c>
      <c r="U3502" s="23" t="s">
        <v>60</v>
      </c>
      <c r="V3502" s="23" t="s">
        <v>282</v>
      </c>
    </row>
    <row r="3503" spans="1:22" ht="15.75">
      <c r="A3503" s="26">
        <v>21</v>
      </c>
      <c r="B3503" s="27" t="s">
        <v>61</v>
      </c>
      <c r="C3503" s="28" t="s">
        <v>281</v>
      </c>
      <c r="D3503" s="29">
        <v>1271.7064800000001</v>
      </c>
      <c r="E3503" s="29">
        <v>1309.22946</v>
      </c>
      <c r="F3503" s="29">
        <v>1414.134</v>
      </c>
      <c r="G3503" s="29">
        <v>1696.319</v>
      </c>
      <c r="H3503" s="29">
        <v>1777.7777600000002</v>
      </c>
      <c r="I3503" s="29">
        <v>2029.3390440000003</v>
      </c>
      <c r="J3503" s="29">
        <v>2363.8923</v>
      </c>
      <c r="L3503" s="29">
        <v>1271.7064800000001</v>
      </c>
      <c r="M3503" s="29">
        <v>1263.85644</v>
      </c>
      <c r="N3503" s="29">
        <v>1313.5733599999999</v>
      </c>
      <c r="O3503" s="29">
        <v>1473.19084</v>
      </c>
      <c r="P3503" s="29">
        <v>1528.14112</v>
      </c>
      <c r="Q3503" s="29">
        <v>1715.7570759999999</v>
      </c>
      <c r="R3503" s="29">
        <v>1994.695164</v>
      </c>
      <c r="S3503" s="29"/>
      <c r="T3503" s="30">
        <v>21</v>
      </c>
      <c r="U3503" s="28" t="s">
        <v>62</v>
      </c>
      <c r="V3503" s="28" t="s">
        <v>282</v>
      </c>
    </row>
    <row r="3504" spans="1:22" ht="15.75">
      <c r="A3504" s="21">
        <v>22</v>
      </c>
      <c r="B3504" s="22" t="s">
        <v>63</v>
      </c>
      <c r="C3504" s="23" t="s">
        <v>281</v>
      </c>
      <c r="D3504" s="24">
        <v>3070.2</v>
      </c>
      <c r="E3504" s="24">
        <v>7169.2548079999988</v>
      </c>
      <c r="F3504" s="24">
        <v>3854.6398099999997</v>
      </c>
      <c r="G3504" s="24">
        <v>6416.0791999999992</v>
      </c>
      <c r="H3504" s="24">
        <v>5742.6871999999994</v>
      </c>
      <c r="I3504" s="24">
        <v>4966.0128000000004</v>
      </c>
      <c r="J3504" s="24">
        <v>3732.6812</v>
      </c>
      <c r="L3504" s="24">
        <v>3070.2</v>
      </c>
      <c r="M3504" s="24">
        <v>6946.8391999999994</v>
      </c>
      <c r="N3504" s="24">
        <v>3141.8379999999997</v>
      </c>
      <c r="O3504" s="24">
        <v>4343.3095999999996</v>
      </c>
      <c r="P3504" s="24">
        <v>3348.5647999999997</v>
      </c>
      <c r="Q3504" s="24">
        <v>3409.9688000000001</v>
      </c>
      <c r="R3504" s="24">
        <v>2961.7196000000004</v>
      </c>
      <c r="S3504" s="24"/>
      <c r="T3504" s="25">
        <v>22</v>
      </c>
      <c r="U3504" s="23" t="s">
        <v>64</v>
      </c>
      <c r="V3504" s="23" t="s">
        <v>282</v>
      </c>
    </row>
    <row r="3505" spans="1:22" ht="15.75">
      <c r="A3505" s="26">
        <v>23</v>
      </c>
      <c r="B3505" s="27" t="s">
        <v>65</v>
      </c>
      <c r="C3505" s="28" t="s">
        <v>281</v>
      </c>
      <c r="D3505" s="29">
        <v>0</v>
      </c>
      <c r="E3505" s="29">
        <v>0</v>
      </c>
      <c r="F3505" s="29">
        <v>0</v>
      </c>
      <c r="G3505" s="29">
        <v>0</v>
      </c>
      <c r="H3505" s="29">
        <v>0</v>
      </c>
      <c r="I3505" s="29">
        <v>0</v>
      </c>
      <c r="J3505" s="29">
        <v>0</v>
      </c>
      <c r="L3505" s="29">
        <v>0</v>
      </c>
      <c r="M3505" s="29">
        <v>0</v>
      </c>
      <c r="N3505" s="29">
        <v>0</v>
      </c>
      <c r="O3505" s="29">
        <v>0</v>
      </c>
      <c r="P3505" s="29">
        <v>0</v>
      </c>
      <c r="Q3505" s="29">
        <v>0</v>
      </c>
      <c r="R3505" s="29">
        <v>0</v>
      </c>
      <c r="S3505" s="29"/>
      <c r="T3505" s="30">
        <v>23</v>
      </c>
      <c r="U3505" s="28" t="s">
        <v>66</v>
      </c>
      <c r="V3505" s="28" t="s">
        <v>282</v>
      </c>
    </row>
    <row r="3506" spans="1:22" ht="15.75">
      <c r="A3506" s="21">
        <v>24</v>
      </c>
      <c r="B3506" s="22" t="s">
        <v>67</v>
      </c>
      <c r="C3506" s="23" t="s">
        <v>281</v>
      </c>
      <c r="D3506" s="24">
        <v>5832.0209999999997</v>
      </c>
      <c r="E3506" s="24">
        <v>5279.2982000000011</v>
      </c>
      <c r="F3506" s="24">
        <v>5450.450499999999</v>
      </c>
      <c r="G3506" s="24">
        <v>4927.0573000000004</v>
      </c>
      <c r="H3506" s="24">
        <v>6785.2890000000007</v>
      </c>
      <c r="I3506" s="24">
        <v>13186.445800000001</v>
      </c>
      <c r="J3506" s="24">
        <v>45407.239701000006</v>
      </c>
      <c r="L3506" s="24">
        <v>5832.0209999999997</v>
      </c>
      <c r="M3506" s="24">
        <v>4633.4084000000003</v>
      </c>
      <c r="N3506" s="24">
        <v>5095.8289999999997</v>
      </c>
      <c r="O3506" s="24">
        <v>4378.0418000000009</v>
      </c>
      <c r="P3506" s="24">
        <v>6522.201</v>
      </c>
      <c r="Q3506" s="24">
        <v>9326.6324000000004</v>
      </c>
      <c r="R3506" s="24">
        <v>27253.820938200002</v>
      </c>
      <c r="S3506" s="24"/>
      <c r="T3506" s="25">
        <v>24</v>
      </c>
      <c r="U3506" s="23" t="s">
        <v>68</v>
      </c>
      <c r="V3506" s="23" t="s">
        <v>282</v>
      </c>
    </row>
    <row r="3507" spans="1:22" ht="15.75">
      <c r="A3507" s="26">
        <v>25</v>
      </c>
      <c r="B3507" s="31" t="s">
        <v>69</v>
      </c>
      <c r="C3507" s="28" t="s">
        <v>281</v>
      </c>
      <c r="D3507" s="29">
        <v>82216.23</v>
      </c>
      <c r="E3507" s="29">
        <v>59095.898999999998</v>
      </c>
      <c r="F3507" s="29">
        <v>52168.706400000003</v>
      </c>
      <c r="G3507" s="29">
        <v>67631.517139200005</v>
      </c>
      <c r="H3507" s="29">
        <v>52327.817805999999</v>
      </c>
      <c r="I3507" s="29">
        <v>14556.6</v>
      </c>
      <c r="J3507" s="29">
        <v>44847.330148000001</v>
      </c>
      <c r="L3507" s="29">
        <v>82216.23</v>
      </c>
      <c r="M3507" s="29">
        <v>82236.600000000006</v>
      </c>
      <c r="N3507" s="29">
        <v>64381.22800000001</v>
      </c>
      <c r="O3507" s="29">
        <v>79187.696000000011</v>
      </c>
      <c r="P3507" s="29">
        <v>59197.16</v>
      </c>
      <c r="Q3507" s="29">
        <v>14119.902</v>
      </c>
      <c r="R3507" s="29">
        <v>34580.214820000001</v>
      </c>
      <c r="S3507" s="29"/>
      <c r="T3507" s="30">
        <v>25</v>
      </c>
      <c r="U3507" s="28" t="s">
        <v>70</v>
      </c>
      <c r="V3507" s="28" t="s">
        <v>282</v>
      </c>
    </row>
    <row r="3508" spans="1:22" ht="15.75">
      <c r="A3508" s="21">
        <v>26</v>
      </c>
      <c r="B3508" s="22" t="s">
        <v>71</v>
      </c>
      <c r="C3508" s="23" t="s">
        <v>281</v>
      </c>
      <c r="D3508" s="24">
        <v>3367.1880000000006</v>
      </c>
      <c r="E3508" s="24">
        <v>5304.96</v>
      </c>
      <c r="F3508" s="24">
        <v>6681.68</v>
      </c>
      <c r="G3508" s="24">
        <v>8445.7687499999993</v>
      </c>
      <c r="H3508" s="24">
        <v>8750.973</v>
      </c>
      <c r="I3508" s="24">
        <v>8692.4142499999998</v>
      </c>
      <c r="J3508" s="24">
        <v>8509.4634999999998</v>
      </c>
      <c r="L3508" s="24">
        <v>3367.1880000000006</v>
      </c>
      <c r="M3508" s="24">
        <v>4011.8760000000002</v>
      </c>
      <c r="N3508" s="24">
        <v>5035.5360000000001</v>
      </c>
      <c r="O3508" s="24">
        <v>6055.9290000000001</v>
      </c>
      <c r="P3508" s="24">
        <v>6181.1640000000007</v>
      </c>
      <c r="Q3508" s="24">
        <v>5620.3290000000006</v>
      </c>
      <c r="R3508" s="24">
        <v>5272.7201999999997</v>
      </c>
      <c r="S3508" s="24"/>
      <c r="T3508" s="25">
        <v>26</v>
      </c>
      <c r="U3508" s="23" t="s">
        <v>72</v>
      </c>
      <c r="V3508" s="23" t="s">
        <v>282</v>
      </c>
    </row>
    <row r="3509" spans="1:22" ht="15.75">
      <c r="A3509" s="26">
        <v>27</v>
      </c>
      <c r="B3509" s="27" t="s">
        <v>73</v>
      </c>
      <c r="C3509" s="28" t="s">
        <v>281</v>
      </c>
      <c r="D3509" s="29">
        <v>285.48128500000001</v>
      </c>
      <c r="E3509" s="29">
        <v>391.76480000000004</v>
      </c>
      <c r="F3509" s="29">
        <v>410.99588999999997</v>
      </c>
      <c r="G3509" s="29">
        <v>3735.2979999999998</v>
      </c>
      <c r="H3509" s="29">
        <v>4147.8604799999994</v>
      </c>
      <c r="I3509" s="29">
        <v>4321.2850184999998</v>
      </c>
      <c r="J3509" s="29">
        <v>4352.4442554000007</v>
      </c>
      <c r="L3509" s="29">
        <v>285.48128500000001</v>
      </c>
      <c r="M3509" s="29">
        <v>333.40879999999999</v>
      </c>
      <c r="N3509" s="29">
        <v>338.82669299999992</v>
      </c>
      <c r="O3509" s="29">
        <v>2917.3270000000002</v>
      </c>
      <c r="P3509" s="29">
        <v>3147.3790719999997</v>
      </c>
      <c r="Q3509" s="29">
        <v>3185.0959424999996</v>
      </c>
      <c r="R3509" s="29">
        <v>3273.0325134999998</v>
      </c>
      <c r="S3509" s="29"/>
      <c r="T3509" s="30">
        <v>27</v>
      </c>
      <c r="U3509" s="28" t="s">
        <v>74</v>
      </c>
      <c r="V3509" s="28" t="s">
        <v>282</v>
      </c>
    </row>
    <row r="3510" spans="1:22" ht="15.75">
      <c r="A3510" s="21">
        <v>28</v>
      </c>
      <c r="B3510" s="22" t="s">
        <v>75</v>
      </c>
      <c r="C3510" s="23" t="s">
        <v>281</v>
      </c>
      <c r="D3510" s="24">
        <v>34017.448178000006</v>
      </c>
      <c r="E3510" s="24">
        <v>39066.725442000003</v>
      </c>
      <c r="F3510" s="24">
        <v>28249.267199999998</v>
      </c>
      <c r="G3510" s="24">
        <v>34228.736676</v>
      </c>
      <c r="H3510" s="24">
        <v>19283.815122</v>
      </c>
      <c r="I3510" s="24">
        <v>26315.583999999999</v>
      </c>
      <c r="J3510" s="24">
        <v>38027.338710958</v>
      </c>
      <c r="L3510" s="24">
        <v>34017.448178000006</v>
      </c>
      <c r="M3510" s="24">
        <v>34147.660857000003</v>
      </c>
      <c r="N3510" s="24">
        <v>22453.579545600001</v>
      </c>
      <c r="O3510" s="24">
        <v>34228.736676</v>
      </c>
      <c r="P3510" s="24">
        <v>21799.567939</v>
      </c>
      <c r="Q3510" s="24">
        <v>21842.317007199999</v>
      </c>
      <c r="R3510" s="24">
        <v>22439.032578197002</v>
      </c>
      <c r="S3510" s="24"/>
      <c r="T3510" s="25">
        <v>28</v>
      </c>
      <c r="U3510" s="23" t="s">
        <v>76</v>
      </c>
      <c r="V3510" s="23" t="s">
        <v>282</v>
      </c>
    </row>
    <row r="3511" spans="1:22" ht="15.75">
      <c r="A3511" s="26">
        <v>29</v>
      </c>
      <c r="B3511" s="27" t="s">
        <v>77</v>
      </c>
      <c r="C3511" s="28" t="s">
        <v>281</v>
      </c>
      <c r="D3511" s="29">
        <v>0</v>
      </c>
      <c r="E3511" s="29">
        <v>0</v>
      </c>
      <c r="F3511" s="29">
        <v>0</v>
      </c>
      <c r="G3511" s="29">
        <v>0</v>
      </c>
      <c r="H3511" s="29">
        <v>0</v>
      </c>
      <c r="I3511" s="29">
        <v>0</v>
      </c>
      <c r="J3511" s="29">
        <v>0</v>
      </c>
      <c r="L3511" s="29">
        <v>0</v>
      </c>
      <c r="M3511" s="29">
        <v>0</v>
      </c>
      <c r="N3511" s="29">
        <v>0</v>
      </c>
      <c r="O3511" s="29">
        <v>0</v>
      </c>
      <c r="P3511" s="29">
        <v>0</v>
      </c>
      <c r="Q3511" s="29">
        <v>0</v>
      </c>
      <c r="R3511" s="29">
        <v>0</v>
      </c>
      <c r="S3511" s="29"/>
      <c r="T3511" s="30">
        <v>29</v>
      </c>
      <c r="U3511" s="28" t="s">
        <v>78</v>
      </c>
      <c r="V3511" s="28" t="s">
        <v>282</v>
      </c>
    </row>
    <row r="3512" spans="1:22" ht="15.75">
      <c r="A3512" s="21">
        <v>30</v>
      </c>
      <c r="B3512" s="22" t="s">
        <v>79</v>
      </c>
      <c r="C3512" s="23" t="s">
        <v>281</v>
      </c>
      <c r="D3512" s="24">
        <v>405</v>
      </c>
      <c r="E3512" s="24">
        <v>330</v>
      </c>
      <c r="F3512" s="24">
        <v>429</v>
      </c>
      <c r="G3512" s="24">
        <v>362.35347159603248</v>
      </c>
      <c r="H3512" s="24">
        <v>328.81244364292155</v>
      </c>
      <c r="I3512" s="24">
        <v>225.75311091073038</v>
      </c>
      <c r="J3512" s="24">
        <v>127.97691614066729</v>
      </c>
      <c r="L3512" s="24">
        <v>405</v>
      </c>
      <c r="M3512" s="24">
        <v>330</v>
      </c>
      <c r="N3512" s="24">
        <v>429</v>
      </c>
      <c r="O3512" s="24">
        <v>285</v>
      </c>
      <c r="P3512" s="24">
        <v>279</v>
      </c>
      <c r="Q3512" s="24">
        <v>195.9</v>
      </c>
      <c r="R3512" s="24">
        <v>138.6</v>
      </c>
      <c r="S3512" s="24"/>
      <c r="T3512" s="25">
        <v>30</v>
      </c>
      <c r="U3512" s="23" t="s">
        <v>80</v>
      </c>
      <c r="V3512" s="23" t="s">
        <v>282</v>
      </c>
    </row>
    <row r="3513" spans="1:22" ht="15.75">
      <c r="A3513" s="26">
        <v>31</v>
      </c>
      <c r="B3513" s="27" t="s">
        <v>81</v>
      </c>
      <c r="C3513" s="28" t="s">
        <v>281</v>
      </c>
      <c r="D3513" s="29">
        <v>0</v>
      </c>
      <c r="E3513" s="29">
        <v>0</v>
      </c>
      <c r="F3513" s="29">
        <v>0</v>
      </c>
      <c r="G3513" s="29">
        <v>0</v>
      </c>
      <c r="H3513" s="29">
        <v>0</v>
      </c>
      <c r="I3513" s="29">
        <v>0</v>
      </c>
      <c r="J3513" s="29">
        <v>0</v>
      </c>
      <c r="L3513" s="29">
        <v>0</v>
      </c>
      <c r="M3513" s="29">
        <v>0</v>
      </c>
      <c r="N3513" s="29">
        <v>0</v>
      </c>
      <c r="O3513" s="29">
        <v>0</v>
      </c>
      <c r="P3513" s="29">
        <v>0</v>
      </c>
      <c r="Q3513" s="29">
        <v>0</v>
      </c>
      <c r="R3513" s="29">
        <v>0</v>
      </c>
      <c r="S3513" s="29"/>
      <c r="T3513" s="30">
        <v>31</v>
      </c>
      <c r="U3513" s="28" t="s">
        <v>82</v>
      </c>
      <c r="V3513" s="28" t="s">
        <v>282</v>
      </c>
    </row>
    <row r="3514" spans="1:22" ht="15.75">
      <c r="A3514" s="21">
        <v>32</v>
      </c>
      <c r="B3514" s="22" t="s">
        <v>83</v>
      </c>
      <c r="C3514" s="23" t="s">
        <v>281</v>
      </c>
      <c r="D3514" s="24">
        <v>0</v>
      </c>
      <c r="E3514" s="24">
        <v>0</v>
      </c>
      <c r="F3514" s="24">
        <v>0</v>
      </c>
      <c r="G3514" s="24">
        <v>0</v>
      </c>
      <c r="H3514" s="24">
        <v>0</v>
      </c>
      <c r="I3514" s="24">
        <v>0</v>
      </c>
      <c r="J3514" s="24">
        <v>0</v>
      </c>
      <c r="L3514" s="24">
        <v>0</v>
      </c>
      <c r="M3514" s="24">
        <v>0</v>
      </c>
      <c r="N3514" s="24">
        <v>0</v>
      </c>
      <c r="O3514" s="24">
        <v>0</v>
      </c>
      <c r="P3514" s="24">
        <v>0</v>
      </c>
      <c r="Q3514" s="24">
        <v>0</v>
      </c>
      <c r="R3514" s="24">
        <v>0</v>
      </c>
      <c r="S3514" s="24"/>
      <c r="T3514" s="25">
        <v>32</v>
      </c>
      <c r="U3514" s="23" t="s">
        <v>84</v>
      </c>
      <c r="V3514" s="23" t="s">
        <v>282</v>
      </c>
    </row>
    <row r="3515" spans="1:22" ht="15.75">
      <c r="A3515" s="26">
        <v>33</v>
      </c>
      <c r="B3515" s="27" t="s">
        <v>85</v>
      </c>
      <c r="C3515" s="28" t="s">
        <v>281</v>
      </c>
      <c r="D3515" s="29">
        <v>0</v>
      </c>
      <c r="E3515" s="29">
        <v>0</v>
      </c>
      <c r="F3515" s="29">
        <v>0</v>
      </c>
      <c r="G3515" s="29">
        <v>0</v>
      </c>
      <c r="H3515" s="29">
        <v>0</v>
      </c>
      <c r="I3515" s="29">
        <v>2.7134999999999998</v>
      </c>
      <c r="J3515" s="29">
        <v>0.2415774647887324</v>
      </c>
      <c r="L3515" s="29">
        <v>0</v>
      </c>
      <c r="M3515" s="29">
        <v>0</v>
      </c>
      <c r="N3515" s="29">
        <v>0</v>
      </c>
      <c r="O3515" s="29">
        <v>0</v>
      </c>
      <c r="P3515" s="29">
        <v>0</v>
      </c>
      <c r="Q3515" s="29">
        <v>0</v>
      </c>
      <c r="R3515" s="29">
        <v>0</v>
      </c>
      <c r="S3515" s="29"/>
      <c r="T3515" s="30">
        <v>33</v>
      </c>
      <c r="U3515" s="28" t="s">
        <v>86</v>
      </c>
      <c r="V3515" s="28" t="s">
        <v>282</v>
      </c>
    </row>
    <row r="3516" spans="1:22" ht="15.75">
      <c r="A3516" s="21">
        <v>34</v>
      </c>
      <c r="B3516" s="22" t="s">
        <v>87</v>
      </c>
      <c r="C3516" s="23" t="s">
        <v>281</v>
      </c>
      <c r="D3516" s="24">
        <v>0</v>
      </c>
      <c r="E3516" s="24">
        <v>0</v>
      </c>
      <c r="F3516" s="24">
        <v>0</v>
      </c>
      <c r="G3516" s="24">
        <v>0</v>
      </c>
      <c r="H3516" s="24">
        <v>0</v>
      </c>
      <c r="I3516" s="24">
        <v>0</v>
      </c>
      <c r="J3516" s="24">
        <v>0</v>
      </c>
      <c r="L3516" s="24">
        <v>0</v>
      </c>
      <c r="M3516" s="24">
        <v>0</v>
      </c>
      <c r="N3516" s="24">
        <v>0</v>
      </c>
      <c r="O3516" s="24">
        <v>0</v>
      </c>
      <c r="P3516" s="24">
        <v>0</v>
      </c>
      <c r="Q3516" s="24">
        <v>0</v>
      </c>
      <c r="R3516" s="24">
        <v>0</v>
      </c>
      <c r="S3516" s="24"/>
      <c r="T3516" s="25">
        <v>34</v>
      </c>
      <c r="U3516" s="23" t="s">
        <v>88</v>
      </c>
      <c r="V3516" s="23" t="s">
        <v>282</v>
      </c>
    </row>
    <row r="3517" spans="1:22" ht="15.75">
      <c r="A3517" s="26">
        <v>35</v>
      </c>
      <c r="B3517" s="27" t="s">
        <v>89</v>
      </c>
      <c r="C3517" s="28" t="s">
        <v>281</v>
      </c>
      <c r="D3517" s="29">
        <v>0</v>
      </c>
      <c r="E3517" s="29">
        <v>0</v>
      </c>
      <c r="F3517" s="29">
        <v>0</v>
      </c>
      <c r="G3517" s="29">
        <v>0</v>
      </c>
      <c r="H3517" s="29">
        <v>0</v>
      </c>
      <c r="I3517" s="29">
        <v>0.23313240000000005</v>
      </c>
      <c r="J3517" s="29">
        <v>0.18679779154929585</v>
      </c>
      <c r="L3517" s="29">
        <v>0</v>
      </c>
      <c r="M3517" s="29">
        <v>0</v>
      </c>
      <c r="N3517" s="29">
        <v>0</v>
      </c>
      <c r="O3517" s="29">
        <v>0</v>
      </c>
      <c r="P3517" s="29">
        <v>0</v>
      </c>
      <c r="Q3517" s="29">
        <v>0</v>
      </c>
      <c r="R3517" s="29">
        <v>0</v>
      </c>
      <c r="S3517" s="29"/>
      <c r="T3517" s="30">
        <v>35</v>
      </c>
      <c r="U3517" s="28" t="s">
        <v>90</v>
      </c>
      <c r="V3517" s="28" t="s">
        <v>282</v>
      </c>
    </row>
    <row r="3518" spans="1:22" ht="15.75">
      <c r="A3518" s="21">
        <v>36</v>
      </c>
      <c r="B3518" s="22" t="s">
        <v>91</v>
      </c>
      <c r="C3518" s="23" t="s">
        <v>281</v>
      </c>
      <c r="D3518" s="24">
        <v>40</v>
      </c>
      <c r="E3518" s="24">
        <v>45</v>
      </c>
      <c r="F3518" s="24">
        <v>58.5</v>
      </c>
      <c r="G3518" s="24">
        <v>66</v>
      </c>
      <c r="H3518" s="24">
        <v>65</v>
      </c>
      <c r="I3518" s="24">
        <v>55</v>
      </c>
      <c r="J3518" s="24">
        <v>102.6</v>
      </c>
      <c r="L3518" s="24">
        <v>40</v>
      </c>
      <c r="M3518" s="24">
        <v>45</v>
      </c>
      <c r="N3518" s="24">
        <v>52</v>
      </c>
      <c r="O3518" s="24">
        <v>60</v>
      </c>
      <c r="P3518" s="24">
        <v>65</v>
      </c>
      <c r="Q3518" s="24">
        <v>50</v>
      </c>
      <c r="R3518" s="24">
        <v>85.5</v>
      </c>
      <c r="S3518" s="24"/>
      <c r="T3518" s="25">
        <v>36</v>
      </c>
      <c r="U3518" s="23" t="s">
        <v>92</v>
      </c>
      <c r="V3518" s="23" t="s">
        <v>282</v>
      </c>
    </row>
    <row r="3519" spans="1:22" s="36" customFormat="1" ht="15.75">
      <c r="A3519" s="32"/>
      <c r="B3519" s="33" t="s">
        <v>93</v>
      </c>
      <c r="C3519" s="34" t="s">
        <v>281</v>
      </c>
      <c r="D3519" s="35">
        <f t="shared" ref="D3519:J3519" si="239">SUM(D3483:D3518)</f>
        <v>475441.79448899999</v>
      </c>
      <c r="E3519" s="35">
        <f t="shared" si="239"/>
        <v>507160.88296060008</v>
      </c>
      <c r="F3519" s="35">
        <f t="shared" si="239"/>
        <v>572306.74302940012</v>
      </c>
      <c r="G3519" s="35">
        <f t="shared" si="239"/>
        <v>827463.73433991591</v>
      </c>
      <c r="H3519" s="35">
        <f t="shared" si="239"/>
        <v>773639.19364022696</v>
      </c>
      <c r="I3519" s="35">
        <f t="shared" si="239"/>
        <v>768966.98854554142</v>
      </c>
      <c r="J3519" s="35">
        <f t="shared" si="239"/>
        <v>869779.0581076222</v>
      </c>
      <c r="K3519" s="8"/>
      <c r="L3519" s="35">
        <f t="shared" ref="L3519:R3519" si="240">SUM(L3483:L3518)</f>
        <v>475441.79448899999</v>
      </c>
      <c r="M3519" s="35">
        <f t="shared" si="240"/>
        <v>511303.81157899997</v>
      </c>
      <c r="N3519" s="35">
        <f t="shared" si="240"/>
        <v>542775.75569839997</v>
      </c>
      <c r="O3519" s="35">
        <f t="shared" si="240"/>
        <v>614111.82621800015</v>
      </c>
      <c r="P3519" s="35">
        <f t="shared" si="240"/>
        <v>590371.27132699988</v>
      </c>
      <c r="Q3519" s="35">
        <f t="shared" si="240"/>
        <v>593427.4892045001</v>
      </c>
      <c r="R3519" s="35">
        <f t="shared" si="240"/>
        <v>652605.46688749676</v>
      </c>
      <c r="S3519" s="35"/>
      <c r="T3519" s="35"/>
      <c r="U3519" s="34" t="s">
        <v>94</v>
      </c>
      <c r="V3519" s="34" t="s">
        <v>282</v>
      </c>
    </row>
    <row r="3520" spans="1:22" ht="15.75">
      <c r="A3520" s="16">
        <v>1</v>
      </c>
      <c r="B3520" s="17" t="s">
        <v>19</v>
      </c>
      <c r="C3520" s="18" t="s">
        <v>283</v>
      </c>
      <c r="D3520" s="19">
        <v>50464.088519999998</v>
      </c>
      <c r="E3520" s="19">
        <v>104425.18673489999</v>
      </c>
      <c r="F3520" s="19">
        <v>106585.71709999999</v>
      </c>
      <c r="G3520" s="19">
        <v>166401.06600000002</v>
      </c>
      <c r="H3520" s="19">
        <v>179754.54981540001</v>
      </c>
      <c r="I3520" s="19">
        <v>293819.16566599999</v>
      </c>
      <c r="J3520" s="19">
        <v>378998.40533760004</v>
      </c>
      <c r="L3520" s="19">
        <v>50464.088519999998</v>
      </c>
      <c r="M3520" s="19">
        <v>117782.85492000001</v>
      </c>
      <c r="N3520" s="19">
        <v>131410.05599999998</v>
      </c>
      <c r="O3520" s="19">
        <v>120235.36200000001</v>
      </c>
      <c r="P3520" s="19">
        <v>124947.10284000002</v>
      </c>
      <c r="Q3520" s="19">
        <v>161861.71440000003</v>
      </c>
      <c r="R3520" s="19">
        <v>197827.34112</v>
      </c>
      <c r="S3520" s="19"/>
      <c r="T3520" s="20">
        <v>1</v>
      </c>
      <c r="U3520" s="18" t="s">
        <v>21</v>
      </c>
      <c r="V3520" s="18" t="s">
        <v>284</v>
      </c>
    </row>
    <row r="3521" spans="1:22" ht="15.75">
      <c r="A3521" s="21">
        <v>2</v>
      </c>
      <c r="B3521" s="22" t="s">
        <v>23</v>
      </c>
      <c r="C3521" s="23" t="s">
        <v>283</v>
      </c>
      <c r="D3521" s="24">
        <v>70284</v>
      </c>
      <c r="E3521" s="24">
        <v>88355</v>
      </c>
      <c r="F3521" s="24">
        <v>91050</v>
      </c>
      <c r="G3521" s="24">
        <v>95000</v>
      </c>
      <c r="H3521" s="24">
        <v>100391.852</v>
      </c>
      <c r="I3521" s="24">
        <v>34996.910520000005</v>
      </c>
      <c r="J3521" s="24">
        <v>40386.013673032263</v>
      </c>
      <c r="L3521" s="24">
        <v>70284</v>
      </c>
      <c r="M3521" s="24">
        <v>70684</v>
      </c>
      <c r="N3521" s="24">
        <v>72840</v>
      </c>
      <c r="O3521" s="24">
        <v>76000</v>
      </c>
      <c r="P3521" s="24">
        <v>86816</v>
      </c>
      <c r="Q3521" s="24">
        <v>24406.799999999999</v>
      </c>
      <c r="R3521" s="24">
        <v>27895.200000000001</v>
      </c>
      <c r="S3521" s="24"/>
      <c r="T3521" s="25">
        <v>2</v>
      </c>
      <c r="U3521" s="23" t="s">
        <v>24</v>
      </c>
      <c r="V3521" s="23" t="s">
        <v>284</v>
      </c>
    </row>
    <row r="3522" spans="1:22" ht="15.75">
      <c r="A3522" s="26">
        <v>3</v>
      </c>
      <c r="B3522" s="27" t="s">
        <v>25</v>
      </c>
      <c r="C3522" s="28" t="s">
        <v>283</v>
      </c>
      <c r="D3522" s="29">
        <v>74499.545952</v>
      </c>
      <c r="E3522" s="29">
        <v>90382.737945999994</v>
      </c>
      <c r="F3522" s="29">
        <v>92209.701621799992</v>
      </c>
      <c r="G3522" s="29">
        <v>105466.4143</v>
      </c>
      <c r="H3522" s="29">
        <v>119922.796</v>
      </c>
      <c r="I3522" s="29">
        <v>121134.68994</v>
      </c>
      <c r="J3522" s="29">
        <v>130185.15663000001</v>
      </c>
      <c r="L3522" s="29">
        <v>74499.545952</v>
      </c>
      <c r="M3522" s="29">
        <v>83040.192897999994</v>
      </c>
      <c r="N3522" s="29">
        <v>80839.725320900005</v>
      </c>
      <c r="O3522" s="29">
        <v>86606.570296999998</v>
      </c>
      <c r="P3522" s="29">
        <v>91131.332109999988</v>
      </c>
      <c r="Q3522" s="29">
        <v>87108.661954599986</v>
      </c>
      <c r="R3522" s="29">
        <v>87226.975782699999</v>
      </c>
      <c r="S3522" s="29"/>
      <c r="T3522" s="30">
        <v>3</v>
      </c>
      <c r="U3522" s="28" t="s">
        <v>26</v>
      </c>
      <c r="V3522" s="28" t="s">
        <v>284</v>
      </c>
    </row>
    <row r="3523" spans="1:22" ht="15.75">
      <c r="A3523" s="21">
        <v>4</v>
      </c>
      <c r="B3523" s="22" t="s">
        <v>27</v>
      </c>
      <c r="C3523" s="23" t="s">
        <v>283</v>
      </c>
      <c r="D3523" s="24">
        <v>0</v>
      </c>
      <c r="E3523" s="24">
        <v>0</v>
      </c>
      <c r="F3523" s="24">
        <v>0</v>
      </c>
      <c r="G3523" s="24">
        <v>0</v>
      </c>
      <c r="H3523" s="24">
        <v>939.58315000000005</v>
      </c>
      <c r="I3523" s="24">
        <v>0</v>
      </c>
      <c r="J3523" s="24">
        <v>0</v>
      </c>
      <c r="L3523" s="24">
        <v>0</v>
      </c>
      <c r="M3523" s="24">
        <v>0</v>
      </c>
      <c r="N3523" s="24">
        <v>0</v>
      </c>
      <c r="O3523" s="24">
        <v>0</v>
      </c>
      <c r="P3523" s="24">
        <v>824.23</v>
      </c>
      <c r="Q3523" s="24">
        <v>0</v>
      </c>
      <c r="R3523" s="24">
        <v>0</v>
      </c>
      <c r="S3523" s="24"/>
      <c r="T3523" s="25">
        <v>4</v>
      </c>
      <c r="U3523" s="23" t="s">
        <v>28</v>
      </c>
      <c r="V3523" s="23" t="s">
        <v>284</v>
      </c>
    </row>
    <row r="3524" spans="1:22" ht="15.75">
      <c r="A3524" s="26">
        <v>5</v>
      </c>
      <c r="B3524" s="27" t="s">
        <v>29</v>
      </c>
      <c r="C3524" s="28" t="s">
        <v>283</v>
      </c>
      <c r="D3524" s="29">
        <v>48</v>
      </c>
      <c r="E3524" s="29">
        <v>60</v>
      </c>
      <c r="F3524" s="29">
        <v>0</v>
      </c>
      <c r="G3524" s="29">
        <v>0</v>
      </c>
      <c r="H3524" s="29">
        <v>0</v>
      </c>
      <c r="I3524" s="29">
        <v>0</v>
      </c>
      <c r="J3524" s="29">
        <v>0</v>
      </c>
      <c r="L3524" s="29">
        <v>48</v>
      </c>
      <c r="M3524" s="29">
        <v>48</v>
      </c>
      <c r="N3524" s="29">
        <v>0</v>
      </c>
      <c r="O3524" s="29">
        <v>0</v>
      </c>
      <c r="P3524" s="29">
        <v>0</v>
      </c>
      <c r="Q3524" s="29">
        <v>0</v>
      </c>
      <c r="R3524" s="29">
        <v>0</v>
      </c>
      <c r="S3524" s="29"/>
      <c r="T3524" s="30">
        <v>5</v>
      </c>
      <c r="U3524" s="28" t="s">
        <v>30</v>
      </c>
      <c r="V3524" s="28" t="s">
        <v>284</v>
      </c>
    </row>
    <row r="3525" spans="1:22" ht="15.75">
      <c r="A3525" s="21">
        <v>6</v>
      </c>
      <c r="B3525" s="22" t="s">
        <v>31</v>
      </c>
      <c r="C3525" s="23" t="s">
        <v>283</v>
      </c>
      <c r="D3525" s="24">
        <v>0</v>
      </c>
      <c r="E3525" s="24">
        <v>0</v>
      </c>
      <c r="F3525" s="24">
        <v>0</v>
      </c>
      <c r="G3525" s="24">
        <v>0</v>
      </c>
      <c r="H3525" s="24">
        <v>0</v>
      </c>
      <c r="I3525" s="24">
        <v>0</v>
      </c>
      <c r="J3525" s="24">
        <v>0</v>
      </c>
      <c r="L3525" s="24">
        <v>0</v>
      </c>
      <c r="M3525" s="24">
        <v>0</v>
      </c>
      <c r="N3525" s="24">
        <v>0</v>
      </c>
      <c r="O3525" s="24">
        <v>0</v>
      </c>
      <c r="P3525" s="24">
        <v>0</v>
      </c>
      <c r="Q3525" s="24">
        <v>0</v>
      </c>
      <c r="R3525" s="24">
        <v>0</v>
      </c>
      <c r="S3525" s="24"/>
      <c r="T3525" s="25">
        <v>6</v>
      </c>
      <c r="U3525" s="23" t="s">
        <v>32</v>
      </c>
      <c r="V3525" s="23" t="s">
        <v>284</v>
      </c>
    </row>
    <row r="3526" spans="1:22" ht="15.75">
      <c r="A3526" s="26">
        <v>7</v>
      </c>
      <c r="B3526" s="27" t="s">
        <v>33</v>
      </c>
      <c r="C3526" s="28" t="s">
        <v>283</v>
      </c>
      <c r="D3526" s="29">
        <v>0</v>
      </c>
      <c r="E3526" s="29">
        <v>0</v>
      </c>
      <c r="F3526" s="29">
        <v>0</v>
      </c>
      <c r="G3526" s="29">
        <v>0</v>
      </c>
      <c r="H3526" s="29">
        <v>0</v>
      </c>
      <c r="I3526" s="29">
        <v>0</v>
      </c>
      <c r="J3526" s="29">
        <v>0</v>
      </c>
      <c r="L3526" s="29">
        <v>0</v>
      </c>
      <c r="M3526" s="29">
        <v>0</v>
      </c>
      <c r="N3526" s="29">
        <v>0</v>
      </c>
      <c r="O3526" s="29">
        <v>0</v>
      </c>
      <c r="P3526" s="29">
        <v>0</v>
      </c>
      <c r="Q3526" s="29">
        <v>0</v>
      </c>
      <c r="R3526" s="29">
        <v>0</v>
      </c>
      <c r="S3526" s="29"/>
      <c r="T3526" s="30">
        <v>7</v>
      </c>
      <c r="U3526" s="28" t="s">
        <v>34</v>
      </c>
      <c r="V3526" s="28" t="s">
        <v>284</v>
      </c>
    </row>
    <row r="3527" spans="1:22" ht="15.75">
      <c r="A3527" s="21">
        <v>8</v>
      </c>
      <c r="B3527" s="22" t="s">
        <v>35</v>
      </c>
      <c r="C3527" s="23" t="s">
        <v>283</v>
      </c>
      <c r="D3527" s="24">
        <v>0</v>
      </c>
      <c r="E3527" s="24">
        <v>0</v>
      </c>
      <c r="F3527" s="24">
        <v>0</v>
      </c>
      <c r="G3527" s="24">
        <v>0</v>
      </c>
      <c r="H3527" s="24">
        <v>0</v>
      </c>
      <c r="I3527" s="24">
        <v>0</v>
      </c>
      <c r="J3527" s="24">
        <v>0</v>
      </c>
      <c r="L3527" s="24">
        <v>0</v>
      </c>
      <c r="M3527" s="24">
        <v>0</v>
      </c>
      <c r="N3527" s="24">
        <v>0</v>
      </c>
      <c r="O3527" s="24">
        <v>0</v>
      </c>
      <c r="P3527" s="24">
        <v>0</v>
      </c>
      <c r="Q3527" s="24">
        <v>0</v>
      </c>
      <c r="R3527" s="24">
        <v>0</v>
      </c>
      <c r="S3527" s="24"/>
      <c r="T3527" s="25">
        <v>8</v>
      </c>
      <c r="U3527" s="23" t="s">
        <v>36</v>
      </c>
      <c r="V3527" s="23" t="s">
        <v>284</v>
      </c>
    </row>
    <row r="3528" spans="1:22" ht="15.75">
      <c r="A3528" s="26">
        <v>9</v>
      </c>
      <c r="B3528" s="27" t="s">
        <v>37</v>
      </c>
      <c r="C3528" s="28" t="s">
        <v>283</v>
      </c>
      <c r="D3528" s="29">
        <v>5003.1780000000008</v>
      </c>
      <c r="E3528" s="29">
        <v>4779.3780000000006</v>
      </c>
      <c r="F3528" s="29">
        <v>3765.42</v>
      </c>
      <c r="G3528" s="29">
        <v>3317.5920000000001</v>
      </c>
      <c r="H3528" s="29">
        <v>4054.499495</v>
      </c>
      <c r="I3528" s="29">
        <v>3699.3321859999996</v>
      </c>
      <c r="J3528" s="29">
        <v>3585.3403282967747</v>
      </c>
      <c r="L3528" s="29">
        <v>5003.1780000000008</v>
      </c>
      <c r="M3528" s="29">
        <v>4758.2420000000002</v>
      </c>
      <c r="N3528" s="29">
        <v>3965.8020000000001</v>
      </c>
      <c r="O3528" s="29">
        <v>3947.7919999999999</v>
      </c>
      <c r="P3528" s="29">
        <v>4693.4059999999999</v>
      </c>
      <c r="Q3528" s="29">
        <v>5290.2573999999995</v>
      </c>
      <c r="R3528" s="29">
        <v>5078.0996000000005</v>
      </c>
      <c r="S3528" s="29"/>
      <c r="T3528" s="30">
        <v>9</v>
      </c>
      <c r="U3528" s="28" t="s">
        <v>38</v>
      </c>
      <c r="V3528" s="28" t="s">
        <v>284</v>
      </c>
    </row>
    <row r="3529" spans="1:22" ht="15.75">
      <c r="A3529" s="21">
        <v>10</v>
      </c>
      <c r="B3529" s="22" t="s">
        <v>39</v>
      </c>
      <c r="C3529" s="23" t="s">
        <v>283</v>
      </c>
      <c r="D3529" s="24">
        <v>0</v>
      </c>
      <c r="E3529" s="24">
        <v>0</v>
      </c>
      <c r="F3529" s="24">
        <v>0</v>
      </c>
      <c r="G3529" s="24">
        <v>0</v>
      </c>
      <c r="H3529" s="24">
        <v>0</v>
      </c>
      <c r="I3529" s="24">
        <v>0</v>
      </c>
      <c r="J3529" s="24">
        <v>0</v>
      </c>
      <c r="L3529" s="24">
        <v>0</v>
      </c>
      <c r="M3529" s="24">
        <v>0</v>
      </c>
      <c r="N3529" s="24">
        <v>0</v>
      </c>
      <c r="O3529" s="24">
        <v>0</v>
      </c>
      <c r="P3529" s="24">
        <v>0</v>
      </c>
      <c r="Q3529" s="24">
        <v>0</v>
      </c>
      <c r="R3529" s="24">
        <v>0</v>
      </c>
      <c r="S3529" s="24"/>
      <c r="T3529" s="25">
        <v>10</v>
      </c>
      <c r="U3529" s="23" t="s">
        <v>40</v>
      </c>
      <c r="V3529" s="23" t="s">
        <v>284</v>
      </c>
    </row>
    <row r="3530" spans="1:22" ht="15.75">
      <c r="A3530" s="26">
        <v>11</v>
      </c>
      <c r="B3530" s="27" t="s">
        <v>41</v>
      </c>
      <c r="C3530" s="28" t="s">
        <v>283</v>
      </c>
      <c r="D3530" s="29">
        <v>0</v>
      </c>
      <c r="E3530" s="29">
        <v>0</v>
      </c>
      <c r="F3530" s="29">
        <v>0</v>
      </c>
      <c r="G3530" s="29">
        <v>0</v>
      </c>
      <c r="H3530" s="29">
        <v>0</v>
      </c>
      <c r="I3530" s="29">
        <v>0</v>
      </c>
      <c r="J3530" s="29">
        <v>0</v>
      </c>
      <c r="L3530" s="29">
        <v>0</v>
      </c>
      <c r="M3530" s="29">
        <v>0</v>
      </c>
      <c r="N3530" s="29">
        <v>0</v>
      </c>
      <c r="O3530" s="29">
        <v>0</v>
      </c>
      <c r="P3530" s="29">
        <v>0</v>
      </c>
      <c r="Q3530" s="29">
        <v>0</v>
      </c>
      <c r="R3530" s="29">
        <v>0</v>
      </c>
      <c r="S3530" s="29"/>
      <c r="T3530" s="30">
        <v>11</v>
      </c>
      <c r="U3530" s="28" t="s">
        <v>42</v>
      </c>
      <c r="V3530" s="28" t="s">
        <v>284</v>
      </c>
    </row>
    <row r="3531" spans="1:22" ht="15.75">
      <c r="A3531" s="21">
        <v>12</v>
      </c>
      <c r="B3531" s="22" t="s">
        <v>43</v>
      </c>
      <c r="C3531" s="23" t="s">
        <v>283</v>
      </c>
      <c r="D3531" s="24">
        <v>9493.5720000000001</v>
      </c>
      <c r="E3531" s="24">
        <v>5884.01</v>
      </c>
      <c r="F3531" s="24">
        <v>15178</v>
      </c>
      <c r="G3531" s="24">
        <v>13655.0525</v>
      </c>
      <c r="H3531" s="24">
        <v>9392.7819999999992</v>
      </c>
      <c r="I3531" s="24">
        <v>9318.9912700000004</v>
      </c>
      <c r="J3531" s="24">
        <v>13836.9</v>
      </c>
      <c r="L3531" s="24">
        <v>9493.5720000000001</v>
      </c>
      <c r="M3531" s="24">
        <v>10717.585999999999</v>
      </c>
      <c r="N3531" s="24">
        <v>11328.1003</v>
      </c>
      <c r="O3531" s="24">
        <v>9590.5974999999999</v>
      </c>
      <c r="P3531" s="24">
        <v>13740.303499999998</v>
      </c>
      <c r="Q3531" s="24">
        <v>12074.002490000001</v>
      </c>
      <c r="R3531" s="24">
        <v>11802.480360000001</v>
      </c>
      <c r="S3531" s="24"/>
      <c r="T3531" s="25">
        <v>12</v>
      </c>
      <c r="U3531" s="23" t="s">
        <v>44</v>
      </c>
      <c r="V3531" s="23" t="s">
        <v>284</v>
      </c>
    </row>
    <row r="3532" spans="1:22" ht="15.75">
      <c r="A3532" s="26">
        <v>13</v>
      </c>
      <c r="B3532" s="27" t="s">
        <v>45</v>
      </c>
      <c r="C3532" s="28" t="s">
        <v>283</v>
      </c>
      <c r="D3532" s="29">
        <v>0</v>
      </c>
      <c r="E3532" s="29">
        <v>0</v>
      </c>
      <c r="F3532" s="29">
        <v>0</v>
      </c>
      <c r="G3532" s="29">
        <v>10.294386887763894</v>
      </c>
      <c r="H3532" s="29">
        <v>355.7393613000001</v>
      </c>
      <c r="I3532" s="29">
        <v>354.12811560000011</v>
      </c>
      <c r="J3532" s="29">
        <v>322.95304944000009</v>
      </c>
      <c r="L3532" s="29">
        <v>0</v>
      </c>
      <c r="M3532" s="29">
        <v>0</v>
      </c>
      <c r="N3532" s="29">
        <v>0</v>
      </c>
      <c r="O3532" s="29">
        <v>11.2806</v>
      </c>
      <c r="P3532" s="29">
        <v>332.77769999999998</v>
      </c>
      <c r="Q3532" s="29">
        <v>285.58718999999996</v>
      </c>
      <c r="R3532" s="29">
        <v>257.94972000000001</v>
      </c>
      <c r="S3532" s="29"/>
      <c r="T3532" s="30">
        <v>13</v>
      </c>
      <c r="U3532" s="28" t="s">
        <v>46</v>
      </c>
      <c r="V3532" s="28" t="s">
        <v>284</v>
      </c>
    </row>
    <row r="3533" spans="1:22" ht="15.75">
      <c r="A3533" s="21">
        <v>14</v>
      </c>
      <c r="B3533" s="22" t="s">
        <v>47</v>
      </c>
      <c r="C3533" s="23" t="s">
        <v>283</v>
      </c>
      <c r="D3533" s="24">
        <v>180937.19556000002</v>
      </c>
      <c r="E3533" s="24">
        <v>245958.48</v>
      </c>
      <c r="F3533" s="24">
        <v>266412.23651000002</v>
      </c>
      <c r="G3533" s="24">
        <v>315007.99</v>
      </c>
      <c r="H3533" s="24">
        <v>318171.27500000002</v>
      </c>
      <c r="I3533" s="24">
        <v>527499.01770000008</v>
      </c>
      <c r="J3533" s="24">
        <v>696051.7414399999</v>
      </c>
      <c r="L3533" s="24">
        <v>180937.19556000002</v>
      </c>
      <c r="M3533" s="24">
        <v>235850.736</v>
      </c>
      <c r="N3533" s="24">
        <v>249943.09692000001</v>
      </c>
      <c r="O3533" s="24">
        <v>287827.32</v>
      </c>
      <c r="P3533" s="24">
        <v>314729.39387999999</v>
      </c>
      <c r="Q3533" s="24">
        <v>449821.28624400008</v>
      </c>
      <c r="R3533" s="24">
        <v>587849.01727199997</v>
      </c>
      <c r="S3533" s="24"/>
      <c r="T3533" s="25">
        <v>14</v>
      </c>
      <c r="U3533" s="23" t="s">
        <v>48</v>
      </c>
      <c r="V3533" s="23" t="s">
        <v>284</v>
      </c>
    </row>
    <row r="3534" spans="1:22" ht="15.75">
      <c r="A3534" s="26">
        <v>15</v>
      </c>
      <c r="B3534" s="27" t="s">
        <v>49</v>
      </c>
      <c r="C3534" s="28" t="s">
        <v>283</v>
      </c>
      <c r="D3534" s="29">
        <v>138729.88</v>
      </c>
      <c r="E3534" s="29">
        <v>100641.55399999999</v>
      </c>
      <c r="F3534" s="29">
        <v>197387.31375</v>
      </c>
      <c r="G3534" s="29">
        <v>216650.63045699999</v>
      </c>
      <c r="H3534" s="29">
        <v>199758.99432</v>
      </c>
      <c r="I3534" s="29">
        <v>253841.02266250001</v>
      </c>
      <c r="J3534" s="29">
        <v>222772.39895040001</v>
      </c>
      <c r="L3534" s="29">
        <v>138729.88</v>
      </c>
      <c r="M3534" s="29">
        <v>115869.2</v>
      </c>
      <c r="N3534" s="29">
        <v>232521.3</v>
      </c>
      <c r="O3534" s="29">
        <v>224244.48120000001</v>
      </c>
      <c r="P3534" s="29">
        <v>240816.90839999999</v>
      </c>
      <c r="Q3534" s="29">
        <v>250880.30499999999</v>
      </c>
      <c r="R3534" s="29">
        <v>249886.64831999998</v>
      </c>
      <c r="S3534" s="29"/>
      <c r="T3534" s="30">
        <v>15</v>
      </c>
      <c r="U3534" s="28" t="s">
        <v>50</v>
      </c>
      <c r="V3534" s="28" t="s">
        <v>284</v>
      </c>
    </row>
    <row r="3535" spans="1:22" ht="15.75">
      <c r="A3535" s="21">
        <v>16</v>
      </c>
      <c r="B3535" s="22" t="s">
        <v>51</v>
      </c>
      <c r="C3535" s="23" t="s">
        <v>283</v>
      </c>
      <c r="D3535" s="24">
        <v>6114.4162820000001</v>
      </c>
      <c r="E3535" s="24">
        <v>7675.9441324800009</v>
      </c>
      <c r="F3535" s="24">
        <v>8433.6276400000006</v>
      </c>
      <c r="G3535" s="24">
        <v>9178.2389999999996</v>
      </c>
      <c r="H3535" s="24">
        <v>9860.2053880000003</v>
      </c>
      <c r="I3535" s="24">
        <v>11324.519671857812</v>
      </c>
      <c r="J3535" s="24">
        <v>10629.9517806</v>
      </c>
      <c r="L3535" s="24">
        <v>6114.4162820000001</v>
      </c>
      <c r="M3535" s="24">
        <v>6946.5557759999992</v>
      </c>
      <c r="N3535" s="24">
        <v>8768.3240800000003</v>
      </c>
      <c r="O3535" s="24">
        <v>9164.175604</v>
      </c>
      <c r="P3535" s="24">
        <v>9223.7661560000015</v>
      </c>
      <c r="Q3535" s="24">
        <v>9132.6777407999998</v>
      </c>
      <c r="R3535" s="24">
        <v>8490.376719599999</v>
      </c>
      <c r="S3535" s="24"/>
      <c r="T3535" s="25">
        <v>16</v>
      </c>
      <c r="U3535" s="23" t="s">
        <v>52</v>
      </c>
      <c r="V3535" s="23" t="s">
        <v>284</v>
      </c>
    </row>
    <row r="3536" spans="1:22" ht="15.75">
      <c r="A3536" s="26">
        <v>17</v>
      </c>
      <c r="B3536" s="27" t="s">
        <v>53</v>
      </c>
      <c r="C3536" s="28" t="s">
        <v>283</v>
      </c>
      <c r="D3536" s="29">
        <v>8939.7644</v>
      </c>
      <c r="E3536" s="29">
        <v>9931.0778840000003</v>
      </c>
      <c r="F3536" s="29">
        <v>9836.5706000000009</v>
      </c>
      <c r="G3536" s="29">
        <v>10460.793299999999</v>
      </c>
      <c r="H3536" s="29">
        <v>11481.548400000001</v>
      </c>
      <c r="I3536" s="29">
        <v>15234.5144</v>
      </c>
      <c r="J3536" s="29">
        <v>15601.703699999998</v>
      </c>
      <c r="L3536" s="29">
        <v>8939.7644</v>
      </c>
      <c r="M3536" s="29">
        <v>8987.4007999999994</v>
      </c>
      <c r="N3536" s="29">
        <v>9275.9412800000009</v>
      </c>
      <c r="O3536" s="29">
        <v>9579.4531999999999</v>
      </c>
      <c r="P3536" s="29">
        <v>9717.8256000000001</v>
      </c>
      <c r="Q3536" s="29">
        <v>11278.71164</v>
      </c>
      <c r="R3536" s="29">
        <v>10262.69528</v>
      </c>
      <c r="S3536" s="29"/>
      <c r="T3536" s="30">
        <v>17</v>
      </c>
      <c r="U3536" s="28" t="s">
        <v>54</v>
      </c>
      <c r="V3536" s="28" t="s">
        <v>284</v>
      </c>
    </row>
    <row r="3537" spans="1:22" ht="15.75">
      <c r="A3537" s="21">
        <v>18</v>
      </c>
      <c r="B3537" s="22" t="s">
        <v>55</v>
      </c>
      <c r="C3537" s="23" t="s">
        <v>283</v>
      </c>
      <c r="D3537" s="24">
        <v>3468.9375</v>
      </c>
      <c r="E3537" s="24">
        <v>4142.875</v>
      </c>
      <c r="F3537" s="24">
        <v>6507.5747999999994</v>
      </c>
      <c r="G3537" s="24">
        <v>7088.7352141431675</v>
      </c>
      <c r="H3537" s="24">
        <v>7544.3159999999998</v>
      </c>
      <c r="I3537" s="24">
        <v>9487.4</v>
      </c>
      <c r="J3537" s="24">
        <v>12240</v>
      </c>
      <c r="L3537" s="24">
        <v>3468.9375</v>
      </c>
      <c r="M3537" s="24">
        <v>3773.4375</v>
      </c>
      <c r="N3537" s="24">
        <v>5949.5625</v>
      </c>
      <c r="O3537" s="24">
        <v>6055.875</v>
      </c>
      <c r="P3537" s="24">
        <v>6023.0625</v>
      </c>
      <c r="Q3537" s="24">
        <v>6074.25</v>
      </c>
      <c r="R3537" s="24">
        <v>6426</v>
      </c>
      <c r="S3537" s="24"/>
      <c r="T3537" s="25">
        <v>18</v>
      </c>
      <c r="U3537" s="23" t="s">
        <v>56</v>
      </c>
      <c r="V3537" s="23" t="s">
        <v>284</v>
      </c>
    </row>
    <row r="3538" spans="1:22" ht="15.75">
      <c r="A3538" s="26">
        <v>19</v>
      </c>
      <c r="B3538" s="27" t="s">
        <v>57</v>
      </c>
      <c r="C3538" s="28" t="s">
        <v>283</v>
      </c>
      <c r="D3538" s="29">
        <v>7686</v>
      </c>
      <c r="E3538" s="29">
        <v>11000</v>
      </c>
      <c r="F3538" s="29">
        <v>13152</v>
      </c>
      <c r="G3538" s="29">
        <v>13480.8</v>
      </c>
      <c r="H3538" s="29">
        <v>14007.99</v>
      </c>
      <c r="I3538" s="29">
        <v>15802.231000000002</v>
      </c>
      <c r="J3538" s="29">
        <v>18931.599999999999</v>
      </c>
      <c r="L3538" s="29">
        <v>7686</v>
      </c>
      <c r="M3538" s="29">
        <v>10500</v>
      </c>
      <c r="N3538" s="29">
        <v>11508</v>
      </c>
      <c r="O3538" s="29">
        <v>11508</v>
      </c>
      <c r="P3538" s="29">
        <v>10854.9</v>
      </c>
      <c r="Q3538" s="29">
        <v>11482.59</v>
      </c>
      <c r="R3538" s="29">
        <v>9939.09</v>
      </c>
      <c r="S3538" s="29"/>
      <c r="T3538" s="30">
        <v>19</v>
      </c>
      <c r="U3538" s="28" t="s">
        <v>58</v>
      </c>
      <c r="V3538" s="28" t="s">
        <v>284</v>
      </c>
    </row>
    <row r="3539" spans="1:22" ht="15.75">
      <c r="A3539" s="21">
        <v>20</v>
      </c>
      <c r="B3539" s="22" t="s">
        <v>59</v>
      </c>
      <c r="C3539" s="23" t="s">
        <v>283</v>
      </c>
      <c r="D3539" s="24">
        <v>79177.96639999999</v>
      </c>
      <c r="E3539" s="24">
        <v>69188.966</v>
      </c>
      <c r="F3539" s="24">
        <v>93599.812399999995</v>
      </c>
      <c r="G3539" s="24">
        <v>2475.8416000000002</v>
      </c>
      <c r="H3539" s="24">
        <v>2588.7746399999996</v>
      </c>
      <c r="I3539" s="24">
        <v>2585.8359</v>
      </c>
      <c r="J3539" s="24">
        <v>2397.5</v>
      </c>
      <c r="L3539" s="24">
        <v>79177.96639999999</v>
      </c>
      <c r="M3539" s="24">
        <v>79657.707999999984</v>
      </c>
      <c r="N3539" s="24">
        <v>78880.703199999989</v>
      </c>
      <c r="O3539" s="24">
        <v>1945.4552000000001</v>
      </c>
      <c r="P3539" s="24">
        <v>1947.2211199999999</v>
      </c>
      <c r="Q3539" s="24">
        <v>2092.6152000000002</v>
      </c>
      <c r="R3539" s="24">
        <v>2060.2399999999998</v>
      </c>
      <c r="S3539" s="24"/>
      <c r="T3539" s="25">
        <v>20</v>
      </c>
      <c r="U3539" s="23" t="s">
        <v>60</v>
      </c>
      <c r="V3539" s="23" t="s">
        <v>284</v>
      </c>
    </row>
    <row r="3540" spans="1:22" ht="15.75">
      <c r="A3540" s="26">
        <v>21</v>
      </c>
      <c r="B3540" s="27" t="s">
        <v>61</v>
      </c>
      <c r="C3540" s="28" t="s">
        <v>283</v>
      </c>
      <c r="D3540" s="29">
        <v>156164.7567</v>
      </c>
      <c r="E3540" s="29">
        <v>162640.50993</v>
      </c>
      <c r="F3540" s="29">
        <v>176585.46475000001</v>
      </c>
      <c r="G3540" s="29">
        <v>203007.16853999998</v>
      </c>
      <c r="H3540" s="29">
        <v>213955.22499000002</v>
      </c>
      <c r="I3540" s="29">
        <v>222271.50935849998</v>
      </c>
      <c r="J3540" s="29">
        <v>235763.3273</v>
      </c>
      <c r="L3540" s="29">
        <v>156164.7567</v>
      </c>
      <c r="M3540" s="29">
        <v>168729.48210000002</v>
      </c>
      <c r="N3540" s="29">
        <v>173695.12575000001</v>
      </c>
      <c r="O3540" s="29">
        <v>189208.17539999998</v>
      </c>
      <c r="P3540" s="29">
        <v>194616.7077</v>
      </c>
      <c r="Q3540" s="29">
        <v>198396.19485</v>
      </c>
      <c r="R3540" s="29">
        <v>206241.55341000002</v>
      </c>
      <c r="S3540" s="29"/>
      <c r="T3540" s="30">
        <v>21</v>
      </c>
      <c r="U3540" s="28" t="s">
        <v>62</v>
      </c>
      <c r="V3540" s="28" t="s">
        <v>284</v>
      </c>
    </row>
    <row r="3541" spans="1:22" ht="15.75">
      <c r="A3541" s="21">
        <v>22</v>
      </c>
      <c r="B3541" s="22" t="s">
        <v>63</v>
      </c>
      <c r="C3541" s="23" t="s">
        <v>283</v>
      </c>
      <c r="D3541" s="24">
        <v>36356.69</v>
      </c>
      <c r="E3541" s="24">
        <v>46993.761499999993</v>
      </c>
      <c r="F3541" s="24">
        <v>51301.263872999996</v>
      </c>
      <c r="G3541" s="24">
        <v>88907.999999999985</v>
      </c>
      <c r="H3541" s="24">
        <v>94539.444199999998</v>
      </c>
      <c r="I3541" s="24">
        <v>123447.3495</v>
      </c>
      <c r="J3541" s="24">
        <v>88254.680800000002</v>
      </c>
      <c r="L3541" s="24">
        <v>36356.69</v>
      </c>
      <c r="M3541" s="24">
        <v>46183.1518</v>
      </c>
      <c r="N3541" s="24">
        <v>46692.957900000001</v>
      </c>
      <c r="O3541" s="24">
        <v>53824.15</v>
      </c>
      <c r="P3541" s="24">
        <v>54299.427399999993</v>
      </c>
      <c r="Q3541" s="24">
        <v>100935.51449999999</v>
      </c>
      <c r="R3541" s="24">
        <v>64523.984800000006</v>
      </c>
      <c r="S3541" s="24"/>
      <c r="T3541" s="25">
        <v>22</v>
      </c>
      <c r="U3541" s="23" t="s">
        <v>64</v>
      </c>
      <c r="V3541" s="23" t="s">
        <v>284</v>
      </c>
    </row>
    <row r="3542" spans="1:22" ht="15.75">
      <c r="A3542" s="26">
        <v>23</v>
      </c>
      <c r="B3542" s="27" t="s">
        <v>65</v>
      </c>
      <c r="C3542" s="28" t="s">
        <v>283</v>
      </c>
      <c r="D3542" s="29">
        <v>4020.0679999999998</v>
      </c>
      <c r="E3542" s="29">
        <v>4993.1605000000009</v>
      </c>
      <c r="F3542" s="29">
        <v>5383.8241000000007</v>
      </c>
      <c r="G3542" s="29">
        <v>6647.2</v>
      </c>
      <c r="H3542" s="29">
        <v>6232.8</v>
      </c>
      <c r="I3542" s="29">
        <v>7662.2271300000002</v>
      </c>
      <c r="J3542" s="29">
        <v>8659.0584999999992</v>
      </c>
      <c r="L3542" s="29">
        <v>4020.0679999999998</v>
      </c>
      <c r="M3542" s="29">
        <v>4249.5700000000006</v>
      </c>
      <c r="N3542" s="29">
        <v>4250.8310000000001</v>
      </c>
      <c r="O3542" s="29">
        <v>4789.7824000000001</v>
      </c>
      <c r="P3542" s="29">
        <v>4236.96</v>
      </c>
      <c r="Q3542" s="29">
        <v>4659.8994000000002</v>
      </c>
      <c r="R3542" s="29">
        <v>4788.0169999999998</v>
      </c>
      <c r="S3542" s="29"/>
      <c r="T3542" s="30">
        <v>23</v>
      </c>
      <c r="U3542" s="28" t="s">
        <v>66</v>
      </c>
      <c r="V3542" s="28" t="s">
        <v>284</v>
      </c>
    </row>
    <row r="3543" spans="1:22" ht="15.75">
      <c r="A3543" s="21">
        <v>24</v>
      </c>
      <c r="B3543" s="22" t="s">
        <v>67</v>
      </c>
      <c r="C3543" s="23" t="s">
        <v>283</v>
      </c>
      <c r="D3543" s="24">
        <v>2821.1403000000005</v>
      </c>
      <c r="E3543" s="24">
        <v>3360.9378000000002</v>
      </c>
      <c r="F3543" s="24">
        <v>4989.7583999999997</v>
      </c>
      <c r="G3543" s="24">
        <v>6819.7455999999993</v>
      </c>
      <c r="H3543" s="24">
        <v>8833.2552000000014</v>
      </c>
      <c r="I3543" s="24">
        <v>9844.7493800000011</v>
      </c>
      <c r="J3543" s="24">
        <v>46683.036593199999</v>
      </c>
      <c r="L3543" s="24">
        <v>2821.1403000000005</v>
      </c>
      <c r="M3543" s="24">
        <v>2836.8351000000002</v>
      </c>
      <c r="N3543" s="24">
        <v>3107.5703999999996</v>
      </c>
      <c r="O3543" s="24">
        <v>2621.0315999999998</v>
      </c>
      <c r="P3543" s="24">
        <v>3319.4502000000002</v>
      </c>
      <c r="Q3543" s="24">
        <v>4032.3864900000003</v>
      </c>
      <c r="R3543" s="24">
        <v>20110.033670099998</v>
      </c>
      <c r="S3543" s="24"/>
      <c r="T3543" s="25">
        <v>24</v>
      </c>
      <c r="U3543" s="23" t="s">
        <v>68</v>
      </c>
      <c r="V3543" s="23" t="s">
        <v>284</v>
      </c>
    </row>
    <row r="3544" spans="1:22" ht="15.75">
      <c r="A3544" s="26">
        <v>25</v>
      </c>
      <c r="B3544" s="31" t="s">
        <v>69</v>
      </c>
      <c r="C3544" s="28" t="s">
        <v>283</v>
      </c>
      <c r="D3544" s="29">
        <v>52670.559999999998</v>
      </c>
      <c r="E3544" s="29">
        <v>163600.86908</v>
      </c>
      <c r="F3544" s="29">
        <v>151159.67999999999</v>
      </c>
      <c r="G3544" s="29">
        <v>198862.14899999998</v>
      </c>
      <c r="H3544" s="29">
        <v>213112.2</v>
      </c>
      <c r="I3544" s="29">
        <v>70850.543399999995</v>
      </c>
      <c r="J3544" s="29">
        <v>108899.01074520001</v>
      </c>
      <c r="L3544" s="29">
        <v>52670.559999999998</v>
      </c>
      <c r="M3544" s="29">
        <v>149475.44</v>
      </c>
      <c r="N3544" s="29">
        <v>132480</v>
      </c>
      <c r="O3544" s="29">
        <v>182296</v>
      </c>
      <c r="P3544" s="29">
        <v>113659.84</v>
      </c>
      <c r="Q3544" s="29">
        <v>33859.279999999999</v>
      </c>
      <c r="R3544" s="29">
        <v>29944.046400000003</v>
      </c>
      <c r="S3544" s="29"/>
      <c r="T3544" s="30">
        <v>25</v>
      </c>
      <c r="U3544" s="28" t="s">
        <v>70</v>
      </c>
      <c r="V3544" s="28" t="s">
        <v>284</v>
      </c>
    </row>
    <row r="3545" spans="1:22" ht="15.75">
      <c r="A3545" s="21">
        <v>26</v>
      </c>
      <c r="B3545" s="22" t="s">
        <v>71</v>
      </c>
      <c r="C3545" s="23" t="s">
        <v>283</v>
      </c>
      <c r="D3545" s="24">
        <v>5805.4989999999998</v>
      </c>
      <c r="E3545" s="24">
        <v>8427.2582999999995</v>
      </c>
      <c r="F3545" s="24">
        <v>10178.475</v>
      </c>
      <c r="G3545" s="24">
        <v>15216.109440000002</v>
      </c>
      <c r="H3545" s="24">
        <v>13125.2</v>
      </c>
      <c r="I3545" s="24">
        <v>14415.324699999999</v>
      </c>
      <c r="J3545" s="24">
        <v>11429.26</v>
      </c>
      <c r="L3545" s="24">
        <v>5805.4989999999998</v>
      </c>
      <c r="M3545" s="24">
        <v>6991.701</v>
      </c>
      <c r="N3545" s="24">
        <v>8342.7900000000009</v>
      </c>
      <c r="O3545" s="24">
        <v>8987.8181000000004</v>
      </c>
      <c r="P3545" s="24">
        <v>7727.54</v>
      </c>
      <c r="Q3545" s="24">
        <v>7962.3193999999994</v>
      </c>
      <c r="R3545" s="24">
        <v>6233.2207999999991</v>
      </c>
      <c r="S3545" s="24"/>
      <c r="T3545" s="25">
        <v>26</v>
      </c>
      <c r="U3545" s="23" t="s">
        <v>72</v>
      </c>
      <c r="V3545" s="23" t="s">
        <v>284</v>
      </c>
    </row>
    <row r="3546" spans="1:22" ht="15.75">
      <c r="A3546" s="26">
        <v>27</v>
      </c>
      <c r="B3546" s="27" t="s">
        <v>73</v>
      </c>
      <c r="C3546" s="28" t="s">
        <v>283</v>
      </c>
      <c r="D3546" s="29">
        <v>0</v>
      </c>
      <c r="E3546" s="29">
        <v>0</v>
      </c>
      <c r="F3546" s="29">
        <v>0</v>
      </c>
      <c r="G3546" s="29">
        <v>0</v>
      </c>
      <c r="H3546" s="29">
        <v>0</v>
      </c>
      <c r="I3546" s="29">
        <v>0</v>
      </c>
      <c r="J3546" s="29">
        <v>0</v>
      </c>
      <c r="L3546" s="29">
        <v>0</v>
      </c>
      <c r="M3546" s="29">
        <v>0</v>
      </c>
      <c r="N3546" s="29">
        <v>0</v>
      </c>
      <c r="O3546" s="29">
        <v>0</v>
      </c>
      <c r="P3546" s="29">
        <v>0</v>
      </c>
      <c r="Q3546" s="29">
        <v>0</v>
      </c>
      <c r="R3546" s="29">
        <v>0</v>
      </c>
      <c r="S3546" s="29"/>
      <c r="T3546" s="30">
        <v>27</v>
      </c>
      <c r="U3546" s="28" t="s">
        <v>74</v>
      </c>
      <c r="V3546" s="28" t="s">
        <v>284</v>
      </c>
    </row>
    <row r="3547" spans="1:22" ht="15.75">
      <c r="A3547" s="21">
        <v>28</v>
      </c>
      <c r="B3547" s="22" t="s">
        <v>75</v>
      </c>
      <c r="C3547" s="23" t="s">
        <v>283</v>
      </c>
      <c r="D3547" s="24">
        <v>0</v>
      </c>
      <c r="E3547" s="24">
        <v>0</v>
      </c>
      <c r="F3547" s="24">
        <v>0</v>
      </c>
      <c r="G3547" s="24">
        <v>0</v>
      </c>
      <c r="H3547" s="24">
        <v>0</v>
      </c>
      <c r="I3547" s="24">
        <v>0</v>
      </c>
      <c r="J3547" s="24">
        <v>0</v>
      </c>
      <c r="L3547" s="24">
        <v>0</v>
      </c>
      <c r="M3547" s="24">
        <v>0</v>
      </c>
      <c r="N3547" s="24">
        <v>0</v>
      </c>
      <c r="O3547" s="24">
        <v>0</v>
      </c>
      <c r="P3547" s="24">
        <v>0</v>
      </c>
      <c r="Q3547" s="24">
        <v>0</v>
      </c>
      <c r="R3547" s="24">
        <v>0</v>
      </c>
      <c r="S3547" s="24"/>
      <c r="T3547" s="25">
        <v>28</v>
      </c>
      <c r="U3547" s="23" t="s">
        <v>76</v>
      </c>
      <c r="V3547" s="23" t="s">
        <v>284</v>
      </c>
    </row>
    <row r="3548" spans="1:22" ht="15.75">
      <c r="A3548" s="26">
        <v>29</v>
      </c>
      <c r="B3548" s="27" t="s">
        <v>77</v>
      </c>
      <c r="C3548" s="28" t="s">
        <v>283</v>
      </c>
      <c r="D3548" s="29">
        <v>11706.820669999997</v>
      </c>
      <c r="E3548" s="29">
        <v>13952.761129999999</v>
      </c>
      <c r="F3548" s="29">
        <v>14478.045539999999</v>
      </c>
      <c r="G3548" s="29">
        <v>14927.07797</v>
      </c>
      <c r="H3548" s="29">
        <v>15599.9438469</v>
      </c>
      <c r="I3548" s="29">
        <v>19337.466260000001</v>
      </c>
      <c r="J3548" s="29">
        <v>22215.698791999999</v>
      </c>
      <c r="L3548" s="29">
        <v>11706.820669999997</v>
      </c>
      <c r="M3548" s="29">
        <v>11780.661325999999</v>
      </c>
      <c r="N3548" s="29">
        <v>11876.038840000001</v>
      </c>
      <c r="O3548" s="29">
        <v>12029.873540000001</v>
      </c>
      <c r="P3548" s="29">
        <v>12062.7941658</v>
      </c>
      <c r="Q3548" s="29">
        <v>12168.324769999999</v>
      </c>
      <c r="R3548" s="29">
        <v>12362.156491999998</v>
      </c>
      <c r="S3548" s="29"/>
      <c r="T3548" s="30">
        <v>29</v>
      </c>
      <c r="U3548" s="28" t="s">
        <v>78</v>
      </c>
      <c r="V3548" s="28" t="s">
        <v>284</v>
      </c>
    </row>
    <row r="3549" spans="1:22" ht="15.75">
      <c r="A3549" s="21">
        <v>30</v>
      </c>
      <c r="B3549" s="22" t="s">
        <v>79</v>
      </c>
      <c r="C3549" s="23" t="s">
        <v>283</v>
      </c>
      <c r="D3549" s="24">
        <v>0</v>
      </c>
      <c r="E3549" s="24">
        <v>0</v>
      </c>
      <c r="F3549" s="24">
        <v>117</v>
      </c>
      <c r="G3549" s="24">
        <v>34.224489795918366</v>
      </c>
      <c r="H3549" s="24">
        <v>17.849721706864567</v>
      </c>
      <c r="I3549" s="24">
        <v>18.289424860853433</v>
      </c>
      <c r="J3549" s="24">
        <v>37.978107606679053</v>
      </c>
      <c r="L3549" s="24">
        <v>0</v>
      </c>
      <c r="M3549" s="24">
        <v>0</v>
      </c>
      <c r="N3549" s="24">
        <v>117</v>
      </c>
      <c r="O3549" s="24">
        <v>33</v>
      </c>
      <c r="P3549" s="24">
        <v>18</v>
      </c>
      <c r="Q3549" s="24">
        <v>15.9</v>
      </c>
      <c r="R3549" s="24">
        <v>32.700000000000003</v>
      </c>
      <c r="S3549" s="24"/>
      <c r="T3549" s="25">
        <v>30</v>
      </c>
      <c r="U3549" s="23" t="s">
        <v>80</v>
      </c>
      <c r="V3549" s="23" t="s">
        <v>284</v>
      </c>
    </row>
    <row r="3550" spans="1:22" ht="15.75">
      <c r="A3550" s="26">
        <v>31</v>
      </c>
      <c r="B3550" s="27" t="s">
        <v>81</v>
      </c>
      <c r="C3550" s="28" t="s">
        <v>283</v>
      </c>
      <c r="D3550" s="29">
        <v>0</v>
      </c>
      <c r="E3550" s="29">
        <v>0</v>
      </c>
      <c r="F3550" s="29">
        <v>0</v>
      </c>
      <c r="G3550" s="29">
        <v>0</v>
      </c>
      <c r="H3550" s="29">
        <v>0</v>
      </c>
      <c r="I3550" s="29">
        <v>0</v>
      </c>
      <c r="J3550" s="29">
        <v>0</v>
      </c>
      <c r="L3550" s="29">
        <v>0</v>
      </c>
      <c r="M3550" s="29">
        <v>0</v>
      </c>
      <c r="N3550" s="29">
        <v>0</v>
      </c>
      <c r="O3550" s="29">
        <v>0</v>
      </c>
      <c r="P3550" s="29">
        <v>0</v>
      </c>
      <c r="Q3550" s="29">
        <v>0</v>
      </c>
      <c r="R3550" s="29">
        <v>0</v>
      </c>
      <c r="S3550" s="29"/>
      <c r="T3550" s="30">
        <v>31</v>
      </c>
      <c r="U3550" s="28" t="s">
        <v>82</v>
      </c>
      <c r="V3550" s="28" t="s">
        <v>284</v>
      </c>
    </row>
    <row r="3551" spans="1:22" ht="15.75">
      <c r="A3551" s="21">
        <v>32</v>
      </c>
      <c r="B3551" s="22" t="s">
        <v>83</v>
      </c>
      <c r="C3551" s="23" t="s">
        <v>283</v>
      </c>
      <c r="D3551" s="24">
        <v>0</v>
      </c>
      <c r="E3551" s="24">
        <v>0</v>
      </c>
      <c r="F3551" s="24">
        <v>0</v>
      </c>
      <c r="G3551" s="24">
        <v>0</v>
      </c>
      <c r="H3551" s="24">
        <v>0</v>
      </c>
      <c r="I3551" s="24">
        <v>0</v>
      </c>
      <c r="J3551" s="24">
        <v>0</v>
      </c>
      <c r="L3551" s="24">
        <v>0</v>
      </c>
      <c r="M3551" s="24">
        <v>0</v>
      </c>
      <c r="N3551" s="24">
        <v>0</v>
      </c>
      <c r="O3551" s="24">
        <v>0</v>
      </c>
      <c r="P3551" s="24">
        <v>0</v>
      </c>
      <c r="Q3551" s="24">
        <v>0</v>
      </c>
      <c r="R3551" s="24">
        <v>0</v>
      </c>
      <c r="S3551" s="24"/>
      <c r="T3551" s="25">
        <v>32</v>
      </c>
      <c r="U3551" s="23" t="s">
        <v>84</v>
      </c>
      <c r="V3551" s="23" t="s">
        <v>284</v>
      </c>
    </row>
    <row r="3552" spans="1:22" ht="15.75">
      <c r="A3552" s="26">
        <v>33</v>
      </c>
      <c r="B3552" s="27" t="s">
        <v>85</v>
      </c>
      <c r="C3552" s="28" t="s">
        <v>283</v>
      </c>
      <c r="D3552" s="29">
        <v>0</v>
      </c>
      <c r="E3552" s="29">
        <v>0</v>
      </c>
      <c r="F3552" s="29">
        <v>0</v>
      </c>
      <c r="G3552" s="29">
        <v>0</v>
      </c>
      <c r="H3552" s="29">
        <v>0</v>
      </c>
      <c r="I3552" s="29">
        <v>0</v>
      </c>
      <c r="J3552" s="29">
        <v>0</v>
      </c>
      <c r="L3552" s="29">
        <v>0</v>
      </c>
      <c r="M3552" s="29">
        <v>0</v>
      </c>
      <c r="N3552" s="29">
        <v>0</v>
      </c>
      <c r="O3552" s="29">
        <v>0</v>
      </c>
      <c r="P3552" s="29">
        <v>0</v>
      </c>
      <c r="Q3552" s="29">
        <v>0</v>
      </c>
      <c r="R3552" s="29">
        <v>0</v>
      </c>
      <c r="S3552" s="29"/>
      <c r="T3552" s="30">
        <v>33</v>
      </c>
      <c r="U3552" s="28" t="s">
        <v>86</v>
      </c>
      <c r="V3552" s="28" t="s">
        <v>284</v>
      </c>
    </row>
    <row r="3553" spans="1:22" ht="15.75">
      <c r="A3553" s="21">
        <v>34</v>
      </c>
      <c r="B3553" s="22" t="s">
        <v>87</v>
      </c>
      <c r="C3553" s="23" t="s">
        <v>283</v>
      </c>
      <c r="D3553" s="24">
        <v>0</v>
      </c>
      <c r="E3553" s="24">
        <v>0</v>
      </c>
      <c r="F3553" s="24">
        <v>0</v>
      </c>
      <c r="G3553" s="24">
        <v>0</v>
      </c>
      <c r="H3553" s="24">
        <v>0</v>
      </c>
      <c r="I3553" s="24">
        <v>0</v>
      </c>
      <c r="J3553" s="24">
        <v>0</v>
      </c>
      <c r="L3553" s="24">
        <v>0</v>
      </c>
      <c r="M3553" s="24">
        <v>0</v>
      </c>
      <c r="N3553" s="24">
        <v>0</v>
      </c>
      <c r="O3553" s="24">
        <v>0</v>
      </c>
      <c r="P3553" s="24">
        <v>0</v>
      </c>
      <c r="Q3553" s="24">
        <v>0</v>
      </c>
      <c r="R3553" s="24">
        <v>0</v>
      </c>
      <c r="S3553" s="24"/>
      <c r="T3553" s="25">
        <v>34</v>
      </c>
      <c r="U3553" s="23" t="s">
        <v>88</v>
      </c>
      <c r="V3553" s="23" t="s">
        <v>284</v>
      </c>
    </row>
    <row r="3554" spans="1:22" ht="15.75">
      <c r="A3554" s="26">
        <v>35</v>
      </c>
      <c r="B3554" s="27" t="s">
        <v>89</v>
      </c>
      <c r="C3554" s="28" t="s">
        <v>283</v>
      </c>
      <c r="D3554" s="29">
        <v>0</v>
      </c>
      <c r="E3554" s="29">
        <v>0</v>
      </c>
      <c r="F3554" s="29">
        <v>0</v>
      </c>
      <c r="G3554" s="29">
        <v>0</v>
      </c>
      <c r="H3554" s="29">
        <v>0</v>
      </c>
      <c r="I3554" s="29">
        <v>0</v>
      </c>
      <c r="J3554" s="29">
        <v>0</v>
      </c>
      <c r="L3554" s="29">
        <v>0</v>
      </c>
      <c r="M3554" s="29">
        <v>0</v>
      </c>
      <c r="N3554" s="29">
        <v>0</v>
      </c>
      <c r="O3554" s="29">
        <v>0</v>
      </c>
      <c r="P3554" s="29">
        <v>0</v>
      </c>
      <c r="Q3554" s="29">
        <v>0</v>
      </c>
      <c r="R3554" s="29">
        <v>0</v>
      </c>
      <c r="S3554" s="29"/>
      <c r="T3554" s="30">
        <v>35</v>
      </c>
      <c r="U3554" s="28" t="s">
        <v>90</v>
      </c>
      <c r="V3554" s="28" t="s">
        <v>284</v>
      </c>
    </row>
    <row r="3555" spans="1:22" ht="15.75">
      <c r="A3555" s="21">
        <v>36</v>
      </c>
      <c r="B3555" s="22" t="s">
        <v>91</v>
      </c>
      <c r="C3555" s="23" t="s">
        <v>283</v>
      </c>
      <c r="D3555" s="24">
        <v>0</v>
      </c>
      <c r="E3555" s="24">
        <v>0</v>
      </c>
      <c r="F3555" s="24">
        <v>0</v>
      </c>
      <c r="G3555" s="24">
        <v>0</v>
      </c>
      <c r="H3555" s="24">
        <v>0</v>
      </c>
      <c r="I3555" s="24">
        <v>0</v>
      </c>
      <c r="J3555" s="24">
        <v>0</v>
      </c>
      <c r="L3555" s="24">
        <v>0</v>
      </c>
      <c r="M3555" s="24">
        <v>0</v>
      </c>
      <c r="N3555" s="24">
        <v>0</v>
      </c>
      <c r="O3555" s="24">
        <v>0</v>
      </c>
      <c r="P3555" s="24">
        <v>0</v>
      </c>
      <c r="Q3555" s="24">
        <v>0</v>
      </c>
      <c r="R3555" s="24">
        <v>0</v>
      </c>
      <c r="S3555" s="24"/>
      <c r="T3555" s="25">
        <v>36</v>
      </c>
      <c r="U3555" s="23" t="s">
        <v>92</v>
      </c>
      <c r="V3555" s="23" t="s">
        <v>284</v>
      </c>
    </row>
    <row r="3556" spans="1:22" s="36" customFormat="1" ht="15.75">
      <c r="A3556" s="32"/>
      <c r="B3556" s="33" t="s">
        <v>93</v>
      </c>
      <c r="C3556" s="34" t="s">
        <v>283</v>
      </c>
      <c r="D3556" s="35">
        <f t="shared" ref="D3556:J3556" si="241">SUM(D3520:D3555)</f>
        <v>904392.07928399986</v>
      </c>
      <c r="E3556" s="35">
        <f t="shared" si="241"/>
        <v>1146394.4679373803</v>
      </c>
      <c r="F3556" s="35">
        <f t="shared" si="241"/>
        <v>1318311.4860848</v>
      </c>
      <c r="G3556" s="35">
        <f t="shared" si="241"/>
        <v>1492615.1237978269</v>
      </c>
      <c r="H3556" s="35">
        <f t="shared" si="241"/>
        <v>1543640.823528307</v>
      </c>
      <c r="I3556" s="35">
        <f t="shared" si="241"/>
        <v>1766945.2181853184</v>
      </c>
      <c r="J3556" s="35">
        <f t="shared" si="241"/>
        <v>2067881.7157273761</v>
      </c>
      <c r="K3556" s="8"/>
      <c r="L3556" s="35">
        <f t="shared" ref="L3556:R3556" si="242">SUM(L3520:L3555)</f>
        <v>904392.07928399986</v>
      </c>
      <c r="M3556" s="35">
        <f t="shared" si="242"/>
        <v>1138862.7552199999</v>
      </c>
      <c r="N3556" s="35">
        <f t="shared" si="242"/>
        <v>1277792.9254909002</v>
      </c>
      <c r="O3556" s="35">
        <f t="shared" si="242"/>
        <v>1300506.193641</v>
      </c>
      <c r="P3556" s="35">
        <f t="shared" si="242"/>
        <v>1305738.9492718</v>
      </c>
      <c r="Q3556" s="35">
        <f t="shared" si="242"/>
        <v>1393819.2786693999</v>
      </c>
      <c r="R3556" s="35">
        <f t="shared" si="242"/>
        <v>1549237.8267464</v>
      </c>
      <c r="S3556" s="35"/>
      <c r="T3556" s="35"/>
      <c r="U3556" s="34" t="s">
        <v>94</v>
      </c>
      <c r="V3556" s="34" t="s">
        <v>284</v>
      </c>
    </row>
    <row r="3557" spans="1:22" ht="15.75">
      <c r="A3557" s="16">
        <v>1</v>
      </c>
      <c r="B3557" s="17" t="s">
        <v>19</v>
      </c>
      <c r="C3557" s="18" t="s">
        <v>285</v>
      </c>
      <c r="D3557" s="19">
        <v>0</v>
      </c>
      <c r="E3557" s="19">
        <v>0</v>
      </c>
      <c r="F3557" s="19">
        <v>0</v>
      </c>
      <c r="G3557" s="19">
        <v>0</v>
      </c>
      <c r="H3557" s="19">
        <v>0</v>
      </c>
      <c r="I3557" s="19">
        <v>0</v>
      </c>
      <c r="J3557" s="19">
        <v>0</v>
      </c>
      <c r="L3557" s="19">
        <v>0</v>
      </c>
      <c r="M3557" s="19">
        <v>0</v>
      </c>
      <c r="N3557" s="19">
        <v>0</v>
      </c>
      <c r="O3557" s="19">
        <v>0</v>
      </c>
      <c r="P3557" s="19">
        <v>0</v>
      </c>
      <c r="Q3557" s="19">
        <v>0</v>
      </c>
      <c r="R3557" s="19">
        <v>0</v>
      </c>
      <c r="S3557" s="19"/>
      <c r="T3557" s="20">
        <v>1</v>
      </c>
      <c r="U3557" s="18" t="s">
        <v>21</v>
      </c>
      <c r="V3557" s="18" t="s">
        <v>286</v>
      </c>
    </row>
    <row r="3558" spans="1:22" ht="15.75">
      <c r="A3558" s="21">
        <v>2</v>
      </c>
      <c r="B3558" s="22" t="s">
        <v>23</v>
      </c>
      <c r="C3558" s="23" t="s">
        <v>285</v>
      </c>
      <c r="D3558" s="24">
        <v>4500</v>
      </c>
      <c r="E3558" s="24">
        <v>5649.84</v>
      </c>
      <c r="F3558" s="24">
        <v>7929.6000000000013</v>
      </c>
      <c r="G3558" s="24">
        <v>8920.8000000000011</v>
      </c>
      <c r="H3558" s="24">
        <v>11307.89</v>
      </c>
      <c r="I3558" s="24">
        <v>13624.213358837031</v>
      </c>
      <c r="J3558" s="24">
        <v>14261.696749999997</v>
      </c>
      <c r="L3558" s="24">
        <v>4500</v>
      </c>
      <c r="M3558" s="24">
        <v>4720</v>
      </c>
      <c r="N3558" s="24">
        <v>4956.0000000000009</v>
      </c>
      <c r="O3558" s="24">
        <v>4956.0000000000009</v>
      </c>
      <c r="P3558" s="24">
        <v>6047</v>
      </c>
      <c r="Q3558" s="24">
        <v>7451</v>
      </c>
      <c r="R3558" s="24">
        <v>7427</v>
      </c>
      <c r="S3558" s="24"/>
      <c r="T3558" s="25">
        <v>2</v>
      </c>
      <c r="U3558" s="23" t="s">
        <v>24</v>
      </c>
      <c r="V3558" s="23" t="s">
        <v>286</v>
      </c>
    </row>
    <row r="3559" spans="1:22" ht="15.75">
      <c r="A3559" s="26">
        <v>3</v>
      </c>
      <c r="B3559" s="27" t="s">
        <v>25</v>
      </c>
      <c r="C3559" s="28" t="s">
        <v>285</v>
      </c>
      <c r="D3559" s="29">
        <v>0</v>
      </c>
      <c r="E3559" s="29">
        <v>166.02485759999999</v>
      </c>
      <c r="F3559" s="29">
        <v>0</v>
      </c>
      <c r="G3559" s="29">
        <v>0</v>
      </c>
      <c r="H3559" s="29">
        <v>0</v>
      </c>
      <c r="I3559" s="29">
        <v>0</v>
      </c>
      <c r="J3559" s="29">
        <v>0</v>
      </c>
      <c r="L3559" s="29">
        <v>0</v>
      </c>
      <c r="M3559" s="29">
        <v>138.70079999999999</v>
      </c>
      <c r="N3559" s="29">
        <v>0</v>
      </c>
      <c r="O3559" s="29">
        <v>0</v>
      </c>
      <c r="P3559" s="29">
        <v>0</v>
      </c>
      <c r="Q3559" s="29">
        <v>0</v>
      </c>
      <c r="R3559" s="29">
        <v>0</v>
      </c>
      <c r="S3559" s="29"/>
      <c r="T3559" s="30">
        <v>3</v>
      </c>
      <c r="U3559" s="28" t="s">
        <v>26</v>
      </c>
      <c r="V3559" s="28" t="s">
        <v>286</v>
      </c>
    </row>
    <row r="3560" spans="1:22" ht="15.75">
      <c r="A3560" s="21">
        <v>4</v>
      </c>
      <c r="B3560" s="22" t="s">
        <v>27</v>
      </c>
      <c r="C3560" s="23" t="s">
        <v>285</v>
      </c>
      <c r="D3560" s="24">
        <v>0</v>
      </c>
      <c r="E3560" s="24">
        <v>0</v>
      </c>
      <c r="F3560" s="24">
        <v>0</v>
      </c>
      <c r="G3560" s="24">
        <v>0</v>
      </c>
      <c r="H3560" s="24">
        <v>0</v>
      </c>
      <c r="I3560" s="24">
        <v>38971.407266400005</v>
      </c>
      <c r="J3560" s="24">
        <v>24407.255026538973</v>
      </c>
      <c r="L3560" s="24">
        <v>0</v>
      </c>
      <c r="M3560" s="24">
        <v>0</v>
      </c>
      <c r="N3560" s="24">
        <v>0</v>
      </c>
      <c r="O3560" s="24">
        <v>0</v>
      </c>
      <c r="P3560" s="24">
        <v>0</v>
      </c>
      <c r="Q3560" s="24">
        <v>28558.699011500004</v>
      </c>
      <c r="R3560" s="24">
        <v>22322.465837000003</v>
      </c>
      <c r="S3560" s="24"/>
      <c r="T3560" s="25">
        <v>4</v>
      </c>
      <c r="U3560" s="23" t="s">
        <v>28</v>
      </c>
      <c r="V3560" s="23" t="s">
        <v>286</v>
      </c>
    </row>
    <row r="3561" spans="1:22" ht="15.75">
      <c r="A3561" s="26">
        <v>5</v>
      </c>
      <c r="B3561" s="27" t="s">
        <v>29</v>
      </c>
      <c r="C3561" s="28" t="s">
        <v>285</v>
      </c>
      <c r="D3561" s="29">
        <v>0</v>
      </c>
      <c r="E3561" s="29">
        <v>0</v>
      </c>
      <c r="F3561" s="29">
        <v>0</v>
      </c>
      <c r="G3561" s="29">
        <v>0</v>
      </c>
      <c r="H3561" s="29">
        <v>0</v>
      </c>
      <c r="I3561" s="29">
        <v>0</v>
      </c>
      <c r="J3561" s="29">
        <v>0</v>
      </c>
      <c r="L3561" s="29">
        <v>0</v>
      </c>
      <c r="M3561" s="29">
        <v>0</v>
      </c>
      <c r="N3561" s="29">
        <v>0</v>
      </c>
      <c r="O3561" s="29">
        <v>0</v>
      </c>
      <c r="P3561" s="29">
        <v>0</v>
      </c>
      <c r="Q3561" s="29">
        <v>0</v>
      </c>
      <c r="R3561" s="29">
        <v>0</v>
      </c>
      <c r="S3561" s="29"/>
      <c r="T3561" s="30">
        <v>5</v>
      </c>
      <c r="U3561" s="28" t="s">
        <v>30</v>
      </c>
      <c r="V3561" s="28" t="s">
        <v>286</v>
      </c>
    </row>
    <row r="3562" spans="1:22" ht="15.75">
      <c r="A3562" s="21">
        <v>6</v>
      </c>
      <c r="B3562" s="22" t="s">
        <v>31</v>
      </c>
      <c r="C3562" s="23" t="s">
        <v>285</v>
      </c>
      <c r="D3562" s="24">
        <v>0</v>
      </c>
      <c r="E3562" s="24">
        <v>0</v>
      </c>
      <c r="F3562" s="24">
        <v>0</v>
      </c>
      <c r="G3562" s="24">
        <v>0</v>
      </c>
      <c r="H3562" s="24">
        <v>0</v>
      </c>
      <c r="I3562" s="24">
        <v>0</v>
      </c>
      <c r="J3562" s="24">
        <v>0</v>
      </c>
      <c r="L3562" s="24">
        <v>0</v>
      </c>
      <c r="M3562" s="24">
        <v>0</v>
      </c>
      <c r="N3562" s="24">
        <v>0</v>
      </c>
      <c r="O3562" s="24">
        <v>0</v>
      </c>
      <c r="P3562" s="24">
        <v>0</v>
      </c>
      <c r="Q3562" s="24">
        <v>0</v>
      </c>
      <c r="R3562" s="24">
        <v>0</v>
      </c>
      <c r="S3562" s="24"/>
      <c r="T3562" s="25">
        <v>6</v>
      </c>
      <c r="U3562" s="23" t="s">
        <v>32</v>
      </c>
      <c r="V3562" s="23" t="s">
        <v>286</v>
      </c>
    </row>
    <row r="3563" spans="1:22" ht="15.75">
      <c r="A3563" s="26">
        <v>7</v>
      </c>
      <c r="B3563" s="27" t="s">
        <v>33</v>
      </c>
      <c r="C3563" s="28" t="s">
        <v>285</v>
      </c>
      <c r="D3563" s="29">
        <v>0</v>
      </c>
      <c r="E3563" s="29">
        <v>0</v>
      </c>
      <c r="F3563" s="29">
        <v>0</v>
      </c>
      <c r="G3563" s="29">
        <v>0</v>
      </c>
      <c r="H3563" s="29">
        <v>0</v>
      </c>
      <c r="I3563" s="29">
        <v>0</v>
      </c>
      <c r="J3563" s="29">
        <v>0</v>
      </c>
      <c r="L3563" s="29">
        <v>0</v>
      </c>
      <c r="M3563" s="29">
        <v>0</v>
      </c>
      <c r="N3563" s="29">
        <v>0</v>
      </c>
      <c r="O3563" s="29">
        <v>0</v>
      </c>
      <c r="P3563" s="29">
        <v>0</v>
      </c>
      <c r="Q3563" s="29">
        <v>0</v>
      </c>
      <c r="R3563" s="29">
        <v>0</v>
      </c>
      <c r="S3563" s="29"/>
      <c r="T3563" s="30">
        <v>7</v>
      </c>
      <c r="U3563" s="28" t="s">
        <v>34</v>
      </c>
      <c r="V3563" s="28" t="s">
        <v>286</v>
      </c>
    </row>
    <row r="3564" spans="1:22" ht="15.75">
      <c r="A3564" s="21">
        <v>8</v>
      </c>
      <c r="B3564" s="22" t="s">
        <v>35</v>
      </c>
      <c r="C3564" s="23" t="s">
        <v>285</v>
      </c>
      <c r="D3564" s="24">
        <v>43862.015999999996</v>
      </c>
      <c r="E3564" s="24">
        <v>62145.307000000001</v>
      </c>
      <c r="F3564" s="24">
        <v>67712.54849999999</v>
      </c>
      <c r="G3564" s="24">
        <v>91318.781699999992</v>
      </c>
      <c r="H3564" s="24">
        <v>83199.352440000002</v>
      </c>
      <c r="I3564" s="24">
        <v>88592.940500000012</v>
      </c>
      <c r="J3564" s="24">
        <v>87313.72</v>
      </c>
      <c r="L3564" s="24">
        <v>43862.015999999996</v>
      </c>
      <c r="M3564" s="24">
        <v>46090.239999999998</v>
      </c>
      <c r="N3564" s="24">
        <v>48199.68</v>
      </c>
      <c r="O3564" s="24">
        <v>61863.935999999994</v>
      </c>
      <c r="P3564" s="24">
        <v>61801.267200000009</v>
      </c>
      <c r="Q3564" s="24">
        <v>66339.430399999997</v>
      </c>
      <c r="R3564" s="24">
        <v>68776.345600000001</v>
      </c>
      <c r="S3564" s="24"/>
      <c r="T3564" s="25">
        <v>8</v>
      </c>
      <c r="U3564" s="23" t="s">
        <v>36</v>
      </c>
      <c r="V3564" s="23" t="s">
        <v>286</v>
      </c>
    </row>
    <row r="3565" spans="1:22" ht="15.75">
      <c r="A3565" s="26">
        <v>9</v>
      </c>
      <c r="B3565" s="27" t="s">
        <v>37</v>
      </c>
      <c r="C3565" s="28" t="s">
        <v>285</v>
      </c>
      <c r="D3565" s="29">
        <v>985.96780000000001</v>
      </c>
      <c r="E3565" s="29">
        <v>657.83</v>
      </c>
      <c r="F3565" s="29">
        <v>710.20500000000004</v>
      </c>
      <c r="G3565" s="29">
        <v>907.59150000000011</v>
      </c>
      <c r="H3565" s="29">
        <v>968.09573425531926</v>
      </c>
      <c r="I3565" s="29">
        <v>1052.8635389999999</v>
      </c>
      <c r="J3565" s="29">
        <v>721.98978063223785</v>
      </c>
      <c r="L3565" s="29">
        <v>985.96780000000001</v>
      </c>
      <c r="M3565" s="29">
        <v>864.78740000000005</v>
      </c>
      <c r="N3565" s="29">
        <v>933.63990000000001</v>
      </c>
      <c r="O3565" s="29">
        <v>950.16450000000009</v>
      </c>
      <c r="P3565" s="29">
        <v>1093.3777</v>
      </c>
      <c r="Q3565" s="29">
        <v>1052.6170200000001</v>
      </c>
      <c r="R3565" s="29">
        <v>900.86611000000005</v>
      </c>
      <c r="S3565" s="29"/>
      <c r="T3565" s="30">
        <v>9</v>
      </c>
      <c r="U3565" s="28" t="s">
        <v>38</v>
      </c>
      <c r="V3565" s="28" t="s">
        <v>286</v>
      </c>
    </row>
    <row r="3566" spans="1:22" ht="15.75">
      <c r="A3566" s="21">
        <v>10</v>
      </c>
      <c r="B3566" s="22" t="s">
        <v>39</v>
      </c>
      <c r="C3566" s="23" t="s">
        <v>285</v>
      </c>
      <c r="D3566" s="24">
        <v>0</v>
      </c>
      <c r="E3566" s="24">
        <v>0</v>
      </c>
      <c r="F3566" s="24">
        <v>0</v>
      </c>
      <c r="G3566" s="24">
        <v>0</v>
      </c>
      <c r="H3566" s="24">
        <v>0</v>
      </c>
      <c r="I3566" s="24">
        <v>0</v>
      </c>
      <c r="J3566" s="24">
        <v>0</v>
      </c>
      <c r="L3566" s="24">
        <v>0</v>
      </c>
      <c r="M3566" s="24">
        <v>0</v>
      </c>
      <c r="N3566" s="24">
        <v>0</v>
      </c>
      <c r="O3566" s="24">
        <v>0</v>
      </c>
      <c r="P3566" s="24">
        <v>0</v>
      </c>
      <c r="Q3566" s="24">
        <v>0</v>
      </c>
      <c r="R3566" s="24">
        <v>0</v>
      </c>
      <c r="S3566" s="24"/>
      <c r="T3566" s="25">
        <v>10</v>
      </c>
      <c r="U3566" s="23" t="s">
        <v>40</v>
      </c>
      <c r="V3566" s="23" t="s">
        <v>286</v>
      </c>
    </row>
    <row r="3567" spans="1:22" ht="15.75">
      <c r="A3567" s="26">
        <v>11</v>
      </c>
      <c r="B3567" s="27" t="s">
        <v>41</v>
      </c>
      <c r="C3567" s="28" t="s">
        <v>285</v>
      </c>
      <c r="D3567" s="29">
        <v>0</v>
      </c>
      <c r="E3567" s="29">
        <v>0</v>
      </c>
      <c r="F3567" s="29">
        <v>0</v>
      </c>
      <c r="G3567" s="29">
        <v>0</v>
      </c>
      <c r="H3567" s="29">
        <v>0</v>
      </c>
      <c r="I3567" s="29">
        <v>0</v>
      </c>
      <c r="J3567" s="29">
        <v>0</v>
      </c>
      <c r="L3567" s="29">
        <v>0</v>
      </c>
      <c r="M3567" s="29">
        <v>0</v>
      </c>
      <c r="N3567" s="29">
        <v>0</v>
      </c>
      <c r="O3567" s="29">
        <v>0</v>
      </c>
      <c r="P3567" s="29">
        <v>0</v>
      </c>
      <c r="Q3567" s="29">
        <v>0</v>
      </c>
      <c r="R3567" s="29">
        <v>0</v>
      </c>
      <c r="S3567" s="29"/>
      <c r="T3567" s="30">
        <v>11</v>
      </c>
      <c r="U3567" s="28" t="s">
        <v>42</v>
      </c>
      <c r="V3567" s="28" t="s">
        <v>286</v>
      </c>
    </row>
    <row r="3568" spans="1:22" ht="15.75">
      <c r="A3568" s="21">
        <v>12</v>
      </c>
      <c r="B3568" s="22" t="s">
        <v>43</v>
      </c>
      <c r="C3568" s="23" t="s">
        <v>285</v>
      </c>
      <c r="D3568" s="24">
        <v>443.44800000000004</v>
      </c>
      <c r="E3568" s="24">
        <v>229.93599999999998</v>
      </c>
      <c r="F3568" s="24">
        <v>587.97919999999999</v>
      </c>
      <c r="G3568" s="24">
        <v>6109.9945752930562</v>
      </c>
      <c r="H3568" s="24">
        <v>494.36239999999998</v>
      </c>
      <c r="I3568" s="24">
        <v>436.87840000000006</v>
      </c>
      <c r="J3568" s="24">
        <v>452.80968000000001</v>
      </c>
      <c r="L3568" s="24">
        <v>443.44800000000004</v>
      </c>
      <c r="M3568" s="24">
        <v>229.93599999999998</v>
      </c>
      <c r="N3568" s="24">
        <v>587.97919999999999</v>
      </c>
      <c r="O3568" s="24">
        <v>4805.6624000000002</v>
      </c>
      <c r="P3568" s="24">
        <v>494.36239999999998</v>
      </c>
      <c r="Q3568" s="24">
        <v>436.87840000000006</v>
      </c>
      <c r="R3568" s="24">
        <v>452.80968000000001</v>
      </c>
      <c r="S3568" s="24"/>
      <c r="T3568" s="25">
        <v>12</v>
      </c>
      <c r="U3568" s="23" t="s">
        <v>44</v>
      </c>
      <c r="V3568" s="23" t="s">
        <v>286</v>
      </c>
    </row>
    <row r="3569" spans="1:22" ht="15.75">
      <c r="A3569" s="26">
        <v>13</v>
      </c>
      <c r="B3569" s="27" t="s">
        <v>45</v>
      </c>
      <c r="C3569" s="28" t="s">
        <v>285</v>
      </c>
      <c r="D3569" s="29">
        <v>0</v>
      </c>
      <c r="E3569" s="29">
        <v>0</v>
      </c>
      <c r="F3569" s="29">
        <v>0</v>
      </c>
      <c r="G3569" s="29">
        <v>0</v>
      </c>
      <c r="H3569" s="29">
        <v>0</v>
      </c>
      <c r="I3569" s="29">
        <v>0</v>
      </c>
      <c r="J3569" s="29">
        <v>0</v>
      </c>
      <c r="L3569" s="29">
        <v>0</v>
      </c>
      <c r="M3569" s="29">
        <v>0</v>
      </c>
      <c r="N3569" s="29">
        <v>0</v>
      </c>
      <c r="O3569" s="29">
        <v>0</v>
      </c>
      <c r="P3569" s="29">
        <v>0</v>
      </c>
      <c r="Q3569" s="29">
        <v>0</v>
      </c>
      <c r="R3569" s="29">
        <v>0</v>
      </c>
      <c r="S3569" s="29"/>
      <c r="T3569" s="30">
        <v>13</v>
      </c>
      <c r="U3569" s="28" t="s">
        <v>46</v>
      </c>
      <c r="V3569" s="28" t="s">
        <v>286</v>
      </c>
    </row>
    <row r="3570" spans="1:22" ht="15.75">
      <c r="A3570" s="21">
        <v>14</v>
      </c>
      <c r="B3570" s="22" t="s">
        <v>47</v>
      </c>
      <c r="C3570" s="23" t="s">
        <v>285</v>
      </c>
      <c r="D3570" s="24">
        <v>0</v>
      </c>
      <c r="E3570" s="24">
        <v>0</v>
      </c>
      <c r="F3570" s="24">
        <v>0</v>
      </c>
      <c r="G3570" s="24">
        <v>0</v>
      </c>
      <c r="H3570" s="24">
        <v>0</v>
      </c>
      <c r="I3570" s="24">
        <v>0</v>
      </c>
      <c r="J3570" s="24">
        <v>0</v>
      </c>
      <c r="L3570" s="24">
        <v>0</v>
      </c>
      <c r="M3570" s="24">
        <v>0</v>
      </c>
      <c r="N3570" s="24">
        <v>0</v>
      </c>
      <c r="O3570" s="24">
        <v>0</v>
      </c>
      <c r="P3570" s="24">
        <v>0</v>
      </c>
      <c r="Q3570" s="24">
        <v>0</v>
      </c>
      <c r="R3570" s="24">
        <v>0</v>
      </c>
      <c r="S3570" s="24"/>
      <c r="T3570" s="25">
        <v>14</v>
      </c>
      <c r="U3570" s="23" t="s">
        <v>48</v>
      </c>
      <c r="V3570" s="23" t="s">
        <v>286</v>
      </c>
    </row>
    <row r="3571" spans="1:22" ht="15.75">
      <c r="A3571" s="26">
        <v>15</v>
      </c>
      <c r="B3571" s="27" t="s">
        <v>49</v>
      </c>
      <c r="C3571" s="28" t="s">
        <v>285</v>
      </c>
      <c r="D3571" s="29">
        <v>0</v>
      </c>
      <c r="E3571" s="29">
        <v>0</v>
      </c>
      <c r="F3571" s="29">
        <v>0</v>
      </c>
      <c r="G3571" s="29">
        <v>0</v>
      </c>
      <c r="H3571" s="29">
        <v>8162.0038799999993</v>
      </c>
      <c r="I3571" s="29">
        <v>0</v>
      </c>
      <c r="J3571" s="29">
        <v>113.067449</v>
      </c>
      <c r="L3571" s="29">
        <v>0</v>
      </c>
      <c r="M3571" s="29">
        <v>0</v>
      </c>
      <c r="N3571" s="29">
        <v>0</v>
      </c>
      <c r="O3571" s="29">
        <v>0</v>
      </c>
      <c r="P3571" s="29">
        <v>7589.3760000000002</v>
      </c>
      <c r="Q3571" s="29">
        <v>0</v>
      </c>
      <c r="R3571" s="29">
        <v>95.335679999999996</v>
      </c>
      <c r="S3571" s="29"/>
      <c r="T3571" s="30">
        <v>15</v>
      </c>
      <c r="U3571" s="28" t="s">
        <v>50</v>
      </c>
      <c r="V3571" s="28" t="s">
        <v>286</v>
      </c>
    </row>
    <row r="3572" spans="1:22" ht="15.75">
      <c r="A3572" s="21">
        <v>16</v>
      </c>
      <c r="B3572" s="22" t="s">
        <v>51</v>
      </c>
      <c r="C3572" s="23" t="s">
        <v>285</v>
      </c>
      <c r="D3572" s="24">
        <v>0</v>
      </c>
      <c r="E3572" s="24">
        <v>0</v>
      </c>
      <c r="F3572" s="24">
        <v>0</v>
      </c>
      <c r="G3572" s="24">
        <v>0</v>
      </c>
      <c r="H3572" s="24">
        <v>0</v>
      </c>
      <c r="I3572" s="24">
        <v>0</v>
      </c>
      <c r="J3572" s="24">
        <v>0</v>
      </c>
      <c r="L3572" s="24">
        <v>0</v>
      </c>
      <c r="M3572" s="24">
        <v>0</v>
      </c>
      <c r="N3572" s="24">
        <v>0</v>
      </c>
      <c r="O3572" s="24">
        <v>0</v>
      </c>
      <c r="P3572" s="24">
        <v>0</v>
      </c>
      <c r="Q3572" s="24">
        <v>0</v>
      </c>
      <c r="R3572" s="24">
        <v>0</v>
      </c>
      <c r="S3572" s="24"/>
      <c r="T3572" s="25">
        <v>16</v>
      </c>
      <c r="U3572" s="23" t="s">
        <v>52</v>
      </c>
      <c r="V3572" s="23" t="s">
        <v>286</v>
      </c>
    </row>
    <row r="3573" spans="1:22" ht="15.75">
      <c r="A3573" s="26">
        <v>17</v>
      </c>
      <c r="B3573" s="27" t="s">
        <v>53</v>
      </c>
      <c r="C3573" s="28" t="s">
        <v>285</v>
      </c>
      <c r="D3573" s="29">
        <v>0</v>
      </c>
      <c r="E3573" s="29">
        <v>17.833399999999997</v>
      </c>
      <c r="F3573" s="29">
        <v>1141.6503000000002</v>
      </c>
      <c r="G3573" s="29">
        <v>1572.9584999999997</v>
      </c>
      <c r="H3573" s="29">
        <v>1707.2237</v>
      </c>
      <c r="I3573" s="29">
        <v>1940.4312</v>
      </c>
      <c r="J3573" s="29">
        <v>0</v>
      </c>
      <c r="L3573" s="29">
        <v>0</v>
      </c>
      <c r="M3573" s="29">
        <v>27.36</v>
      </c>
      <c r="N3573" s="29">
        <v>170.85600000000002</v>
      </c>
      <c r="O3573" s="29">
        <v>228.6</v>
      </c>
      <c r="P3573" s="29">
        <v>229.32</v>
      </c>
      <c r="Q3573" s="29">
        <v>227.988</v>
      </c>
      <c r="R3573" s="29">
        <v>0</v>
      </c>
      <c r="S3573" s="29"/>
      <c r="T3573" s="30">
        <v>17</v>
      </c>
      <c r="U3573" s="28" t="s">
        <v>54</v>
      </c>
      <c r="V3573" s="28" t="s">
        <v>286</v>
      </c>
    </row>
    <row r="3574" spans="1:22" ht="15.75">
      <c r="A3574" s="21">
        <v>18</v>
      </c>
      <c r="B3574" s="22" t="s">
        <v>55</v>
      </c>
      <c r="C3574" s="23" t="s">
        <v>285</v>
      </c>
      <c r="D3574" s="24">
        <v>535.5</v>
      </c>
      <c r="E3574" s="24">
        <v>730.40940000000001</v>
      </c>
      <c r="F3574" s="24">
        <v>455.6</v>
      </c>
      <c r="G3574" s="24">
        <v>1050.8976</v>
      </c>
      <c r="H3574" s="24">
        <v>463.39260000000002</v>
      </c>
      <c r="I3574" s="24">
        <v>590.976</v>
      </c>
      <c r="J3574" s="24">
        <v>601.91999999999996</v>
      </c>
      <c r="L3574" s="24">
        <v>535.5</v>
      </c>
      <c r="M3574" s="24">
        <v>610.20000000000005</v>
      </c>
      <c r="N3574" s="24">
        <v>612</v>
      </c>
      <c r="O3574" s="24">
        <v>615.6</v>
      </c>
      <c r="P3574" s="24">
        <v>603.9</v>
      </c>
      <c r="Q3574" s="24">
        <v>615.6</v>
      </c>
      <c r="R3574" s="24">
        <v>615.6</v>
      </c>
      <c r="S3574" s="24"/>
      <c r="T3574" s="25">
        <v>18</v>
      </c>
      <c r="U3574" s="23" t="s">
        <v>56</v>
      </c>
      <c r="V3574" s="23" t="s">
        <v>286</v>
      </c>
    </row>
    <row r="3575" spans="1:22" ht="15.75">
      <c r="A3575" s="26">
        <v>19</v>
      </c>
      <c r="B3575" s="27" t="s">
        <v>57</v>
      </c>
      <c r="C3575" s="28" t="s">
        <v>285</v>
      </c>
      <c r="D3575" s="29">
        <v>2575.7999999999993</v>
      </c>
      <c r="E3575" s="29">
        <v>0</v>
      </c>
      <c r="F3575" s="29">
        <v>1022.0544</v>
      </c>
      <c r="G3575" s="29">
        <v>1171.125</v>
      </c>
      <c r="H3575" s="29">
        <v>667.88</v>
      </c>
      <c r="I3575" s="29">
        <v>444.92</v>
      </c>
      <c r="J3575" s="29">
        <v>475.00599999999997</v>
      </c>
      <c r="L3575" s="29">
        <v>2575.7999999999993</v>
      </c>
      <c r="M3575" s="29">
        <v>0</v>
      </c>
      <c r="N3575" s="29">
        <v>921.6</v>
      </c>
      <c r="O3575" s="29">
        <v>936.9</v>
      </c>
      <c r="P3575" s="29">
        <v>509.4</v>
      </c>
      <c r="Q3575" s="29">
        <v>326.88</v>
      </c>
      <c r="R3575" s="29">
        <v>326.33999999999997</v>
      </c>
      <c r="S3575" s="29"/>
      <c r="T3575" s="30">
        <v>19</v>
      </c>
      <c r="U3575" s="28" t="s">
        <v>58</v>
      </c>
      <c r="V3575" s="28" t="s">
        <v>286</v>
      </c>
    </row>
    <row r="3576" spans="1:22" ht="15.75">
      <c r="A3576" s="21">
        <v>20</v>
      </c>
      <c r="B3576" s="22" t="s">
        <v>59</v>
      </c>
      <c r="C3576" s="23" t="s">
        <v>285</v>
      </c>
      <c r="D3576" s="24">
        <v>0</v>
      </c>
      <c r="E3576" s="24">
        <v>0</v>
      </c>
      <c r="F3576" s="24">
        <v>0</v>
      </c>
      <c r="G3576" s="24">
        <v>0</v>
      </c>
      <c r="H3576" s="24">
        <v>0</v>
      </c>
      <c r="I3576" s="24">
        <v>0</v>
      </c>
      <c r="J3576" s="24">
        <v>0</v>
      </c>
      <c r="L3576" s="24">
        <v>0</v>
      </c>
      <c r="M3576" s="24">
        <v>0</v>
      </c>
      <c r="N3576" s="24">
        <v>0</v>
      </c>
      <c r="O3576" s="24">
        <v>0</v>
      </c>
      <c r="P3576" s="24">
        <v>0</v>
      </c>
      <c r="Q3576" s="24">
        <v>0</v>
      </c>
      <c r="R3576" s="24">
        <v>0</v>
      </c>
      <c r="S3576" s="24"/>
      <c r="T3576" s="25">
        <v>20</v>
      </c>
      <c r="U3576" s="23" t="s">
        <v>60</v>
      </c>
      <c r="V3576" s="23" t="s">
        <v>286</v>
      </c>
    </row>
    <row r="3577" spans="1:22" ht="15.75">
      <c r="A3577" s="26">
        <v>21</v>
      </c>
      <c r="B3577" s="27" t="s">
        <v>61</v>
      </c>
      <c r="C3577" s="28" t="s">
        <v>285</v>
      </c>
      <c r="D3577" s="29">
        <v>0</v>
      </c>
      <c r="E3577" s="29">
        <v>0</v>
      </c>
      <c r="F3577" s="29">
        <v>0</v>
      </c>
      <c r="G3577" s="29">
        <v>0</v>
      </c>
      <c r="H3577" s="29">
        <v>0</v>
      </c>
      <c r="I3577" s="29">
        <v>0</v>
      </c>
      <c r="J3577" s="29">
        <v>0</v>
      </c>
      <c r="L3577" s="29">
        <v>0</v>
      </c>
      <c r="M3577" s="29">
        <v>0</v>
      </c>
      <c r="N3577" s="29">
        <v>0</v>
      </c>
      <c r="O3577" s="29">
        <v>0</v>
      </c>
      <c r="P3577" s="29">
        <v>0</v>
      </c>
      <c r="Q3577" s="29">
        <v>0</v>
      </c>
      <c r="R3577" s="29">
        <v>0</v>
      </c>
      <c r="S3577" s="29"/>
      <c r="T3577" s="30">
        <v>21</v>
      </c>
      <c r="U3577" s="28" t="s">
        <v>62</v>
      </c>
      <c r="V3577" s="28" t="s">
        <v>286</v>
      </c>
    </row>
    <row r="3578" spans="1:22" ht="15.75">
      <c r="A3578" s="21">
        <v>22</v>
      </c>
      <c r="B3578" s="22" t="s">
        <v>63</v>
      </c>
      <c r="C3578" s="23" t="s">
        <v>285</v>
      </c>
      <c r="D3578" s="24">
        <v>14092.19</v>
      </c>
      <c r="E3578" s="24">
        <v>25542.431999999997</v>
      </c>
      <c r="F3578" s="24">
        <v>27556.578800000003</v>
      </c>
      <c r="G3578" s="24">
        <v>41098.582300000002</v>
      </c>
      <c r="H3578" s="24">
        <v>23525.836799999997</v>
      </c>
      <c r="I3578" s="24">
        <v>28970</v>
      </c>
      <c r="J3578" s="24">
        <v>38249</v>
      </c>
      <c r="L3578" s="24">
        <v>14092.19</v>
      </c>
      <c r="M3578" s="24">
        <v>19326.432000000001</v>
      </c>
      <c r="N3578" s="24">
        <v>19671.3914</v>
      </c>
      <c r="O3578" s="24">
        <v>32718.9094</v>
      </c>
      <c r="P3578" s="24">
        <v>20619.213599999999</v>
      </c>
      <c r="Q3578" s="24">
        <v>23622.210320000002</v>
      </c>
      <c r="R3578" s="24">
        <v>22243.896200000003</v>
      </c>
      <c r="S3578" s="24"/>
      <c r="T3578" s="25">
        <v>22</v>
      </c>
      <c r="U3578" s="23" t="s">
        <v>64</v>
      </c>
      <c r="V3578" s="23" t="s">
        <v>286</v>
      </c>
    </row>
    <row r="3579" spans="1:22" ht="15.75">
      <c r="A3579" s="26">
        <v>23</v>
      </c>
      <c r="B3579" s="27" t="s">
        <v>65</v>
      </c>
      <c r="C3579" s="28" t="s">
        <v>285</v>
      </c>
      <c r="D3579" s="29">
        <v>0</v>
      </c>
      <c r="E3579" s="29">
        <v>0</v>
      </c>
      <c r="F3579" s="29">
        <v>0</v>
      </c>
      <c r="G3579" s="29">
        <v>0</v>
      </c>
      <c r="H3579" s="29">
        <v>0</v>
      </c>
      <c r="I3579" s="29">
        <v>0</v>
      </c>
      <c r="J3579" s="29">
        <v>0</v>
      </c>
      <c r="L3579" s="29">
        <v>0</v>
      </c>
      <c r="M3579" s="29">
        <v>0</v>
      </c>
      <c r="N3579" s="29">
        <v>0</v>
      </c>
      <c r="O3579" s="29">
        <v>0</v>
      </c>
      <c r="P3579" s="29">
        <v>0</v>
      </c>
      <c r="Q3579" s="29">
        <v>0</v>
      </c>
      <c r="R3579" s="29">
        <v>0</v>
      </c>
      <c r="S3579" s="29"/>
      <c r="T3579" s="30">
        <v>23</v>
      </c>
      <c r="U3579" s="28" t="s">
        <v>66</v>
      </c>
      <c r="V3579" s="28" t="s">
        <v>286</v>
      </c>
    </row>
    <row r="3580" spans="1:22" ht="15.75">
      <c r="A3580" s="21">
        <v>24</v>
      </c>
      <c r="B3580" s="22" t="s">
        <v>67</v>
      </c>
      <c r="C3580" s="23" t="s">
        <v>285</v>
      </c>
      <c r="D3580" s="24">
        <v>3086.44</v>
      </c>
      <c r="E3580" s="24">
        <v>2666.8681200000005</v>
      </c>
      <c r="F3580" s="24">
        <v>2559.5709999999999</v>
      </c>
      <c r="G3580" s="24">
        <v>2643.8291999999997</v>
      </c>
      <c r="H3580" s="24">
        <v>4242.9575999999997</v>
      </c>
      <c r="I3580" s="24">
        <v>5207.9601600000005</v>
      </c>
      <c r="J3580" s="24">
        <v>3738.3207568000003</v>
      </c>
      <c r="L3580" s="24">
        <v>3086.44</v>
      </c>
      <c r="M3580" s="24">
        <v>2227.9600000000005</v>
      </c>
      <c r="N3580" s="24">
        <v>2450.2449999999999</v>
      </c>
      <c r="O3580" s="24">
        <v>1977.57</v>
      </c>
      <c r="P3580" s="24">
        <v>3326.61</v>
      </c>
      <c r="Q3580" s="24">
        <v>3879.5120000000002</v>
      </c>
      <c r="R3580" s="24">
        <v>2449.9588399999998</v>
      </c>
      <c r="S3580" s="24"/>
      <c r="T3580" s="25">
        <v>24</v>
      </c>
      <c r="U3580" s="23" t="s">
        <v>68</v>
      </c>
      <c r="V3580" s="23" t="s">
        <v>286</v>
      </c>
    </row>
    <row r="3581" spans="1:22" ht="15.75">
      <c r="A3581" s="26">
        <v>25</v>
      </c>
      <c r="B3581" s="31" t="s">
        <v>69</v>
      </c>
      <c r="C3581" s="28" t="s">
        <v>285</v>
      </c>
      <c r="D3581" s="29">
        <v>0</v>
      </c>
      <c r="E3581" s="29">
        <v>0</v>
      </c>
      <c r="F3581" s="29">
        <v>0</v>
      </c>
      <c r="G3581" s="29">
        <v>0</v>
      </c>
      <c r="H3581" s="29">
        <v>0</v>
      </c>
      <c r="I3581" s="29">
        <v>0</v>
      </c>
      <c r="J3581" s="29">
        <v>0</v>
      </c>
      <c r="L3581" s="29">
        <v>0</v>
      </c>
      <c r="M3581" s="29">
        <v>0</v>
      </c>
      <c r="N3581" s="29">
        <v>0</v>
      </c>
      <c r="O3581" s="29">
        <v>0</v>
      </c>
      <c r="P3581" s="29">
        <v>0</v>
      </c>
      <c r="Q3581" s="29">
        <v>0</v>
      </c>
      <c r="R3581" s="29">
        <v>0</v>
      </c>
      <c r="S3581" s="29"/>
      <c r="T3581" s="30">
        <v>25</v>
      </c>
      <c r="U3581" s="28" t="s">
        <v>70</v>
      </c>
      <c r="V3581" s="28" t="s">
        <v>286</v>
      </c>
    </row>
    <row r="3582" spans="1:22" ht="15.75">
      <c r="A3582" s="21">
        <v>26</v>
      </c>
      <c r="B3582" s="22" t="s">
        <v>71</v>
      </c>
      <c r="C3582" s="23" t="s">
        <v>285</v>
      </c>
      <c r="D3582" s="24">
        <v>0</v>
      </c>
      <c r="E3582" s="24">
        <v>0</v>
      </c>
      <c r="F3582" s="24">
        <v>0</v>
      </c>
      <c r="G3582" s="24">
        <v>0</v>
      </c>
      <c r="H3582" s="24">
        <v>0</v>
      </c>
      <c r="I3582" s="24">
        <v>0</v>
      </c>
      <c r="J3582" s="24">
        <v>0</v>
      </c>
      <c r="L3582" s="24">
        <v>0</v>
      </c>
      <c r="M3582" s="24">
        <v>0</v>
      </c>
      <c r="N3582" s="24">
        <v>0</v>
      </c>
      <c r="O3582" s="24">
        <v>0</v>
      </c>
      <c r="P3582" s="24">
        <v>0</v>
      </c>
      <c r="Q3582" s="24">
        <v>0</v>
      </c>
      <c r="R3582" s="24">
        <v>0</v>
      </c>
      <c r="S3582" s="24"/>
      <c r="T3582" s="25">
        <v>26</v>
      </c>
      <c r="U3582" s="23" t="s">
        <v>72</v>
      </c>
      <c r="V3582" s="23" t="s">
        <v>286</v>
      </c>
    </row>
    <row r="3583" spans="1:22" ht="15.75">
      <c r="A3583" s="26">
        <v>27</v>
      </c>
      <c r="B3583" s="27" t="s">
        <v>73</v>
      </c>
      <c r="C3583" s="28" t="s">
        <v>285</v>
      </c>
      <c r="D3583" s="29">
        <v>0</v>
      </c>
      <c r="E3583" s="29">
        <v>0</v>
      </c>
      <c r="F3583" s="29">
        <v>0</v>
      </c>
      <c r="G3583" s="29">
        <v>0</v>
      </c>
      <c r="H3583" s="29">
        <v>0</v>
      </c>
      <c r="I3583" s="29">
        <v>0</v>
      </c>
      <c r="J3583" s="29">
        <v>0</v>
      </c>
      <c r="L3583" s="29">
        <v>0</v>
      </c>
      <c r="M3583" s="29">
        <v>0</v>
      </c>
      <c r="N3583" s="29">
        <v>0</v>
      </c>
      <c r="O3583" s="29">
        <v>0</v>
      </c>
      <c r="P3583" s="29">
        <v>0</v>
      </c>
      <c r="Q3583" s="29">
        <v>0</v>
      </c>
      <c r="R3583" s="29">
        <v>0</v>
      </c>
      <c r="S3583" s="29"/>
      <c r="T3583" s="30">
        <v>27</v>
      </c>
      <c r="U3583" s="28" t="s">
        <v>74</v>
      </c>
      <c r="V3583" s="28" t="s">
        <v>286</v>
      </c>
    </row>
    <row r="3584" spans="1:22" ht="15.75">
      <c r="A3584" s="21">
        <v>28</v>
      </c>
      <c r="B3584" s="22" t="s">
        <v>75</v>
      </c>
      <c r="C3584" s="23" t="s">
        <v>285</v>
      </c>
      <c r="D3584" s="24">
        <v>0</v>
      </c>
      <c r="E3584" s="24">
        <v>0</v>
      </c>
      <c r="F3584" s="24">
        <v>0</v>
      </c>
      <c r="G3584" s="24">
        <v>0</v>
      </c>
      <c r="H3584" s="24">
        <v>0</v>
      </c>
      <c r="I3584" s="24">
        <v>0</v>
      </c>
      <c r="J3584" s="24">
        <v>0</v>
      </c>
      <c r="L3584" s="24">
        <v>0</v>
      </c>
      <c r="M3584" s="24">
        <v>0</v>
      </c>
      <c r="N3584" s="24">
        <v>0</v>
      </c>
      <c r="O3584" s="24">
        <v>0</v>
      </c>
      <c r="P3584" s="24">
        <v>0</v>
      </c>
      <c r="Q3584" s="24">
        <v>0</v>
      </c>
      <c r="R3584" s="24">
        <v>0</v>
      </c>
      <c r="S3584" s="24"/>
      <c r="T3584" s="25">
        <v>28</v>
      </c>
      <c r="U3584" s="23" t="s">
        <v>76</v>
      </c>
      <c r="V3584" s="23" t="s">
        <v>286</v>
      </c>
    </row>
    <row r="3585" spans="1:22" ht="15.75">
      <c r="A3585" s="26">
        <v>29</v>
      </c>
      <c r="B3585" s="27" t="s">
        <v>77</v>
      </c>
      <c r="C3585" s="28" t="s">
        <v>285</v>
      </c>
      <c r="D3585" s="29">
        <v>17830.819360000001</v>
      </c>
      <c r="E3585" s="29">
        <v>21296.940119000003</v>
      </c>
      <c r="F3585" s="29">
        <v>26289.287080000002</v>
      </c>
      <c r="G3585" s="29">
        <v>29826.171849999995</v>
      </c>
      <c r="H3585" s="29">
        <v>32210.986167299994</v>
      </c>
      <c r="I3585" s="29">
        <v>38109.293762500005</v>
      </c>
      <c r="J3585" s="29">
        <v>39431.210910000002</v>
      </c>
      <c r="L3585" s="29">
        <v>17830.819360000001</v>
      </c>
      <c r="M3585" s="29">
        <v>18322.970588</v>
      </c>
      <c r="N3585" s="29">
        <v>18655.36592</v>
      </c>
      <c r="O3585" s="29">
        <v>19196.474600000001</v>
      </c>
      <c r="P3585" s="29">
        <v>19768.2461052</v>
      </c>
      <c r="Q3585" s="29">
        <v>20259.36665</v>
      </c>
      <c r="R3585" s="29">
        <v>22275.640660000001</v>
      </c>
      <c r="S3585" s="29"/>
      <c r="T3585" s="30">
        <v>29</v>
      </c>
      <c r="U3585" s="28" t="s">
        <v>78</v>
      </c>
      <c r="V3585" s="28" t="s">
        <v>286</v>
      </c>
    </row>
    <row r="3586" spans="1:22" ht="15.75">
      <c r="A3586" s="21">
        <v>30</v>
      </c>
      <c r="B3586" s="22" t="s">
        <v>79</v>
      </c>
      <c r="C3586" s="23" t="s">
        <v>285</v>
      </c>
      <c r="D3586" s="24">
        <v>0</v>
      </c>
      <c r="E3586" s="24">
        <v>0</v>
      </c>
      <c r="F3586" s="24">
        <v>0</v>
      </c>
      <c r="G3586" s="24">
        <v>0</v>
      </c>
      <c r="H3586" s="24">
        <v>0</v>
      </c>
      <c r="I3586" s="24">
        <v>0</v>
      </c>
      <c r="J3586" s="24">
        <v>0</v>
      </c>
      <c r="L3586" s="24">
        <v>0</v>
      </c>
      <c r="M3586" s="24">
        <v>0</v>
      </c>
      <c r="N3586" s="24">
        <v>0</v>
      </c>
      <c r="O3586" s="24">
        <v>0</v>
      </c>
      <c r="P3586" s="24">
        <v>0</v>
      </c>
      <c r="Q3586" s="24">
        <v>0</v>
      </c>
      <c r="R3586" s="24">
        <v>0</v>
      </c>
      <c r="S3586" s="24"/>
      <c r="T3586" s="25">
        <v>30</v>
      </c>
      <c r="U3586" s="23" t="s">
        <v>80</v>
      </c>
      <c r="V3586" s="23" t="s">
        <v>286</v>
      </c>
    </row>
    <row r="3587" spans="1:22" ht="15.75">
      <c r="A3587" s="26">
        <v>31</v>
      </c>
      <c r="B3587" s="27" t="s">
        <v>81</v>
      </c>
      <c r="C3587" s="28" t="s">
        <v>285</v>
      </c>
      <c r="D3587" s="29">
        <v>32.928199999999997</v>
      </c>
      <c r="E3587" s="29">
        <v>39.4150554</v>
      </c>
      <c r="F3587" s="29">
        <v>0</v>
      </c>
      <c r="G3587" s="29">
        <v>0</v>
      </c>
      <c r="H3587" s="29">
        <v>0</v>
      </c>
      <c r="I3587" s="29">
        <v>0</v>
      </c>
      <c r="J3587" s="29">
        <v>0</v>
      </c>
      <c r="L3587" s="29">
        <v>32.928199999999997</v>
      </c>
      <c r="M3587" s="29">
        <v>32.928199999999997</v>
      </c>
      <c r="N3587" s="29">
        <v>0</v>
      </c>
      <c r="O3587" s="29">
        <v>0</v>
      </c>
      <c r="P3587" s="29">
        <v>0</v>
      </c>
      <c r="Q3587" s="29">
        <v>0</v>
      </c>
      <c r="R3587" s="29">
        <v>0</v>
      </c>
      <c r="S3587" s="29"/>
      <c r="T3587" s="30">
        <v>31</v>
      </c>
      <c r="U3587" s="28" t="s">
        <v>82</v>
      </c>
      <c r="V3587" s="28" t="s">
        <v>286</v>
      </c>
    </row>
    <row r="3588" spans="1:22" ht="15.75">
      <c r="A3588" s="21">
        <v>32</v>
      </c>
      <c r="B3588" s="22" t="s">
        <v>83</v>
      </c>
      <c r="C3588" s="23" t="s">
        <v>285</v>
      </c>
      <c r="D3588" s="24">
        <v>0</v>
      </c>
      <c r="E3588" s="24">
        <v>0</v>
      </c>
      <c r="F3588" s="24">
        <v>0</v>
      </c>
      <c r="G3588" s="24">
        <v>0</v>
      </c>
      <c r="H3588" s="24">
        <v>0</v>
      </c>
      <c r="I3588" s="24">
        <v>0</v>
      </c>
      <c r="J3588" s="24">
        <v>0</v>
      </c>
      <c r="L3588" s="24">
        <v>0</v>
      </c>
      <c r="M3588" s="24">
        <v>0</v>
      </c>
      <c r="N3588" s="24">
        <v>0</v>
      </c>
      <c r="O3588" s="24">
        <v>0</v>
      </c>
      <c r="P3588" s="24">
        <v>0</v>
      </c>
      <c r="Q3588" s="24">
        <v>0</v>
      </c>
      <c r="R3588" s="24">
        <v>0</v>
      </c>
      <c r="S3588" s="24"/>
      <c r="T3588" s="25">
        <v>32</v>
      </c>
      <c r="U3588" s="23" t="s">
        <v>84</v>
      </c>
      <c r="V3588" s="23" t="s">
        <v>286</v>
      </c>
    </row>
    <row r="3589" spans="1:22" ht="15.75">
      <c r="A3589" s="26">
        <v>33</v>
      </c>
      <c r="B3589" s="27" t="s">
        <v>85</v>
      </c>
      <c r="C3589" s="28" t="s">
        <v>285</v>
      </c>
      <c r="D3589" s="29">
        <v>0</v>
      </c>
      <c r="E3589" s="29">
        <v>0</v>
      </c>
      <c r="F3589" s="29">
        <v>0</v>
      </c>
      <c r="G3589" s="29">
        <v>0</v>
      </c>
      <c r="H3589" s="29">
        <v>0</v>
      </c>
      <c r="I3589" s="29">
        <v>2.7134999999999998</v>
      </c>
      <c r="J3589" s="29">
        <v>0.48315492957746481</v>
      </c>
      <c r="L3589" s="29">
        <v>0</v>
      </c>
      <c r="M3589" s="29">
        <v>0</v>
      </c>
      <c r="N3589" s="29">
        <v>0</v>
      </c>
      <c r="O3589" s="29">
        <v>0</v>
      </c>
      <c r="P3589" s="29">
        <v>0</v>
      </c>
      <c r="Q3589" s="29">
        <v>0</v>
      </c>
      <c r="R3589" s="29">
        <v>0</v>
      </c>
      <c r="S3589" s="29"/>
      <c r="T3589" s="30">
        <v>33</v>
      </c>
      <c r="U3589" s="28" t="s">
        <v>86</v>
      </c>
      <c r="V3589" s="28" t="s">
        <v>286</v>
      </c>
    </row>
    <row r="3590" spans="1:22" ht="15.75">
      <c r="A3590" s="21">
        <v>34</v>
      </c>
      <c r="B3590" s="22" t="s">
        <v>87</v>
      </c>
      <c r="C3590" s="23" t="s">
        <v>285</v>
      </c>
      <c r="D3590" s="24">
        <v>44.452800000000003</v>
      </c>
      <c r="E3590" s="24">
        <v>0</v>
      </c>
      <c r="F3590" s="24">
        <v>0</v>
      </c>
      <c r="G3590" s="24">
        <v>67.004960705663336</v>
      </c>
      <c r="H3590" s="24">
        <v>0</v>
      </c>
      <c r="I3590" s="24">
        <v>0</v>
      </c>
      <c r="J3590" s="24">
        <v>0</v>
      </c>
      <c r="L3590" s="24">
        <v>44.452800000000003</v>
      </c>
      <c r="M3590" s="24">
        <v>0</v>
      </c>
      <c r="N3590" s="24">
        <v>0</v>
      </c>
      <c r="O3590" s="24">
        <v>42.806400000000004</v>
      </c>
      <c r="P3590" s="24">
        <v>0</v>
      </c>
      <c r="Q3590" s="24">
        <v>0</v>
      </c>
      <c r="R3590" s="24">
        <v>0</v>
      </c>
      <c r="S3590" s="24"/>
      <c r="T3590" s="25">
        <v>34</v>
      </c>
      <c r="U3590" s="23" t="s">
        <v>88</v>
      </c>
      <c r="V3590" s="23" t="s">
        <v>286</v>
      </c>
    </row>
    <row r="3591" spans="1:22" ht="15.75">
      <c r="A3591" s="26">
        <v>35</v>
      </c>
      <c r="B3591" s="27" t="s">
        <v>89</v>
      </c>
      <c r="C3591" s="28" t="s">
        <v>285</v>
      </c>
      <c r="D3591" s="29">
        <v>0</v>
      </c>
      <c r="E3591" s="29">
        <v>0</v>
      </c>
      <c r="F3591" s="29">
        <v>0</v>
      </c>
      <c r="G3591" s="29">
        <v>0</v>
      </c>
      <c r="H3591" s="29">
        <v>0</v>
      </c>
      <c r="I3591" s="29">
        <v>0</v>
      </c>
      <c r="J3591" s="29">
        <v>0</v>
      </c>
      <c r="L3591" s="29">
        <v>0</v>
      </c>
      <c r="M3591" s="29">
        <v>0</v>
      </c>
      <c r="N3591" s="29">
        <v>0</v>
      </c>
      <c r="O3591" s="29">
        <v>0</v>
      </c>
      <c r="P3591" s="29">
        <v>0</v>
      </c>
      <c r="Q3591" s="29">
        <v>0</v>
      </c>
      <c r="R3591" s="29">
        <v>0</v>
      </c>
      <c r="S3591" s="29"/>
      <c r="T3591" s="30">
        <v>35</v>
      </c>
      <c r="U3591" s="28" t="s">
        <v>90</v>
      </c>
      <c r="V3591" s="28" t="s">
        <v>286</v>
      </c>
    </row>
    <row r="3592" spans="1:22" ht="15.75">
      <c r="A3592" s="21">
        <v>36</v>
      </c>
      <c r="B3592" s="22" t="s">
        <v>91</v>
      </c>
      <c r="C3592" s="23" t="s">
        <v>285</v>
      </c>
      <c r="D3592" s="24">
        <v>0</v>
      </c>
      <c r="E3592" s="24">
        <v>0</v>
      </c>
      <c r="F3592" s="24">
        <v>0</v>
      </c>
      <c r="G3592" s="24">
        <v>0</v>
      </c>
      <c r="H3592" s="24">
        <v>0</v>
      </c>
      <c r="I3592" s="24">
        <v>0</v>
      </c>
      <c r="J3592" s="24">
        <v>0</v>
      </c>
      <c r="L3592" s="24">
        <v>0</v>
      </c>
      <c r="M3592" s="24">
        <v>0</v>
      </c>
      <c r="N3592" s="24">
        <v>0</v>
      </c>
      <c r="O3592" s="24">
        <v>0</v>
      </c>
      <c r="P3592" s="24">
        <v>0</v>
      </c>
      <c r="Q3592" s="24">
        <v>0</v>
      </c>
      <c r="R3592" s="24">
        <v>0</v>
      </c>
      <c r="S3592" s="24"/>
      <c r="T3592" s="25">
        <v>36</v>
      </c>
      <c r="U3592" s="23" t="s">
        <v>92</v>
      </c>
      <c r="V3592" s="23" t="s">
        <v>286</v>
      </c>
    </row>
    <row r="3593" spans="1:22" s="36" customFormat="1" ht="15.75">
      <c r="A3593" s="32"/>
      <c r="B3593" s="33" t="s">
        <v>93</v>
      </c>
      <c r="C3593" s="34" t="s">
        <v>285</v>
      </c>
      <c r="D3593" s="35">
        <f t="shared" ref="D3593:J3593" si="243">SUM(D3557:D3592)</f>
        <v>87989.562160000001</v>
      </c>
      <c r="E3593" s="35">
        <f t="shared" si="243"/>
        <v>119142.83595200001</v>
      </c>
      <c r="F3593" s="35">
        <f t="shared" si="243"/>
        <v>135965.07428</v>
      </c>
      <c r="G3593" s="35">
        <f t="shared" si="243"/>
        <v>184687.7371859987</v>
      </c>
      <c r="H3593" s="35">
        <f t="shared" si="243"/>
        <v>166949.98132155533</v>
      </c>
      <c r="I3593" s="35">
        <f t="shared" si="243"/>
        <v>217944.59768673702</v>
      </c>
      <c r="J3593" s="35">
        <f t="shared" si="243"/>
        <v>209766.47950790077</v>
      </c>
      <c r="K3593" s="8"/>
      <c r="L3593" s="35">
        <f t="shared" ref="L3593:R3593" si="244">SUM(L3557:L3592)</f>
        <v>87989.562160000001</v>
      </c>
      <c r="M3593" s="35">
        <f t="shared" si="244"/>
        <v>92591.514987999995</v>
      </c>
      <c r="N3593" s="35">
        <f t="shared" si="244"/>
        <v>97158.757419999994</v>
      </c>
      <c r="O3593" s="35">
        <f t="shared" si="244"/>
        <v>128292.62330000002</v>
      </c>
      <c r="P3593" s="35">
        <f t="shared" si="244"/>
        <v>122082.0730052</v>
      </c>
      <c r="Q3593" s="35">
        <f t="shared" si="244"/>
        <v>152770.18180150003</v>
      </c>
      <c r="R3593" s="35">
        <f t="shared" si="244"/>
        <v>147886.25860700003</v>
      </c>
      <c r="S3593" s="35"/>
      <c r="T3593" s="35"/>
      <c r="U3593" s="34" t="s">
        <v>94</v>
      </c>
      <c r="V3593" s="34" t="s">
        <v>286</v>
      </c>
    </row>
    <row r="3594" spans="1:22" ht="15.75">
      <c r="A3594" s="16">
        <v>1</v>
      </c>
      <c r="B3594" s="17" t="s">
        <v>19</v>
      </c>
      <c r="C3594" s="18" t="s">
        <v>287</v>
      </c>
      <c r="D3594" s="19">
        <v>0</v>
      </c>
      <c r="E3594" s="19">
        <v>0</v>
      </c>
      <c r="F3594" s="19">
        <v>0</v>
      </c>
      <c r="G3594" s="19">
        <v>0</v>
      </c>
      <c r="H3594" s="19">
        <v>0</v>
      </c>
      <c r="I3594" s="19">
        <v>0</v>
      </c>
      <c r="J3594" s="19">
        <v>0</v>
      </c>
      <c r="L3594" s="19">
        <v>0</v>
      </c>
      <c r="M3594" s="19">
        <v>0</v>
      </c>
      <c r="N3594" s="19">
        <v>0</v>
      </c>
      <c r="O3594" s="19">
        <v>0</v>
      </c>
      <c r="P3594" s="19">
        <v>0</v>
      </c>
      <c r="Q3594" s="19">
        <v>0</v>
      </c>
      <c r="R3594" s="19">
        <v>0</v>
      </c>
      <c r="S3594" s="19"/>
      <c r="T3594" s="20">
        <v>1</v>
      </c>
      <c r="U3594" s="18" t="s">
        <v>21</v>
      </c>
      <c r="V3594" s="18" t="s">
        <v>288</v>
      </c>
    </row>
    <row r="3595" spans="1:22" ht="15.75">
      <c r="A3595" s="21">
        <v>2</v>
      </c>
      <c r="B3595" s="22" t="s">
        <v>23</v>
      </c>
      <c r="C3595" s="23" t="s">
        <v>287</v>
      </c>
      <c r="D3595" s="24">
        <v>426.6</v>
      </c>
      <c r="E3595" s="24">
        <v>502.56324000000001</v>
      </c>
      <c r="F3595" s="24">
        <v>602.96432000000004</v>
      </c>
      <c r="G3595" s="24">
        <v>717.02688450541518</v>
      </c>
      <c r="H3595" s="24">
        <v>739.22990278700365</v>
      </c>
      <c r="I3595" s="24">
        <v>810.62784392779781</v>
      </c>
      <c r="J3595" s="24">
        <v>75.932463711191346</v>
      </c>
      <c r="L3595" s="24">
        <v>426.6</v>
      </c>
      <c r="M3595" s="24">
        <v>426.6</v>
      </c>
      <c r="N3595" s="24">
        <v>427.2</v>
      </c>
      <c r="O3595" s="24">
        <v>427.2</v>
      </c>
      <c r="P3595" s="24">
        <v>427.2</v>
      </c>
      <c r="Q3595" s="24">
        <v>427.2</v>
      </c>
      <c r="R3595" s="24">
        <v>45.6</v>
      </c>
      <c r="S3595" s="24"/>
      <c r="T3595" s="25">
        <v>2</v>
      </c>
      <c r="U3595" s="23" t="s">
        <v>24</v>
      </c>
      <c r="V3595" s="23" t="s">
        <v>288</v>
      </c>
    </row>
    <row r="3596" spans="1:22" ht="15.75">
      <c r="A3596" s="26">
        <v>3</v>
      </c>
      <c r="B3596" s="27" t="s">
        <v>25</v>
      </c>
      <c r="C3596" s="28" t="s">
        <v>287</v>
      </c>
      <c r="D3596" s="29">
        <v>11543.723</v>
      </c>
      <c r="E3596" s="29">
        <v>15096.764999999999</v>
      </c>
      <c r="F3596" s="29">
        <v>14744.146535</v>
      </c>
      <c r="G3596" s="29">
        <v>15115.656159999999</v>
      </c>
      <c r="H3596" s="29">
        <v>15528.321599999999</v>
      </c>
      <c r="I3596" s="29">
        <v>16250.215200000001</v>
      </c>
      <c r="J3596" s="29">
        <v>16706.469839999998</v>
      </c>
      <c r="L3596" s="29">
        <v>11543.723</v>
      </c>
      <c r="M3596" s="29">
        <v>13807.96168</v>
      </c>
      <c r="N3596" s="29">
        <v>13373.750797999999</v>
      </c>
      <c r="O3596" s="29">
        <v>13554.83426</v>
      </c>
      <c r="P3596" s="29">
        <v>13796.8352</v>
      </c>
      <c r="Q3596" s="29">
        <v>13861.368784</v>
      </c>
      <c r="R3596" s="29">
        <v>13975.415204000001</v>
      </c>
      <c r="S3596" s="29"/>
      <c r="T3596" s="30">
        <v>3</v>
      </c>
      <c r="U3596" s="28" t="s">
        <v>26</v>
      </c>
      <c r="V3596" s="28" t="s">
        <v>288</v>
      </c>
    </row>
    <row r="3597" spans="1:22" ht="15.75">
      <c r="A3597" s="21">
        <v>4</v>
      </c>
      <c r="B3597" s="22" t="s">
        <v>27</v>
      </c>
      <c r="C3597" s="23" t="s">
        <v>287</v>
      </c>
      <c r="D3597" s="24">
        <v>84744.672000000006</v>
      </c>
      <c r="E3597" s="24">
        <v>92817.402799999996</v>
      </c>
      <c r="F3597" s="24">
        <v>84771.031999999992</v>
      </c>
      <c r="G3597" s="24">
        <v>78661.103400000007</v>
      </c>
      <c r="H3597" s="24">
        <v>96099.438599999994</v>
      </c>
      <c r="I3597" s="24">
        <v>105720.1533723</v>
      </c>
      <c r="J3597" s="24">
        <v>131836.6850432388</v>
      </c>
      <c r="L3597" s="24">
        <v>84744.672000000006</v>
      </c>
      <c r="M3597" s="24">
        <v>91925.026400000002</v>
      </c>
      <c r="N3597" s="24">
        <v>83956.016000000003</v>
      </c>
      <c r="O3597" s="24">
        <v>70979.039999999994</v>
      </c>
      <c r="P3597" s="24">
        <v>70979.039999999994</v>
      </c>
      <c r="Q3597" s="24">
        <v>71207.391759999999</v>
      </c>
      <c r="R3597" s="24">
        <v>101188.50808</v>
      </c>
      <c r="S3597" s="24"/>
      <c r="T3597" s="25">
        <v>4</v>
      </c>
      <c r="U3597" s="23" t="s">
        <v>28</v>
      </c>
      <c r="V3597" s="23" t="s">
        <v>288</v>
      </c>
    </row>
    <row r="3598" spans="1:22" ht="15.75">
      <c r="A3598" s="26">
        <v>5</v>
      </c>
      <c r="B3598" s="27" t="s">
        <v>29</v>
      </c>
      <c r="C3598" s="28" t="s">
        <v>287</v>
      </c>
      <c r="D3598" s="29">
        <v>7224.86</v>
      </c>
      <c r="E3598" s="29">
        <v>11628.206887999999</v>
      </c>
      <c r="F3598" s="29">
        <v>13894.538830000003</v>
      </c>
      <c r="G3598" s="29">
        <v>14513.782452876743</v>
      </c>
      <c r="H3598" s="29">
        <v>20543.379670800008</v>
      </c>
      <c r="I3598" s="29">
        <v>20921.213039999999</v>
      </c>
      <c r="J3598" s="29">
        <v>30480.656430000003</v>
      </c>
      <c r="L3598" s="29">
        <v>7224.86</v>
      </c>
      <c r="M3598" s="29">
        <v>8235.2739999999994</v>
      </c>
      <c r="N3598" s="29">
        <v>10032.158000000001</v>
      </c>
      <c r="O3598" s="29">
        <v>10437.39</v>
      </c>
      <c r="P3598" s="29">
        <v>12098.5746</v>
      </c>
      <c r="Q3598" s="29">
        <v>13307.8722</v>
      </c>
      <c r="R3598" s="29">
        <v>13907.7222</v>
      </c>
      <c r="S3598" s="29"/>
      <c r="T3598" s="30">
        <v>5</v>
      </c>
      <c r="U3598" s="28" t="s">
        <v>30</v>
      </c>
      <c r="V3598" s="28" t="s">
        <v>288</v>
      </c>
    </row>
    <row r="3599" spans="1:22" ht="15.75">
      <c r="A3599" s="21">
        <v>6</v>
      </c>
      <c r="B3599" s="22" t="s">
        <v>31</v>
      </c>
      <c r="C3599" s="23" t="s">
        <v>287</v>
      </c>
      <c r="D3599" s="24">
        <v>0</v>
      </c>
      <c r="E3599" s="24">
        <v>0</v>
      </c>
      <c r="F3599" s="24">
        <v>0</v>
      </c>
      <c r="G3599" s="24">
        <v>0</v>
      </c>
      <c r="H3599" s="24">
        <v>0</v>
      </c>
      <c r="I3599" s="24">
        <v>0</v>
      </c>
      <c r="J3599" s="24">
        <v>0</v>
      </c>
      <c r="L3599" s="24">
        <v>0</v>
      </c>
      <c r="M3599" s="24">
        <v>0</v>
      </c>
      <c r="N3599" s="24">
        <v>0</v>
      </c>
      <c r="O3599" s="24">
        <v>0</v>
      </c>
      <c r="P3599" s="24">
        <v>0</v>
      </c>
      <c r="Q3599" s="24">
        <v>0</v>
      </c>
      <c r="R3599" s="24">
        <v>0</v>
      </c>
      <c r="S3599" s="24"/>
      <c r="T3599" s="25">
        <v>6</v>
      </c>
      <c r="U3599" s="23" t="s">
        <v>32</v>
      </c>
      <c r="V3599" s="23" t="s">
        <v>288</v>
      </c>
    </row>
    <row r="3600" spans="1:22" ht="15.75">
      <c r="A3600" s="26">
        <v>7</v>
      </c>
      <c r="B3600" s="27" t="s">
        <v>33</v>
      </c>
      <c r="C3600" s="28" t="s">
        <v>287</v>
      </c>
      <c r="D3600" s="29">
        <v>0</v>
      </c>
      <c r="E3600" s="29">
        <v>0</v>
      </c>
      <c r="F3600" s="29">
        <v>0</v>
      </c>
      <c r="G3600" s="29">
        <v>0</v>
      </c>
      <c r="H3600" s="29">
        <v>0</v>
      </c>
      <c r="I3600" s="29">
        <v>0</v>
      </c>
      <c r="J3600" s="29">
        <v>0</v>
      </c>
      <c r="L3600" s="29">
        <v>0</v>
      </c>
      <c r="M3600" s="29">
        <v>0</v>
      </c>
      <c r="N3600" s="29">
        <v>0</v>
      </c>
      <c r="O3600" s="29">
        <v>0</v>
      </c>
      <c r="P3600" s="29">
        <v>0</v>
      </c>
      <c r="Q3600" s="29">
        <v>0</v>
      </c>
      <c r="R3600" s="29">
        <v>0</v>
      </c>
      <c r="S3600" s="29"/>
      <c r="T3600" s="30">
        <v>7</v>
      </c>
      <c r="U3600" s="28" t="s">
        <v>34</v>
      </c>
      <c r="V3600" s="28" t="s">
        <v>288</v>
      </c>
    </row>
    <row r="3601" spans="1:22" ht="15.75">
      <c r="A3601" s="21">
        <v>8</v>
      </c>
      <c r="B3601" s="22" t="s">
        <v>35</v>
      </c>
      <c r="C3601" s="23" t="s">
        <v>287</v>
      </c>
      <c r="D3601" s="24">
        <v>265.94399999999996</v>
      </c>
      <c r="E3601" s="24">
        <v>871.9387999999999</v>
      </c>
      <c r="F3601" s="24">
        <v>1645.71</v>
      </c>
      <c r="G3601" s="24">
        <v>1930.6738</v>
      </c>
      <c r="H3601" s="24">
        <v>1074.32808</v>
      </c>
      <c r="I3601" s="24">
        <v>2403.7823519999997</v>
      </c>
      <c r="J3601" s="24">
        <v>1854.4459345999996</v>
      </c>
      <c r="L3601" s="24">
        <v>265.94399999999996</v>
      </c>
      <c r="M3601" s="24">
        <v>726.91359999999997</v>
      </c>
      <c r="N3601" s="24">
        <v>1218.9100000000001</v>
      </c>
      <c r="O3601" s="24">
        <v>1511.4484</v>
      </c>
      <c r="P3601" s="24">
        <v>816.44808</v>
      </c>
      <c r="Q3601" s="24">
        <v>1691.4038399999999</v>
      </c>
      <c r="R3601" s="24">
        <v>1346.56312</v>
      </c>
      <c r="S3601" s="24"/>
      <c r="T3601" s="25">
        <v>8</v>
      </c>
      <c r="U3601" s="23" t="s">
        <v>36</v>
      </c>
      <c r="V3601" s="23" t="s">
        <v>288</v>
      </c>
    </row>
    <row r="3602" spans="1:22" ht="15.75">
      <c r="A3602" s="26">
        <v>9</v>
      </c>
      <c r="B3602" s="27" t="s">
        <v>37</v>
      </c>
      <c r="C3602" s="28" t="s">
        <v>287</v>
      </c>
      <c r="D3602" s="29">
        <v>1227</v>
      </c>
      <c r="E3602" s="29">
        <v>1767.1744800000001</v>
      </c>
      <c r="F3602" s="29">
        <v>1794.2742499999999</v>
      </c>
      <c r="G3602" s="29">
        <v>2436.5784000000003</v>
      </c>
      <c r="H3602" s="29">
        <v>4237.8014569999996</v>
      </c>
      <c r="I3602" s="29">
        <v>3999.5754075000004</v>
      </c>
      <c r="J3602" s="29">
        <v>2955.3508500000003</v>
      </c>
      <c r="L3602" s="29">
        <v>1227</v>
      </c>
      <c r="M3602" s="29">
        <v>1251.54</v>
      </c>
      <c r="N3602" s="29">
        <v>1339.4749999999999</v>
      </c>
      <c r="O3602" s="29">
        <v>1427.41</v>
      </c>
      <c r="P3602" s="29">
        <v>2482.63</v>
      </c>
      <c r="Q3602" s="29">
        <v>2236.8209999999999</v>
      </c>
      <c r="R3602" s="29">
        <v>1883.4450000000004</v>
      </c>
      <c r="S3602" s="29"/>
      <c r="T3602" s="30">
        <v>9</v>
      </c>
      <c r="U3602" s="28" t="s">
        <v>38</v>
      </c>
      <c r="V3602" s="28" t="s">
        <v>288</v>
      </c>
    </row>
    <row r="3603" spans="1:22" ht="15.75">
      <c r="A3603" s="21">
        <v>10</v>
      </c>
      <c r="B3603" s="22" t="s">
        <v>39</v>
      </c>
      <c r="C3603" s="23" t="s">
        <v>287</v>
      </c>
      <c r="D3603" s="24">
        <v>684.95</v>
      </c>
      <c r="E3603" s="24">
        <v>268.03854799999999</v>
      </c>
      <c r="F3603" s="24">
        <v>288.66239250000001</v>
      </c>
      <c r="G3603" s="24">
        <v>579.64103970816404</v>
      </c>
      <c r="H3603" s="24">
        <v>747.67185000000018</v>
      </c>
      <c r="I3603" s="24">
        <v>843.57072100000005</v>
      </c>
      <c r="J3603" s="24">
        <v>504.13451999999995</v>
      </c>
      <c r="L3603" s="24">
        <v>684.95</v>
      </c>
      <c r="M3603" s="24">
        <v>189.82899999999998</v>
      </c>
      <c r="N3603" s="24">
        <v>208.4205</v>
      </c>
      <c r="O3603" s="24">
        <v>416.84100000000001</v>
      </c>
      <c r="P3603" s="24">
        <v>440.32499999999999</v>
      </c>
      <c r="Q3603" s="24">
        <v>453.04549999999995</v>
      </c>
      <c r="R3603" s="24">
        <v>431.12709999999998</v>
      </c>
      <c r="S3603" s="24"/>
      <c r="T3603" s="25">
        <v>10</v>
      </c>
      <c r="U3603" s="23" t="s">
        <v>40</v>
      </c>
      <c r="V3603" s="23" t="s">
        <v>288</v>
      </c>
    </row>
    <row r="3604" spans="1:22" ht="15.75">
      <c r="A3604" s="26">
        <v>11</v>
      </c>
      <c r="B3604" s="27" t="s">
        <v>41</v>
      </c>
      <c r="C3604" s="28" t="s">
        <v>287</v>
      </c>
      <c r="D3604" s="29">
        <v>20612.599999999999</v>
      </c>
      <c r="E3604" s="29">
        <v>21076.930800000002</v>
      </c>
      <c r="F3604" s="29">
        <v>21079.102559999999</v>
      </c>
      <c r="G3604" s="29">
        <v>27126.112499999999</v>
      </c>
      <c r="H3604" s="29">
        <v>19026.066803278689</v>
      </c>
      <c r="I3604" s="29">
        <v>24926.914508196722</v>
      </c>
      <c r="J3604" s="29">
        <v>34119.749999999993</v>
      </c>
      <c r="L3604" s="29">
        <v>20612.599999999999</v>
      </c>
      <c r="M3604" s="29">
        <v>20874.290399999998</v>
      </c>
      <c r="N3604" s="29">
        <v>20876.441279999999</v>
      </c>
      <c r="O3604" s="29">
        <v>21082.2088</v>
      </c>
      <c r="P3604" s="29">
        <v>14342.784799999999</v>
      </c>
      <c r="Q3604" s="29">
        <v>17136.060959999999</v>
      </c>
      <c r="R3604" s="29">
        <v>23297.6152</v>
      </c>
      <c r="S3604" s="29"/>
      <c r="T3604" s="30">
        <v>11</v>
      </c>
      <c r="U3604" s="28" t="s">
        <v>42</v>
      </c>
      <c r="V3604" s="28" t="s">
        <v>288</v>
      </c>
    </row>
    <row r="3605" spans="1:22" ht="15.75">
      <c r="A3605" s="21">
        <v>12</v>
      </c>
      <c r="B3605" s="22" t="s">
        <v>43</v>
      </c>
      <c r="C3605" s="23" t="s">
        <v>287</v>
      </c>
      <c r="D3605" s="24">
        <v>0</v>
      </c>
      <c r="E3605" s="24">
        <v>0</v>
      </c>
      <c r="F3605" s="24">
        <v>0</v>
      </c>
      <c r="G3605" s="24">
        <v>0</v>
      </c>
      <c r="H3605" s="24">
        <v>0</v>
      </c>
      <c r="I3605" s="24">
        <v>0</v>
      </c>
      <c r="J3605" s="24">
        <v>4.2355462515901063</v>
      </c>
      <c r="L3605" s="24">
        <v>0</v>
      </c>
      <c r="M3605" s="24">
        <v>0</v>
      </c>
      <c r="N3605" s="24">
        <v>0</v>
      </c>
      <c r="O3605" s="24">
        <v>0</v>
      </c>
      <c r="P3605" s="24">
        <v>0</v>
      </c>
      <c r="Q3605" s="24">
        <v>0</v>
      </c>
      <c r="R3605" s="24">
        <v>2.6724000000000001</v>
      </c>
      <c r="S3605" s="24"/>
      <c r="T3605" s="25">
        <v>12</v>
      </c>
      <c r="U3605" s="23" t="s">
        <v>44</v>
      </c>
      <c r="V3605" s="23" t="s">
        <v>288</v>
      </c>
    </row>
    <row r="3606" spans="1:22" ht="15.75">
      <c r="A3606" s="26">
        <v>13</v>
      </c>
      <c r="B3606" s="27" t="s">
        <v>45</v>
      </c>
      <c r="C3606" s="28" t="s">
        <v>287</v>
      </c>
      <c r="D3606" s="29">
        <v>0</v>
      </c>
      <c r="E3606" s="29">
        <v>0</v>
      </c>
      <c r="F3606" s="29">
        <v>0</v>
      </c>
      <c r="G3606" s="29">
        <v>0</v>
      </c>
      <c r="H3606" s="29">
        <v>0</v>
      </c>
      <c r="I3606" s="29">
        <v>0</v>
      </c>
      <c r="J3606" s="29">
        <v>0</v>
      </c>
      <c r="L3606" s="29">
        <v>0</v>
      </c>
      <c r="M3606" s="29">
        <v>0</v>
      </c>
      <c r="N3606" s="29">
        <v>0</v>
      </c>
      <c r="O3606" s="29">
        <v>0</v>
      </c>
      <c r="P3606" s="29">
        <v>0</v>
      </c>
      <c r="Q3606" s="29">
        <v>0</v>
      </c>
      <c r="R3606" s="29">
        <v>0</v>
      </c>
      <c r="S3606" s="29"/>
      <c r="T3606" s="30">
        <v>13</v>
      </c>
      <c r="U3606" s="28" t="s">
        <v>46</v>
      </c>
      <c r="V3606" s="28" t="s">
        <v>288</v>
      </c>
    </row>
    <row r="3607" spans="1:22" ht="15.75">
      <c r="A3607" s="21">
        <v>14</v>
      </c>
      <c r="B3607" s="22" t="s">
        <v>47</v>
      </c>
      <c r="C3607" s="23" t="s">
        <v>287</v>
      </c>
      <c r="D3607" s="24">
        <v>0</v>
      </c>
      <c r="E3607" s="24">
        <v>0</v>
      </c>
      <c r="F3607" s="24">
        <v>0</v>
      </c>
      <c r="G3607" s="24">
        <v>0</v>
      </c>
      <c r="H3607" s="24">
        <v>0</v>
      </c>
      <c r="I3607" s="24">
        <v>0</v>
      </c>
      <c r="J3607" s="24">
        <v>0</v>
      </c>
      <c r="L3607" s="24">
        <v>0</v>
      </c>
      <c r="M3607" s="24">
        <v>0</v>
      </c>
      <c r="N3607" s="24">
        <v>0</v>
      </c>
      <c r="O3607" s="24">
        <v>0</v>
      </c>
      <c r="P3607" s="24">
        <v>0</v>
      </c>
      <c r="Q3607" s="24">
        <v>0</v>
      </c>
      <c r="R3607" s="24">
        <v>0</v>
      </c>
      <c r="S3607" s="24"/>
      <c r="T3607" s="25">
        <v>14</v>
      </c>
      <c r="U3607" s="23" t="s">
        <v>48</v>
      </c>
      <c r="V3607" s="23" t="s">
        <v>288</v>
      </c>
    </row>
    <row r="3608" spans="1:22" ht="15.75">
      <c r="A3608" s="26">
        <v>15</v>
      </c>
      <c r="B3608" s="27" t="s">
        <v>49</v>
      </c>
      <c r="C3608" s="28" t="s">
        <v>287</v>
      </c>
      <c r="D3608" s="29">
        <v>0</v>
      </c>
      <c r="E3608" s="29">
        <v>0</v>
      </c>
      <c r="F3608" s="29">
        <v>0</v>
      </c>
      <c r="G3608" s="29">
        <v>0</v>
      </c>
      <c r="H3608" s="29">
        <v>0</v>
      </c>
      <c r="I3608" s="29">
        <v>0</v>
      </c>
      <c r="J3608" s="29">
        <v>0</v>
      </c>
      <c r="L3608" s="29">
        <v>0</v>
      </c>
      <c r="M3608" s="29">
        <v>0</v>
      </c>
      <c r="N3608" s="29">
        <v>0</v>
      </c>
      <c r="O3608" s="29">
        <v>0</v>
      </c>
      <c r="P3608" s="29">
        <v>0</v>
      </c>
      <c r="Q3608" s="29">
        <v>0</v>
      </c>
      <c r="R3608" s="29">
        <v>0</v>
      </c>
      <c r="S3608" s="29"/>
      <c r="T3608" s="30">
        <v>15</v>
      </c>
      <c r="U3608" s="28" t="s">
        <v>50</v>
      </c>
      <c r="V3608" s="28" t="s">
        <v>288</v>
      </c>
    </row>
    <row r="3609" spans="1:22" ht="15.75">
      <c r="A3609" s="21">
        <v>16</v>
      </c>
      <c r="B3609" s="22" t="s">
        <v>51</v>
      </c>
      <c r="C3609" s="23" t="s">
        <v>287</v>
      </c>
      <c r="D3609" s="24">
        <v>0</v>
      </c>
      <c r="E3609" s="24">
        <v>0</v>
      </c>
      <c r="F3609" s="24">
        <v>0</v>
      </c>
      <c r="G3609" s="24">
        <v>0</v>
      </c>
      <c r="H3609" s="24">
        <v>0</v>
      </c>
      <c r="I3609" s="24">
        <v>0</v>
      </c>
      <c r="J3609" s="24">
        <v>0</v>
      </c>
      <c r="L3609" s="24">
        <v>0</v>
      </c>
      <c r="M3609" s="24">
        <v>0</v>
      </c>
      <c r="N3609" s="24">
        <v>0</v>
      </c>
      <c r="O3609" s="24">
        <v>0</v>
      </c>
      <c r="P3609" s="24">
        <v>0</v>
      </c>
      <c r="Q3609" s="24">
        <v>0</v>
      </c>
      <c r="R3609" s="24">
        <v>0</v>
      </c>
      <c r="S3609" s="24"/>
      <c r="T3609" s="25">
        <v>16</v>
      </c>
      <c r="U3609" s="23" t="s">
        <v>52</v>
      </c>
      <c r="V3609" s="23" t="s">
        <v>288</v>
      </c>
    </row>
    <row r="3610" spans="1:22" ht="15.75">
      <c r="A3610" s="26">
        <v>17</v>
      </c>
      <c r="B3610" s="27" t="s">
        <v>53</v>
      </c>
      <c r="C3610" s="28" t="s">
        <v>287</v>
      </c>
      <c r="D3610" s="29">
        <v>0</v>
      </c>
      <c r="E3610" s="29">
        <v>0</v>
      </c>
      <c r="F3610" s="29">
        <v>0</v>
      </c>
      <c r="G3610" s="29">
        <v>0</v>
      </c>
      <c r="H3610" s="29">
        <v>0</v>
      </c>
      <c r="I3610" s="29">
        <v>0</v>
      </c>
      <c r="J3610" s="29">
        <v>0</v>
      </c>
      <c r="L3610" s="29">
        <v>0</v>
      </c>
      <c r="M3610" s="29">
        <v>0</v>
      </c>
      <c r="N3610" s="29">
        <v>0</v>
      </c>
      <c r="O3610" s="29">
        <v>0</v>
      </c>
      <c r="P3610" s="29">
        <v>0</v>
      </c>
      <c r="Q3610" s="29">
        <v>0</v>
      </c>
      <c r="R3610" s="29">
        <v>0</v>
      </c>
      <c r="S3610" s="29"/>
      <c r="T3610" s="30">
        <v>17</v>
      </c>
      <c r="U3610" s="28" t="s">
        <v>54</v>
      </c>
      <c r="V3610" s="28" t="s">
        <v>288</v>
      </c>
    </row>
    <row r="3611" spans="1:22" ht="15.75">
      <c r="A3611" s="21">
        <v>18</v>
      </c>
      <c r="B3611" s="22" t="s">
        <v>55</v>
      </c>
      <c r="C3611" s="23" t="s">
        <v>287</v>
      </c>
      <c r="D3611" s="24">
        <v>325.94099999999997</v>
      </c>
      <c r="E3611" s="24">
        <v>340</v>
      </c>
      <c r="F3611" s="24">
        <v>380.6</v>
      </c>
      <c r="G3611" s="24">
        <v>496.13300000000004</v>
      </c>
      <c r="H3611" s="24">
        <v>442.64279999999997</v>
      </c>
      <c r="I3611" s="24">
        <v>555</v>
      </c>
      <c r="J3611" s="24">
        <v>723.16499999999996</v>
      </c>
      <c r="L3611" s="24">
        <v>325.94099999999997</v>
      </c>
      <c r="M3611" s="24">
        <v>325.94099999999997</v>
      </c>
      <c r="N3611" s="24">
        <v>331.69290000000001</v>
      </c>
      <c r="O3611" s="24">
        <v>354.70050000000003</v>
      </c>
      <c r="P3611" s="24">
        <v>312.51990000000001</v>
      </c>
      <c r="Q3611" s="24">
        <v>354.70050000000003</v>
      </c>
      <c r="R3611" s="24">
        <v>354.70050000000003</v>
      </c>
      <c r="S3611" s="24"/>
      <c r="T3611" s="25">
        <v>18</v>
      </c>
      <c r="U3611" s="23" t="s">
        <v>56</v>
      </c>
      <c r="V3611" s="23" t="s">
        <v>288</v>
      </c>
    </row>
    <row r="3612" spans="1:22" ht="15.75">
      <c r="A3612" s="26">
        <v>19</v>
      </c>
      <c r="B3612" s="27" t="s">
        <v>57</v>
      </c>
      <c r="C3612" s="28" t="s">
        <v>287</v>
      </c>
      <c r="D3612" s="29">
        <v>38.250000000000007</v>
      </c>
      <c r="E3612" s="29">
        <v>480</v>
      </c>
      <c r="F3612" s="29">
        <v>837.2</v>
      </c>
      <c r="G3612" s="29">
        <v>875.84</v>
      </c>
      <c r="H3612" s="29">
        <v>994.74</v>
      </c>
      <c r="I3612" s="29">
        <v>1128.9290000000001</v>
      </c>
      <c r="J3612" s="29">
        <v>1358.35</v>
      </c>
      <c r="L3612" s="29">
        <v>38.250000000000007</v>
      </c>
      <c r="M3612" s="29">
        <v>450</v>
      </c>
      <c r="N3612" s="29">
        <v>724.5</v>
      </c>
      <c r="O3612" s="29">
        <v>724.5</v>
      </c>
      <c r="P3612" s="29">
        <v>796.5</v>
      </c>
      <c r="Q3612" s="29">
        <v>866.92499999999995</v>
      </c>
      <c r="R3612" s="29">
        <v>873.22500000000002</v>
      </c>
      <c r="S3612" s="29"/>
      <c r="T3612" s="30">
        <v>19</v>
      </c>
      <c r="U3612" s="28" t="s">
        <v>58</v>
      </c>
      <c r="V3612" s="28" t="s">
        <v>288</v>
      </c>
    </row>
    <row r="3613" spans="1:22" ht="15.75">
      <c r="A3613" s="21">
        <v>20</v>
      </c>
      <c r="B3613" s="22" t="s">
        <v>59</v>
      </c>
      <c r="C3613" s="23" t="s">
        <v>287</v>
      </c>
      <c r="D3613" s="24">
        <v>10667.472000000002</v>
      </c>
      <c r="E3613" s="24">
        <v>15182.370726399999</v>
      </c>
      <c r="F3613" s="24">
        <v>13385.8</v>
      </c>
      <c r="G3613" s="24">
        <v>13844.6</v>
      </c>
      <c r="H3613" s="24">
        <v>15880.08</v>
      </c>
      <c r="I3613" s="24">
        <v>16708.433999999997</v>
      </c>
      <c r="J3613" s="24">
        <v>20992</v>
      </c>
      <c r="L3613" s="24">
        <v>10667.472000000002</v>
      </c>
      <c r="M3613" s="24">
        <v>10752.387199999999</v>
      </c>
      <c r="N3613" s="24">
        <v>10784.2304</v>
      </c>
      <c r="O3613" s="24">
        <v>10773.616000000002</v>
      </c>
      <c r="P3613" s="24">
        <v>10784.2304</v>
      </c>
      <c r="Q3613" s="24">
        <v>10805.459199999999</v>
      </c>
      <c r="R3613" s="24">
        <v>10869.1456</v>
      </c>
      <c r="S3613" s="24"/>
      <c r="T3613" s="25">
        <v>20</v>
      </c>
      <c r="U3613" s="23" t="s">
        <v>60</v>
      </c>
      <c r="V3613" s="23" t="s">
        <v>288</v>
      </c>
    </row>
    <row r="3614" spans="1:22" ht="15.75">
      <c r="A3614" s="26">
        <v>21</v>
      </c>
      <c r="B3614" s="27" t="s">
        <v>61</v>
      </c>
      <c r="C3614" s="28" t="s">
        <v>287</v>
      </c>
      <c r="D3614" s="29">
        <v>9655.2049999999999</v>
      </c>
      <c r="E3614" s="29">
        <v>10451.134199999999</v>
      </c>
      <c r="F3614" s="29">
        <v>11178.7976</v>
      </c>
      <c r="G3614" s="29">
        <v>14866.93</v>
      </c>
      <c r="H3614" s="29">
        <v>16197.78368</v>
      </c>
      <c r="I3614" s="29">
        <v>17902.362728200002</v>
      </c>
      <c r="J3614" s="29">
        <v>21042.694599999999</v>
      </c>
      <c r="L3614" s="29">
        <v>9655.2049999999999</v>
      </c>
      <c r="M3614" s="29">
        <v>10451.266799999999</v>
      </c>
      <c r="N3614" s="29">
        <v>11035.70227</v>
      </c>
      <c r="O3614" s="29">
        <v>12654.2299</v>
      </c>
      <c r="P3614" s="29">
        <v>13745.859200000001</v>
      </c>
      <c r="Q3614" s="29">
        <v>14832.365330000001</v>
      </c>
      <c r="R3614" s="29">
        <v>17323.408219999998</v>
      </c>
      <c r="S3614" s="29"/>
      <c r="T3614" s="30">
        <v>21</v>
      </c>
      <c r="U3614" s="28" t="s">
        <v>62</v>
      </c>
      <c r="V3614" s="28" t="s">
        <v>288</v>
      </c>
    </row>
    <row r="3615" spans="1:22" ht="15.75">
      <c r="A3615" s="21">
        <v>22</v>
      </c>
      <c r="B3615" s="22" t="s">
        <v>63</v>
      </c>
      <c r="C3615" s="23" t="s">
        <v>287</v>
      </c>
      <c r="D3615" s="24">
        <v>0</v>
      </c>
      <c r="E3615" s="24">
        <v>0</v>
      </c>
      <c r="F3615" s="24">
        <v>0</v>
      </c>
      <c r="G3615" s="24">
        <v>0</v>
      </c>
      <c r="H3615" s="24">
        <v>0</v>
      </c>
      <c r="I3615" s="24">
        <v>0</v>
      </c>
      <c r="J3615" s="24">
        <v>0</v>
      </c>
      <c r="L3615" s="24">
        <v>0</v>
      </c>
      <c r="M3615" s="24">
        <v>0</v>
      </c>
      <c r="N3615" s="24">
        <v>0</v>
      </c>
      <c r="O3615" s="24">
        <v>0</v>
      </c>
      <c r="P3615" s="24">
        <v>0</v>
      </c>
      <c r="Q3615" s="24">
        <v>0</v>
      </c>
      <c r="R3615" s="24">
        <v>0</v>
      </c>
      <c r="S3615" s="24"/>
      <c r="T3615" s="25">
        <v>22</v>
      </c>
      <c r="U3615" s="23" t="s">
        <v>64</v>
      </c>
      <c r="V3615" s="23" t="s">
        <v>288</v>
      </c>
    </row>
    <row r="3616" spans="1:22" ht="15.75">
      <c r="A3616" s="26">
        <v>23</v>
      </c>
      <c r="B3616" s="27" t="s">
        <v>65</v>
      </c>
      <c r="C3616" s="28" t="s">
        <v>287</v>
      </c>
      <c r="D3616" s="29">
        <v>0</v>
      </c>
      <c r="E3616" s="29">
        <v>0</v>
      </c>
      <c r="F3616" s="29">
        <v>0</v>
      </c>
      <c r="G3616" s="29">
        <v>0</v>
      </c>
      <c r="H3616" s="29">
        <v>0</v>
      </c>
      <c r="I3616" s="29">
        <v>0</v>
      </c>
      <c r="J3616" s="29">
        <v>0</v>
      </c>
      <c r="L3616" s="29">
        <v>0</v>
      </c>
      <c r="M3616" s="29">
        <v>0</v>
      </c>
      <c r="N3616" s="29">
        <v>0</v>
      </c>
      <c r="O3616" s="29">
        <v>0</v>
      </c>
      <c r="P3616" s="29">
        <v>0</v>
      </c>
      <c r="Q3616" s="29">
        <v>0</v>
      </c>
      <c r="R3616" s="29">
        <v>0</v>
      </c>
      <c r="S3616" s="29"/>
      <c r="T3616" s="30">
        <v>23</v>
      </c>
      <c r="U3616" s="28" t="s">
        <v>66</v>
      </c>
      <c r="V3616" s="28" t="s">
        <v>288</v>
      </c>
    </row>
    <row r="3617" spans="1:22" ht="15.75">
      <c r="A3617" s="21">
        <v>24</v>
      </c>
      <c r="B3617" s="22" t="s">
        <v>67</v>
      </c>
      <c r="C3617" s="23" t="s">
        <v>287</v>
      </c>
      <c r="D3617" s="24">
        <v>0</v>
      </c>
      <c r="E3617" s="24">
        <v>0</v>
      </c>
      <c r="F3617" s="24">
        <v>0</v>
      </c>
      <c r="G3617" s="24">
        <v>0</v>
      </c>
      <c r="H3617" s="24">
        <v>0</v>
      </c>
      <c r="I3617" s="24">
        <v>0</v>
      </c>
      <c r="J3617" s="24">
        <v>0</v>
      </c>
      <c r="L3617" s="24">
        <v>0</v>
      </c>
      <c r="M3617" s="24">
        <v>0</v>
      </c>
      <c r="N3617" s="24">
        <v>0</v>
      </c>
      <c r="O3617" s="24">
        <v>0</v>
      </c>
      <c r="P3617" s="24">
        <v>0</v>
      </c>
      <c r="Q3617" s="24">
        <v>0</v>
      </c>
      <c r="R3617" s="24">
        <v>0</v>
      </c>
      <c r="S3617" s="24"/>
      <c r="T3617" s="25">
        <v>24</v>
      </c>
      <c r="U3617" s="23" t="s">
        <v>68</v>
      </c>
      <c r="V3617" s="23" t="s">
        <v>288</v>
      </c>
    </row>
    <row r="3618" spans="1:22" ht="15.75">
      <c r="A3618" s="26">
        <v>25</v>
      </c>
      <c r="B3618" s="31" t="s">
        <v>69</v>
      </c>
      <c r="C3618" s="28" t="s">
        <v>287</v>
      </c>
      <c r="D3618" s="29">
        <v>0</v>
      </c>
      <c r="E3618" s="29">
        <v>0</v>
      </c>
      <c r="F3618" s="29">
        <v>0</v>
      </c>
      <c r="G3618" s="29">
        <v>0</v>
      </c>
      <c r="H3618" s="29">
        <v>0</v>
      </c>
      <c r="I3618" s="29">
        <v>0</v>
      </c>
      <c r="J3618" s="29">
        <v>0</v>
      </c>
      <c r="L3618" s="29">
        <v>0</v>
      </c>
      <c r="M3618" s="29">
        <v>0</v>
      </c>
      <c r="N3618" s="29">
        <v>0</v>
      </c>
      <c r="O3618" s="29">
        <v>0</v>
      </c>
      <c r="P3618" s="29">
        <v>0</v>
      </c>
      <c r="Q3618" s="29">
        <v>0</v>
      </c>
      <c r="R3618" s="29">
        <v>0</v>
      </c>
      <c r="S3618" s="29"/>
      <c r="T3618" s="30">
        <v>25</v>
      </c>
      <c r="U3618" s="28" t="s">
        <v>70</v>
      </c>
      <c r="V3618" s="28" t="s">
        <v>288</v>
      </c>
    </row>
    <row r="3619" spans="1:22" ht="15.75">
      <c r="A3619" s="21">
        <v>26</v>
      </c>
      <c r="B3619" s="22" t="s">
        <v>71</v>
      </c>
      <c r="C3619" s="23" t="s">
        <v>287</v>
      </c>
      <c r="D3619" s="24">
        <v>4075.6320000000001</v>
      </c>
      <c r="E3619" s="24">
        <v>4838.9615999999996</v>
      </c>
      <c r="F3619" s="24">
        <v>5622.1480000000001</v>
      </c>
      <c r="G3619" s="24">
        <v>6331.4390400000002</v>
      </c>
      <c r="H3619" s="24">
        <v>6756.4</v>
      </c>
      <c r="I3619" s="24">
        <v>2970.5455000000006</v>
      </c>
      <c r="J3619" s="24">
        <v>2207.42</v>
      </c>
      <c r="L3619" s="24">
        <v>4075.6320000000001</v>
      </c>
      <c r="M3619" s="24">
        <v>4411.9943999999996</v>
      </c>
      <c r="N3619" s="24">
        <v>4954.5936000000002</v>
      </c>
      <c r="O3619" s="24">
        <v>5052.3105599999999</v>
      </c>
      <c r="P3619" s="24">
        <v>4988.9664000000002</v>
      </c>
      <c r="Q3619" s="24">
        <v>2138.4792000000002</v>
      </c>
      <c r="R3619" s="24">
        <v>1541.8656000000001</v>
      </c>
      <c r="S3619" s="24"/>
      <c r="T3619" s="25">
        <v>26</v>
      </c>
      <c r="U3619" s="23" t="s">
        <v>72</v>
      </c>
      <c r="V3619" s="23" t="s">
        <v>288</v>
      </c>
    </row>
    <row r="3620" spans="1:22" ht="15.75">
      <c r="A3620" s="26">
        <v>27</v>
      </c>
      <c r="B3620" s="27" t="s">
        <v>73</v>
      </c>
      <c r="C3620" s="28" t="s">
        <v>287</v>
      </c>
      <c r="D3620" s="29">
        <v>492.52</v>
      </c>
      <c r="E3620" s="29">
        <v>567.10053000000005</v>
      </c>
      <c r="F3620" s="29">
        <v>763.12199999999996</v>
      </c>
      <c r="G3620" s="29">
        <v>14668</v>
      </c>
      <c r="H3620" s="29">
        <v>12617.0933592</v>
      </c>
      <c r="I3620" s="29">
        <v>12776.645164000001</v>
      </c>
      <c r="J3620" s="29">
        <v>13085.112180000002</v>
      </c>
      <c r="L3620" s="29">
        <v>492.52</v>
      </c>
      <c r="M3620" s="29">
        <v>559.36200000000008</v>
      </c>
      <c r="N3620" s="29">
        <v>695.5086</v>
      </c>
      <c r="O3620" s="29">
        <v>13368.4</v>
      </c>
      <c r="P3620" s="29">
        <v>12619.417800000001</v>
      </c>
      <c r="Q3620" s="29">
        <v>12770.691800000002</v>
      </c>
      <c r="R3620" s="29">
        <v>12827.683400000002</v>
      </c>
      <c r="S3620" s="29"/>
      <c r="T3620" s="30">
        <v>27</v>
      </c>
      <c r="U3620" s="28" t="s">
        <v>74</v>
      </c>
      <c r="V3620" s="28" t="s">
        <v>288</v>
      </c>
    </row>
    <row r="3621" spans="1:22" ht="15.75">
      <c r="A3621" s="21">
        <v>28</v>
      </c>
      <c r="B3621" s="22" t="s">
        <v>75</v>
      </c>
      <c r="C3621" s="23" t="s">
        <v>287</v>
      </c>
      <c r="D3621" s="24">
        <v>9895.01</v>
      </c>
      <c r="E3621" s="24">
        <v>11607.288943999998</v>
      </c>
      <c r="F3621" s="24">
        <v>15990.8723025</v>
      </c>
      <c r="G3621" s="24">
        <v>10456.384596</v>
      </c>
      <c r="H3621" s="24">
        <v>13382.838621999999</v>
      </c>
      <c r="I3621" s="24">
        <v>16077.198163700001</v>
      </c>
      <c r="J3621" s="24">
        <v>17074.66257</v>
      </c>
      <c r="L3621" s="24">
        <v>9895.01</v>
      </c>
      <c r="M3621" s="24">
        <v>9978.3364000000001</v>
      </c>
      <c r="N3621" s="24">
        <v>15990.856949999998</v>
      </c>
      <c r="O3621" s="24">
        <v>10280.3946</v>
      </c>
      <c r="P3621" s="24">
        <v>12363.554599999999</v>
      </c>
      <c r="Q3621" s="24">
        <v>12510.938170000001</v>
      </c>
      <c r="R3621" s="24">
        <v>12640.1045058</v>
      </c>
      <c r="S3621" s="24"/>
      <c r="T3621" s="25">
        <v>28</v>
      </c>
      <c r="U3621" s="23" t="s">
        <v>76</v>
      </c>
      <c r="V3621" s="23" t="s">
        <v>288</v>
      </c>
    </row>
    <row r="3622" spans="1:22" ht="15.75">
      <c r="A3622" s="26">
        <v>29</v>
      </c>
      <c r="B3622" s="27" t="s">
        <v>77</v>
      </c>
      <c r="C3622" s="28" t="s">
        <v>287</v>
      </c>
      <c r="D3622" s="29">
        <v>61835.957490000001</v>
      </c>
      <c r="E3622" s="29">
        <v>67734.225000000006</v>
      </c>
      <c r="F3622" s="29">
        <v>57031.104000000007</v>
      </c>
      <c r="G3622" s="29">
        <v>57452.110474999994</v>
      </c>
      <c r="H3622" s="29">
        <v>59279.458842500004</v>
      </c>
      <c r="I3622" s="29">
        <v>58579.649195000005</v>
      </c>
      <c r="J3622" s="29">
        <v>60849.75</v>
      </c>
      <c r="L3622" s="29">
        <v>61835.957490000001</v>
      </c>
      <c r="M3622" s="29">
        <v>65243.097000000002</v>
      </c>
      <c r="N3622" s="29">
        <v>68070.297870000009</v>
      </c>
      <c r="O3622" s="29">
        <v>55637.863275000003</v>
      </c>
      <c r="P3622" s="29">
        <v>54572.950947300007</v>
      </c>
      <c r="Q3622" s="29">
        <v>56290.294245000005</v>
      </c>
      <c r="R3622" s="29">
        <v>57268.940700000006</v>
      </c>
      <c r="S3622" s="29"/>
      <c r="T3622" s="30">
        <v>29</v>
      </c>
      <c r="U3622" s="28" t="s">
        <v>78</v>
      </c>
      <c r="V3622" s="28" t="s">
        <v>288</v>
      </c>
    </row>
    <row r="3623" spans="1:22" ht="15.75">
      <c r="A3623" s="21">
        <v>30</v>
      </c>
      <c r="B3623" s="22" t="s">
        <v>79</v>
      </c>
      <c r="C3623" s="23" t="s">
        <v>287</v>
      </c>
      <c r="D3623" s="24">
        <v>0</v>
      </c>
      <c r="E3623" s="24">
        <v>0</v>
      </c>
      <c r="F3623" s="24">
        <v>0</v>
      </c>
      <c r="G3623" s="24">
        <v>0</v>
      </c>
      <c r="H3623" s="24">
        <v>0</v>
      </c>
      <c r="I3623" s="24">
        <v>0</v>
      </c>
      <c r="J3623" s="24">
        <v>0</v>
      </c>
      <c r="L3623" s="24">
        <v>0</v>
      </c>
      <c r="M3623" s="24">
        <v>0</v>
      </c>
      <c r="N3623" s="24">
        <v>0</v>
      </c>
      <c r="O3623" s="24">
        <v>0</v>
      </c>
      <c r="P3623" s="24">
        <v>0</v>
      </c>
      <c r="Q3623" s="24">
        <v>0</v>
      </c>
      <c r="R3623" s="24">
        <v>0</v>
      </c>
      <c r="S3623" s="24"/>
      <c r="T3623" s="25">
        <v>30</v>
      </c>
      <c r="U3623" s="23" t="s">
        <v>80</v>
      </c>
      <c r="V3623" s="23" t="s">
        <v>288</v>
      </c>
    </row>
    <row r="3624" spans="1:22" ht="15.75">
      <c r="A3624" s="26">
        <v>31</v>
      </c>
      <c r="B3624" s="27" t="s">
        <v>81</v>
      </c>
      <c r="C3624" s="28" t="s">
        <v>287</v>
      </c>
      <c r="D3624" s="29">
        <v>23</v>
      </c>
      <c r="E3624" s="29">
        <v>32.476000000000006</v>
      </c>
      <c r="F3624" s="29">
        <v>0</v>
      </c>
      <c r="G3624" s="29">
        <v>0</v>
      </c>
      <c r="H3624" s="29">
        <v>0</v>
      </c>
      <c r="I3624" s="29">
        <v>0</v>
      </c>
      <c r="J3624" s="29">
        <v>0</v>
      </c>
      <c r="L3624" s="29">
        <v>23</v>
      </c>
      <c r="M3624" s="29">
        <v>23</v>
      </c>
      <c r="N3624" s="29">
        <v>0</v>
      </c>
      <c r="O3624" s="29">
        <v>0</v>
      </c>
      <c r="P3624" s="29">
        <v>0</v>
      </c>
      <c r="Q3624" s="29">
        <v>0</v>
      </c>
      <c r="R3624" s="29">
        <v>0</v>
      </c>
      <c r="S3624" s="29"/>
      <c r="T3624" s="30">
        <v>31</v>
      </c>
      <c r="U3624" s="28" t="s">
        <v>82</v>
      </c>
      <c r="V3624" s="28" t="s">
        <v>288</v>
      </c>
    </row>
    <row r="3625" spans="1:22" ht="15.75">
      <c r="A3625" s="21">
        <v>32</v>
      </c>
      <c r="B3625" s="22" t="s">
        <v>83</v>
      </c>
      <c r="C3625" s="23" t="s">
        <v>287</v>
      </c>
      <c r="D3625" s="24">
        <v>0</v>
      </c>
      <c r="E3625" s="24">
        <v>0</v>
      </c>
      <c r="F3625" s="24">
        <v>0</v>
      </c>
      <c r="G3625" s="24">
        <v>0</v>
      </c>
      <c r="H3625" s="24">
        <v>0</v>
      </c>
      <c r="I3625" s="24">
        <v>0</v>
      </c>
      <c r="J3625" s="24">
        <v>0</v>
      </c>
      <c r="L3625" s="24">
        <v>0</v>
      </c>
      <c r="M3625" s="24">
        <v>0</v>
      </c>
      <c r="N3625" s="24">
        <v>0</v>
      </c>
      <c r="O3625" s="24">
        <v>0</v>
      </c>
      <c r="P3625" s="24">
        <v>0</v>
      </c>
      <c r="Q3625" s="24">
        <v>0</v>
      </c>
      <c r="R3625" s="24">
        <v>0</v>
      </c>
      <c r="S3625" s="24"/>
      <c r="T3625" s="25">
        <v>32</v>
      </c>
      <c r="U3625" s="23" t="s">
        <v>84</v>
      </c>
      <c r="V3625" s="23" t="s">
        <v>288</v>
      </c>
    </row>
    <row r="3626" spans="1:22" ht="15.75">
      <c r="A3626" s="26">
        <v>33</v>
      </c>
      <c r="B3626" s="27" t="s">
        <v>85</v>
      </c>
      <c r="C3626" s="28" t="s">
        <v>287</v>
      </c>
      <c r="D3626" s="29">
        <v>0</v>
      </c>
      <c r="E3626" s="29">
        <v>0</v>
      </c>
      <c r="F3626" s="29">
        <v>0</v>
      </c>
      <c r="G3626" s="29">
        <v>0</v>
      </c>
      <c r="H3626" s="29">
        <v>0</v>
      </c>
      <c r="I3626" s="29">
        <v>0</v>
      </c>
      <c r="J3626" s="29">
        <v>0</v>
      </c>
      <c r="L3626" s="29">
        <v>0</v>
      </c>
      <c r="M3626" s="29">
        <v>0</v>
      </c>
      <c r="N3626" s="29">
        <v>0</v>
      </c>
      <c r="O3626" s="29">
        <v>0</v>
      </c>
      <c r="P3626" s="29">
        <v>0</v>
      </c>
      <c r="Q3626" s="29">
        <v>0</v>
      </c>
      <c r="R3626" s="29">
        <v>0</v>
      </c>
      <c r="S3626" s="29"/>
      <c r="T3626" s="30">
        <v>33</v>
      </c>
      <c r="U3626" s="28" t="s">
        <v>86</v>
      </c>
      <c r="V3626" s="28" t="s">
        <v>288</v>
      </c>
    </row>
    <row r="3627" spans="1:22" ht="15.75">
      <c r="A3627" s="21">
        <v>34</v>
      </c>
      <c r="B3627" s="22" t="s">
        <v>87</v>
      </c>
      <c r="C3627" s="23" t="s">
        <v>287</v>
      </c>
      <c r="D3627" s="24">
        <v>0</v>
      </c>
      <c r="E3627" s="24">
        <v>0</v>
      </c>
      <c r="F3627" s="24">
        <v>0</v>
      </c>
      <c r="G3627" s="24">
        <v>0</v>
      </c>
      <c r="H3627" s="24">
        <v>0</v>
      </c>
      <c r="I3627" s="24">
        <v>0</v>
      </c>
      <c r="J3627" s="24">
        <v>0</v>
      </c>
      <c r="L3627" s="24">
        <v>0</v>
      </c>
      <c r="M3627" s="24">
        <v>0</v>
      </c>
      <c r="N3627" s="24">
        <v>0</v>
      </c>
      <c r="O3627" s="24">
        <v>0</v>
      </c>
      <c r="P3627" s="24">
        <v>0</v>
      </c>
      <c r="Q3627" s="24">
        <v>0</v>
      </c>
      <c r="R3627" s="24">
        <v>0</v>
      </c>
      <c r="S3627" s="24"/>
      <c r="T3627" s="25">
        <v>34</v>
      </c>
      <c r="U3627" s="23" t="s">
        <v>88</v>
      </c>
      <c r="V3627" s="23" t="s">
        <v>288</v>
      </c>
    </row>
    <row r="3628" spans="1:22" ht="15.75">
      <c r="A3628" s="26">
        <v>35</v>
      </c>
      <c r="B3628" s="27" t="s">
        <v>89</v>
      </c>
      <c r="C3628" s="28" t="s">
        <v>287</v>
      </c>
      <c r="D3628" s="29">
        <v>0</v>
      </c>
      <c r="E3628" s="29">
        <v>0</v>
      </c>
      <c r="F3628" s="29">
        <v>0</v>
      </c>
      <c r="G3628" s="29">
        <v>0</v>
      </c>
      <c r="H3628" s="29">
        <v>0</v>
      </c>
      <c r="I3628" s="29">
        <v>0</v>
      </c>
      <c r="J3628" s="29">
        <v>0</v>
      </c>
      <c r="L3628" s="29">
        <v>0</v>
      </c>
      <c r="M3628" s="29">
        <v>0</v>
      </c>
      <c r="N3628" s="29">
        <v>0</v>
      </c>
      <c r="O3628" s="29">
        <v>0</v>
      </c>
      <c r="P3628" s="29">
        <v>0</v>
      </c>
      <c r="Q3628" s="29">
        <v>0</v>
      </c>
      <c r="R3628" s="29">
        <v>0</v>
      </c>
      <c r="S3628" s="29"/>
      <c r="T3628" s="30">
        <v>35</v>
      </c>
      <c r="U3628" s="28" t="s">
        <v>90</v>
      </c>
      <c r="V3628" s="28" t="s">
        <v>288</v>
      </c>
    </row>
    <row r="3629" spans="1:22" ht="15.75">
      <c r="A3629" s="21">
        <v>36</v>
      </c>
      <c r="B3629" s="22" t="s">
        <v>91</v>
      </c>
      <c r="C3629" s="23" t="s">
        <v>287</v>
      </c>
      <c r="D3629" s="24">
        <v>0</v>
      </c>
      <c r="E3629" s="24">
        <v>0</v>
      </c>
      <c r="F3629" s="24">
        <v>0</v>
      </c>
      <c r="G3629" s="24">
        <v>0</v>
      </c>
      <c r="H3629" s="24">
        <v>0</v>
      </c>
      <c r="I3629" s="24">
        <v>0</v>
      </c>
      <c r="J3629" s="24">
        <v>0</v>
      </c>
      <c r="L3629" s="24">
        <v>0</v>
      </c>
      <c r="M3629" s="24">
        <v>0</v>
      </c>
      <c r="N3629" s="24">
        <v>0</v>
      </c>
      <c r="O3629" s="24">
        <v>0</v>
      </c>
      <c r="P3629" s="24">
        <v>0</v>
      </c>
      <c r="Q3629" s="24">
        <v>0</v>
      </c>
      <c r="R3629" s="24">
        <v>0</v>
      </c>
      <c r="S3629" s="24"/>
      <c r="T3629" s="25">
        <v>36</v>
      </c>
      <c r="U3629" s="23" t="s">
        <v>92</v>
      </c>
      <c r="V3629" s="23" t="s">
        <v>288</v>
      </c>
    </row>
    <row r="3630" spans="1:22" s="36" customFormat="1" ht="15.75">
      <c r="A3630" s="32"/>
      <c r="B3630" s="33" t="s">
        <v>93</v>
      </c>
      <c r="C3630" s="34" t="s">
        <v>287</v>
      </c>
      <c r="D3630" s="35">
        <f t="shared" ref="D3630:J3630" si="245">SUM(D3594:D3629)</f>
        <v>223739.33649000002</v>
      </c>
      <c r="E3630" s="35">
        <f t="shared" si="245"/>
        <v>255262.57755640001</v>
      </c>
      <c r="F3630" s="35">
        <f t="shared" si="245"/>
        <v>244010.07478999998</v>
      </c>
      <c r="G3630" s="35">
        <f t="shared" si="245"/>
        <v>260072.0117480903</v>
      </c>
      <c r="H3630" s="35">
        <f t="shared" si="245"/>
        <v>283547.27526756568</v>
      </c>
      <c r="I3630" s="35">
        <f t="shared" si="245"/>
        <v>302574.81619582459</v>
      </c>
      <c r="J3630" s="35">
        <f t="shared" si="245"/>
        <v>355870.81497780152</v>
      </c>
      <c r="K3630" s="8"/>
      <c r="L3630" s="35">
        <f t="shared" ref="L3630:R3630" si="246">SUM(L3594:L3629)</f>
        <v>223739.33649000002</v>
      </c>
      <c r="M3630" s="35">
        <f t="shared" si="246"/>
        <v>239632.81988</v>
      </c>
      <c r="N3630" s="35">
        <f t="shared" si="246"/>
        <v>244019.75416800001</v>
      </c>
      <c r="O3630" s="35">
        <f t="shared" si="246"/>
        <v>228682.38729500002</v>
      </c>
      <c r="P3630" s="35">
        <f t="shared" si="246"/>
        <v>225567.8369273</v>
      </c>
      <c r="Q3630" s="35">
        <f t="shared" si="246"/>
        <v>230891.01748900002</v>
      </c>
      <c r="R3630" s="35">
        <f t="shared" si="246"/>
        <v>269777.74182980007</v>
      </c>
      <c r="S3630" s="35"/>
      <c r="T3630" s="35"/>
      <c r="U3630" s="34" t="s">
        <v>94</v>
      </c>
      <c r="V3630" s="34" t="s">
        <v>288</v>
      </c>
    </row>
    <row r="3631" spans="1:22" ht="15.75">
      <c r="A3631" s="16">
        <v>1</v>
      </c>
      <c r="B3631" s="17" t="s">
        <v>19</v>
      </c>
      <c r="C3631" s="18" t="s">
        <v>289</v>
      </c>
      <c r="D3631" s="19">
        <v>0</v>
      </c>
      <c r="E3631" s="19">
        <v>0</v>
      </c>
      <c r="F3631" s="19">
        <v>4710.22</v>
      </c>
      <c r="G3631" s="19">
        <v>5034.82</v>
      </c>
      <c r="H3631" s="19">
        <v>17520.587213999999</v>
      </c>
      <c r="I3631" s="19">
        <v>23519.723723999996</v>
      </c>
      <c r="J3631" s="19">
        <v>26010.360597199997</v>
      </c>
      <c r="L3631" s="19">
        <v>0</v>
      </c>
      <c r="M3631" s="19">
        <v>0</v>
      </c>
      <c r="N3631" s="19">
        <v>4266.6578</v>
      </c>
      <c r="O3631" s="19">
        <v>1784.2071448999998</v>
      </c>
      <c r="P3631" s="19">
        <v>2747.5291739999998</v>
      </c>
      <c r="Q3631" s="19">
        <v>3195.5282429999997</v>
      </c>
      <c r="R3631" s="19">
        <v>3538.6965220999996</v>
      </c>
      <c r="S3631" s="19"/>
      <c r="T3631" s="20">
        <v>1</v>
      </c>
      <c r="U3631" s="18" t="s">
        <v>21</v>
      </c>
      <c r="V3631" s="18" t="s">
        <v>290</v>
      </c>
    </row>
    <row r="3632" spans="1:22" ht="15.75">
      <c r="A3632" s="21">
        <v>2</v>
      </c>
      <c r="B3632" s="22" t="s">
        <v>23</v>
      </c>
      <c r="C3632" s="23" t="s">
        <v>289</v>
      </c>
      <c r="D3632" s="24">
        <v>26720</v>
      </c>
      <c r="E3632" s="24">
        <v>27032</v>
      </c>
      <c r="F3632" s="24">
        <v>27842.799999999999</v>
      </c>
      <c r="G3632" s="24">
        <v>27788.367173252282</v>
      </c>
      <c r="H3632" s="24">
        <v>14568.911854103342</v>
      </c>
      <c r="I3632" s="24">
        <v>12150.147720364739</v>
      </c>
      <c r="J3632" s="24">
        <v>10395.537993920974</v>
      </c>
      <c r="L3632" s="24">
        <v>26720</v>
      </c>
      <c r="M3632" s="24">
        <v>27032</v>
      </c>
      <c r="N3632" s="24">
        <v>27842.799999999999</v>
      </c>
      <c r="O3632" s="24">
        <v>28217.200000000004</v>
      </c>
      <c r="P3632" s="24">
        <v>14932</v>
      </c>
      <c r="Q3632" s="24">
        <v>10789.2</v>
      </c>
      <c r="R3632" s="24">
        <v>9243.6</v>
      </c>
      <c r="S3632" s="24"/>
      <c r="T3632" s="25">
        <v>2</v>
      </c>
      <c r="U3632" s="23" t="s">
        <v>24</v>
      </c>
      <c r="V3632" s="23" t="s">
        <v>290</v>
      </c>
    </row>
    <row r="3633" spans="1:22" ht="15.75">
      <c r="A3633" s="26">
        <v>3</v>
      </c>
      <c r="B3633" s="27" t="s">
        <v>25</v>
      </c>
      <c r="C3633" s="28" t="s">
        <v>289</v>
      </c>
      <c r="D3633" s="29">
        <v>40919.040500000003</v>
      </c>
      <c r="E3633" s="29">
        <v>50581.708839999999</v>
      </c>
      <c r="F3633" s="29">
        <v>55820.382617999996</v>
      </c>
      <c r="G3633" s="29">
        <v>56344.006399999998</v>
      </c>
      <c r="H3633" s="29">
        <v>58465.553400000004</v>
      </c>
      <c r="I3633" s="29">
        <v>59502.822050000002</v>
      </c>
      <c r="J3633" s="29">
        <v>68052.258000000002</v>
      </c>
      <c r="L3633" s="29">
        <v>40919.040500000003</v>
      </c>
      <c r="M3633" s="29">
        <v>47536.112649999995</v>
      </c>
      <c r="N3633" s="29">
        <v>51033.152170000001</v>
      </c>
      <c r="O3633" s="29">
        <v>49737.677275000002</v>
      </c>
      <c r="P3633" s="29">
        <v>50427.324025000002</v>
      </c>
      <c r="Q3633" s="29">
        <v>47552.911737499999</v>
      </c>
      <c r="R3633" s="29">
        <v>52435.08023</v>
      </c>
      <c r="S3633" s="29"/>
      <c r="T3633" s="30">
        <v>3</v>
      </c>
      <c r="U3633" s="28" t="s">
        <v>26</v>
      </c>
      <c r="V3633" s="28" t="s">
        <v>290</v>
      </c>
    </row>
    <row r="3634" spans="1:22" ht="15.75">
      <c r="A3634" s="21">
        <v>4</v>
      </c>
      <c r="B3634" s="22" t="s">
        <v>27</v>
      </c>
      <c r="C3634" s="23" t="s">
        <v>289</v>
      </c>
      <c r="D3634" s="24">
        <v>14430.137125614665</v>
      </c>
      <c r="E3634" s="24">
        <v>18277.152606168976</v>
      </c>
      <c r="F3634" s="24">
        <v>13757.266152000002</v>
      </c>
      <c r="G3634" s="24">
        <v>12690.4</v>
      </c>
      <c r="H3634" s="24">
        <v>11525.33</v>
      </c>
      <c r="I3634" s="24">
        <v>13481.155864800001</v>
      </c>
      <c r="J3634" s="24">
        <v>13295.518632728747</v>
      </c>
      <c r="L3634" s="24">
        <v>14430.137125614665</v>
      </c>
      <c r="M3634" s="24">
        <v>15230.960505140814</v>
      </c>
      <c r="N3634" s="24">
        <v>12462.212132320074</v>
      </c>
      <c r="O3634" s="24">
        <v>12690.643719266876</v>
      </c>
      <c r="P3634" s="24">
        <v>12723.464349575324</v>
      </c>
      <c r="Q3634" s="24">
        <v>12754.534546267323</v>
      </c>
      <c r="R3634" s="24">
        <v>12595.901499776486</v>
      </c>
      <c r="S3634" s="24"/>
      <c r="T3634" s="25">
        <v>4</v>
      </c>
      <c r="U3634" s="23" t="s">
        <v>28</v>
      </c>
      <c r="V3634" s="23" t="s">
        <v>290</v>
      </c>
    </row>
    <row r="3635" spans="1:22" ht="15.75">
      <c r="A3635" s="26">
        <v>5</v>
      </c>
      <c r="B3635" s="27" t="s">
        <v>29</v>
      </c>
      <c r="C3635" s="28" t="s">
        <v>289</v>
      </c>
      <c r="D3635" s="29">
        <v>0</v>
      </c>
      <c r="E3635" s="29">
        <v>0</v>
      </c>
      <c r="F3635" s="29">
        <v>0</v>
      </c>
      <c r="G3635" s="29">
        <v>0</v>
      </c>
      <c r="H3635" s="29">
        <v>0</v>
      </c>
      <c r="I3635" s="29">
        <v>0</v>
      </c>
      <c r="J3635" s="29">
        <v>0</v>
      </c>
      <c r="L3635" s="29">
        <v>0</v>
      </c>
      <c r="M3635" s="29">
        <v>0</v>
      </c>
      <c r="N3635" s="29">
        <v>0</v>
      </c>
      <c r="O3635" s="29">
        <v>0</v>
      </c>
      <c r="P3635" s="29">
        <v>0</v>
      </c>
      <c r="Q3635" s="29">
        <v>0</v>
      </c>
      <c r="R3635" s="29">
        <v>0</v>
      </c>
      <c r="S3635" s="29"/>
      <c r="T3635" s="30">
        <v>5</v>
      </c>
      <c r="U3635" s="28" t="s">
        <v>30</v>
      </c>
      <c r="V3635" s="28" t="s">
        <v>290</v>
      </c>
    </row>
    <row r="3636" spans="1:22" ht="15.75">
      <c r="A3636" s="21">
        <v>6</v>
      </c>
      <c r="B3636" s="22" t="s">
        <v>31</v>
      </c>
      <c r="C3636" s="23" t="s">
        <v>289</v>
      </c>
      <c r="D3636" s="24">
        <v>510.59999999999991</v>
      </c>
      <c r="E3636" s="24">
        <v>708</v>
      </c>
      <c r="F3636" s="24">
        <v>798.7</v>
      </c>
      <c r="G3636" s="24">
        <v>1218</v>
      </c>
      <c r="H3636" s="24">
        <v>1568.25</v>
      </c>
      <c r="I3636" s="24">
        <v>1901.7</v>
      </c>
      <c r="J3636" s="24">
        <v>1832.6</v>
      </c>
      <c r="L3636" s="24">
        <v>510.59999999999991</v>
      </c>
      <c r="M3636" s="24">
        <v>532.79999999999995</v>
      </c>
      <c r="N3636" s="24">
        <v>543.90000000000009</v>
      </c>
      <c r="O3636" s="24">
        <v>675.99</v>
      </c>
      <c r="P3636" s="24">
        <v>696.303</v>
      </c>
      <c r="Q3636" s="24">
        <v>703.62900000000013</v>
      </c>
      <c r="R3636" s="24">
        <v>581.19600000000003</v>
      </c>
      <c r="S3636" s="24"/>
      <c r="T3636" s="25">
        <v>6</v>
      </c>
      <c r="U3636" s="23" t="s">
        <v>32</v>
      </c>
      <c r="V3636" s="23" t="s">
        <v>290</v>
      </c>
    </row>
    <row r="3637" spans="1:22" ht="15.75">
      <c r="A3637" s="26">
        <v>7</v>
      </c>
      <c r="B3637" s="27" t="s">
        <v>33</v>
      </c>
      <c r="C3637" s="28" t="s">
        <v>289</v>
      </c>
      <c r="D3637" s="29">
        <v>0</v>
      </c>
      <c r="E3637" s="29">
        <v>0</v>
      </c>
      <c r="F3637" s="29">
        <v>0</v>
      </c>
      <c r="G3637" s="29">
        <v>0</v>
      </c>
      <c r="H3637" s="29">
        <v>0</v>
      </c>
      <c r="I3637" s="29">
        <v>0</v>
      </c>
      <c r="J3637" s="29">
        <v>0</v>
      </c>
      <c r="L3637" s="29">
        <v>0</v>
      </c>
      <c r="M3637" s="29">
        <v>0</v>
      </c>
      <c r="N3637" s="29">
        <v>0</v>
      </c>
      <c r="O3637" s="29">
        <v>0</v>
      </c>
      <c r="P3637" s="29">
        <v>0</v>
      </c>
      <c r="Q3637" s="29">
        <v>0</v>
      </c>
      <c r="R3637" s="29">
        <v>0</v>
      </c>
      <c r="S3637" s="29"/>
      <c r="T3637" s="30">
        <v>7</v>
      </c>
      <c r="U3637" s="28" t="s">
        <v>34</v>
      </c>
      <c r="V3637" s="28" t="s">
        <v>290</v>
      </c>
    </row>
    <row r="3638" spans="1:22" ht="15.75">
      <c r="A3638" s="21">
        <v>8</v>
      </c>
      <c r="B3638" s="22" t="s">
        <v>35</v>
      </c>
      <c r="C3638" s="23" t="s">
        <v>289</v>
      </c>
      <c r="D3638" s="24">
        <v>0</v>
      </c>
      <c r="E3638" s="24">
        <v>0</v>
      </c>
      <c r="F3638" s="24">
        <v>0</v>
      </c>
      <c r="G3638" s="24">
        <v>0</v>
      </c>
      <c r="H3638" s="24">
        <v>0</v>
      </c>
      <c r="I3638" s="24">
        <v>0</v>
      </c>
      <c r="J3638" s="24">
        <v>0</v>
      </c>
      <c r="L3638" s="24">
        <v>0</v>
      </c>
      <c r="M3638" s="24">
        <v>0</v>
      </c>
      <c r="N3638" s="24">
        <v>0</v>
      </c>
      <c r="O3638" s="24">
        <v>0</v>
      </c>
      <c r="P3638" s="24">
        <v>0</v>
      </c>
      <c r="Q3638" s="24">
        <v>0</v>
      </c>
      <c r="R3638" s="24">
        <v>0</v>
      </c>
      <c r="S3638" s="24"/>
      <c r="T3638" s="25">
        <v>8</v>
      </c>
      <c r="U3638" s="23" t="s">
        <v>36</v>
      </c>
      <c r="V3638" s="23" t="s">
        <v>290</v>
      </c>
    </row>
    <row r="3639" spans="1:22" ht="15.75">
      <c r="A3639" s="26">
        <v>9</v>
      </c>
      <c r="B3639" s="27" t="s">
        <v>37</v>
      </c>
      <c r="C3639" s="28" t="s">
        <v>289</v>
      </c>
      <c r="D3639" s="29">
        <v>0</v>
      </c>
      <c r="E3639" s="29">
        <v>0</v>
      </c>
      <c r="F3639" s="29">
        <v>0</v>
      </c>
      <c r="G3639" s="29">
        <v>0</v>
      </c>
      <c r="H3639" s="29">
        <v>0</v>
      </c>
      <c r="I3639" s="29">
        <v>0</v>
      </c>
      <c r="J3639" s="29">
        <v>0</v>
      </c>
      <c r="L3639" s="29">
        <v>0</v>
      </c>
      <c r="M3639" s="29">
        <v>0</v>
      </c>
      <c r="N3639" s="29">
        <v>0</v>
      </c>
      <c r="O3639" s="29">
        <v>0</v>
      </c>
      <c r="P3639" s="29">
        <v>0</v>
      </c>
      <c r="Q3639" s="29">
        <v>0</v>
      </c>
      <c r="R3639" s="29">
        <v>0</v>
      </c>
      <c r="S3639" s="29"/>
      <c r="T3639" s="30">
        <v>9</v>
      </c>
      <c r="U3639" s="28" t="s">
        <v>38</v>
      </c>
      <c r="V3639" s="28" t="s">
        <v>290</v>
      </c>
    </row>
    <row r="3640" spans="1:22" ht="15.75">
      <c r="A3640" s="21">
        <v>10</v>
      </c>
      <c r="B3640" s="22" t="s">
        <v>39</v>
      </c>
      <c r="C3640" s="23" t="s">
        <v>289</v>
      </c>
      <c r="D3640" s="24">
        <v>0</v>
      </c>
      <c r="E3640" s="24">
        <v>0</v>
      </c>
      <c r="F3640" s="24">
        <v>0</v>
      </c>
      <c r="G3640" s="24">
        <v>0</v>
      </c>
      <c r="H3640" s="24">
        <v>0</v>
      </c>
      <c r="I3640" s="24">
        <v>0</v>
      </c>
      <c r="J3640" s="24">
        <v>0</v>
      </c>
      <c r="L3640" s="24">
        <v>0</v>
      </c>
      <c r="M3640" s="24">
        <v>0</v>
      </c>
      <c r="N3640" s="24">
        <v>0</v>
      </c>
      <c r="O3640" s="24">
        <v>0</v>
      </c>
      <c r="P3640" s="24">
        <v>0</v>
      </c>
      <c r="Q3640" s="24">
        <v>0</v>
      </c>
      <c r="R3640" s="24">
        <v>0</v>
      </c>
      <c r="S3640" s="24"/>
      <c r="T3640" s="25">
        <v>10</v>
      </c>
      <c r="U3640" s="23" t="s">
        <v>40</v>
      </c>
      <c r="V3640" s="23" t="s">
        <v>290</v>
      </c>
    </row>
    <row r="3641" spans="1:22" ht="15.75">
      <c r="A3641" s="26">
        <v>11</v>
      </c>
      <c r="B3641" s="27" t="s">
        <v>41</v>
      </c>
      <c r="C3641" s="28" t="s">
        <v>289</v>
      </c>
      <c r="D3641" s="29">
        <v>0</v>
      </c>
      <c r="E3641" s="29">
        <v>0</v>
      </c>
      <c r="F3641" s="29">
        <v>0</v>
      </c>
      <c r="G3641" s="29">
        <v>0</v>
      </c>
      <c r="H3641" s="29">
        <v>0</v>
      </c>
      <c r="I3641" s="29">
        <v>0</v>
      </c>
      <c r="J3641" s="29">
        <v>0</v>
      </c>
      <c r="L3641" s="29">
        <v>0</v>
      </c>
      <c r="M3641" s="29">
        <v>0</v>
      </c>
      <c r="N3641" s="29">
        <v>0</v>
      </c>
      <c r="O3641" s="29">
        <v>0</v>
      </c>
      <c r="P3641" s="29">
        <v>0</v>
      </c>
      <c r="Q3641" s="29">
        <v>0</v>
      </c>
      <c r="R3641" s="29">
        <v>0</v>
      </c>
      <c r="S3641" s="29"/>
      <c r="T3641" s="30">
        <v>11</v>
      </c>
      <c r="U3641" s="28" t="s">
        <v>42</v>
      </c>
      <c r="V3641" s="28" t="s">
        <v>290</v>
      </c>
    </row>
    <row r="3642" spans="1:22" ht="15.75">
      <c r="A3642" s="21">
        <v>12</v>
      </c>
      <c r="B3642" s="22" t="s">
        <v>43</v>
      </c>
      <c r="C3642" s="23" t="s">
        <v>289</v>
      </c>
      <c r="D3642" s="24">
        <v>17132.505000000001</v>
      </c>
      <c r="E3642" s="24">
        <v>12929.441000000001</v>
      </c>
      <c r="F3642" s="24">
        <v>15253.496499999999</v>
      </c>
      <c r="G3642" s="24">
        <v>15127.681799999998</v>
      </c>
      <c r="H3642" s="24">
        <v>17555.113599999997</v>
      </c>
      <c r="I3642" s="24">
        <v>29772.125</v>
      </c>
      <c r="J3642" s="24">
        <v>35371.797120000003</v>
      </c>
      <c r="L3642" s="24">
        <v>17132.505000000001</v>
      </c>
      <c r="M3642" s="24">
        <v>21661.935000000001</v>
      </c>
      <c r="N3642" s="24">
        <v>20511.664499999999</v>
      </c>
      <c r="O3642" s="24">
        <v>19999.8645</v>
      </c>
      <c r="P3642" s="24">
        <v>19884.709500000001</v>
      </c>
      <c r="Q3642" s="24">
        <v>21017.066999999995</v>
      </c>
      <c r="R3642" s="24">
        <v>20948.997599999999</v>
      </c>
      <c r="S3642" s="24"/>
      <c r="T3642" s="25">
        <v>12</v>
      </c>
      <c r="U3642" s="23" t="s">
        <v>44</v>
      </c>
      <c r="V3642" s="23" t="s">
        <v>290</v>
      </c>
    </row>
    <row r="3643" spans="1:22" ht="15.75">
      <c r="A3643" s="26">
        <v>13</v>
      </c>
      <c r="B3643" s="27" t="s">
        <v>45</v>
      </c>
      <c r="C3643" s="28" t="s">
        <v>289</v>
      </c>
      <c r="D3643" s="29">
        <v>9388.152</v>
      </c>
      <c r="E3643" s="29">
        <v>12236.108400000001</v>
      </c>
      <c r="F3643" s="29">
        <v>15133.856040000001</v>
      </c>
      <c r="G3643" s="29">
        <v>68348.542199999996</v>
      </c>
      <c r="H3643" s="29">
        <v>58590.825600000004</v>
      </c>
      <c r="I3643" s="29">
        <v>79014.442259999996</v>
      </c>
      <c r="J3643" s="29">
        <v>15371.538789600001</v>
      </c>
      <c r="L3643" s="29">
        <v>9388.152</v>
      </c>
      <c r="M3643" s="29">
        <v>8465.6034</v>
      </c>
      <c r="N3643" s="29">
        <v>8465.2548299999999</v>
      </c>
      <c r="O3643" s="29">
        <v>40441.091400000005</v>
      </c>
      <c r="P3643" s="29">
        <v>35515.797299999998</v>
      </c>
      <c r="Q3643" s="29">
        <v>36056.429369999998</v>
      </c>
      <c r="R3643" s="29">
        <v>8100.9619992000007</v>
      </c>
      <c r="S3643" s="29"/>
      <c r="T3643" s="30">
        <v>13</v>
      </c>
      <c r="U3643" s="28" t="s">
        <v>46</v>
      </c>
      <c r="V3643" s="28" t="s">
        <v>290</v>
      </c>
    </row>
    <row r="3644" spans="1:22" ht="15.75">
      <c r="A3644" s="21">
        <v>14</v>
      </c>
      <c r="B3644" s="22" t="s">
        <v>47</v>
      </c>
      <c r="C3644" s="23" t="s">
        <v>289</v>
      </c>
      <c r="D3644" s="24">
        <v>0</v>
      </c>
      <c r="E3644" s="24">
        <v>0</v>
      </c>
      <c r="F3644" s="24">
        <v>0</v>
      </c>
      <c r="G3644" s="24">
        <v>0</v>
      </c>
      <c r="H3644" s="24">
        <v>0</v>
      </c>
      <c r="I3644" s="24">
        <v>0</v>
      </c>
      <c r="J3644" s="24">
        <v>0</v>
      </c>
      <c r="L3644" s="24">
        <v>0</v>
      </c>
      <c r="M3644" s="24">
        <v>0</v>
      </c>
      <c r="N3644" s="24">
        <v>0</v>
      </c>
      <c r="O3644" s="24">
        <v>0</v>
      </c>
      <c r="P3644" s="24">
        <v>0</v>
      </c>
      <c r="Q3644" s="24">
        <v>0</v>
      </c>
      <c r="R3644" s="24">
        <v>0</v>
      </c>
      <c r="S3644" s="24"/>
      <c r="T3644" s="25">
        <v>14</v>
      </c>
      <c r="U3644" s="23" t="s">
        <v>48</v>
      </c>
      <c r="V3644" s="23" t="s">
        <v>290</v>
      </c>
    </row>
    <row r="3645" spans="1:22" ht="15.75">
      <c r="A3645" s="26">
        <v>15</v>
      </c>
      <c r="B3645" s="27" t="s">
        <v>49</v>
      </c>
      <c r="C3645" s="28" t="s">
        <v>289</v>
      </c>
      <c r="D3645" s="29">
        <v>0</v>
      </c>
      <c r="E3645" s="29">
        <v>0</v>
      </c>
      <c r="F3645" s="29">
        <v>0</v>
      </c>
      <c r="G3645" s="29">
        <v>0</v>
      </c>
      <c r="H3645" s="29">
        <v>0</v>
      </c>
      <c r="I3645" s="29">
        <v>0</v>
      </c>
      <c r="J3645" s="29">
        <v>0</v>
      </c>
      <c r="L3645" s="29">
        <v>0</v>
      </c>
      <c r="M3645" s="29">
        <v>0</v>
      </c>
      <c r="N3645" s="29">
        <v>0</v>
      </c>
      <c r="O3645" s="29">
        <v>0</v>
      </c>
      <c r="P3645" s="29">
        <v>0</v>
      </c>
      <c r="Q3645" s="29">
        <v>0</v>
      </c>
      <c r="R3645" s="29">
        <v>0</v>
      </c>
      <c r="S3645" s="29"/>
      <c r="T3645" s="30">
        <v>15</v>
      </c>
      <c r="U3645" s="28" t="s">
        <v>50</v>
      </c>
      <c r="V3645" s="28" t="s">
        <v>290</v>
      </c>
    </row>
    <row r="3646" spans="1:22" ht="15.75">
      <c r="A3646" s="21">
        <v>16</v>
      </c>
      <c r="B3646" s="22" t="s">
        <v>51</v>
      </c>
      <c r="C3646" s="23" t="s">
        <v>289</v>
      </c>
      <c r="D3646" s="24">
        <v>12264.96744</v>
      </c>
      <c r="E3646" s="24">
        <v>15669.7055712</v>
      </c>
      <c r="F3646" s="24">
        <v>14338.230804000001</v>
      </c>
      <c r="G3646" s="24">
        <v>14180.975</v>
      </c>
      <c r="H3646" s="24">
        <v>14001.164499999999</v>
      </c>
      <c r="I3646" s="24">
        <v>14850.1577</v>
      </c>
      <c r="J3646" s="24">
        <v>14242.057199999999</v>
      </c>
      <c r="L3646" s="24">
        <v>12264.96744</v>
      </c>
      <c r="M3646" s="24">
        <v>13058.087975999999</v>
      </c>
      <c r="N3646" s="24">
        <v>14338.230804000001</v>
      </c>
      <c r="O3646" s="24">
        <v>14384.513700000001</v>
      </c>
      <c r="P3646" s="24">
        <v>13517.761283999998</v>
      </c>
      <c r="Q3646" s="24">
        <v>13362.398017200001</v>
      </c>
      <c r="R3646" s="24">
        <v>14106.395570399998</v>
      </c>
      <c r="S3646" s="24"/>
      <c r="T3646" s="25">
        <v>16</v>
      </c>
      <c r="U3646" s="23" t="s">
        <v>52</v>
      </c>
      <c r="V3646" s="23" t="s">
        <v>290</v>
      </c>
    </row>
    <row r="3647" spans="1:22" ht="15.75">
      <c r="A3647" s="26">
        <v>17</v>
      </c>
      <c r="B3647" s="27" t="s">
        <v>53</v>
      </c>
      <c r="C3647" s="28" t="s">
        <v>289</v>
      </c>
      <c r="D3647" s="29">
        <v>9704.884</v>
      </c>
      <c r="E3647" s="29">
        <v>10332.1</v>
      </c>
      <c r="F3647" s="29">
        <v>11966.30487</v>
      </c>
      <c r="G3647" s="29">
        <v>13764.562</v>
      </c>
      <c r="H3647" s="29">
        <v>15255.311400000001</v>
      </c>
      <c r="I3647" s="29">
        <v>17463.085499999997</v>
      </c>
      <c r="J3647" s="29">
        <v>19575.13825</v>
      </c>
      <c r="L3647" s="29">
        <v>9704.884</v>
      </c>
      <c r="M3647" s="29">
        <v>9524.3679999999986</v>
      </c>
      <c r="N3647" s="29">
        <v>10123.251319999999</v>
      </c>
      <c r="O3647" s="29">
        <v>10710.615999999998</v>
      </c>
      <c r="P3647" s="29">
        <v>10583.910960000001</v>
      </c>
      <c r="Q3647" s="29">
        <v>12115.6322</v>
      </c>
      <c r="R3647" s="29">
        <v>12441.248680000001</v>
      </c>
      <c r="S3647" s="29"/>
      <c r="T3647" s="30">
        <v>17</v>
      </c>
      <c r="U3647" s="28" t="s">
        <v>54</v>
      </c>
      <c r="V3647" s="28" t="s">
        <v>290</v>
      </c>
    </row>
    <row r="3648" spans="1:22" ht="15.75">
      <c r="A3648" s="21">
        <v>18</v>
      </c>
      <c r="B3648" s="22" t="s">
        <v>55</v>
      </c>
      <c r="C3648" s="23" t="s">
        <v>289</v>
      </c>
      <c r="D3648" s="24">
        <v>1937.2979999999998</v>
      </c>
      <c r="E3648" s="24">
        <v>2293.5024000000003</v>
      </c>
      <c r="F3648" s="24">
        <v>3164.7</v>
      </c>
      <c r="G3648" s="24">
        <v>3493.0949000000001</v>
      </c>
      <c r="H3648" s="24">
        <v>4265.2111999999997</v>
      </c>
      <c r="I3648" s="24">
        <v>5995.7639999999992</v>
      </c>
      <c r="J3648" s="24">
        <v>5804.4</v>
      </c>
      <c r="L3648" s="24">
        <v>1937.2979999999998</v>
      </c>
      <c r="M3648" s="24">
        <v>2159.5464000000002</v>
      </c>
      <c r="N3648" s="24">
        <v>2963.9675999999999</v>
      </c>
      <c r="O3648" s="24">
        <v>3232.4357999999997</v>
      </c>
      <c r="P3648" s="24">
        <v>3232.4357999999997</v>
      </c>
      <c r="Q3648" s="24">
        <v>3243.2531999999997</v>
      </c>
      <c r="R3648" s="24">
        <v>2718.1176</v>
      </c>
      <c r="S3648" s="24"/>
      <c r="T3648" s="25">
        <v>18</v>
      </c>
      <c r="U3648" s="23" t="s">
        <v>56</v>
      </c>
      <c r="V3648" s="23" t="s">
        <v>290</v>
      </c>
    </row>
    <row r="3649" spans="1:22" ht="15.75">
      <c r="A3649" s="26">
        <v>19</v>
      </c>
      <c r="B3649" s="27" t="s">
        <v>57</v>
      </c>
      <c r="C3649" s="28" t="s">
        <v>289</v>
      </c>
      <c r="D3649" s="29">
        <v>15090</v>
      </c>
      <c r="E3649" s="29">
        <v>14450</v>
      </c>
      <c r="F3649" s="29">
        <v>27075</v>
      </c>
      <c r="G3649" s="29">
        <v>28215</v>
      </c>
      <c r="H3649" s="29">
        <v>27606.959999999999</v>
      </c>
      <c r="I3649" s="29">
        <v>30171.96</v>
      </c>
      <c r="J3649" s="29">
        <v>34535.54</v>
      </c>
      <c r="L3649" s="29">
        <v>15090</v>
      </c>
      <c r="M3649" s="29">
        <v>12750</v>
      </c>
      <c r="N3649" s="29">
        <v>21375</v>
      </c>
      <c r="O3649" s="29">
        <v>21375</v>
      </c>
      <c r="P3649" s="29">
        <v>19171.5</v>
      </c>
      <c r="Q3649" s="29">
        <v>19893.599999999999</v>
      </c>
      <c r="R3649" s="29">
        <v>19924.349999999999</v>
      </c>
      <c r="S3649" s="29"/>
      <c r="T3649" s="30">
        <v>19</v>
      </c>
      <c r="U3649" s="28" t="s">
        <v>58</v>
      </c>
      <c r="V3649" s="28" t="s">
        <v>290</v>
      </c>
    </row>
    <row r="3650" spans="1:22" ht="15.75">
      <c r="A3650" s="21">
        <v>20</v>
      </c>
      <c r="B3650" s="22" t="s">
        <v>59</v>
      </c>
      <c r="C3650" s="23" t="s">
        <v>289</v>
      </c>
      <c r="D3650" s="24">
        <v>1041.0259999999998</v>
      </c>
      <c r="E3650" s="24">
        <v>1633.61</v>
      </c>
      <c r="F3650" s="24">
        <v>1552.0176000000001</v>
      </c>
      <c r="G3650" s="24">
        <v>1914</v>
      </c>
      <c r="H3650" s="24">
        <v>1946.0047999999997</v>
      </c>
      <c r="I3650" s="24">
        <v>2147.2605000000003</v>
      </c>
      <c r="J3650" s="24">
        <v>2140.6495303643724</v>
      </c>
      <c r="L3650" s="24">
        <v>1041.0259999999998</v>
      </c>
      <c r="M3650" s="24">
        <v>1080.31</v>
      </c>
      <c r="N3650" s="24">
        <v>1019.4198000000001</v>
      </c>
      <c r="O3650" s="24">
        <v>1139.2359999999999</v>
      </c>
      <c r="P3650" s="24">
        <v>1147.0927999999999</v>
      </c>
      <c r="Q3650" s="24">
        <v>1134.3254999999999</v>
      </c>
      <c r="R3650" s="24">
        <v>1132.3612999999998</v>
      </c>
      <c r="S3650" s="24"/>
      <c r="T3650" s="25">
        <v>20</v>
      </c>
      <c r="U3650" s="23" t="s">
        <v>60</v>
      </c>
      <c r="V3650" s="23" t="s">
        <v>290</v>
      </c>
    </row>
    <row r="3651" spans="1:22" ht="15.75">
      <c r="A3651" s="26">
        <v>21</v>
      </c>
      <c r="B3651" s="27" t="s">
        <v>61</v>
      </c>
      <c r="C3651" s="28" t="s">
        <v>289</v>
      </c>
      <c r="D3651" s="29">
        <v>0</v>
      </c>
      <c r="E3651" s="29">
        <v>0</v>
      </c>
      <c r="F3651" s="29">
        <v>0</v>
      </c>
      <c r="G3651" s="29">
        <v>0</v>
      </c>
      <c r="H3651" s="29">
        <v>0</v>
      </c>
      <c r="I3651" s="29">
        <v>0</v>
      </c>
      <c r="J3651" s="29">
        <v>0</v>
      </c>
      <c r="L3651" s="29">
        <v>0</v>
      </c>
      <c r="M3651" s="29">
        <v>0</v>
      </c>
      <c r="N3651" s="29">
        <v>0</v>
      </c>
      <c r="O3651" s="29">
        <v>0</v>
      </c>
      <c r="P3651" s="29">
        <v>0</v>
      </c>
      <c r="Q3651" s="29">
        <v>0</v>
      </c>
      <c r="R3651" s="29">
        <v>0</v>
      </c>
      <c r="S3651" s="29"/>
      <c r="T3651" s="30">
        <v>21</v>
      </c>
      <c r="U3651" s="28" t="s">
        <v>62</v>
      </c>
      <c r="V3651" s="28" t="s">
        <v>290</v>
      </c>
    </row>
    <row r="3652" spans="1:22" ht="15.75">
      <c r="A3652" s="21">
        <v>22</v>
      </c>
      <c r="B3652" s="22" t="s">
        <v>63</v>
      </c>
      <c r="C3652" s="23" t="s">
        <v>289</v>
      </c>
      <c r="D3652" s="24">
        <v>0</v>
      </c>
      <c r="E3652" s="24">
        <v>0</v>
      </c>
      <c r="F3652" s="24">
        <v>0</v>
      </c>
      <c r="G3652" s="24">
        <v>0</v>
      </c>
      <c r="H3652" s="24">
        <v>0</v>
      </c>
      <c r="I3652" s="24">
        <v>0</v>
      </c>
      <c r="J3652" s="24">
        <v>0</v>
      </c>
      <c r="L3652" s="24">
        <v>0</v>
      </c>
      <c r="M3652" s="24">
        <v>0</v>
      </c>
      <c r="N3652" s="24">
        <v>0</v>
      </c>
      <c r="O3652" s="24">
        <v>0</v>
      </c>
      <c r="P3652" s="24">
        <v>0</v>
      </c>
      <c r="Q3652" s="24">
        <v>0</v>
      </c>
      <c r="R3652" s="24">
        <v>0</v>
      </c>
      <c r="S3652" s="24"/>
      <c r="T3652" s="25">
        <v>22</v>
      </c>
      <c r="U3652" s="23" t="s">
        <v>64</v>
      </c>
      <c r="V3652" s="23" t="s">
        <v>290</v>
      </c>
    </row>
    <row r="3653" spans="1:22" ht="15.75">
      <c r="A3653" s="26">
        <v>23</v>
      </c>
      <c r="B3653" s="27" t="s">
        <v>65</v>
      </c>
      <c r="C3653" s="28" t="s">
        <v>289</v>
      </c>
      <c r="D3653" s="29">
        <v>0</v>
      </c>
      <c r="E3653" s="29">
        <v>0</v>
      </c>
      <c r="F3653" s="29">
        <v>0</v>
      </c>
      <c r="G3653" s="29">
        <v>0</v>
      </c>
      <c r="H3653" s="29">
        <v>0</v>
      </c>
      <c r="I3653" s="29">
        <v>0</v>
      </c>
      <c r="J3653" s="29">
        <v>0</v>
      </c>
      <c r="L3653" s="29">
        <v>0</v>
      </c>
      <c r="M3653" s="29">
        <v>0</v>
      </c>
      <c r="N3653" s="29">
        <v>0</v>
      </c>
      <c r="O3653" s="29">
        <v>0</v>
      </c>
      <c r="P3653" s="29">
        <v>0</v>
      </c>
      <c r="Q3653" s="29">
        <v>0</v>
      </c>
      <c r="R3653" s="29">
        <v>0</v>
      </c>
      <c r="S3653" s="29"/>
      <c r="T3653" s="30">
        <v>23</v>
      </c>
      <c r="U3653" s="28" t="s">
        <v>66</v>
      </c>
      <c r="V3653" s="28" t="s">
        <v>290</v>
      </c>
    </row>
    <row r="3654" spans="1:22" ht="15.75">
      <c r="A3654" s="21">
        <v>24</v>
      </c>
      <c r="B3654" s="22" t="s">
        <v>67</v>
      </c>
      <c r="C3654" s="23" t="s">
        <v>289</v>
      </c>
      <c r="D3654" s="24">
        <v>5568.9570000000003</v>
      </c>
      <c r="E3654" s="24">
        <v>5531.0411999999997</v>
      </c>
      <c r="F3654" s="24">
        <v>8747.7999999999993</v>
      </c>
      <c r="G3654" s="24">
        <v>8830.8166999999994</v>
      </c>
      <c r="H3654" s="24">
        <v>10350.082799999998</v>
      </c>
      <c r="I3654" s="24">
        <v>10369.55248</v>
      </c>
      <c r="J3654" s="24">
        <v>10437.975766400001</v>
      </c>
      <c r="L3654" s="24">
        <v>5568.9570000000003</v>
      </c>
      <c r="M3654" s="24">
        <v>4442.3634000000002</v>
      </c>
      <c r="N3654" s="24">
        <v>4886.1729999999998</v>
      </c>
      <c r="O3654" s="24">
        <v>4329.2772999999997</v>
      </c>
      <c r="P3654" s="24">
        <v>5594.5614000000005</v>
      </c>
      <c r="Q3654" s="24">
        <v>5603.9496799999997</v>
      </c>
      <c r="R3654" s="24">
        <v>5493.1701097000005</v>
      </c>
      <c r="S3654" s="24"/>
      <c r="T3654" s="25">
        <v>24</v>
      </c>
      <c r="U3654" s="23" t="s">
        <v>68</v>
      </c>
      <c r="V3654" s="23" t="s">
        <v>290</v>
      </c>
    </row>
    <row r="3655" spans="1:22" ht="15.75">
      <c r="A3655" s="26">
        <v>25</v>
      </c>
      <c r="B3655" s="31" t="s">
        <v>69</v>
      </c>
      <c r="C3655" s="28" t="s">
        <v>289</v>
      </c>
      <c r="D3655" s="29">
        <v>0</v>
      </c>
      <c r="E3655" s="29">
        <v>0</v>
      </c>
      <c r="F3655" s="29">
        <v>0</v>
      </c>
      <c r="G3655" s="29">
        <v>0</v>
      </c>
      <c r="H3655" s="29">
        <v>0</v>
      </c>
      <c r="I3655" s="29">
        <v>0</v>
      </c>
      <c r="J3655" s="29">
        <v>0</v>
      </c>
      <c r="L3655" s="29">
        <v>0</v>
      </c>
      <c r="M3655" s="29">
        <v>0</v>
      </c>
      <c r="N3655" s="29">
        <v>0</v>
      </c>
      <c r="O3655" s="29">
        <v>0</v>
      </c>
      <c r="P3655" s="29">
        <v>0</v>
      </c>
      <c r="Q3655" s="29">
        <v>0</v>
      </c>
      <c r="R3655" s="29">
        <v>0</v>
      </c>
      <c r="S3655" s="29"/>
      <c r="T3655" s="30">
        <v>25</v>
      </c>
      <c r="U3655" s="28" t="s">
        <v>70</v>
      </c>
      <c r="V3655" s="28" t="s">
        <v>290</v>
      </c>
    </row>
    <row r="3656" spans="1:22" ht="15.75">
      <c r="A3656" s="21">
        <v>26</v>
      </c>
      <c r="B3656" s="22" t="s">
        <v>71</v>
      </c>
      <c r="C3656" s="23" t="s">
        <v>289</v>
      </c>
      <c r="D3656" s="24">
        <v>15451.460999999999</v>
      </c>
      <c r="E3656" s="24">
        <v>17319.4496</v>
      </c>
      <c r="F3656" s="24">
        <v>18700.465</v>
      </c>
      <c r="G3656" s="24">
        <v>31940.220549999998</v>
      </c>
      <c r="H3656" s="24">
        <v>35350.7886</v>
      </c>
      <c r="I3656" s="24">
        <v>20364.678810000001</v>
      </c>
      <c r="J3656" s="24">
        <v>34288.65</v>
      </c>
      <c r="L3656" s="24">
        <v>15451.460999999999</v>
      </c>
      <c r="M3656" s="24">
        <v>16588.455299999998</v>
      </c>
      <c r="N3656" s="24">
        <v>16311.997799999997</v>
      </c>
      <c r="O3656" s="24">
        <v>17175.449970000001</v>
      </c>
      <c r="P3656" s="24">
        <v>18121.537799999998</v>
      </c>
      <c r="Q3656" s="24">
        <v>9517.2756300000001</v>
      </c>
      <c r="R3656" s="24">
        <v>12766.807350000001</v>
      </c>
      <c r="S3656" s="24"/>
      <c r="T3656" s="25">
        <v>26</v>
      </c>
      <c r="U3656" s="23" t="s">
        <v>72</v>
      </c>
      <c r="V3656" s="23" t="s">
        <v>290</v>
      </c>
    </row>
    <row r="3657" spans="1:22" ht="15.75">
      <c r="A3657" s="26">
        <v>27</v>
      </c>
      <c r="B3657" s="27" t="s">
        <v>73</v>
      </c>
      <c r="C3657" s="28" t="s">
        <v>289</v>
      </c>
      <c r="D3657" s="29">
        <v>0</v>
      </c>
      <c r="E3657" s="29">
        <v>0</v>
      </c>
      <c r="F3657" s="29">
        <v>0</v>
      </c>
      <c r="G3657" s="29">
        <v>0</v>
      </c>
      <c r="H3657" s="29">
        <v>0</v>
      </c>
      <c r="I3657" s="29">
        <v>0</v>
      </c>
      <c r="J3657" s="29">
        <v>0</v>
      </c>
      <c r="L3657" s="29">
        <v>0</v>
      </c>
      <c r="M3657" s="29">
        <v>0</v>
      </c>
      <c r="N3657" s="29">
        <v>0</v>
      </c>
      <c r="O3657" s="29">
        <v>0</v>
      </c>
      <c r="P3657" s="29">
        <v>0</v>
      </c>
      <c r="Q3657" s="29">
        <v>0</v>
      </c>
      <c r="R3657" s="29">
        <v>0</v>
      </c>
      <c r="S3657" s="29"/>
      <c r="T3657" s="30">
        <v>27</v>
      </c>
      <c r="U3657" s="28" t="s">
        <v>74</v>
      </c>
      <c r="V3657" s="28" t="s">
        <v>290</v>
      </c>
    </row>
    <row r="3658" spans="1:22" ht="15.75">
      <c r="A3658" s="21">
        <v>28</v>
      </c>
      <c r="B3658" s="22" t="s">
        <v>75</v>
      </c>
      <c r="C3658" s="23" t="s">
        <v>289</v>
      </c>
      <c r="D3658" s="24">
        <v>0</v>
      </c>
      <c r="E3658" s="24">
        <v>0</v>
      </c>
      <c r="F3658" s="24">
        <v>0</v>
      </c>
      <c r="G3658" s="24">
        <v>0</v>
      </c>
      <c r="H3658" s="24">
        <v>0</v>
      </c>
      <c r="I3658" s="24">
        <v>0</v>
      </c>
      <c r="J3658" s="24">
        <v>0</v>
      </c>
      <c r="L3658" s="24">
        <v>0</v>
      </c>
      <c r="M3658" s="24">
        <v>0</v>
      </c>
      <c r="N3658" s="24">
        <v>0</v>
      </c>
      <c r="O3658" s="24">
        <v>0</v>
      </c>
      <c r="P3658" s="24">
        <v>0</v>
      </c>
      <c r="Q3658" s="24">
        <v>0</v>
      </c>
      <c r="R3658" s="24">
        <v>0</v>
      </c>
      <c r="S3658" s="24"/>
      <c r="T3658" s="25">
        <v>28</v>
      </c>
      <c r="U3658" s="23" t="s">
        <v>76</v>
      </c>
      <c r="V3658" s="23" t="s">
        <v>290</v>
      </c>
    </row>
    <row r="3659" spans="1:22" ht="15.75">
      <c r="A3659" s="26">
        <v>29</v>
      </c>
      <c r="B3659" s="27" t="s">
        <v>77</v>
      </c>
      <c r="C3659" s="28" t="s">
        <v>289</v>
      </c>
      <c r="D3659" s="29">
        <v>66028.564589999994</v>
      </c>
      <c r="E3659" s="29">
        <v>68355.526999999987</v>
      </c>
      <c r="F3659" s="29">
        <v>73916.602800000008</v>
      </c>
      <c r="G3659" s="29">
        <v>74782.943999999989</v>
      </c>
      <c r="H3659" s="29">
        <v>81914.013401000004</v>
      </c>
      <c r="I3659" s="29">
        <v>96223.421759399993</v>
      </c>
      <c r="J3659" s="29">
        <v>104753.47369499999</v>
      </c>
      <c r="L3659" s="29">
        <v>66028.564589999994</v>
      </c>
      <c r="M3659" s="29">
        <v>66049.870999999999</v>
      </c>
      <c r="N3659" s="29">
        <v>67328.255599999989</v>
      </c>
      <c r="O3659" s="29">
        <v>68180.512000000002</v>
      </c>
      <c r="P3659" s="29">
        <v>70325.002166499995</v>
      </c>
      <c r="Q3659" s="29">
        <v>71613.826907399998</v>
      </c>
      <c r="R3659" s="29">
        <v>73539.074114999996</v>
      </c>
      <c r="S3659" s="29"/>
      <c r="T3659" s="30">
        <v>29</v>
      </c>
      <c r="U3659" s="28" t="s">
        <v>78</v>
      </c>
      <c r="V3659" s="28" t="s">
        <v>290</v>
      </c>
    </row>
    <row r="3660" spans="1:22" ht="15.75">
      <c r="A3660" s="21">
        <v>30</v>
      </c>
      <c r="B3660" s="22" t="s">
        <v>79</v>
      </c>
      <c r="C3660" s="23" t="s">
        <v>289</v>
      </c>
      <c r="D3660" s="24">
        <v>140</v>
      </c>
      <c r="E3660" s="24">
        <v>137.99999999999997</v>
      </c>
      <c r="F3660" s="24">
        <v>460</v>
      </c>
      <c r="G3660" s="24">
        <v>592.85106382978711</v>
      </c>
      <c r="H3660" s="24">
        <v>345.39209726443767</v>
      </c>
      <c r="I3660" s="24">
        <v>250.00303951367775</v>
      </c>
      <c r="J3660" s="24">
        <v>107.51367781155015</v>
      </c>
      <c r="L3660" s="24">
        <v>140</v>
      </c>
      <c r="M3660" s="24">
        <v>137.99999999999997</v>
      </c>
      <c r="N3660" s="24">
        <v>460</v>
      </c>
      <c r="O3660" s="24">
        <v>601.99999999999989</v>
      </c>
      <c r="P3660" s="24">
        <v>354</v>
      </c>
      <c r="Q3660" s="24">
        <v>221.99999999999997</v>
      </c>
      <c r="R3660" s="24">
        <v>95.6</v>
      </c>
      <c r="S3660" s="24"/>
      <c r="T3660" s="25">
        <v>30</v>
      </c>
      <c r="U3660" s="23" t="s">
        <v>80</v>
      </c>
      <c r="V3660" s="23" t="s">
        <v>290</v>
      </c>
    </row>
    <row r="3661" spans="1:22" ht="15.75">
      <c r="A3661" s="26">
        <v>31</v>
      </c>
      <c r="B3661" s="27" t="s">
        <v>81</v>
      </c>
      <c r="C3661" s="28" t="s">
        <v>289</v>
      </c>
      <c r="D3661" s="29">
        <v>0</v>
      </c>
      <c r="E3661" s="29">
        <v>0</v>
      </c>
      <c r="F3661" s="29">
        <v>0</v>
      </c>
      <c r="G3661" s="29">
        <v>0</v>
      </c>
      <c r="H3661" s="29">
        <v>0</v>
      </c>
      <c r="I3661" s="29">
        <v>0</v>
      </c>
      <c r="J3661" s="29">
        <v>0</v>
      </c>
      <c r="L3661" s="29">
        <v>0</v>
      </c>
      <c r="M3661" s="29">
        <v>0</v>
      </c>
      <c r="N3661" s="29">
        <v>0</v>
      </c>
      <c r="O3661" s="29">
        <v>0</v>
      </c>
      <c r="P3661" s="29">
        <v>0</v>
      </c>
      <c r="Q3661" s="29">
        <v>0</v>
      </c>
      <c r="R3661" s="29">
        <v>0</v>
      </c>
      <c r="S3661" s="29"/>
      <c r="T3661" s="30">
        <v>31</v>
      </c>
      <c r="U3661" s="28" t="s">
        <v>82</v>
      </c>
      <c r="V3661" s="28" t="s">
        <v>290</v>
      </c>
    </row>
    <row r="3662" spans="1:22" ht="15.75">
      <c r="A3662" s="21">
        <v>32</v>
      </c>
      <c r="B3662" s="22" t="s">
        <v>83</v>
      </c>
      <c r="C3662" s="23" t="s">
        <v>289</v>
      </c>
      <c r="D3662" s="24">
        <v>0</v>
      </c>
      <c r="E3662" s="24">
        <v>0</v>
      </c>
      <c r="F3662" s="24">
        <v>0</v>
      </c>
      <c r="G3662" s="24">
        <v>0</v>
      </c>
      <c r="H3662" s="24">
        <v>0</v>
      </c>
      <c r="I3662" s="24">
        <v>0</v>
      </c>
      <c r="J3662" s="24">
        <v>0</v>
      </c>
      <c r="L3662" s="24">
        <v>0</v>
      </c>
      <c r="M3662" s="24">
        <v>0</v>
      </c>
      <c r="N3662" s="24">
        <v>0</v>
      </c>
      <c r="O3662" s="24">
        <v>0</v>
      </c>
      <c r="P3662" s="24">
        <v>0</v>
      </c>
      <c r="Q3662" s="24">
        <v>0</v>
      </c>
      <c r="R3662" s="24">
        <v>0</v>
      </c>
      <c r="S3662" s="24"/>
      <c r="T3662" s="25">
        <v>32</v>
      </c>
      <c r="U3662" s="23" t="s">
        <v>84</v>
      </c>
      <c r="V3662" s="23" t="s">
        <v>290</v>
      </c>
    </row>
    <row r="3663" spans="1:22" ht="15.75">
      <c r="A3663" s="26">
        <v>33</v>
      </c>
      <c r="B3663" s="27" t="s">
        <v>85</v>
      </c>
      <c r="C3663" s="28" t="s">
        <v>289</v>
      </c>
      <c r="D3663" s="29">
        <v>0</v>
      </c>
      <c r="E3663" s="29">
        <v>0</v>
      </c>
      <c r="F3663" s="29">
        <v>0</v>
      </c>
      <c r="G3663" s="29">
        <v>0</v>
      </c>
      <c r="H3663" s="29">
        <v>0</v>
      </c>
      <c r="I3663" s="29">
        <v>0</v>
      </c>
      <c r="J3663" s="29">
        <v>0</v>
      </c>
      <c r="L3663" s="29">
        <v>0</v>
      </c>
      <c r="M3663" s="29">
        <v>0</v>
      </c>
      <c r="N3663" s="29">
        <v>0</v>
      </c>
      <c r="O3663" s="29">
        <v>0</v>
      </c>
      <c r="P3663" s="29">
        <v>0</v>
      </c>
      <c r="Q3663" s="29">
        <v>0</v>
      </c>
      <c r="R3663" s="29">
        <v>0</v>
      </c>
      <c r="S3663" s="29"/>
      <c r="T3663" s="30">
        <v>33</v>
      </c>
      <c r="U3663" s="28" t="s">
        <v>86</v>
      </c>
      <c r="V3663" s="28" t="s">
        <v>290</v>
      </c>
    </row>
    <row r="3664" spans="1:22" ht="15.75">
      <c r="A3664" s="21">
        <v>34</v>
      </c>
      <c r="B3664" s="22" t="s">
        <v>87</v>
      </c>
      <c r="C3664" s="23" t="s">
        <v>289</v>
      </c>
      <c r="D3664" s="24">
        <v>0</v>
      </c>
      <c r="E3664" s="24">
        <v>0</v>
      </c>
      <c r="F3664" s="24">
        <v>0</v>
      </c>
      <c r="G3664" s="24">
        <v>0</v>
      </c>
      <c r="H3664" s="24">
        <v>0</v>
      </c>
      <c r="I3664" s="24">
        <v>0</v>
      </c>
      <c r="J3664" s="24">
        <v>0</v>
      </c>
      <c r="L3664" s="24">
        <v>0</v>
      </c>
      <c r="M3664" s="24">
        <v>0</v>
      </c>
      <c r="N3664" s="24">
        <v>0</v>
      </c>
      <c r="O3664" s="24">
        <v>0</v>
      </c>
      <c r="P3664" s="24">
        <v>0</v>
      </c>
      <c r="Q3664" s="24">
        <v>0</v>
      </c>
      <c r="R3664" s="24">
        <v>0</v>
      </c>
      <c r="S3664" s="24"/>
      <c r="T3664" s="25">
        <v>34</v>
      </c>
      <c r="U3664" s="23" t="s">
        <v>88</v>
      </c>
      <c r="V3664" s="23" t="s">
        <v>290</v>
      </c>
    </row>
    <row r="3665" spans="1:22" ht="15.75">
      <c r="A3665" s="26">
        <v>35</v>
      </c>
      <c r="B3665" s="27" t="s">
        <v>89</v>
      </c>
      <c r="C3665" s="28" t="s">
        <v>289</v>
      </c>
      <c r="D3665" s="29">
        <v>0</v>
      </c>
      <c r="E3665" s="29">
        <v>0</v>
      </c>
      <c r="F3665" s="29">
        <v>0</v>
      </c>
      <c r="G3665" s="29">
        <v>0</v>
      </c>
      <c r="H3665" s="29">
        <v>0</v>
      </c>
      <c r="I3665" s="29">
        <v>0</v>
      </c>
      <c r="J3665" s="29">
        <v>0</v>
      </c>
      <c r="L3665" s="29">
        <v>0</v>
      </c>
      <c r="M3665" s="29">
        <v>0</v>
      </c>
      <c r="N3665" s="29">
        <v>0</v>
      </c>
      <c r="O3665" s="29">
        <v>0</v>
      </c>
      <c r="P3665" s="29">
        <v>0</v>
      </c>
      <c r="Q3665" s="29">
        <v>0</v>
      </c>
      <c r="R3665" s="29">
        <v>0</v>
      </c>
      <c r="S3665" s="29"/>
      <c r="T3665" s="30">
        <v>35</v>
      </c>
      <c r="U3665" s="28" t="s">
        <v>90</v>
      </c>
      <c r="V3665" s="28" t="s">
        <v>290</v>
      </c>
    </row>
    <row r="3666" spans="1:22" ht="15.75">
      <c r="A3666" s="21">
        <v>36</v>
      </c>
      <c r="B3666" s="22" t="s">
        <v>91</v>
      </c>
      <c r="C3666" s="23" t="s">
        <v>289</v>
      </c>
      <c r="D3666" s="24">
        <v>0</v>
      </c>
      <c r="E3666" s="24">
        <v>0</v>
      </c>
      <c r="F3666" s="24">
        <v>0</v>
      </c>
      <c r="G3666" s="24">
        <v>0</v>
      </c>
      <c r="H3666" s="24">
        <v>0</v>
      </c>
      <c r="I3666" s="24">
        <v>0</v>
      </c>
      <c r="J3666" s="24">
        <v>0</v>
      </c>
      <c r="L3666" s="24">
        <v>0</v>
      </c>
      <c r="M3666" s="24">
        <v>0</v>
      </c>
      <c r="N3666" s="24">
        <v>0</v>
      </c>
      <c r="O3666" s="24">
        <v>0</v>
      </c>
      <c r="P3666" s="24">
        <v>0</v>
      </c>
      <c r="Q3666" s="24">
        <v>0</v>
      </c>
      <c r="R3666" s="24">
        <v>0</v>
      </c>
      <c r="S3666" s="24"/>
      <c r="T3666" s="25">
        <v>36</v>
      </c>
      <c r="U3666" s="23" t="s">
        <v>92</v>
      </c>
      <c r="V3666" s="23" t="s">
        <v>290</v>
      </c>
    </row>
    <row r="3667" spans="1:22" s="36" customFormat="1" ht="15.75">
      <c r="A3667" s="32"/>
      <c r="B3667" s="33" t="s">
        <v>93</v>
      </c>
      <c r="C3667" s="34" t="s">
        <v>289</v>
      </c>
      <c r="D3667" s="35">
        <f t="shared" ref="D3667:J3667" si="247">SUM(D3631:D3666)</f>
        <v>236327.59265561469</v>
      </c>
      <c r="E3667" s="35">
        <f t="shared" si="247"/>
        <v>257487.34661736898</v>
      </c>
      <c r="F3667" s="35">
        <f t="shared" si="247"/>
        <v>293237.84238399996</v>
      </c>
      <c r="G3667" s="35">
        <f t="shared" si="247"/>
        <v>364266.28178708203</v>
      </c>
      <c r="H3667" s="35">
        <f t="shared" si="247"/>
        <v>370829.50046636775</v>
      </c>
      <c r="I3667" s="35">
        <f t="shared" si="247"/>
        <v>417178.00040807837</v>
      </c>
      <c r="J3667" s="35">
        <f t="shared" si="247"/>
        <v>396215.00925302564</v>
      </c>
      <c r="K3667" s="8"/>
      <c r="L3667" s="35">
        <f t="shared" ref="L3667:R3667" si="248">SUM(L3631:L3666)</f>
        <v>236327.59265561469</v>
      </c>
      <c r="M3667" s="35">
        <f t="shared" si="248"/>
        <v>246250.41363114078</v>
      </c>
      <c r="N3667" s="35">
        <f t="shared" si="248"/>
        <v>263931.93735632009</v>
      </c>
      <c r="O3667" s="35">
        <f t="shared" si="248"/>
        <v>294675.71480916691</v>
      </c>
      <c r="P3667" s="35">
        <f t="shared" si="248"/>
        <v>278974.92955907539</v>
      </c>
      <c r="Q3667" s="35">
        <f t="shared" si="248"/>
        <v>268775.56103136728</v>
      </c>
      <c r="R3667" s="35">
        <f t="shared" si="248"/>
        <v>249661.55857617647</v>
      </c>
      <c r="S3667" s="35"/>
      <c r="T3667" s="35"/>
      <c r="U3667" s="34" t="s">
        <v>94</v>
      </c>
      <c r="V3667" s="34" t="s">
        <v>290</v>
      </c>
    </row>
    <row r="3668" spans="1:22" ht="15.75">
      <c r="A3668" s="16">
        <v>1</v>
      </c>
      <c r="B3668" s="17" t="s">
        <v>19</v>
      </c>
      <c r="C3668" s="18" t="s">
        <v>291</v>
      </c>
      <c r="D3668" s="19">
        <v>17173.2</v>
      </c>
      <c r="E3668" s="19">
        <v>19799.55</v>
      </c>
      <c r="F3668" s="19">
        <v>41099.007410999999</v>
      </c>
      <c r="G3668" s="19">
        <v>22256.476000000002</v>
      </c>
      <c r="H3668" s="19">
        <v>24545.4</v>
      </c>
      <c r="I3668" s="19">
        <v>21025.210206</v>
      </c>
      <c r="J3668" s="19">
        <v>17942.390769599999</v>
      </c>
      <c r="L3668" s="19">
        <v>17173.2</v>
      </c>
      <c r="M3668" s="19">
        <v>17217</v>
      </c>
      <c r="N3668" s="19">
        <v>37075.5</v>
      </c>
      <c r="O3668" s="19">
        <v>19569.000000000004</v>
      </c>
      <c r="P3668" s="19">
        <v>22314</v>
      </c>
      <c r="Q3668" s="19">
        <v>20650.499999999996</v>
      </c>
      <c r="R3668" s="19">
        <v>19719.599999999999</v>
      </c>
      <c r="S3668" s="19"/>
      <c r="T3668" s="20">
        <v>1</v>
      </c>
      <c r="U3668" s="18" t="s">
        <v>21</v>
      </c>
      <c r="V3668" s="18" t="s">
        <v>292</v>
      </c>
    </row>
    <row r="3669" spans="1:22" ht="15.75">
      <c r="A3669" s="21">
        <v>2</v>
      </c>
      <c r="B3669" s="22" t="s">
        <v>23</v>
      </c>
      <c r="C3669" s="23" t="s">
        <v>291</v>
      </c>
      <c r="D3669" s="24">
        <v>0</v>
      </c>
      <c r="E3669" s="24">
        <v>0</v>
      </c>
      <c r="F3669" s="24">
        <v>0</v>
      </c>
      <c r="G3669" s="24">
        <v>0</v>
      </c>
      <c r="H3669" s="24">
        <v>0</v>
      </c>
      <c r="I3669" s="24">
        <v>0</v>
      </c>
      <c r="J3669" s="24">
        <v>0</v>
      </c>
      <c r="L3669" s="24">
        <v>0</v>
      </c>
      <c r="M3669" s="24">
        <v>0</v>
      </c>
      <c r="N3669" s="24">
        <v>0</v>
      </c>
      <c r="O3669" s="24">
        <v>0</v>
      </c>
      <c r="P3669" s="24">
        <v>0</v>
      </c>
      <c r="Q3669" s="24">
        <v>0</v>
      </c>
      <c r="R3669" s="24">
        <v>0</v>
      </c>
      <c r="S3669" s="24"/>
      <c r="T3669" s="25">
        <v>2</v>
      </c>
      <c r="U3669" s="23" t="s">
        <v>24</v>
      </c>
      <c r="V3669" s="23" t="s">
        <v>292</v>
      </c>
    </row>
    <row r="3670" spans="1:22" ht="15.75">
      <c r="A3670" s="26">
        <v>3</v>
      </c>
      <c r="B3670" s="27" t="s">
        <v>25</v>
      </c>
      <c r="C3670" s="28" t="s">
        <v>291</v>
      </c>
      <c r="D3670" s="29">
        <v>0</v>
      </c>
      <c r="E3670" s="29">
        <v>0</v>
      </c>
      <c r="F3670" s="29">
        <v>0</v>
      </c>
      <c r="G3670" s="29">
        <v>0</v>
      </c>
      <c r="H3670" s="29">
        <v>0</v>
      </c>
      <c r="I3670" s="29">
        <v>0</v>
      </c>
      <c r="J3670" s="29">
        <v>0</v>
      </c>
      <c r="L3670" s="29">
        <v>0</v>
      </c>
      <c r="M3670" s="29">
        <v>0</v>
      </c>
      <c r="N3670" s="29">
        <v>0</v>
      </c>
      <c r="O3670" s="29">
        <v>0</v>
      </c>
      <c r="P3670" s="29">
        <v>0</v>
      </c>
      <c r="Q3670" s="29">
        <v>0</v>
      </c>
      <c r="R3670" s="29">
        <v>0</v>
      </c>
      <c r="S3670" s="29"/>
      <c r="T3670" s="30">
        <v>3</v>
      </c>
      <c r="U3670" s="28" t="s">
        <v>26</v>
      </c>
      <c r="V3670" s="28" t="s">
        <v>292</v>
      </c>
    </row>
    <row r="3671" spans="1:22" ht="15.75">
      <c r="A3671" s="21">
        <v>4</v>
      </c>
      <c r="B3671" s="22" t="s">
        <v>27</v>
      </c>
      <c r="C3671" s="23" t="s">
        <v>291</v>
      </c>
      <c r="D3671" s="24">
        <v>0</v>
      </c>
      <c r="E3671" s="24">
        <v>0</v>
      </c>
      <c r="F3671" s="24">
        <v>0</v>
      </c>
      <c r="G3671" s="24">
        <v>0</v>
      </c>
      <c r="H3671" s="24">
        <v>0</v>
      </c>
      <c r="I3671" s="24">
        <v>0</v>
      </c>
      <c r="J3671" s="24">
        <v>0</v>
      </c>
      <c r="L3671" s="24">
        <v>0</v>
      </c>
      <c r="M3671" s="24">
        <v>0</v>
      </c>
      <c r="N3671" s="24">
        <v>0</v>
      </c>
      <c r="O3671" s="24">
        <v>0</v>
      </c>
      <c r="P3671" s="24">
        <v>0</v>
      </c>
      <c r="Q3671" s="24">
        <v>0</v>
      </c>
      <c r="R3671" s="24">
        <v>0</v>
      </c>
      <c r="S3671" s="24"/>
      <c r="T3671" s="25">
        <v>4</v>
      </c>
      <c r="U3671" s="23" t="s">
        <v>28</v>
      </c>
      <c r="V3671" s="23" t="s">
        <v>292</v>
      </c>
    </row>
    <row r="3672" spans="1:22" ht="15.75">
      <c r="A3672" s="26">
        <v>5</v>
      </c>
      <c r="B3672" s="27" t="s">
        <v>29</v>
      </c>
      <c r="C3672" s="28" t="s">
        <v>291</v>
      </c>
      <c r="D3672" s="29">
        <v>88.8</v>
      </c>
      <c r="E3672" s="29">
        <v>107.22599999999998</v>
      </c>
      <c r="F3672" s="29">
        <v>122.96690999999997</v>
      </c>
      <c r="G3672" s="29">
        <v>135.30659105265485</v>
      </c>
      <c r="H3672" s="29">
        <v>132.84635399999996</v>
      </c>
      <c r="I3672" s="29">
        <v>105.3038205</v>
      </c>
      <c r="J3672" s="29">
        <v>227.80130881289719</v>
      </c>
      <c r="L3672" s="29">
        <v>88.8</v>
      </c>
      <c r="M3672" s="29">
        <v>93.24</v>
      </c>
      <c r="N3672" s="29">
        <v>109.89</v>
      </c>
      <c r="O3672" s="29">
        <v>118.77</v>
      </c>
      <c r="P3672" s="29">
        <v>127.983</v>
      </c>
      <c r="Q3672" s="29">
        <v>99.344999999999999</v>
      </c>
      <c r="R3672" s="29">
        <v>198.57899999999998</v>
      </c>
      <c r="S3672" s="29"/>
      <c r="T3672" s="30">
        <v>5</v>
      </c>
      <c r="U3672" s="28" t="s">
        <v>30</v>
      </c>
      <c r="V3672" s="28" t="s">
        <v>292</v>
      </c>
    </row>
    <row r="3673" spans="1:22" ht="15.75">
      <c r="A3673" s="21">
        <v>6</v>
      </c>
      <c r="B3673" s="22" t="s">
        <v>31</v>
      </c>
      <c r="C3673" s="23" t="s">
        <v>291</v>
      </c>
      <c r="D3673" s="24">
        <v>0</v>
      </c>
      <c r="E3673" s="24">
        <v>0</v>
      </c>
      <c r="F3673" s="24">
        <v>0</v>
      </c>
      <c r="G3673" s="24">
        <v>0</v>
      </c>
      <c r="H3673" s="24">
        <v>0</v>
      </c>
      <c r="I3673" s="24">
        <v>0</v>
      </c>
      <c r="J3673" s="24">
        <v>0</v>
      </c>
      <c r="L3673" s="24">
        <v>0</v>
      </c>
      <c r="M3673" s="24">
        <v>0</v>
      </c>
      <c r="N3673" s="24">
        <v>0</v>
      </c>
      <c r="O3673" s="24">
        <v>0</v>
      </c>
      <c r="P3673" s="24">
        <v>0</v>
      </c>
      <c r="Q3673" s="24">
        <v>0</v>
      </c>
      <c r="R3673" s="24">
        <v>0</v>
      </c>
      <c r="S3673" s="24"/>
      <c r="T3673" s="25">
        <v>6</v>
      </c>
      <c r="U3673" s="23" t="s">
        <v>32</v>
      </c>
      <c r="V3673" s="23" t="s">
        <v>292</v>
      </c>
    </row>
    <row r="3674" spans="1:22" ht="15.75">
      <c r="A3674" s="26">
        <v>7</v>
      </c>
      <c r="B3674" s="27" t="s">
        <v>33</v>
      </c>
      <c r="C3674" s="28" t="s">
        <v>291</v>
      </c>
      <c r="D3674" s="29">
        <v>34728.75</v>
      </c>
      <c r="E3674" s="29">
        <v>30638.824299999997</v>
      </c>
      <c r="F3674" s="29">
        <v>35440.426399999997</v>
      </c>
      <c r="G3674" s="29">
        <v>48021.273999999998</v>
      </c>
      <c r="H3674" s="29">
        <v>43036.853999999992</v>
      </c>
      <c r="I3674" s="29">
        <v>47218.354060000005</v>
      </c>
      <c r="J3674" s="29">
        <v>50303.015263514018</v>
      </c>
      <c r="L3674" s="29">
        <v>34728.75</v>
      </c>
      <c r="M3674" s="29">
        <v>34862.625</v>
      </c>
      <c r="N3674" s="29">
        <v>33414.75</v>
      </c>
      <c r="O3674" s="29">
        <v>36148.5</v>
      </c>
      <c r="P3674" s="29">
        <v>36579.374999999993</v>
      </c>
      <c r="Q3674" s="29">
        <v>37298.587500000001</v>
      </c>
      <c r="R3674" s="29">
        <v>36715.612500000003</v>
      </c>
      <c r="S3674" s="29"/>
      <c r="T3674" s="30">
        <v>7</v>
      </c>
      <c r="U3674" s="28" t="s">
        <v>34</v>
      </c>
      <c r="V3674" s="28" t="s">
        <v>292</v>
      </c>
    </row>
    <row r="3675" spans="1:22" ht="15.75">
      <c r="A3675" s="21">
        <v>8</v>
      </c>
      <c r="B3675" s="22" t="s">
        <v>35</v>
      </c>
      <c r="C3675" s="23" t="s">
        <v>291</v>
      </c>
      <c r="D3675" s="24">
        <v>1006.077</v>
      </c>
      <c r="E3675" s="24">
        <v>1675.2538999999999</v>
      </c>
      <c r="F3675" s="24">
        <v>3115.5</v>
      </c>
      <c r="G3675" s="24">
        <v>3397.3152</v>
      </c>
      <c r="H3675" s="24">
        <v>4155.3056999999999</v>
      </c>
      <c r="I3675" s="24">
        <v>4351.3025871999989</v>
      </c>
      <c r="J3675" s="24">
        <v>4256.1173478000001</v>
      </c>
      <c r="L3675" s="24">
        <v>1006.077</v>
      </c>
      <c r="M3675" s="24">
        <v>1631.4228999999998</v>
      </c>
      <c r="N3675" s="24">
        <v>2643.4179999999997</v>
      </c>
      <c r="O3675" s="24">
        <v>2745.9984000000004</v>
      </c>
      <c r="P3675" s="24">
        <v>3160.6599399999996</v>
      </c>
      <c r="Q3675" s="24">
        <v>3169.3398199999997</v>
      </c>
      <c r="R3675" s="24">
        <v>2889.2164199999997</v>
      </c>
      <c r="S3675" s="24"/>
      <c r="T3675" s="25">
        <v>8</v>
      </c>
      <c r="U3675" s="23" t="s">
        <v>36</v>
      </c>
      <c r="V3675" s="23" t="s">
        <v>292</v>
      </c>
    </row>
    <row r="3676" spans="1:22" ht="15.75">
      <c r="A3676" s="26">
        <v>9</v>
      </c>
      <c r="B3676" s="27" t="s">
        <v>37</v>
      </c>
      <c r="C3676" s="28" t="s">
        <v>291</v>
      </c>
      <c r="D3676" s="29">
        <v>0</v>
      </c>
      <c r="E3676" s="29">
        <v>3.6213500000000001</v>
      </c>
      <c r="F3676" s="29">
        <v>2.2904251499999999</v>
      </c>
      <c r="G3676" s="29">
        <v>1.7937208690107351</v>
      </c>
      <c r="H3676" s="29">
        <v>2.2880634</v>
      </c>
      <c r="I3676" s="29">
        <v>0.50541449999999999</v>
      </c>
      <c r="J3676" s="29">
        <v>12.580569899999999</v>
      </c>
      <c r="L3676" s="29">
        <v>0</v>
      </c>
      <c r="M3676" s="29">
        <v>3.1490000000000005</v>
      </c>
      <c r="N3676" s="29">
        <v>2.0468500000000001</v>
      </c>
      <c r="O3676" s="29">
        <v>1.5745000000000002</v>
      </c>
      <c r="P3676" s="29">
        <v>2.2042999999999999</v>
      </c>
      <c r="Q3676" s="29">
        <v>0.47234999999999999</v>
      </c>
      <c r="R3676" s="29">
        <v>10.864050000000002</v>
      </c>
      <c r="S3676" s="29"/>
      <c r="T3676" s="30">
        <v>9</v>
      </c>
      <c r="U3676" s="28" t="s">
        <v>38</v>
      </c>
      <c r="V3676" s="28" t="s">
        <v>292</v>
      </c>
    </row>
    <row r="3677" spans="1:22" ht="15.75">
      <c r="A3677" s="21">
        <v>10</v>
      </c>
      <c r="B3677" s="22" t="s">
        <v>39</v>
      </c>
      <c r="C3677" s="23" t="s">
        <v>291</v>
      </c>
      <c r="D3677" s="24">
        <v>0</v>
      </c>
      <c r="E3677" s="24">
        <v>0</v>
      </c>
      <c r="F3677" s="24">
        <v>0</v>
      </c>
      <c r="G3677" s="24">
        <v>0</v>
      </c>
      <c r="H3677" s="24">
        <v>0</v>
      </c>
      <c r="I3677" s="24">
        <v>0</v>
      </c>
      <c r="J3677" s="24">
        <v>0</v>
      </c>
      <c r="L3677" s="24">
        <v>0</v>
      </c>
      <c r="M3677" s="24">
        <v>0</v>
      </c>
      <c r="N3677" s="24">
        <v>0</v>
      </c>
      <c r="O3677" s="24">
        <v>0</v>
      </c>
      <c r="P3677" s="24">
        <v>0</v>
      </c>
      <c r="Q3677" s="24">
        <v>0</v>
      </c>
      <c r="R3677" s="24">
        <v>0</v>
      </c>
      <c r="S3677" s="24"/>
      <c r="T3677" s="25">
        <v>10</v>
      </c>
      <c r="U3677" s="23" t="s">
        <v>40</v>
      </c>
      <c r="V3677" s="23" t="s">
        <v>292</v>
      </c>
    </row>
    <row r="3678" spans="1:22" ht="15.75">
      <c r="A3678" s="26">
        <v>11</v>
      </c>
      <c r="B3678" s="27" t="s">
        <v>41</v>
      </c>
      <c r="C3678" s="28" t="s">
        <v>291</v>
      </c>
      <c r="D3678" s="29">
        <v>0</v>
      </c>
      <c r="E3678" s="29">
        <v>0</v>
      </c>
      <c r="F3678" s="29">
        <v>0</v>
      </c>
      <c r="G3678" s="29">
        <v>0</v>
      </c>
      <c r="H3678" s="29">
        <v>0</v>
      </c>
      <c r="I3678" s="29">
        <v>0</v>
      </c>
      <c r="J3678" s="29">
        <v>0</v>
      </c>
      <c r="L3678" s="29">
        <v>0</v>
      </c>
      <c r="M3678" s="29">
        <v>0</v>
      </c>
      <c r="N3678" s="29">
        <v>0</v>
      </c>
      <c r="O3678" s="29">
        <v>0</v>
      </c>
      <c r="P3678" s="29">
        <v>0</v>
      </c>
      <c r="Q3678" s="29">
        <v>0</v>
      </c>
      <c r="R3678" s="29">
        <v>0</v>
      </c>
      <c r="S3678" s="29"/>
      <c r="T3678" s="30">
        <v>11</v>
      </c>
      <c r="U3678" s="28" t="s">
        <v>42</v>
      </c>
      <c r="V3678" s="28" t="s">
        <v>292</v>
      </c>
    </row>
    <row r="3679" spans="1:22" ht="15.75">
      <c r="A3679" s="21">
        <v>12</v>
      </c>
      <c r="B3679" s="22" t="s">
        <v>43</v>
      </c>
      <c r="C3679" s="23" t="s">
        <v>291</v>
      </c>
      <c r="D3679" s="24">
        <v>51456.174000000006</v>
      </c>
      <c r="E3679" s="24">
        <v>50582.15</v>
      </c>
      <c r="F3679" s="24">
        <v>42733.515500000001</v>
      </c>
      <c r="G3679" s="24">
        <v>44153.224500000004</v>
      </c>
      <c r="H3679" s="24">
        <v>55216.635000000002</v>
      </c>
      <c r="I3679" s="24">
        <v>45294.374400000001</v>
      </c>
      <c r="J3679" s="24">
        <v>59748.362099999998</v>
      </c>
      <c r="L3679" s="24">
        <v>51456.174000000006</v>
      </c>
      <c r="M3679" s="24">
        <v>50910.654000000002</v>
      </c>
      <c r="N3679" s="24">
        <v>49867.346999999994</v>
      </c>
      <c r="O3679" s="24">
        <v>50751.089399999997</v>
      </c>
      <c r="P3679" s="24">
        <v>45073.59</v>
      </c>
      <c r="Q3679" s="24">
        <v>41110.387199999997</v>
      </c>
      <c r="R3679" s="24">
        <v>43011.251640000002</v>
      </c>
      <c r="S3679" s="24"/>
      <c r="T3679" s="25">
        <v>12</v>
      </c>
      <c r="U3679" s="23" t="s">
        <v>44</v>
      </c>
      <c r="V3679" s="23" t="s">
        <v>292</v>
      </c>
    </row>
    <row r="3680" spans="1:22" ht="15.75">
      <c r="A3680" s="26">
        <v>13</v>
      </c>
      <c r="B3680" s="27" t="s">
        <v>45</v>
      </c>
      <c r="C3680" s="28" t="s">
        <v>291</v>
      </c>
      <c r="D3680" s="29">
        <v>0</v>
      </c>
      <c r="E3680" s="29">
        <v>0</v>
      </c>
      <c r="F3680" s="29">
        <v>0</v>
      </c>
      <c r="G3680" s="29">
        <v>0</v>
      </c>
      <c r="H3680" s="29">
        <v>0</v>
      </c>
      <c r="I3680" s="29">
        <v>0</v>
      </c>
      <c r="J3680" s="29">
        <v>0</v>
      </c>
      <c r="L3680" s="29">
        <v>0</v>
      </c>
      <c r="M3680" s="29">
        <v>0</v>
      </c>
      <c r="N3680" s="29">
        <v>0</v>
      </c>
      <c r="O3680" s="29">
        <v>0</v>
      </c>
      <c r="P3680" s="29">
        <v>0</v>
      </c>
      <c r="Q3680" s="29">
        <v>0</v>
      </c>
      <c r="R3680" s="29">
        <v>0</v>
      </c>
      <c r="S3680" s="29"/>
      <c r="T3680" s="30">
        <v>13</v>
      </c>
      <c r="U3680" s="28" t="s">
        <v>46</v>
      </c>
      <c r="V3680" s="28" t="s">
        <v>292</v>
      </c>
    </row>
    <row r="3681" spans="1:22" ht="15.75">
      <c r="A3681" s="21">
        <v>14</v>
      </c>
      <c r="B3681" s="22" t="s">
        <v>47</v>
      </c>
      <c r="C3681" s="23" t="s">
        <v>291</v>
      </c>
      <c r="D3681" s="24">
        <v>0</v>
      </c>
      <c r="E3681" s="24">
        <v>0</v>
      </c>
      <c r="F3681" s="24">
        <v>0</v>
      </c>
      <c r="G3681" s="24">
        <v>0</v>
      </c>
      <c r="H3681" s="24">
        <v>180.695559</v>
      </c>
      <c r="I3681" s="24">
        <v>390.67819669999994</v>
      </c>
      <c r="J3681" s="24">
        <v>523.73140445999991</v>
      </c>
      <c r="L3681" s="24">
        <v>0</v>
      </c>
      <c r="M3681" s="24">
        <v>0</v>
      </c>
      <c r="N3681" s="24">
        <v>0</v>
      </c>
      <c r="O3681" s="24">
        <v>0</v>
      </c>
      <c r="P3681" s="24">
        <v>174.0805</v>
      </c>
      <c r="Q3681" s="24">
        <v>365.11980999999997</v>
      </c>
      <c r="R3681" s="24">
        <v>452.27237000000002</v>
      </c>
      <c r="S3681" s="24"/>
      <c r="T3681" s="25">
        <v>14</v>
      </c>
      <c r="U3681" s="23" t="s">
        <v>48</v>
      </c>
      <c r="V3681" s="23" t="s">
        <v>292</v>
      </c>
    </row>
    <row r="3682" spans="1:22" ht="15.75">
      <c r="A3682" s="26">
        <v>15</v>
      </c>
      <c r="B3682" s="27" t="s">
        <v>49</v>
      </c>
      <c r="C3682" s="28" t="s">
        <v>291</v>
      </c>
      <c r="D3682" s="29">
        <v>43940.1</v>
      </c>
      <c r="E3682" s="29">
        <v>53820.089500000002</v>
      </c>
      <c r="F3682" s="29">
        <v>70886.124400000001</v>
      </c>
      <c r="G3682" s="29">
        <v>30197.034306000001</v>
      </c>
      <c r="H3682" s="29">
        <v>36730.457583999996</v>
      </c>
      <c r="I3682" s="29">
        <v>29316.607228700002</v>
      </c>
      <c r="J3682" s="29">
        <v>39566.651903999998</v>
      </c>
      <c r="L3682" s="29">
        <v>43940.1</v>
      </c>
      <c r="M3682" s="29">
        <v>53819.25</v>
      </c>
      <c r="N3682" s="29">
        <v>69965.024999999994</v>
      </c>
      <c r="O3682" s="29">
        <v>26461.377</v>
      </c>
      <c r="P3682" s="29">
        <v>23580.203999999998</v>
      </c>
      <c r="Q3682" s="29">
        <v>16099.033350000002</v>
      </c>
      <c r="R3682" s="29">
        <v>19873.900799999999</v>
      </c>
      <c r="S3682" s="29"/>
      <c r="T3682" s="30">
        <v>15</v>
      </c>
      <c r="U3682" s="28" t="s">
        <v>50</v>
      </c>
      <c r="V3682" s="28" t="s">
        <v>292</v>
      </c>
    </row>
    <row r="3683" spans="1:22" ht="15.75">
      <c r="A3683" s="21">
        <v>16</v>
      </c>
      <c r="B3683" s="22" t="s">
        <v>51</v>
      </c>
      <c r="C3683" s="23" t="s">
        <v>291</v>
      </c>
      <c r="D3683" s="24">
        <v>0</v>
      </c>
      <c r="E3683" s="24">
        <v>0</v>
      </c>
      <c r="F3683" s="24">
        <v>0</v>
      </c>
      <c r="G3683" s="24">
        <v>0</v>
      </c>
      <c r="H3683" s="24">
        <v>0</v>
      </c>
      <c r="I3683" s="24">
        <v>0</v>
      </c>
      <c r="J3683" s="24">
        <v>0</v>
      </c>
      <c r="L3683" s="24">
        <v>0</v>
      </c>
      <c r="M3683" s="24">
        <v>0</v>
      </c>
      <c r="N3683" s="24">
        <v>0</v>
      </c>
      <c r="O3683" s="24">
        <v>0</v>
      </c>
      <c r="P3683" s="24">
        <v>0</v>
      </c>
      <c r="Q3683" s="24">
        <v>0</v>
      </c>
      <c r="R3683" s="24">
        <v>0</v>
      </c>
      <c r="S3683" s="24"/>
      <c r="T3683" s="25">
        <v>16</v>
      </c>
      <c r="U3683" s="23" t="s">
        <v>52</v>
      </c>
      <c r="V3683" s="23" t="s">
        <v>292</v>
      </c>
    </row>
    <row r="3684" spans="1:22" ht="15.75">
      <c r="A3684" s="26">
        <v>17</v>
      </c>
      <c r="B3684" s="27" t="s">
        <v>53</v>
      </c>
      <c r="C3684" s="28" t="s">
        <v>291</v>
      </c>
      <c r="D3684" s="29">
        <v>0</v>
      </c>
      <c r="E3684" s="29">
        <v>0</v>
      </c>
      <c r="F3684" s="29">
        <v>0</v>
      </c>
      <c r="G3684" s="29">
        <v>0</v>
      </c>
      <c r="H3684" s="29">
        <v>0</v>
      </c>
      <c r="I3684" s="29">
        <v>0</v>
      </c>
      <c r="J3684" s="29">
        <v>0</v>
      </c>
      <c r="L3684" s="29">
        <v>0</v>
      </c>
      <c r="M3684" s="29">
        <v>0</v>
      </c>
      <c r="N3684" s="29">
        <v>0</v>
      </c>
      <c r="O3684" s="29">
        <v>0</v>
      </c>
      <c r="P3684" s="29">
        <v>0</v>
      </c>
      <c r="Q3684" s="29">
        <v>0</v>
      </c>
      <c r="R3684" s="29">
        <v>0</v>
      </c>
      <c r="S3684" s="29"/>
      <c r="T3684" s="30">
        <v>17</v>
      </c>
      <c r="U3684" s="28" t="s">
        <v>54</v>
      </c>
      <c r="V3684" s="28" t="s">
        <v>292</v>
      </c>
    </row>
    <row r="3685" spans="1:22" ht="15.75">
      <c r="A3685" s="21">
        <v>18</v>
      </c>
      <c r="B3685" s="22" t="s">
        <v>55</v>
      </c>
      <c r="C3685" s="23" t="s">
        <v>291</v>
      </c>
      <c r="D3685" s="24">
        <v>0</v>
      </c>
      <c r="E3685" s="24">
        <v>0</v>
      </c>
      <c r="F3685" s="24">
        <v>0</v>
      </c>
      <c r="G3685" s="24">
        <v>0</v>
      </c>
      <c r="H3685" s="24">
        <v>0</v>
      </c>
      <c r="I3685" s="24">
        <v>0</v>
      </c>
      <c r="J3685" s="24">
        <v>0</v>
      </c>
      <c r="L3685" s="24">
        <v>0</v>
      </c>
      <c r="M3685" s="24">
        <v>0</v>
      </c>
      <c r="N3685" s="24">
        <v>0</v>
      </c>
      <c r="O3685" s="24">
        <v>0</v>
      </c>
      <c r="P3685" s="24">
        <v>0</v>
      </c>
      <c r="Q3685" s="24">
        <v>0</v>
      </c>
      <c r="R3685" s="24">
        <v>0</v>
      </c>
      <c r="S3685" s="24"/>
      <c r="T3685" s="25">
        <v>18</v>
      </c>
      <c r="U3685" s="23" t="s">
        <v>56</v>
      </c>
      <c r="V3685" s="23" t="s">
        <v>292</v>
      </c>
    </row>
    <row r="3686" spans="1:22" ht="15.75">
      <c r="A3686" s="26">
        <v>19</v>
      </c>
      <c r="B3686" s="27" t="s">
        <v>57</v>
      </c>
      <c r="C3686" s="28" t="s">
        <v>291</v>
      </c>
      <c r="D3686" s="29">
        <v>0</v>
      </c>
      <c r="E3686" s="29">
        <v>0</v>
      </c>
      <c r="F3686" s="29">
        <v>0</v>
      </c>
      <c r="G3686" s="29">
        <v>0</v>
      </c>
      <c r="H3686" s="29">
        <v>0</v>
      </c>
      <c r="I3686" s="29">
        <v>0</v>
      </c>
      <c r="J3686" s="29">
        <v>0</v>
      </c>
      <c r="L3686" s="29">
        <v>0</v>
      </c>
      <c r="M3686" s="29">
        <v>0</v>
      </c>
      <c r="N3686" s="29">
        <v>0</v>
      </c>
      <c r="O3686" s="29">
        <v>0</v>
      </c>
      <c r="P3686" s="29">
        <v>0</v>
      </c>
      <c r="Q3686" s="29">
        <v>0</v>
      </c>
      <c r="R3686" s="29">
        <v>0</v>
      </c>
      <c r="S3686" s="29"/>
      <c r="T3686" s="30">
        <v>19</v>
      </c>
      <c r="U3686" s="28" t="s">
        <v>58</v>
      </c>
      <c r="V3686" s="28" t="s">
        <v>292</v>
      </c>
    </row>
    <row r="3687" spans="1:22" ht="15.75">
      <c r="A3687" s="21">
        <v>20</v>
      </c>
      <c r="B3687" s="22" t="s">
        <v>59</v>
      </c>
      <c r="C3687" s="23" t="s">
        <v>291</v>
      </c>
      <c r="D3687" s="24">
        <v>3073.9470000000001</v>
      </c>
      <c r="E3687" s="24">
        <v>2895.8197999999998</v>
      </c>
      <c r="F3687" s="24">
        <v>3892.6396000000004</v>
      </c>
      <c r="G3687" s="24">
        <v>4121.1144999999997</v>
      </c>
      <c r="H3687" s="24">
        <v>4472.3746999999994</v>
      </c>
      <c r="I3687" s="24">
        <v>4774.95</v>
      </c>
      <c r="J3687" s="24">
        <v>5167.6561682242991</v>
      </c>
      <c r="L3687" s="24">
        <v>3073.9470000000001</v>
      </c>
      <c r="M3687" s="24">
        <v>3081.6802000000002</v>
      </c>
      <c r="N3687" s="24">
        <v>3023.6812</v>
      </c>
      <c r="O3687" s="24">
        <v>3025.6145000000001</v>
      </c>
      <c r="P3687" s="24">
        <v>3029.4811</v>
      </c>
      <c r="Q3687" s="24">
        <v>3039.1476000000002</v>
      </c>
      <c r="R3687" s="24">
        <v>3039.1476000000002</v>
      </c>
      <c r="S3687" s="24"/>
      <c r="T3687" s="25">
        <v>20</v>
      </c>
      <c r="U3687" s="23" t="s">
        <v>60</v>
      </c>
      <c r="V3687" s="23" t="s">
        <v>292</v>
      </c>
    </row>
    <row r="3688" spans="1:22" ht="15.75">
      <c r="A3688" s="26">
        <v>21</v>
      </c>
      <c r="B3688" s="27" t="s">
        <v>61</v>
      </c>
      <c r="C3688" s="28" t="s">
        <v>291</v>
      </c>
      <c r="D3688" s="29">
        <v>0</v>
      </c>
      <c r="E3688" s="29">
        <v>0</v>
      </c>
      <c r="F3688" s="29">
        <v>0</v>
      </c>
      <c r="G3688" s="29">
        <v>0</v>
      </c>
      <c r="H3688" s="29">
        <v>0</v>
      </c>
      <c r="I3688" s="29">
        <v>0</v>
      </c>
      <c r="J3688" s="29">
        <v>0</v>
      </c>
      <c r="L3688" s="29">
        <v>0</v>
      </c>
      <c r="M3688" s="29">
        <v>0</v>
      </c>
      <c r="N3688" s="29">
        <v>0</v>
      </c>
      <c r="O3688" s="29">
        <v>0</v>
      </c>
      <c r="P3688" s="29">
        <v>0</v>
      </c>
      <c r="Q3688" s="29">
        <v>0</v>
      </c>
      <c r="R3688" s="29">
        <v>0</v>
      </c>
      <c r="S3688" s="29"/>
      <c r="T3688" s="30">
        <v>21</v>
      </c>
      <c r="U3688" s="28" t="s">
        <v>62</v>
      </c>
      <c r="V3688" s="28" t="s">
        <v>292</v>
      </c>
    </row>
    <row r="3689" spans="1:22" ht="15.75">
      <c r="A3689" s="21">
        <v>22</v>
      </c>
      <c r="B3689" s="22" t="s">
        <v>63</v>
      </c>
      <c r="C3689" s="23" t="s">
        <v>291</v>
      </c>
      <c r="D3689" s="24">
        <v>14.495520000000001</v>
      </c>
      <c r="E3689" s="24">
        <v>10.9232</v>
      </c>
      <c r="F3689" s="24">
        <v>4.9241422999999998</v>
      </c>
      <c r="G3689" s="24">
        <v>10.6295</v>
      </c>
      <c r="H3689" s="24">
        <v>7.9551999999999996</v>
      </c>
      <c r="I3689" s="24">
        <v>11.884320000000001</v>
      </c>
      <c r="J3689" s="24">
        <v>7.0580999999999996</v>
      </c>
      <c r="L3689" s="24">
        <v>14.495520000000001</v>
      </c>
      <c r="M3689" s="24">
        <v>11.4816</v>
      </c>
      <c r="N3689" s="24">
        <v>4.4491199999999997</v>
      </c>
      <c r="O3689" s="24">
        <v>7.1760000000000002</v>
      </c>
      <c r="P3689" s="24">
        <v>5.7408000000000001</v>
      </c>
      <c r="Q3689" s="24">
        <v>8.0371199999999998</v>
      </c>
      <c r="R3689" s="24">
        <v>4.3056000000000001</v>
      </c>
      <c r="S3689" s="24"/>
      <c r="T3689" s="25">
        <v>22</v>
      </c>
      <c r="U3689" s="23" t="s">
        <v>64</v>
      </c>
      <c r="V3689" s="23" t="s">
        <v>292</v>
      </c>
    </row>
    <row r="3690" spans="1:22" ht="15.75">
      <c r="A3690" s="26">
        <v>23</v>
      </c>
      <c r="B3690" s="27" t="s">
        <v>65</v>
      </c>
      <c r="C3690" s="28" t="s">
        <v>291</v>
      </c>
      <c r="D3690" s="29">
        <v>0</v>
      </c>
      <c r="E3690" s="29">
        <v>0</v>
      </c>
      <c r="F3690" s="29">
        <v>0</v>
      </c>
      <c r="G3690" s="29">
        <v>0</v>
      </c>
      <c r="H3690" s="29">
        <v>0</v>
      </c>
      <c r="I3690" s="29">
        <v>0</v>
      </c>
      <c r="J3690" s="29">
        <v>0</v>
      </c>
      <c r="L3690" s="29">
        <v>0</v>
      </c>
      <c r="M3690" s="29">
        <v>0</v>
      </c>
      <c r="N3690" s="29">
        <v>0</v>
      </c>
      <c r="O3690" s="29">
        <v>0</v>
      </c>
      <c r="P3690" s="29">
        <v>0</v>
      </c>
      <c r="Q3690" s="29">
        <v>0</v>
      </c>
      <c r="R3690" s="29">
        <v>0</v>
      </c>
      <c r="S3690" s="29"/>
      <c r="T3690" s="30">
        <v>23</v>
      </c>
      <c r="U3690" s="28" t="s">
        <v>66</v>
      </c>
      <c r="V3690" s="28" t="s">
        <v>292</v>
      </c>
    </row>
    <row r="3691" spans="1:22" ht="15.75">
      <c r="A3691" s="21">
        <v>24</v>
      </c>
      <c r="B3691" s="22" t="s">
        <v>67</v>
      </c>
      <c r="C3691" s="23" t="s">
        <v>291</v>
      </c>
      <c r="D3691" s="24">
        <v>31209.88</v>
      </c>
      <c r="E3691" s="24">
        <v>35972.277600000001</v>
      </c>
      <c r="F3691" s="24">
        <v>46313.196299999996</v>
      </c>
      <c r="G3691" s="24">
        <v>58444.3416</v>
      </c>
      <c r="H3691" s="24">
        <v>51842</v>
      </c>
      <c r="I3691" s="24">
        <v>79038.107500000013</v>
      </c>
      <c r="J3691" s="24">
        <v>62318.3495253</v>
      </c>
      <c r="L3691" s="24">
        <v>31209.88</v>
      </c>
      <c r="M3691" s="24">
        <v>30693.972000000002</v>
      </c>
      <c r="N3691" s="24">
        <v>33762.602999999996</v>
      </c>
      <c r="O3691" s="24">
        <v>30333.857999999997</v>
      </c>
      <c r="P3691" s="24">
        <v>28783.58</v>
      </c>
      <c r="Q3691" s="24">
        <v>33365.839100000005</v>
      </c>
      <c r="R3691" s="24">
        <v>21703.584243000001</v>
      </c>
      <c r="S3691" s="24"/>
      <c r="T3691" s="25">
        <v>24</v>
      </c>
      <c r="U3691" s="23" t="s">
        <v>68</v>
      </c>
      <c r="V3691" s="23" t="s">
        <v>292</v>
      </c>
    </row>
    <row r="3692" spans="1:22" ht="15.75">
      <c r="A3692" s="26">
        <v>25</v>
      </c>
      <c r="B3692" s="31" t="s">
        <v>69</v>
      </c>
      <c r="C3692" s="28" t="s">
        <v>291</v>
      </c>
      <c r="D3692" s="29">
        <v>1962.3</v>
      </c>
      <c r="E3692" s="29">
        <v>2932.5</v>
      </c>
      <c r="F3692" s="29">
        <v>2495.9294999999997</v>
      </c>
      <c r="G3692" s="29">
        <v>2614.3586147999999</v>
      </c>
      <c r="H3692" s="29">
        <v>3360.1071074999995</v>
      </c>
      <c r="I3692" s="29">
        <v>1881.6209200000001</v>
      </c>
      <c r="J3692" s="29">
        <v>3305.9670000000001</v>
      </c>
      <c r="L3692" s="29">
        <v>1962.3</v>
      </c>
      <c r="M3692" s="29">
        <v>2550</v>
      </c>
      <c r="N3692" s="29">
        <v>2230.5</v>
      </c>
      <c r="O3692" s="29">
        <v>2237.6999999999998</v>
      </c>
      <c r="P3692" s="29">
        <v>2778.75</v>
      </c>
      <c r="Q3692" s="29">
        <v>1026.5999999999999</v>
      </c>
      <c r="R3692" s="29">
        <v>1416.8429999999998</v>
      </c>
      <c r="S3692" s="29"/>
      <c r="T3692" s="30">
        <v>25</v>
      </c>
      <c r="U3692" s="28" t="s">
        <v>70</v>
      </c>
      <c r="V3692" s="28" t="s">
        <v>292</v>
      </c>
    </row>
    <row r="3693" spans="1:22" ht="15.75">
      <c r="A3693" s="21">
        <v>26</v>
      </c>
      <c r="B3693" s="22" t="s">
        <v>71</v>
      </c>
      <c r="C3693" s="23" t="s">
        <v>291</v>
      </c>
      <c r="D3693" s="24">
        <v>144.13</v>
      </c>
      <c r="E3693" s="24">
        <v>200.25</v>
      </c>
      <c r="F3693" s="24">
        <v>259.524</v>
      </c>
      <c r="G3693" s="24">
        <v>370.09</v>
      </c>
      <c r="H3693" s="24">
        <v>456.12</v>
      </c>
      <c r="I3693" s="24">
        <v>331.20520231213874</v>
      </c>
      <c r="J3693" s="24">
        <v>318.24</v>
      </c>
      <c r="L3693" s="24">
        <v>144.13</v>
      </c>
      <c r="M3693" s="24">
        <v>180.16249999999999</v>
      </c>
      <c r="N3693" s="24">
        <v>233.4906</v>
      </c>
      <c r="O3693" s="24">
        <v>224.12215</v>
      </c>
      <c r="P3693" s="24">
        <v>260.87530000000004</v>
      </c>
      <c r="Q3693" s="24">
        <v>183.76574999999997</v>
      </c>
      <c r="R3693" s="24">
        <v>127.41092</v>
      </c>
      <c r="S3693" s="24"/>
      <c r="T3693" s="25">
        <v>26</v>
      </c>
      <c r="U3693" s="23" t="s">
        <v>72</v>
      </c>
      <c r="V3693" s="23" t="s">
        <v>292</v>
      </c>
    </row>
    <row r="3694" spans="1:22" ht="15.75">
      <c r="A3694" s="26">
        <v>27</v>
      </c>
      <c r="B3694" s="27" t="s">
        <v>73</v>
      </c>
      <c r="C3694" s="28" t="s">
        <v>291</v>
      </c>
      <c r="D3694" s="29">
        <v>0</v>
      </c>
      <c r="E3694" s="29">
        <v>0</v>
      </c>
      <c r="F3694" s="29">
        <v>0</v>
      </c>
      <c r="G3694" s="29">
        <v>0</v>
      </c>
      <c r="H3694" s="29">
        <v>0</v>
      </c>
      <c r="I3694" s="29">
        <v>0</v>
      </c>
      <c r="J3694" s="29">
        <v>0</v>
      </c>
      <c r="L3694" s="29">
        <v>0</v>
      </c>
      <c r="M3694" s="29">
        <v>0</v>
      </c>
      <c r="N3694" s="29">
        <v>0</v>
      </c>
      <c r="O3694" s="29">
        <v>0</v>
      </c>
      <c r="P3694" s="29">
        <v>0</v>
      </c>
      <c r="Q3694" s="29">
        <v>0</v>
      </c>
      <c r="R3694" s="29">
        <v>0</v>
      </c>
      <c r="S3694" s="29"/>
      <c r="T3694" s="30">
        <v>27</v>
      </c>
      <c r="U3694" s="28" t="s">
        <v>74</v>
      </c>
      <c r="V3694" s="28" t="s">
        <v>292</v>
      </c>
    </row>
    <row r="3695" spans="1:22" ht="15.75">
      <c r="A3695" s="21">
        <v>28</v>
      </c>
      <c r="B3695" s="22" t="s">
        <v>75</v>
      </c>
      <c r="C3695" s="23" t="s">
        <v>291</v>
      </c>
      <c r="D3695" s="24">
        <v>0</v>
      </c>
      <c r="E3695" s="24">
        <v>0</v>
      </c>
      <c r="F3695" s="24">
        <v>0</v>
      </c>
      <c r="G3695" s="24">
        <v>0</v>
      </c>
      <c r="H3695" s="24">
        <v>0</v>
      </c>
      <c r="I3695" s="24">
        <v>0</v>
      </c>
      <c r="J3695" s="24">
        <v>0</v>
      </c>
      <c r="L3695" s="24">
        <v>0</v>
      </c>
      <c r="M3695" s="24">
        <v>0</v>
      </c>
      <c r="N3695" s="24">
        <v>0</v>
      </c>
      <c r="O3695" s="24">
        <v>0</v>
      </c>
      <c r="P3695" s="24">
        <v>0</v>
      </c>
      <c r="Q3695" s="24">
        <v>0</v>
      </c>
      <c r="R3695" s="24">
        <v>0</v>
      </c>
      <c r="S3695" s="24"/>
      <c r="T3695" s="25">
        <v>28</v>
      </c>
      <c r="U3695" s="23" t="s">
        <v>76</v>
      </c>
      <c r="V3695" s="23" t="s">
        <v>292</v>
      </c>
    </row>
    <row r="3696" spans="1:22" ht="15.75">
      <c r="A3696" s="26">
        <v>29</v>
      </c>
      <c r="B3696" s="27" t="s">
        <v>77</v>
      </c>
      <c r="C3696" s="28" t="s">
        <v>291</v>
      </c>
      <c r="D3696" s="29">
        <v>16212.132440000001</v>
      </c>
      <c r="E3696" s="29">
        <v>20829.536</v>
      </c>
      <c r="F3696" s="29">
        <v>22438.913679999998</v>
      </c>
      <c r="G3696" s="29">
        <v>23891.094500000003</v>
      </c>
      <c r="H3696" s="29">
        <v>24901.187443299998</v>
      </c>
      <c r="I3696" s="29">
        <v>25033.483475000001</v>
      </c>
      <c r="J3696" s="29">
        <v>30445.973440000002</v>
      </c>
      <c r="L3696" s="29">
        <v>16212.132440000001</v>
      </c>
      <c r="M3696" s="29">
        <v>16658.337919999998</v>
      </c>
      <c r="N3696" s="29">
        <v>16881.44066</v>
      </c>
      <c r="O3696" s="29">
        <v>17141.727190000001</v>
      </c>
      <c r="P3696" s="29">
        <v>17374.869553299999</v>
      </c>
      <c r="Q3696" s="29">
        <v>17465.226162999999</v>
      </c>
      <c r="R3696" s="29">
        <v>17922.586780000001</v>
      </c>
      <c r="S3696" s="29"/>
      <c r="T3696" s="30">
        <v>29</v>
      </c>
      <c r="U3696" s="28" t="s">
        <v>78</v>
      </c>
      <c r="V3696" s="28" t="s">
        <v>292</v>
      </c>
    </row>
    <row r="3697" spans="1:22" ht="15.75">
      <c r="A3697" s="21">
        <v>30</v>
      </c>
      <c r="B3697" s="22" t="s">
        <v>79</v>
      </c>
      <c r="C3697" s="23" t="s">
        <v>291</v>
      </c>
      <c r="D3697" s="24">
        <v>620</v>
      </c>
      <c r="E3697" s="24">
        <v>624</v>
      </c>
      <c r="F3697" s="24">
        <v>658</v>
      </c>
      <c r="G3697" s="24">
        <v>472.74352100089362</v>
      </c>
      <c r="H3697" s="24">
        <v>248.60053619302948</v>
      </c>
      <c r="I3697" s="24">
        <v>265.25290437890976</v>
      </c>
      <c r="J3697" s="24">
        <v>281.68686327077745</v>
      </c>
      <c r="L3697" s="24">
        <v>620</v>
      </c>
      <c r="M3697" s="24">
        <v>624</v>
      </c>
      <c r="N3697" s="24">
        <v>658</v>
      </c>
      <c r="O3697" s="24">
        <v>460</v>
      </c>
      <c r="P3697" s="24">
        <v>268</v>
      </c>
      <c r="Q3697" s="24">
        <v>277.39999999999998</v>
      </c>
      <c r="R3697" s="24">
        <v>272.2</v>
      </c>
      <c r="S3697" s="24"/>
      <c r="T3697" s="25">
        <v>30</v>
      </c>
      <c r="U3697" s="23" t="s">
        <v>80</v>
      </c>
      <c r="V3697" s="23" t="s">
        <v>292</v>
      </c>
    </row>
    <row r="3698" spans="1:22" ht="15.75">
      <c r="A3698" s="26">
        <v>31</v>
      </c>
      <c r="B3698" s="27" t="s">
        <v>81</v>
      </c>
      <c r="C3698" s="28" t="s">
        <v>291</v>
      </c>
      <c r="D3698" s="29">
        <v>0</v>
      </c>
      <c r="E3698" s="29">
        <v>0</v>
      </c>
      <c r="F3698" s="29">
        <v>0</v>
      </c>
      <c r="G3698" s="29">
        <v>0</v>
      </c>
      <c r="H3698" s="29">
        <v>0</v>
      </c>
      <c r="I3698" s="29">
        <v>0</v>
      </c>
      <c r="J3698" s="29">
        <v>0</v>
      </c>
      <c r="L3698" s="29">
        <v>0</v>
      </c>
      <c r="M3698" s="29">
        <v>0</v>
      </c>
      <c r="N3698" s="29">
        <v>0</v>
      </c>
      <c r="O3698" s="29">
        <v>0</v>
      </c>
      <c r="P3698" s="29">
        <v>0</v>
      </c>
      <c r="Q3698" s="29">
        <v>0</v>
      </c>
      <c r="R3698" s="29">
        <v>0</v>
      </c>
      <c r="S3698" s="29"/>
      <c r="T3698" s="30">
        <v>31</v>
      </c>
      <c r="U3698" s="28" t="s">
        <v>82</v>
      </c>
      <c r="V3698" s="28" t="s">
        <v>292</v>
      </c>
    </row>
    <row r="3699" spans="1:22" ht="15.75">
      <c r="A3699" s="21">
        <v>32</v>
      </c>
      <c r="B3699" s="22" t="s">
        <v>83</v>
      </c>
      <c r="C3699" s="23" t="s">
        <v>291</v>
      </c>
      <c r="D3699" s="24">
        <v>0</v>
      </c>
      <c r="E3699" s="24">
        <v>0</v>
      </c>
      <c r="F3699" s="24">
        <v>0</v>
      </c>
      <c r="G3699" s="24">
        <v>0</v>
      </c>
      <c r="H3699" s="24">
        <v>0</v>
      </c>
      <c r="I3699" s="24">
        <v>21.362999999999996</v>
      </c>
      <c r="J3699" s="24">
        <v>30.826609345794392</v>
      </c>
      <c r="L3699" s="24">
        <v>0</v>
      </c>
      <c r="M3699" s="24">
        <v>0</v>
      </c>
      <c r="N3699" s="24">
        <v>0</v>
      </c>
      <c r="O3699" s="24">
        <v>0</v>
      </c>
      <c r="P3699" s="24">
        <v>0</v>
      </c>
      <c r="Q3699" s="24">
        <v>0</v>
      </c>
      <c r="R3699" s="24">
        <v>0</v>
      </c>
      <c r="S3699" s="24"/>
      <c r="T3699" s="25">
        <v>32</v>
      </c>
      <c r="U3699" s="23" t="s">
        <v>84</v>
      </c>
      <c r="V3699" s="23" t="s">
        <v>292</v>
      </c>
    </row>
    <row r="3700" spans="1:22" ht="15.75">
      <c r="A3700" s="26">
        <v>33</v>
      </c>
      <c r="B3700" s="27" t="s">
        <v>85</v>
      </c>
      <c r="C3700" s="28" t="s">
        <v>291</v>
      </c>
      <c r="D3700" s="29">
        <v>0</v>
      </c>
      <c r="E3700" s="29">
        <v>0</v>
      </c>
      <c r="F3700" s="29">
        <v>0</v>
      </c>
      <c r="G3700" s="29">
        <v>0</v>
      </c>
      <c r="H3700" s="29">
        <v>0</v>
      </c>
      <c r="I3700" s="29">
        <v>55.455959999999997</v>
      </c>
      <c r="J3700" s="29">
        <v>0</v>
      </c>
      <c r="L3700" s="29">
        <v>0</v>
      </c>
      <c r="M3700" s="29">
        <v>0</v>
      </c>
      <c r="N3700" s="29">
        <v>0</v>
      </c>
      <c r="O3700" s="29">
        <v>0</v>
      </c>
      <c r="P3700" s="29">
        <v>0</v>
      </c>
      <c r="Q3700" s="29">
        <v>51.828000000000003</v>
      </c>
      <c r="R3700" s="29">
        <v>0</v>
      </c>
      <c r="S3700" s="29"/>
      <c r="T3700" s="30">
        <v>33</v>
      </c>
      <c r="U3700" s="28" t="s">
        <v>86</v>
      </c>
      <c r="V3700" s="28" t="s">
        <v>292</v>
      </c>
    </row>
    <row r="3701" spans="1:22" ht="15.75">
      <c r="A3701" s="21">
        <v>34</v>
      </c>
      <c r="B3701" s="22" t="s">
        <v>87</v>
      </c>
      <c r="C3701" s="23" t="s">
        <v>291</v>
      </c>
      <c r="D3701" s="24">
        <v>0</v>
      </c>
      <c r="E3701" s="24">
        <v>0</v>
      </c>
      <c r="F3701" s="24">
        <v>0</v>
      </c>
      <c r="G3701" s="24">
        <v>0</v>
      </c>
      <c r="H3701" s="24">
        <v>0</v>
      </c>
      <c r="I3701" s="24">
        <v>0</v>
      </c>
      <c r="J3701" s="24">
        <v>0</v>
      </c>
      <c r="L3701" s="24">
        <v>0</v>
      </c>
      <c r="M3701" s="24">
        <v>0</v>
      </c>
      <c r="N3701" s="24">
        <v>0</v>
      </c>
      <c r="O3701" s="24">
        <v>0</v>
      </c>
      <c r="P3701" s="24">
        <v>0</v>
      </c>
      <c r="Q3701" s="24">
        <v>0</v>
      </c>
      <c r="R3701" s="24">
        <v>0</v>
      </c>
      <c r="S3701" s="24"/>
      <c r="T3701" s="25">
        <v>34</v>
      </c>
      <c r="U3701" s="23" t="s">
        <v>88</v>
      </c>
      <c r="V3701" s="23" t="s">
        <v>292</v>
      </c>
    </row>
    <row r="3702" spans="1:22" ht="15.75">
      <c r="A3702" s="26">
        <v>35</v>
      </c>
      <c r="B3702" s="27" t="s">
        <v>89</v>
      </c>
      <c r="C3702" s="28" t="s">
        <v>291</v>
      </c>
      <c r="D3702" s="29">
        <v>6.6</v>
      </c>
      <c r="E3702" s="29">
        <v>7.589999999999999</v>
      </c>
      <c r="F3702" s="29">
        <v>6.6</v>
      </c>
      <c r="G3702" s="29">
        <v>2</v>
      </c>
      <c r="H3702" s="29">
        <v>1.4441739130434783</v>
      </c>
      <c r="I3702" s="29">
        <v>1.4886956521739134</v>
      </c>
      <c r="J3702" s="29">
        <v>1.8125217391304347</v>
      </c>
      <c r="L3702" s="29">
        <v>6.6</v>
      </c>
      <c r="M3702" s="29">
        <v>6.6</v>
      </c>
      <c r="N3702" s="29">
        <v>6.6</v>
      </c>
      <c r="O3702" s="29">
        <v>2.2000000000000002</v>
      </c>
      <c r="P3702" s="29">
        <v>1.76</v>
      </c>
      <c r="Q3702" s="29">
        <v>1.76</v>
      </c>
      <c r="R3702" s="29">
        <v>1.9799999999999998</v>
      </c>
      <c r="S3702" s="29"/>
      <c r="T3702" s="30">
        <v>35</v>
      </c>
      <c r="U3702" s="28" t="s">
        <v>90</v>
      </c>
      <c r="V3702" s="28" t="s">
        <v>292</v>
      </c>
    </row>
    <row r="3703" spans="1:22" ht="15.75">
      <c r="A3703" s="21">
        <v>36</v>
      </c>
      <c r="B3703" s="22" t="s">
        <v>91</v>
      </c>
      <c r="C3703" s="23" t="s">
        <v>291</v>
      </c>
      <c r="D3703" s="24">
        <v>60</v>
      </c>
      <c r="E3703" s="24">
        <v>78.2</v>
      </c>
      <c r="F3703" s="24">
        <v>58.411799999999999</v>
      </c>
      <c r="G3703" s="24">
        <v>68.35392323953262</v>
      </c>
      <c r="H3703" s="24">
        <v>46.69</v>
      </c>
      <c r="I3703" s="24">
        <v>41.253757225433532</v>
      </c>
      <c r="J3703" s="24">
        <v>319.2</v>
      </c>
      <c r="L3703" s="24">
        <v>60</v>
      </c>
      <c r="M3703" s="24">
        <v>68.000000000000014</v>
      </c>
      <c r="N3703" s="24">
        <v>52.2</v>
      </c>
      <c r="O3703" s="24">
        <v>60</v>
      </c>
      <c r="P3703" s="24">
        <v>40.6</v>
      </c>
      <c r="Q3703" s="24">
        <v>34.799999999999997</v>
      </c>
      <c r="R3703" s="24">
        <v>212.8</v>
      </c>
      <c r="S3703" s="24"/>
      <c r="T3703" s="25">
        <v>36</v>
      </c>
      <c r="U3703" s="23" t="s">
        <v>92</v>
      </c>
      <c r="V3703" s="23" t="s">
        <v>292</v>
      </c>
    </row>
    <row r="3704" spans="1:22" s="36" customFormat="1" ht="15.75">
      <c r="A3704" s="32"/>
      <c r="B3704" s="33" t="s">
        <v>93</v>
      </c>
      <c r="C3704" s="34" t="s">
        <v>291</v>
      </c>
      <c r="D3704" s="35">
        <f t="shared" ref="D3704:J3704" si="249">SUM(D3668:D3703)</f>
        <v>201696.58596000003</v>
      </c>
      <c r="E3704" s="35">
        <f t="shared" si="249"/>
        <v>220177.81164999999</v>
      </c>
      <c r="F3704" s="35">
        <f t="shared" si="249"/>
        <v>269527.97006844997</v>
      </c>
      <c r="G3704" s="35">
        <f t="shared" si="249"/>
        <v>238157.15047696212</v>
      </c>
      <c r="H3704" s="35">
        <f t="shared" si="249"/>
        <v>249336.96142130604</v>
      </c>
      <c r="I3704" s="35">
        <f t="shared" si="249"/>
        <v>259158.40164816868</v>
      </c>
      <c r="J3704" s="35">
        <f t="shared" si="249"/>
        <v>274777.42089596688</v>
      </c>
      <c r="K3704" s="8"/>
      <c r="L3704" s="35">
        <f t="shared" ref="L3704:R3704" si="250">SUM(L3668:L3703)</f>
        <v>201696.58596000003</v>
      </c>
      <c r="M3704" s="35">
        <f t="shared" si="250"/>
        <v>212411.57512000002</v>
      </c>
      <c r="N3704" s="35">
        <f t="shared" si="250"/>
        <v>249930.94142999998</v>
      </c>
      <c r="O3704" s="35">
        <f t="shared" si="250"/>
        <v>189288.70714000004</v>
      </c>
      <c r="P3704" s="35">
        <f t="shared" si="250"/>
        <v>183555.7534933</v>
      </c>
      <c r="Q3704" s="35">
        <f t="shared" si="250"/>
        <v>174247.18876299995</v>
      </c>
      <c r="R3704" s="35">
        <f t="shared" si="250"/>
        <v>167572.15492300002</v>
      </c>
      <c r="S3704" s="35"/>
      <c r="T3704" s="35"/>
      <c r="U3704" s="34" t="s">
        <v>94</v>
      </c>
      <c r="V3704" s="34" t="s">
        <v>292</v>
      </c>
    </row>
    <row r="3705" spans="1:22" ht="15.75">
      <c r="A3705" s="16">
        <v>1</v>
      </c>
      <c r="B3705" s="17" t="s">
        <v>19</v>
      </c>
      <c r="C3705" s="18" t="s">
        <v>293</v>
      </c>
      <c r="D3705" s="19">
        <v>0</v>
      </c>
      <c r="E3705" s="19">
        <v>0</v>
      </c>
      <c r="F3705" s="19">
        <v>0</v>
      </c>
      <c r="G3705" s="19">
        <v>0</v>
      </c>
      <c r="H3705" s="19">
        <v>0</v>
      </c>
      <c r="I3705" s="19">
        <v>0</v>
      </c>
      <c r="J3705" s="19">
        <v>0</v>
      </c>
      <c r="L3705" s="19">
        <v>0</v>
      </c>
      <c r="M3705" s="19">
        <v>0</v>
      </c>
      <c r="N3705" s="19">
        <v>0</v>
      </c>
      <c r="O3705" s="19">
        <v>0</v>
      </c>
      <c r="P3705" s="19">
        <v>0</v>
      </c>
      <c r="Q3705" s="19">
        <v>0</v>
      </c>
      <c r="R3705" s="19">
        <v>0</v>
      </c>
      <c r="S3705" s="19"/>
      <c r="T3705" s="20">
        <v>1</v>
      </c>
      <c r="U3705" s="18" t="s">
        <v>21</v>
      </c>
      <c r="V3705" s="18" t="s">
        <v>294</v>
      </c>
    </row>
    <row r="3706" spans="1:22" ht="15.75">
      <c r="A3706" s="21">
        <v>2</v>
      </c>
      <c r="B3706" s="22" t="s">
        <v>23</v>
      </c>
      <c r="C3706" s="23" t="s">
        <v>293</v>
      </c>
      <c r="D3706" s="24">
        <v>0</v>
      </c>
      <c r="E3706" s="24">
        <v>0</v>
      </c>
      <c r="F3706" s="24">
        <v>0</v>
      </c>
      <c r="G3706" s="24">
        <v>0</v>
      </c>
      <c r="H3706" s="24">
        <v>0</v>
      </c>
      <c r="I3706" s="24">
        <v>0</v>
      </c>
      <c r="J3706" s="24">
        <v>0</v>
      </c>
      <c r="L3706" s="24">
        <v>0</v>
      </c>
      <c r="M3706" s="24">
        <v>0</v>
      </c>
      <c r="N3706" s="24">
        <v>0</v>
      </c>
      <c r="O3706" s="24">
        <v>0</v>
      </c>
      <c r="P3706" s="24">
        <v>0</v>
      </c>
      <c r="Q3706" s="24">
        <v>0</v>
      </c>
      <c r="R3706" s="24">
        <v>0</v>
      </c>
      <c r="S3706" s="24"/>
      <c r="T3706" s="25">
        <v>2</v>
      </c>
      <c r="U3706" s="23" t="s">
        <v>24</v>
      </c>
      <c r="V3706" s="23" t="s">
        <v>294</v>
      </c>
    </row>
    <row r="3707" spans="1:22" ht="15.75">
      <c r="A3707" s="26">
        <v>3</v>
      </c>
      <c r="B3707" s="27" t="s">
        <v>25</v>
      </c>
      <c r="C3707" s="28" t="s">
        <v>293</v>
      </c>
      <c r="D3707" s="29">
        <v>0</v>
      </c>
      <c r="E3707" s="29">
        <v>0</v>
      </c>
      <c r="F3707" s="29">
        <v>0</v>
      </c>
      <c r="G3707" s="29">
        <v>0</v>
      </c>
      <c r="H3707" s="29">
        <v>0</v>
      </c>
      <c r="I3707" s="29">
        <v>0</v>
      </c>
      <c r="J3707" s="29">
        <v>0</v>
      </c>
      <c r="L3707" s="29">
        <v>0</v>
      </c>
      <c r="M3707" s="29">
        <v>0</v>
      </c>
      <c r="N3707" s="29">
        <v>0</v>
      </c>
      <c r="O3707" s="29">
        <v>0</v>
      </c>
      <c r="P3707" s="29">
        <v>0</v>
      </c>
      <c r="Q3707" s="29">
        <v>0</v>
      </c>
      <c r="R3707" s="29">
        <v>0</v>
      </c>
      <c r="S3707" s="29"/>
      <c r="T3707" s="30">
        <v>3</v>
      </c>
      <c r="U3707" s="28" t="s">
        <v>26</v>
      </c>
      <c r="V3707" s="28" t="s">
        <v>294</v>
      </c>
    </row>
    <row r="3708" spans="1:22" ht="15.75">
      <c r="A3708" s="21">
        <v>4</v>
      </c>
      <c r="B3708" s="22" t="s">
        <v>27</v>
      </c>
      <c r="C3708" s="23" t="s">
        <v>293</v>
      </c>
      <c r="D3708" s="24">
        <v>0</v>
      </c>
      <c r="E3708" s="24">
        <v>0</v>
      </c>
      <c r="F3708" s="24">
        <v>0</v>
      </c>
      <c r="G3708" s="24">
        <v>0</v>
      </c>
      <c r="H3708" s="24">
        <v>0</v>
      </c>
      <c r="I3708" s="24">
        <v>0</v>
      </c>
      <c r="J3708" s="24">
        <v>0</v>
      </c>
      <c r="L3708" s="24">
        <v>0</v>
      </c>
      <c r="M3708" s="24">
        <v>0</v>
      </c>
      <c r="N3708" s="24">
        <v>0</v>
      </c>
      <c r="O3708" s="24">
        <v>0</v>
      </c>
      <c r="P3708" s="24">
        <v>0</v>
      </c>
      <c r="Q3708" s="24">
        <v>0</v>
      </c>
      <c r="R3708" s="24">
        <v>0</v>
      </c>
      <c r="S3708" s="24"/>
      <c r="T3708" s="25">
        <v>4</v>
      </c>
      <c r="U3708" s="23" t="s">
        <v>28</v>
      </c>
      <c r="V3708" s="23" t="s">
        <v>294</v>
      </c>
    </row>
    <row r="3709" spans="1:22" ht="15.75">
      <c r="A3709" s="26">
        <v>5</v>
      </c>
      <c r="B3709" s="27" t="s">
        <v>29</v>
      </c>
      <c r="C3709" s="28" t="s">
        <v>293</v>
      </c>
      <c r="D3709" s="29">
        <v>0</v>
      </c>
      <c r="E3709" s="29">
        <v>0</v>
      </c>
      <c r="F3709" s="29">
        <v>0</v>
      </c>
      <c r="G3709" s="29">
        <v>0</v>
      </c>
      <c r="H3709" s="29">
        <v>0</v>
      </c>
      <c r="I3709" s="29">
        <v>0</v>
      </c>
      <c r="J3709" s="29">
        <v>0</v>
      </c>
      <c r="L3709" s="29">
        <v>0</v>
      </c>
      <c r="M3709" s="29">
        <v>0</v>
      </c>
      <c r="N3709" s="29">
        <v>0</v>
      </c>
      <c r="O3709" s="29">
        <v>0</v>
      </c>
      <c r="P3709" s="29">
        <v>0</v>
      </c>
      <c r="Q3709" s="29">
        <v>0</v>
      </c>
      <c r="R3709" s="29">
        <v>0</v>
      </c>
      <c r="S3709" s="29"/>
      <c r="T3709" s="30">
        <v>5</v>
      </c>
      <c r="U3709" s="28" t="s">
        <v>30</v>
      </c>
      <c r="V3709" s="28" t="s">
        <v>294</v>
      </c>
    </row>
    <row r="3710" spans="1:22" ht="15.75">
      <c r="A3710" s="21">
        <v>6</v>
      </c>
      <c r="B3710" s="22" t="s">
        <v>31</v>
      </c>
      <c r="C3710" s="23" t="s">
        <v>293</v>
      </c>
      <c r="D3710" s="24">
        <v>0</v>
      </c>
      <c r="E3710" s="24">
        <v>0</v>
      </c>
      <c r="F3710" s="24">
        <v>0</v>
      </c>
      <c r="G3710" s="24">
        <v>0</v>
      </c>
      <c r="H3710" s="24">
        <v>0</v>
      </c>
      <c r="I3710" s="24">
        <v>0</v>
      </c>
      <c r="J3710" s="24">
        <v>0</v>
      </c>
      <c r="L3710" s="24">
        <v>0</v>
      </c>
      <c r="M3710" s="24">
        <v>0</v>
      </c>
      <c r="N3710" s="24">
        <v>0</v>
      </c>
      <c r="O3710" s="24">
        <v>0</v>
      </c>
      <c r="P3710" s="24">
        <v>0</v>
      </c>
      <c r="Q3710" s="24">
        <v>0</v>
      </c>
      <c r="R3710" s="24">
        <v>0</v>
      </c>
      <c r="S3710" s="24"/>
      <c r="T3710" s="25">
        <v>6</v>
      </c>
      <c r="U3710" s="23" t="s">
        <v>32</v>
      </c>
      <c r="V3710" s="23" t="s">
        <v>294</v>
      </c>
    </row>
    <row r="3711" spans="1:22" ht="15.75">
      <c r="A3711" s="26">
        <v>7</v>
      </c>
      <c r="B3711" s="27" t="s">
        <v>33</v>
      </c>
      <c r="C3711" s="28" t="s">
        <v>293</v>
      </c>
      <c r="D3711" s="29">
        <v>0</v>
      </c>
      <c r="E3711" s="29">
        <v>0</v>
      </c>
      <c r="F3711" s="29">
        <v>0</v>
      </c>
      <c r="G3711" s="29">
        <v>0</v>
      </c>
      <c r="H3711" s="29">
        <v>0</v>
      </c>
      <c r="I3711" s="29">
        <v>0</v>
      </c>
      <c r="J3711" s="29">
        <v>0</v>
      </c>
      <c r="L3711" s="29">
        <v>0</v>
      </c>
      <c r="M3711" s="29">
        <v>0</v>
      </c>
      <c r="N3711" s="29">
        <v>0</v>
      </c>
      <c r="O3711" s="29">
        <v>0</v>
      </c>
      <c r="P3711" s="29">
        <v>0</v>
      </c>
      <c r="Q3711" s="29">
        <v>0</v>
      </c>
      <c r="R3711" s="29">
        <v>0</v>
      </c>
      <c r="S3711" s="29"/>
      <c r="T3711" s="30">
        <v>7</v>
      </c>
      <c r="U3711" s="28" t="s">
        <v>34</v>
      </c>
      <c r="V3711" s="28" t="s">
        <v>294</v>
      </c>
    </row>
    <row r="3712" spans="1:22" ht="15.75">
      <c r="A3712" s="21">
        <v>8</v>
      </c>
      <c r="B3712" s="22" t="s">
        <v>35</v>
      </c>
      <c r="C3712" s="23" t="s">
        <v>293</v>
      </c>
      <c r="D3712" s="24">
        <v>0</v>
      </c>
      <c r="E3712" s="24">
        <v>0</v>
      </c>
      <c r="F3712" s="24">
        <v>0</v>
      </c>
      <c r="G3712" s="24">
        <v>0</v>
      </c>
      <c r="H3712" s="24">
        <v>0</v>
      </c>
      <c r="I3712" s="24">
        <v>0</v>
      </c>
      <c r="J3712" s="24">
        <v>0</v>
      </c>
      <c r="L3712" s="24">
        <v>0</v>
      </c>
      <c r="M3712" s="24">
        <v>0</v>
      </c>
      <c r="N3712" s="24">
        <v>0</v>
      </c>
      <c r="O3712" s="24">
        <v>0</v>
      </c>
      <c r="P3712" s="24">
        <v>0</v>
      </c>
      <c r="Q3712" s="24">
        <v>0</v>
      </c>
      <c r="R3712" s="24">
        <v>0</v>
      </c>
      <c r="S3712" s="24"/>
      <c r="T3712" s="25">
        <v>8</v>
      </c>
      <c r="U3712" s="23" t="s">
        <v>36</v>
      </c>
      <c r="V3712" s="23" t="s">
        <v>294</v>
      </c>
    </row>
    <row r="3713" spans="1:22" ht="15.75">
      <c r="A3713" s="26">
        <v>9</v>
      </c>
      <c r="B3713" s="27" t="s">
        <v>37</v>
      </c>
      <c r="C3713" s="28" t="s">
        <v>293</v>
      </c>
      <c r="D3713" s="29">
        <v>259.72000000000003</v>
      </c>
      <c r="E3713" s="29">
        <v>280.44</v>
      </c>
      <c r="F3713" s="29">
        <v>293.90030000000002</v>
      </c>
      <c r="G3713" s="29">
        <v>164.55600000000001</v>
      </c>
      <c r="H3713" s="29">
        <v>511.15899999999999</v>
      </c>
      <c r="I3713" s="29">
        <v>266.11312000000004</v>
      </c>
      <c r="J3713" s="29">
        <v>168.49594500000001</v>
      </c>
      <c r="L3713" s="29">
        <v>259.72000000000003</v>
      </c>
      <c r="M3713" s="29">
        <v>247.64</v>
      </c>
      <c r="N3713" s="29">
        <v>247.64</v>
      </c>
      <c r="O3713" s="29">
        <v>120.8</v>
      </c>
      <c r="P3713" s="29">
        <v>374.48</v>
      </c>
      <c r="Q3713" s="29">
        <v>295.95999999999998</v>
      </c>
      <c r="R3713" s="29">
        <v>175.16</v>
      </c>
      <c r="S3713" s="29"/>
      <c r="T3713" s="30">
        <v>9</v>
      </c>
      <c r="U3713" s="28" t="s">
        <v>38</v>
      </c>
      <c r="V3713" s="28" t="s">
        <v>294</v>
      </c>
    </row>
    <row r="3714" spans="1:22" ht="15.75">
      <c r="A3714" s="21">
        <v>10</v>
      </c>
      <c r="B3714" s="22" t="s">
        <v>39</v>
      </c>
      <c r="C3714" s="23" t="s">
        <v>293</v>
      </c>
      <c r="D3714" s="24">
        <v>6782.2110000000011</v>
      </c>
      <c r="E3714" s="24">
        <v>5038.4719999999998</v>
      </c>
      <c r="F3714" s="24">
        <v>6098.7260000000006</v>
      </c>
      <c r="G3714" s="24">
        <v>8637.6174709999996</v>
      </c>
      <c r="H3714" s="24">
        <v>9728</v>
      </c>
      <c r="I3714" s="24">
        <v>6210</v>
      </c>
      <c r="J3714" s="24">
        <v>4512</v>
      </c>
      <c r="L3714" s="24">
        <v>6782.2110000000011</v>
      </c>
      <c r="M3714" s="24">
        <v>6575.2559999999994</v>
      </c>
      <c r="N3714" s="24">
        <v>7958.8980000000001</v>
      </c>
      <c r="O3714" s="24">
        <v>5635.088999999999</v>
      </c>
      <c r="P3714" s="24">
        <v>6054.9120000000003</v>
      </c>
      <c r="Q3714" s="24">
        <v>4895.9639999999999</v>
      </c>
      <c r="R3714" s="24">
        <v>6669.8639999999987</v>
      </c>
      <c r="S3714" s="24"/>
      <c r="T3714" s="25">
        <v>10</v>
      </c>
      <c r="U3714" s="23" t="s">
        <v>40</v>
      </c>
      <c r="V3714" s="23" t="s">
        <v>294</v>
      </c>
    </row>
    <row r="3715" spans="1:22" ht="15.75">
      <c r="A3715" s="26">
        <v>11</v>
      </c>
      <c r="B3715" s="27" t="s">
        <v>41</v>
      </c>
      <c r="C3715" s="28" t="s">
        <v>293</v>
      </c>
      <c r="D3715" s="29">
        <v>0</v>
      </c>
      <c r="E3715" s="29">
        <v>0</v>
      </c>
      <c r="F3715" s="29">
        <v>0</v>
      </c>
      <c r="G3715" s="29">
        <v>0</v>
      </c>
      <c r="H3715" s="29">
        <v>0</v>
      </c>
      <c r="I3715" s="29">
        <v>0</v>
      </c>
      <c r="J3715" s="29">
        <v>0</v>
      </c>
      <c r="L3715" s="29">
        <v>0</v>
      </c>
      <c r="M3715" s="29">
        <v>0</v>
      </c>
      <c r="N3715" s="29">
        <v>0</v>
      </c>
      <c r="O3715" s="29">
        <v>0</v>
      </c>
      <c r="P3715" s="29">
        <v>0</v>
      </c>
      <c r="Q3715" s="29">
        <v>0</v>
      </c>
      <c r="R3715" s="29">
        <v>0</v>
      </c>
      <c r="S3715" s="29"/>
      <c r="T3715" s="30">
        <v>11</v>
      </c>
      <c r="U3715" s="28" t="s">
        <v>42</v>
      </c>
      <c r="V3715" s="28" t="s">
        <v>294</v>
      </c>
    </row>
    <row r="3716" spans="1:22" ht="15.75">
      <c r="A3716" s="21">
        <v>12</v>
      </c>
      <c r="B3716" s="22" t="s">
        <v>43</v>
      </c>
      <c r="C3716" s="23" t="s">
        <v>293</v>
      </c>
      <c r="D3716" s="24">
        <v>0</v>
      </c>
      <c r="E3716" s="24">
        <v>0</v>
      </c>
      <c r="F3716" s="24">
        <v>0</v>
      </c>
      <c r="G3716" s="24">
        <v>0</v>
      </c>
      <c r="H3716" s="24">
        <v>0</v>
      </c>
      <c r="I3716" s="24">
        <v>0</v>
      </c>
      <c r="J3716" s="24">
        <v>0</v>
      </c>
      <c r="L3716" s="24">
        <v>0</v>
      </c>
      <c r="M3716" s="24">
        <v>0</v>
      </c>
      <c r="N3716" s="24">
        <v>0</v>
      </c>
      <c r="O3716" s="24">
        <v>0</v>
      </c>
      <c r="P3716" s="24">
        <v>0</v>
      </c>
      <c r="Q3716" s="24">
        <v>0</v>
      </c>
      <c r="R3716" s="24">
        <v>0</v>
      </c>
      <c r="S3716" s="24"/>
      <c r="T3716" s="25">
        <v>12</v>
      </c>
      <c r="U3716" s="23" t="s">
        <v>44</v>
      </c>
      <c r="V3716" s="23" t="s">
        <v>294</v>
      </c>
    </row>
    <row r="3717" spans="1:22" ht="15.75">
      <c r="A3717" s="26">
        <v>13</v>
      </c>
      <c r="B3717" s="27" t="s">
        <v>45</v>
      </c>
      <c r="C3717" s="28" t="s">
        <v>293</v>
      </c>
      <c r="D3717" s="29">
        <v>0</v>
      </c>
      <c r="E3717" s="29">
        <v>0</v>
      </c>
      <c r="F3717" s="29">
        <v>0</v>
      </c>
      <c r="G3717" s="29">
        <v>0</v>
      </c>
      <c r="H3717" s="29">
        <v>0</v>
      </c>
      <c r="I3717" s="29">
        <v>0</v>
      </c>
      <c r="J3717" s="29">
        <v>0</v>
      </c>
      <c r="L3717" s="29">
        <v>0</v>
      </c>
      <c r="M3717" s="29">
        <v>0</v>
      </c>
      <c r="N3717" s="29">
        <v>0</v>
      </c>
      <c r="O3717" s="29">
        <v>0</v>
      </c>
      <c r="P3717" s="29">
        <v>0</v>
      </c>
      <c r="Q3717" s="29">
        <v>0</v>
      </c>
      <c r="R3717" s="29">
        <v>0</v>
      </c>
      <c r="S3717" s="29"/>
      <c r="T3717" s="30">
        <v>13</v>
      </c>
      <c r="U3717" s="28" t="s">
        <v>46</v>
      </c>
      <c r="V3717" s="28" t="s">
        <v>294</v>
      </c>
    </row>
    <row r="3718" spans="1:22" ht="15.75">
      <c r="A3718" s="21">
        <v>14</v>
      </c>
      <c r="B3718" s="22" t="s">
        <v>47</v>
      </c>
      <c r="C3718" s="23" t="s">
        <v>293</v>
      </c>
      <c r="D3718" s="24">
        <v>0</v>
      </c>
      <c r="E3718" s="24">
        <v>0</v>
      </c>
      <c r="F3718" s="24">
        <v>0</v>
      </c>
      <c r="G3718" s="24">
        <v>0</v>
      </c>
      <c r="H3718" s="24">
        <v>0</v>
      </c>
      <c r="I3718" s="24">
        <v>0</v>
      </c>
      <c r="J3718" s="24">
        <v>0</v>
      </c>
      <c r="L3718" s="24">
        <v>0</v>
      </c>
      <c r="M3718" s="24">
        <v>0</v>
      </c>
      <c r="N3718" s="24">
        <v>0</v>
      </c>
      <c r="O3718" s="24">
        <v>0</v>
      </c>
      <c r="P3718" s="24">
        <v>0</v>
      </c>
      <c r="Q3718" s="24">
        <v>0</v>
      </c>
      <c r="R3718" s="24">
        <v>0</v>
      </c>
      <c r="S3718" s="24"/>
      <c r="T3718" s="25">
        <v>14</v>
      </c>
      <c r="U3718" s="23" t="s">
        <v>48</v>
      </c>
      <c r="V3718" s="23" t="s">
        <v>294</v>
      </c>
    </row>
    <row r="3719" spans="1:22" ht="15.75">
      <c r="A3719" s="26">
        <v>15</v>
      </c>
      <c r="B3719" s="27" t="s">
        <v>49</v>
      </c>
      <c r="C3719" s="28" t="s">
        <v>293</v>
      </c>
      <c r="D3719" s="29">
        <v>0</v>
      </c>
      <c r="E3719" s="29">
        <v>0</v>
      </c>
      <c r="F3719" s="29">
        <v>0</v>
      </c>
      <c r="G3719" s="29">
        <v>0</v>
      </c>
      <c r="H3719" s="29">
        <v>0</v>
      </c>
      <c r="I3719" s="29">
        <v>0</v>
      </c>
      <c r="J3719" s="29">
        <v>0</v>
      </c>
      <c r="L3719" s="29">
        <v>0</v>
      </c>
      <c r="M3719" s="29">
        <v>0</v>
      </c>
      <c r="N3719" s="29">
        <v>0</v>
      </c>
      <c r="O3719" s="29">
        <v>0</v>
      </c>
      <c r="P3719" s="29">
        <v>0</v>
      </c>
      <c r="Q3719" s="29">
        <v>0</v>
      </c>
      <c r="R3719" s="29">
        <v>0</v>
      </c>
      <c r="S3719" s="29"/>
      <c r="T3719" s="30">
        <v>15</v>
      </c>
      <c r="U3719" s="28" t="s">
        <v>50</v>
      </c>
      <c r="V3719" s="28" t="s">
        <v>294</v>
      </c>
    </row>
    <row r="3720" spans="1:22" ht="15.75">
      <c r="A3720" s="21">
        <v>16</v>
      </c>
      <c r="B3720" s="22" t="s">
        <v>51</v>
      </c>
      <c r="C3720" s="23" t="s">
        <v>293</v>
      </c>
      <c r="D3720" s="24">
        <v>0</v>
      </c>
      <c r="E3720" s="24">
        <v>0</v>
      </c>
      <c r="F3720" s="24">
        <v>0</v>
      </c>
      <c r="G3720" s="24">
        <v>0</v>
      </c>
      <c r="H3720" s="24">
        <v>0</v>
      </c>
      <c r="I3720" s="24">
        <v>0</v>
      </c>
      <c r="J3720" s="24">
        <v>0</v>
      </c>
      <c r="L3720" s="24">
        <v>0</v>
      </c>
      <c r="M3720" s="24">
        <v>0</v>
      </c>
      <c r="N3720" s="24">
        <v>0</v>
      </c>
      <c r="O3720" s="24">
        <v>0</v>
      </c>
      <c r="P3720" s="24">
        <v>0</v>
      </c>
      <c r="Q3720" s="24">
        <v>0</v>
      </c>
      <c r="R3720" s="24">
        <v>0</v>
      </c>
      <c r="S3720" s="24"/>
      <c r="T3720" s="25">
        <v>16</v>
      </c>
      <c r="U3720" s="23" t="s">
        <v>52</v>
      </c>
      <c r="V3720" s="23" t="s">
        <v>294</v>
      </c>
    </row>
    <row r="3721" spans="1:22" ht="15.75">
      <c r="A3721" s="26">
        <v>17</v>
      </c>
      <c r="B3721" s="27" t="s">
        <v>53</v>
      </c>
      <c r="C3721" s="28" t="s">
        <v>293</v>
      </c>
      <c r="D3721" s="29">
        <v>0</v>
      </c>
      <c r="E3721" s="29">
        <v>0</v>
      </c>
      <c r="F3721" s="29">
        <v>0</v>
      </c>
      <c r="G3721" s="29">
        <v>0</v>
      </c>
      <c r="H3721" s="29">
        <v>0</v>
      </c>
      <c r="I3721" s="29">
        <v>0</v>
      </c>
      <c r="J3721" s="29">
        <v>0</v>
      </c>
      <c r="L3721" s="29">
        <v>0</v>
      </c>
      <c r="M3721" s="29">
        <v>0</v>
      </c>
      <c r="N3721" s="29">
        <v>0</v>
      </c>
      <c r="O3721" s="29">
        <v>0</v>
      </c>
      <c r="P3721" s="29">
        <v>0</v>
      </c>
      <c r="Q3721" s="29">
        <v>0</v>
      </c>
      <c r="R3721" s="29">
        <v>0</v>
      </c>
      <c r="S3721" s="29"/>
      <c r="T3721" s="30">
        <v>17</v>
      </c>
      <c r="U3721" s="28" t="s">
        <v>54</v>
      </c>
      <c r="V3721" s="28" t="s">
        <v>294</v>
      </c>
    </row>
    <row r="3722" spans="1:22" ht="15.75">
      <c r="A3722" s="21">
        <v>18</v>
      </c>
      <c r="B3722" s="22" t="s">
        <v>55</v>
      </c>
      <c r="C3722" s="23" t="s">
        <v>293</v>
      </c>
      <c r="D3722" s="24">
        <v>0</v>
      </c>
      <c r="E3722" s="24">
        <v>0</v>
      </c>
      <c r="F3722" s="24">
        <v>0</v>
      </c>
      <c r="G3722" s="24">
        <v>0</v>
      </c>
      <c r="H3722" s="24">
        <v>0</v>
      </c>
      <c r="I3722" s="24">
        <v>0</v>
      </c>
      <c r="J3722" s="24">
        <v>0</v>
      </c>
      <c r="L3722" s="24">
        <v>0</v>
      </c>
      <c r="M3722" s="24">
        <v>0</v>
      </c>
      <c r="N3722" s="24">
        <v>0</v>
      </c>
      <c r="O3722" s="24">
        <v>0</v>
      </c>
      <c r="P3722" s="24">
        <v>0</v>
      </c>
      <c r="Q3722" s="24">
        <v>0</v>
      </c>
      <c r="R3722" s="24">
        <v>0</v>
      </c>
      <c r="S3722" s="24"/>
      <c r="T3722" s="25">
        <v>18</v>
      </c>
      <c r="U3722" s="23" t="s">
        <v>56</v>
      </c>
      <c r="V3722" s="23" t="s">
        <v>294</v>
      </c>
    </row>
    <row r="3723" spans="1:22" ht="15.75">
      <c r="A3723" s="26">
        <v>19</v>
      </c>
      <c r="B3723" s="27" t="s">
        <v>57</v>
      </c>
      <c r="C3723" s="28" t="s">
        <v>293</v>
      </c>
      <c r="D3723" s="29">
        <v>0</v>
      </c>
      <c r="E3723" s="29">
        <v>0</v>
      </c>
      <c r="F3723" s="29">
        <v>0</v>
      </c>
      <c r="G3723" s="29">
        <v>0</v>
      </c>
      <c r="H3723" s="29">
        <v>0</v>
      </c>
      <c r="I3723" s="29">
        <v>0</v>
      </c>
      <c r="J3723" s="29">
        <v>0</v>
      </c>
      <c r="L3723" s="29">
        <v>0</v>
      </c>
      <c r="M3723" s="29">
        <v>0</v>
      </c>
      <c r="N3723" s="29">
        <v>0</v>
      </c>
      <c r="O3723" s="29">
        <v>0</v>
      </c>
      <c r="P3723" s="29">
        <v>0</v>
      </c>
      <c r="Q3723" s="29">
        <v>0</v>
      </c>
      <c r="R3723" s="29">
        <v>0</v>
      </c>
      <c r="S3723" s="29"/>
      <c r="T3723" s="30">
        <v>19</v>
      </c>
      <c r="U3723" s="28" t="s">
        <v>58</v>
      </c>
      <c r="V3723" s="28" t="s">
        <v>294</v>
      </c>
    </row>
    <row r="3724" spans="1:22" ht="15.75">
      <c r="A3724" s="21">
        <v>20</v>
      </c>
      <c r="B3724" s="22" t="s">
        <v>59</v>
      </c>
      <c r="C3724" s="23" t="s">
        <v>293</v>
      </c>
      <c r="D3724" s="24">
        <v>0</v>
      </c>
      <c r="E3724" s="24">
        <v>0</v>
      </c>
      <c r="F3724" s="24">
        <v>0</v>
      </c>
      <c r="G3724" s="24">
        <v>0</v>
      </c>
      <c r="H3724" s="24">
        <v>0</v>
      </c>
      <c r="I3724" s="24">
        <v>0</v>
      </c>
      <c r="J3724" s="24">
        <v>0</v>
      </c>
      <c r="L3724" s="24">
        <v>0</v>
      </c>
      <c r="M3724" s="24">
        <v>0</v>
      </c>
      <c r="N3724" s="24">
        <v>0</v>
      </c>
      <c r="O3724" s="24">
        <v>0</v>
      </c>
      <c r="P3724" s="24">
        <v>0</v>
      </c>
      <c r="Q3724" s="24">
        <v>0</v>
      </c>
      <c r="R3724" s="24">
        <v>0</v>
      </c>
      <c r="S3724" s="24"/>
      <c r="T3724" s="25">
        <v>20</v>
      </c>
      <c r="U3724" s="23" t="s">
        <v>60</v>
      </c>
      <c r="V3724" s="23" t="s">
        <v>294</v>
      </c>
    </row>
    <row r="3725" spans="1:22" ht="15.75">
      <c r="A3725" s="26">
        <v>21</v>
      </c>
      <c r="B3725" s="27" t="s">
        <v>61</v>
      </c>
      <c r="C3725" s="28" t="s">
        <v>293</v>
      </c>
      <c r="D3725" s="29">
        <v>0</v>
      </c>
      <c r="E3725" s="29">
        <v>0</v>
      </c>
      <c r="F3725" s="29">
        <v>0</v>
      </c>
      <c r="G3725" s="29">
        <v>0</v>
      </c>
      <c r="H3725" s="29">
        <v>0</v>
      </c>
      <c r="I3725" s="29">
        <v>0</v>
      </c>
      <c r="J3725" s="29">
        <v>0</v>
      </c>
      <c r="L3725" s="29">
        <v>0</v>
      </c>
      <c r="M3725" s="29">
        <v>0</v>
      </c>
      <c r="N3725" s="29">
        <v>0</v>
      </c>
      <c r="O3725" s="29">
        <v>0</v>
      </c>
      <c r="P3725" s="29">
        <v>0</v>
      </c>
      <c r="Q3725" s="29">
        <v>0</v>
      </c>
      <c r="R3725" s="29">
        <v>0</v>
      </c>
      <c r="S3725" s="29"/>
      <c r="T3725" s="30">
        <v>21</v>
      </c>
      <c r="U3725" s="28" t="s">
        <v>62</v>
      </c>
      <c r="V3725" s="28" t="s">
        <v>294</v>
      </c>
    </row>
    <row r="3726" spans="1:22" ht="15.75">
      <c r="A3726" s="21">
        <v>22</v>
      </c>
      <c r="B3726" s="22" t="s">
        <v>63</v>
      </c>
      <c r="C3726" s="23" t="s">
        <v>293</v>
      </c>
      <c r="D3726" s="24">
        <v>0</v>
      </c>
      <c r="E3726" s="24">
        <v>0</v>
      </c>
      <c r="F3726" s="24">
        <v>0</v>
      </c>
      <c r="G3726" s="24">
        <v>0</v>
      </c>
      <c r="H3726" s="24">
        <v>0</v>
      </c>
      <c r="I3726" s="24">
        <v>0</v>
      </c>
      <c r="J3726" s="24">
        <v>0</v>
      </c>
      <c r="L3726" s="24">
        <v>0</v>
      </c>
      <c r="M3726" s="24">
        <v>0</v>
      </c>
      <c r="N3726" s="24">
        <v>0</v>
      </c>
      <c r="O3726" s="24">
        <v>0</v>
      </c>
      <c r="P3726" s="24">
        <v>0</v>
      </c>
      <c r="Q3726" s="24">
        <v>0</v>
      </c>
      <c r="R3726" s="24">
        <v>0</v>
      </c>
      <c r="S3726" s="24"/>
      <c r="T3726" s="25">
        <v>22</v>
      </c>
      <c r="U3726" s="23" t="s">
        <v>64</v>
      </c>
      <c r="V3726" s="23" t="s">
        <v>294</v>
      </c>
    </row>
    <row r="3727" spans="1:22" ht="15.75">
      <c r="A3727" s="26">
        <v>23</v>
      </c>
      <c r="B3727" s="27" t="s">
        <v>65</v>
      </c>
      <c r="C3727" s="28" t="s">
        <v>293</v>
      </c>
      <c r="D3727" s="29">
        <v>0</v>
      </c>
      <c r="E3727" s="29">
        <v>0</v>
      </c>
      <c r="F3727" s="29">
        <v>0</v>
      </c>
      <c r="G3727" s="29">
        <v>0</v>
      </c>
      <c r="H3727" s="29">
        <v>0</v>
      </c>
      <c r="I3727" s="29">
        <v>0</v>
      </c>
      <c r="J3727" s="29">
        <v>0</v>
      </c>
      <c r="L3727" s="29">
        <v>0</v>
      </c>
      <c r="M3727" s="29">
        <v>0</v>
      </c>
      <c r="N3727" s="29">
        <v>0</v>
      </c>
      <c r="O3727" s="29">
        <v>0</v>
      </c>
      <c r="P3727" s="29">
        <v>0</v>
      </c>
      <c r="Q3727" s="29">
        <v>0</v>
      </c>
      <c r="R3727" s="29">
        <v>0</v>
      </c>
      <c r="S3727" s="29"/>
      <c r="T3727" s="30">
        <v>23</v>
      </c>
      <c r="U3727" s="28" t="s">
        <v>66</v>
      </c>
      <c r="V3727" s="28" t="s">
        <v>294</v>
      </c>
    </row>
    <row r="3728" spans="1:22" ht="15.75">
      <c r="A3728" s="21">
        <v>24</v>
      </c>
      <c r="B3728" s="22" t="s">
        <v>67</v>
      </c>
      <c r="C3728" s="23" t="s">
        <v>293</v>
      </c>
      <c r="D3728" s="24">
        <v>0</v>
      </c>
      <c r="E3728" s="24">
        <v>0</v>
      </c>
      <c r="F3728" s="24">
        <v>0</v>
      </c>
      <c r="G3728" s="24">
        <v>0</v>
      </c>
      <c r="H3728" s="24">
        <v>0</v>
      </c>
      <c r="I3728" s="24">
        <v>0</v>
      </c>
      <c r="J3728" s="24">
        <v>0</v>
      </c>
      <c r="L3728" s="24">
        <v>0</v>
      </c>
      <c r="M3728" s="24">
        <v>0</v>
      </c>
      <c r="N3728" s="24">
        <v>0</v>
      </c>
      <c r="O3728" s="24">
        <v>0</v>
      </c>
      <c r="P3728" s="24">
        <v>0</v>
      </c>
      <c r="Q3728" s="24">
        <v>0</v>
      </c>
      <c r="R3728" s="24">
        <v>0</v>
      </c>
      <c r="S3728" s="24"/>
      <c r="T3728" s="25">
        <v>24</v>
      </c>
      <c r="U3728" s="23" t="s">
        <v>68</v>
      </c>
      <c r="V3728" s="23" t="s">
        <v>294</v>
      </c>
    </row>
    <row r="3729" spans="1:22" ht="15.75">
      <c r="A3729" s="26">
        <v>25</v>
      </c>
      <c r="B3729" s="31" t="s">
        <v>69</v>
      </c>
      <c r="C3729" s="28" t="s">
        <v>293</v>
      </c>
      <c r="D3729" s="29">
        <v>0</v>
      </c>
      <c r="E3729" s="29">
        <v>0</v>
      </c>
      <c r="F3729" s="29">
        <v>0</v>
      </c>
      <c r="G3729" s="29">
        <v>0</v>
      </c>
      <c r="H3729" s="29">
        <v>0</v>
      </c>
      <c r="I3729" s="29">
        <v>0</v>
      </c>
      <c r="J3729" s="29">
        <v>0</v>
      </c>
      <c r="L3729" s="29">
        <v>0</v>
      </c>
      <c r="M3729" s="29">
        <v>0</v>
      </c>
      <c r="N3729" s="29">
        <v>0</v>
      </c>
      <c r="O3729" s="29">
        <v>0</v>
      </c>
      <c r="P3729" s="29">
        <v>0</v>
      </c>
      <c r="Q3729" s="29">
        <v>0</v>
      </c>
      <c r="R3729" s="29">
        <v>0</v>
      </c>
      <c r="S3729" s="29"/>
      <c r="T3729" s="30">
        <v>25</v>
      </c>
      <c r="U3729" s="28" t="s">
        <v>70</v>
      </c>
      <c r="V3729" s="28" t="s">
        <v>294</v>
      </c>
    </row>
    <row r="3730" spans="1:22" ht="15.75">
      <c r="A3730" s="21">
        <v>26</v>
      </c>
      <c r="B3730" s="22" t="s">
        <v>71</v>
      </c>
      <c r="C3730" s="23" t="s">
        <v>293</v>
      </c>
      <c r="D3730" s="24">
        <v>0</v>
      </c>
      <c r="E3730" s="24">
        <v>0</v>
      </c>
      <c r="F3730" s="24">
        <v>0</v>
      </c>
      <c r="G3730" s="24">
        <v>0</v>
      </c>
      <c r="H3730" s="24">
        <v>0</v>
      </c>
      <c r="I3730" s="24">
        <v>0</v>
      </c>
      <c r="J3730" s="24">
        <v>0</v>
      </c>
      <c r="L3730" s="24">
        <v>0</v>
      </c>
      <c r="M3730" s="24">
        <v>0</v>
      </c>
      <c r="N3730" s="24">
        <v>0</v>
      </c>
      <c r="O3730" s="24">
        <v>0</v>
      </c>
      <c r="P3730" s="24">
        <v>0</v>
      </c>
      <c r="Q3730" s="24">
        <v>0</v>
      </c>
      <c r="R3730" s="24">
        <v>0</v>
      </c>
      <c r="S3730" s="24"/>
      <c r="T3730" s="25">
        <v>26</v>
      </c>
      <c r="U3730" s="23" t="s">
        <v>72</v>
      </c>
      <c r="V3730" s="23" t="s">
        <v>294</v>
      </c>
    </row>
    <row r="3731" spans="1:22" ht="15.75">
      <c r="A3731" s="26">
        <v>27</v>
      </c>
      <c r="B3731" s="27" t="s">
        <v>73</v>
      </c>
      <c r="C3731" s="28" t="s">
        <v>293</v>
      </c>
      <c r="D3731" s="29">
        <v>0</v>
      </c>
      <c r="E3731" s="29">
        <v>0</v>
      </c>
      <c r="F3731" s="29">
        <v>0</v>
      </c>
      <c r="G3731" s="29">
        <v>0</v>
      </c>
      <c r="H3731" s="29">
        <v>0</v>
      </c>
      <c r="I3731" s="29">
        <v>0</v>
      </c>
      <c r="J3731" s="29">
        <v>0</v>
      </c>
      <c r="L3731" s="29">
        <v>0</v>
      </c>
      <c r="M3731" s="29">
        <v>0</v>
      </c>
      <c r="N3731" s="29">
        <v>0</v>
      </c>
      <c r="O3731" s="29">
        <v>0</v>
      </c>
      <c r="P3731" s="29">
        <v>0</v>
      </c>
      <c r="Q3731" s="29">
        <v>0</v>
      </c>
      <c r="R3731" s="29">
        <v>0</v>
      </c>
      <c r="S3731" s="29"/>
      <c r="T3731" s="30">
        <v>27</v>
      </c>
      <c r="U3731" s="28" t="s">
        <v>74</v>
      </c>
      <c r="V3731" s="28" t="s">
        <v>294</v>
      </c>
    </row>
    <row r="3732" spans="1:22" ht="15.75">
      <c r="A3732" s="21">
        <v>28</v>
      </c>
      <c r="B3732" s="22" t="s">
        <v>75</v>
      </c>
      <c r="C3732" s="23" t="s">
        <v>293</v>
      </c>
      <c r="D3732" s="24">
        <v>0</v>
      </c>
      <c r="E3732" s="24">
        <v>0</v>
      </c>
      <c r="F3732" s="24">
        <v>0</v>
      </c>
      <c r="G3732" s="24">
        <v>0</v>
      </c>
      <c r="H3732" s="24">
        <v>0</v>
      </c>
      <c r="I3732" s="24">
        <v>0</v>
      </c>
      <c r="J3732" s="24">
        <v>0</v>
      </c>
      <c r="L3732" s="24">
        <v>0</v>
      </c>
      <c r="M3732" s="24">
        <v>0</v>
      </c>
      <c r="N3732" s="24">
        <v>0</v>
      </c>
      <c r="O3732" s="24">
        <v>0</v>
      </c>
      <c r="P3732" s="24">
        <v>0</v>
      </c>
      <c r="Q3732" s="24">
        <v>0</v>
      </c>
      <c r="R3732" s="24">
        <v>0</v>
      </c>
      <c r="S3732" s="24"/>
      <c r="T3732" s="25">
        <v>28</v>
      </c>
      <c r="U3732" s="23" t="s">
        <v>76</v>
      </c>
      <c r="V3732" s="23" t="s">
        <v>294</v>
      </c>
    </row>
    <row r="3733" spans="1:22" ht="15.75">
      <c r="A3733" s="26">
        <v>29</v>
      </c>
      <c r="B3733" s="27" t="s">
        <v>77</v>
      </c>
      <c r="C3733" s="28" t="s">
        <v>293</v>
      </c>
      <c r="D3733" s="29">
        <v>0</v>
      </c>
      <c r="E3733" s="29">
        <v>0</v>
      </c>
      <c r="F3733" s="29">
        <v>0</v>
      </c>
      <c r="G3733" s="29">
        <v>0</v>
      </c>
      <c r="H3733" s="29">
        <v>0</v>
      </c>
      <c r="I3733" s="29">
        <v>0</v>
      </c>
      <c r="J3733" s="29">
        <v>0</v>
      </c>
      <c r="L3733" s="29">
        <v>0</v>
      </c>
      <c r="M3733" s="29">
        <v>0</v>
      </c>
      <c r="N3733" s="29">
        <v>0</v>
      </c>
      <c r="O3733" s="29">
        <v>0</v>
      </c>
      <c r="P3733" s="29">
        <v>0</v>
      </c>
      <c r="Q3733" s="29">
        <v>0</v>
      </c>
      <c r="R3733" s="29">
        <v>0</v>
      </c>
      <c r="S3733" s="29"/>
      <c r="T3733" s="30">
        <v>29</v>
      </c>
      <c r="U3733" s="28" t="s">
        <v>78</v>
      </c>
      <c r="V3733" s="28" t="s">
        <v>294</v>
      </c>
    </row>
    <row r="3734" spans="1:22" ht="15.75">
      <c r="A3734" s="21">
        <v>30</v>
      </c>
      <c r="B3734" s="22" t="s">
        <v>79</v>
      </c>
      <c r="C3734" s="23" t="s">
        <v>293</v>
      </c>
      <c r="D3734" s="24">
        <v>0</v>
      </c>
      <c r="E3734" s="24">
        <v>0</v>
      </c>
      <c r="F3734" s="24">
        <v>0</v>
      </c>
      <c r="G3734" s="24">
        <v>0</v>
      </c>
      <c r="H3734" s="24">
        <v>0</v>
      </c>
      <c r="I3734" s="24">
        <v>0</v>
      </c>
      <c r="J3734" s="24">
        <v>0</v>
      </c>
      <c r="L3734" s="24">
        <v>0</v>
      </c>
      <c r="M3734" s="24">
        <v>0</v>
      </c>
      <c r="N3734" s="24">
        <v>0</v>
      </c>
      <c r="O3734" s="24">
        <v>0</v>
      </c>
      <c r="P3734" s="24">
        <v>0</v>
      </c>
      <c r="Q3734" s="24">
        <v>0</v>
      </c>
      <c r="R3734" s="24">
        <v>0</v>
      </c>
      <c r="S3734" s="24"/>
      <c r="T3734" s="25">
        <v>30</v>
      </c>
      <c r="U3734" s="23" t="s">
        <v>80</v>
      </c>
      <c r="V3734" s="23" t="s">
        <v>294</v>
      </c>
    </row>
    <row r="3735" spans="1:22" ht="15.75">
      <c r="A3735" s="26">
        <v>31</v>
      </c>
      <c r="B3735" s="27" t="s">
        <v>81</v>
      </c>
      <c r="C3735" s="28" t="s">
        <v>293</v>
      </c>
      <c r="D3735" s="29">
        <v>0</v>
      </c>
      <c r="E3735" s="29">
        <v>0</v>
      </c>
      <c r="F3735" s="29">
        <v>0</v>
      </c>
      <c r="G3735" s="29">
        <v>0</v>
      </c>
      <c r="H3735" s="29">
        <v>0</v>
      </c>
      <c r="I3735" s="29">
        <v>0</v>
      </c>
      <c r="J3735" s="29">
        <v>0</v>
      </c>
      <c r="L3735" s="29">
        <v>0</v>
      </c>
      <c r="M3735" s="29">
        <v>0</v>
      </c>
      <c r="N3735" s="29">
        <v>0</v>
      </c>
      <c r="O3735" s="29">
        <v>0</v>
      </c>
      <c r="P3735" s="29">
        <v>0</v>
      </c>
      <c r="Q3735" s="29">
        <v>0</v>
      </c>
      <c r="R3735" s="29">
        <v>0</v>
      </c>
      <c r="S3735" s="29"/>
      <c r="T3735" s="30">
        <v>31</v>
      </c>
      <c r="U3735" s="28" t="s">
        <v>82</v>
      </c>
      <c r="V3735" s="28" t="s">
        <v>294</v>
      </c>
    </row>
    <row r="3736" spans="1:22" ht="15.75">
      <c r="A3736" s="21">
        <v>32</v>
      </c>
      <c r="B3736" s="22" t="s">
        <v>83</v>
      </c>
      <c r="C3736" s="23" t="s">
        <v>293</v>
      </c>
      <c r="D3736" s="24">
        <v>0</v>
      </c>
      <c r="E3736" s="24">
        <v>0</v>
      </c>
      <c r="F3736" s="24">
        <v>0</v>
      </c>
      <c r="G3736" s="24">
        <v>0</v>
      </c>
      <c r="H3736" s="24">
        <v>0</v>
      </c>
      <c r="I3736" s="24">
        <v>0</v>
      </c>
      <c r="J3736" s="24">
        <v>0</v>
      </c>
      <c r="L3736" s="24">
        <v>0</v>
      </c>
      <c r="M3736" s="24">
        <v>0</v>
      </c>
      <c r="N3736" s="24">
        <v>0</v>
      </c>
      <c r="O3736" s="24">
        <v>0</v>
      </c>
      <c r="P3736" s="24">
        <v>0</v>
      </c>
      <c r="Q3736" s="24">
        <v>0</v>
      </c>
      <c r="R3736" s="24">
        <v>0</v>
      </c>
      <c r="S3736" s="24"/>
      <c r="T3736" s="25">
        <v>32</v>
      </c>
      <c r="U3736" s="23" t="s">
        <v>84</v>
      </c>
      <c r="V3736" s="23" t="s">
        <v>294</v>
      </c>
    </row>
    <row r="3737" spans="1:22" ht="15.75">
      <c r="A3737" s="26">
        <v>33</v>
      </c>
      <c r="B3737" s="27" t="s">
        <v>85</v>
      </c>
      <c r="C3737" s="28" t="s">
        <v>293</v>
      </c>
      <c r="D3737" s="29">
        <v>0</v>
      </c>
      <c r="E3737" s="29">
        <v>0</v>
      </c>
      <c r="F3737" s="29">
        <v>0</v>
      </c>
      <c r="G3737" s="29">
        <v>0</v>
      </c>
      <c r="H3737" s="29">
        <v>0</v>
      </c>
      <c r="I3737" s="29">
        <v>0</v>
      </c>
      <c r="J3737" s="29">
        <v>0</v>
      </c>
      <c r="L3737" s="29">
        <v>0</v>
      </c>
      <c r="M3737" s="29">
        <v>0</v>
      </c>
      <c r="N3737" s="29">
        <v>0</v>
      </c>
      <c r="O3737" s="29">
        <v>0</v>
      </c>
      <c r="P3737" s="29">
        <v>0</v>
      </c>
      <c r="Q3737" s="29">
        <v>0</v>
      </c>
      <c r="R3737" s="29">
        <v>0</v>
      </c>
      <c r="S3737" s="29"/>
      <c r="T3737" s="30">
        <v>33</v>
      </c>
      <c r="U3737" s="28" t="s">
        <v>86</v>
      </c>
      <c r="V3737" s="28" t="s">
        <v>294</v>
      </c>
    </row>
    <row r="3738" spans="1:22" ht="15.75">
      <c r="A3738" s="21">
        <v>34</v>
      </c>
      <c r="B3738" s="22" t="s">
        <v>87</v>
      </c>
      <c r="C3738" s="23" t="s">
        <v>293</v>
      </c>
      <c r="D3738" s="24">
        <v>0</v>
      </c>
      <c r="E3738" s="24">
        <v>0</v>
      </c>
      <c r="F3738" s="24">
        <v>0</v>
      </c>
      <c r="G3738" s="24">
        <v>0</v>
      </c>
      <c r="H3738" s="24">
        <v>0</v>
      </c>
      <c r="I3738" s="24">
        <v>0</v>
      </c>
      <c r="J3738" s="24">
        <v>0</v>
      </c>
      <c r="L3738" s="24">
        <v>0</v>
      </c>
      <c r="M3738" s="24">
        <v>0</v>
      </c>
      <c r="N3738" s="24">
        <v>0</v>
      </c>
      <c r="O3738" s="24">
        <v>0</v>
      </c>
      <c r="P3738" s="24">
        <v>0</v>
      </c>
      <c r="Q3738" s="24">
        <v>0</v>
      </c>
      <c r="R3738" s="24">
        <v>0</v>
      </c>
      <c r="S3738" s="24"/>
      <c r="T3738" s="25">
        <v>34</v>
      </c>
      <c r="U3738" s="23" t="s">
        <v>88</v>
      </c>
      <c r="V3738" s="23" t="s">
        <v>294</v>
      </c>
    </row>
    <row r="3739" spans="1:22" ht="15.75">
      <c r="A3739" s="26">
        <v>35</v>
      </c>
      <c r="B3739" s="27" t="s">
        <v>89</v>
      </c>
      <c r="C3739" s="28" t="s">
        <v>293</v>
      </c>
      <c r="D3739" s="29">
        <v>0</v>
      </c>
      <c r="E3739" s="29">
        <v>0</v>
      </c>
      <c r="F3739" s="29">
        <v>0</v>
      </c>
      <c r="G3739" s="29">
        <v>0</v>
      </c>
      <c r="H3739" s="29">
        <v>0</v>
      </c>
      <c r="I3739" s="29">
        <v>0</v>
      </c>
      <c r="J3739" s="29">
        <v>0</v>
      </c>
      <c r="L3739" s="29">
        <v>0</v>
      </c>
      <c r="M3739" s="29">
        <v>0</v>
      </c>
      <c r="N3739" s="29">
        <v>0</v>
      </c>
      <c r="O3739" s="29">
        <v>0</v>
      </c>
      <c r="P3739" s="29">
        <v>0</v>
      </c>
      <c r="Q3739" s="29">
        <v>0</v>
      </c>
      <c r="R3739" s="29">
        <v>0</v>
      </c>
      <c r="S3739" s="29"/>
      <c r="T3739" s="30">
        <v>35</v>
      </c>
      <c r="U3739" s="28" t="s">
        <v>90</v>
      </c>
      <c r="V3739" s="28" t="s">
        <v>294</v>
      </c>
    </row>
    <row r="3740" spans="1:22" ht="15.75">
      <c r="A3740" s="21">
        <v>36</v>
      </c>
      <c r="B3740" s="22" t="s">
        <v>91</v>
      </c>
      <c r="C3740" s="23" t="s">
        <v>293</v>
      </c>
      <c r="D3740" s="24">
        <v>0</v>
      </c>
      <c r="E3740" s="24">
        <v>0</v>
      </c>
      <c r="F3740" s="24">
        <v>0</v>
      </c>
      <c r="G3740" s="24">
        <v>0</v>
      </c>
      <c r="H3740" s="24">
        <v>0</v>
      </c>
      <c r="I3740" s="24">
        <v>0</v>
      </c>
      <c r="J3740" s="24">
        <v>0</v>
      </c>
      <c r="L3740" s="24">
        <v>0</v>
      </c>
      <c r="M3740" s="24">
        <v>0</v>
      </c>
      <c r="N3740" s="24">
        <v>0</v>
      </c>
      <c r="O3740" s="24">
        <v>0</v>
      </c>
      <c r="P3740" s="24">
        <v>0</v>
      </c>
      <c r="Q3740" s="24">
        <v>0</v>
      </c>
      <c r="R3740" s="24">
        <v>0</v>
      </c>
      <c r="S3740" s="24"/>
      <c r="T3740" s="25">
        <v>36</v>
      </c>
      <c r="U3740" s="23" t="s">
        <v>92</v>
      </c>
      <c r="V3740" s="23" t="s">
        <v>294</v>
      </c>
    </row>
    <row r="3741" spans="1:22" s="36" customFormat="1" ht="15.75">
      <c r="A3741" s="32"/>
      <c r="B3741" s="33" t="s">
        <v>93</v>
      </c>
      <c r="C3741" s="34" t="s">
        <v>293</v>
      </c>
      <c r="D3741" s="35">
        <f t="shared" ref="D3741:J3741" si="251">SUM(D3705:D3740)</f>
        <v>7041.9310000000014</v>
      </c>
      <c r="E3741" s="35">
        <f t="shared" si="251"/>
        <v>5318.9119999999994</v>
      </c>
      <c r="F3741" s="35">
        <f t="shared" si="251"/>
        <v>6392.6263000000008</v>
      </c>
      <c r="G3741" s="35">
        <f t="shared" si="251"/>
        <v>8802.1734710000001</v>
      </c>
      <c r="H3741" s="35">
        <f t="shared" si="251"/>
        <v>10239.159</v>
      </c>
      <c r="I3741" s="35">
        <f t="shared" si="251"/>
        <v>6476.11312</v>
      </c>
      <c r="J3741" s="35">
        <f t="shared" si="251"/>
        <v>4680.4959449999997</v>
      </c>
      <c r="K3741" s="8"/>
      <c r="L3741" s="35">
        <f t="shared" ref="L3741:R3741" si="252">SUM(L3705:L3740)</f>
        <v>7041.9310000000014</v>
      </c>
      <c r="M3741" s="35">
        <f t="shared" si="252"/>
        <v>6822.8959999999997</v>
      </c>
      <c r="N3741" s="35">
        <f t="shared" si="252"/>
        <v>8206.5380000000005</v>
      </c>
      <c r="O3741" s="35">
        <f t="shared" si="252"/>
        <v>5755.8889999999992</v>
      </c>
      <c r="P3741" s="35">
        <f t="shared" si="252"/>
        <v>6429.3919999999998</v>
      </c>
      <c r="Q3741" s="35">
        <f t="shared" si="252"/>
        <v>5191.924</v>
      </c>
      <c r="R3741" s="35">
        <f t="shared" si="252"/>
        <v>6845.0239999999985</v>
      </c>
      <c r="S3741" s="35"/>
      <c r="T3741" s="35"/>
      <c r="U3741" s="34" t="s">
        <v>94</v>
      </c>
      <c r="V3741" s="34" t="s">
        <v>294</v>
      </c>
    </row>
    <row r="3742" spans="1:22" ht="15.75">
      <c r="A3742" s="16">
        <v>1</v>
      </c>
      <c r="B3742" s="17" t="s">
        <v>19</v>
      </c>
      <c r="C3742" s="18" t="s">
        <v>295</v>
      </c>
      <c r="D3742" s="19">
        <v>0</v>
      </c>
      <c r="E3742" s="19">
        <v>0</v>
      </c>
      <c r="F3742" s="19">
        <v>0</v>
      </c>
      <c r="G3742" s="19">
        <v>0</v>
      </c>
      <c r="H3742" s="19">
        <v>0</v>
      </c>
      <c r="I3742" s="19">
        <v>0</v>
      </c>
      <c r="J3742" s="19">
        <v>0</v>
      </c>
      <c r="L3742" s="19">
        <v>0</v>
      </c>
      <c r="M3742" s="19">
        <v>0</v>
      </c>
      <c r="N3742" s="19">
        <v>0</v>
      </c>
      <c r="O3742" s="19">
        <v>0</v>
      </c>
      <c r="P3742" s="19">
        <v>0</v>
      </c>
      <c r="Q3742" s="19">
        <v>0</v>
      </c>
      <c r="R3742" s="19">
        <v>0</v>
      </c>
      <c r="S3742" s="19"/>
      <c r="T3742" s="20">
        <v>1</v>
      </c>
      <c r="U3742" s="18" t="s">
        <v>21</v>
      </c>
      <c r="V3742" s="18" t="s">
        <v>296</v>
      </c>
    </row>
    <row r="3743" spans="1:22" ht="15.75">
      <c r="A3743" s="21">
        <v>2</v>
      </c>
      <c r="B3743" s="22" t="s">
        <v>23</v>
      </c>
      <c r="C3743" s="23" t="s">
        <v>295</v>
      </c>
      <c r="D3743" s="24">
        <v>0</v>
      </c>
      <c r="E3743" s="24">
        <v>0</v>
      </c>
      <c r="F3743" s="24">
        <v>0</v>
      </c>
      <c r="G3743" s="24">
        <v>0</v>
      </c>
      <c r="H3743" s="24">
        <v>0</v>
      </c>
      <c r="I3743" s="24">
        <v>0</v>
      </c>
      <c r="J3743" s="24">
        <v>0</v>
      </c>
      <c r="L3743" s="24">
        <v>0</v>
      </c>
      <c r="M3743" s="24">
        <v>0</v>
      </c>
      <c r="N3743" s="24">
        <v>0</v>
      </c>
      <c r="O3743" s="24">
        <v>0</v>
      </c>
      <c r="P3743" s="24">
        <v>0</v>
      </c>
      <c r="Q3743" s="24">
        <v>0</v>
      </c>
      <c r="R3743" s="24">
        <v>0</v>
      </c>
      <c r="S3743" s="24"/>
      <c r="T3743" s="25">
        <v>2</v>
      </c>
      <c r="U3743" s="23" t="s">
        <v>24</v>
      </c>
      <c r="V3743" s="23" t="s">
        <v>296</v>
      </c>
    </row>
    <row r="3744" spans="1:22" ht="15.75">
      <c r="A3744" s="26">
        <v>3</v>
      </c>
      <c r="B3744" s="27" t="s">
        <v>25</v>
      </c>
      <c r="C3744" s="28" t="s">
        <v>295</v>
      </c>
      <c r="D3744" s="29">
        <v>0</v>
      </c>
      <c r="E3744" s="29">
        <v>0</v>
      </c>
      <c r="F3744" s="29">
        <v>0</v>
      </c>
      <c r="G3744" s="29">
        <v>0</v>
      </c>
      <c r="H3744" s="29">
        <v>0</v>
      </c>
      <c r="I3744" s="29">
        <v>0</v>
      </c>
      <c r="J3744" s="29">
        <v>0</v>
      </c>
      <c r="L3744" s="29">
        <v>0</v>
      </c>
      <c r="M3744" s="29">
        <v>0</v>
      </c>
      <c r="N3744" s="29">
        <v>0</v>
      </c>
      <c r="O3744" s="29">
        <v>0</v>
      </c>
      <c r="P3744" s="29">
        <v>0</v>
      </c>
      <c r="Q3744" s="29">
        <v>0</v>
      </c>
      <c r="R3744" s="29">
        <v>0</v>
      </c>
      <c r="S3744" s="29"/>
      <c r="T3744" s="30">
        <v>3</v>
      </c>
      <c r="U3744" s="28" t="s">
        <v>26</v>
      </c>
      <c r="V3744" s="28" t="s">
        <v>296</v>
      </c>
    </row>
    <row r="3745" spans="1:22" ht="15.75">
      <c r="A3745" s="21">
        <v>4</v>
      </c>
      <c r="B3745" s="22" t="s">
        <v>27</v>
      </c>
      <c r="C3745" s="23" t="s">
        <v>295</v>
      </c>
      <c r="D3745" s="24">
        <v>0</v>
      </c>
      <c r="E3745" s="24">
        <v>0</v>
      </c>
      <c r="F3745" s="24">
        <v>0</v>
      </c>
      <c r="G3745" s="24">
        <v>0</v>
      </c>
      <c r="H3745" s="24">
        <v>0</v>
      </c>
      <c r="I3745" s="24">
        <v>0</v>
      </c>
      <c r="J3745" s="24">
        <v>0</v>
      </c>
      <c r="L3745" s="24">
        <v>0</v>
      </c>
      <c r="M3745" s="24">
        <v>0</v>
      </c>
      <c r="N3745" s="24">
        <v>0</v>
      </c>
      <c r="O3745" s="24">
        <v>0</v>
      </c>
      <c r="P3745" s="24">
        <v>0</v>
      </c>
      <c r="Q3745" s="24">
        <v>0</v>
      </c>
      <c r="R3745" s="24">
        <v>0</v>
      </c>
      <c r="S3745" s="24"/>
      <c r="T3745" s="25">
        <v>4</v>
      </c>
      <c r="U3745" s="23" t="s">
        <v>28</v>
      </c>
      <c r="V3745" s="23" t="s">
        <v>296</v>
      </c>
    </row>
    <row r="3746" spans="1:22" ht="15.75">
      <c r="A3746" s="26">
        <v>5</v>
      </c>
      <c r="B3746" s="27" t="s">
        <v>29</v>
      </c>
      <c r="C3746" s="28" t="s">
        <v>295</v>
      </c>
      <c r="D3746" s="29">
        <v>0</v>
      </c>
      <c r="E3746" s="29">
        <v>0</v>
      </c>
      <c r="F3746" s="29">
        <v>0</v>
      </c>
      <c r="G3746" s="29">
        <v>0</v>
      </c>
      <c r="H3746" s="29">
        <v>0</v>
      </c>
      <c r="I3746" s="29">
        <v>0</v>
      </c>
      <c r="J3746" s="29">
        <v>0</v>
      </c>
      <c r="L3746" s="29">
        <v>0</v>
      </c>
      <c r="M3746" s="29">
        <v>0</v>
      </c>
      <c r="N3746" s="29">
        <v>0</v>
      </c>
      <c r="O3746" s="29">
        <v>0</v>
      </c>
      <c r="P3746" s="29">
        <v>0</v>
      </c>
      <c r="Q3746" s="29">
        <v>0</v>
      </c>
      <c r="R3746" s="29">
        <v>0</v>
      </c>
      <c r="S3746" s="29"/>
      <c r="T3746" s="30">
        <v>5</v>
      </c>
      <c r="U3746" s="28" t="s">
        <v>30</v>
      </c>
      <c r="V3746" s="28" t="s">
        <v>296</v>
      </c>
    </row>
    <row r="3747" spans="1:22" ht="15.75">
      <c r="A3747" s="21">
        <v>6</v>
      </c>
      <c r="B3747" s="22" t="s">
        <v>31</v>
      </c>
      <c r="C3747" s="23" t="s">
        <v>295</v>
      </c>
      <c r="D3747" s="24">
        <v>0</v>
      </c>
      <c r="E3747" s="24">
        <v>0</v>
      </c>
      <c r="F3747" s="24">
        <v>0</v>
      </c>
      <c r="G3747" s="24">
        <v>0</v>
      </c>
      <c r="H3747" s="24">
        <v>0</v>
      </c>
      <c r="I3747" s="24">
        <v>0</v>
      </c>
      <c r="J3747" s="24">
        <v>0</v>
      </c>
      <c r="L3747" s="24">
        <v>0</v>
      </c>
      <c r="M3747" s="24">
        <v>0</v>
      </c>
      <c r="N3747" s="24">
        <v>0</v>
      </c>
      <c r="O3747" s="24">
        <v>0</v>
      </c>
      <c r="P3747" s="24">
        <v>0</v>
      </c>
      <c r="Q3747" s="24">
        <v>0</v>
      </c>
      <c r="R3747" s="24">
        <v>0</v>
      </c>
      <c r="S3747" s="24"/>
      <c r="T3747" s="25">
        <v>6</v>
      </c>
      <c r="U3747" s="23" t="s">
        <v>32</v>
      </c>
      <c r="V3747" s="23" t="s">
        <v>296</v>
      </c>
    </row>
    <row r="3748" spans="1:22" ht="15.75">
      <c r="A3748" s="26">
        <v>7</v>
      </c>
      <c r="B3748" s="27" t="s">
        <v>33</v>
      </c>
      <c r="C3748" s="28" t="s">
        <v>295</v>
      </c>
      <c r="D3748" s="29">
        <v>0</v>
      </c>
      <c r="E3748" s="29">
        <v>0</v>
      </c>
      <c r="F3748" s="29">
        <v>0</v>
      </c>
      <c r="G3748" s="29">
        <v>0</v>
      </c>
      <c r="H3748" s="29">
        <v>0</v>
      </c>
      <c r="I3748" s="29">
        <v>0</v>
      </c>
      <c r="J3748" s="29">
        <v>0</v>
      </c>
      <c r="L3748" s="29">
        <v>0</v>
      </c>
      <c r="M3748" s="29">
        <v>0</v>
      </c>
      <c r="N3748" s="29">
        <v>0</v>
      </c>
      <c r="O3748" s="29">
        <v>0</v>
      </c>
      <c r="P3748" s="29">
        <v>0</v>
      </c>
      <c r="Q3748" s="29">
        <v>0</v>
      </c>
      <c r="R3748" s="29">
        <v>0</v>
      </c>
      <c r="S3748" s="29"/>
      <c r="T3748" s="30">
        <v>7</v>
      </c>
      <c r="U3748" s="28" t="s">
        <v>34</v>
      </c>
      <c r="V3748" s="28" t="s">
        <v>296</v>
      </c>
    </row>
    <row r="3749" spans="1:22" ht="15.75">
      <c r="A3749" s="21">
        <v>8</v>
      </c>
      <c r="B3749" s="22" t="s">
        <v>35</v>
      </c>
      <c r="C3749" s="23" t="s">
        <v>295</v>
      </c>
      <c r="D3749" s="24">
        <v>0</v>
      </c>
      <c r="E3749" s="24">
        <v>0</v>
      </c>
      <c r="F3749" s="24">
        <v>0</v>
      </c>
      <c r="G3749" s="24">
        <v>0</v>
      </c>
      <c r="H3749" s="24">
        <v>0</v>
      </c>
      <c r="I3749" s="24">
        <v>0</v>
      </c>
      <c r="J3749" s="24">
        <v>0</v>
      </c>
      <c r="L3749" s="24">
        <v>0</v>
      </c>
      <c r="M3749" s="24">
        <v>0</v>
      </c>
      <c r="N3749" s="24">
        <v>0</v>
      </c>
      <c r="O3749" s="24">
        <v>0</v>
      </c>
      <c r="P3749" s="24">
        <v>0</v>
      </c>
      <c r="Q3749" s="24">
        <v>0</v>
      </c>
      <c r="R3749" s="24">
        <v>0</v>
      </c>
      <c r="S3749" s="24"/>
      <c r="T3749" s="25">
        <v>8</v>
      </c>
      <c r="U3749" s="23" t="s">
        <v>36</v>
      </c>
      <c r="V3749" s="23" t="s">
        <v>296</v>
      </c>
    </row>
    <row r="3750" spans="1:22" ht="15.75">
      <c r="A3750" s="26">
        <v>9</v>
      </c>
      <c r="B3750" s="27" t="s">
        <v>37</v>
      </c>
      <c r="C3750" s="28" t="s">
        <v>295</v>
      </c>
      <c r="D3750" s="29">
        <v>1115.818</v>
      </c>
      <c r="E3750" s="29">
        <v>1161.1427999999999</v>
      </c>
      <c r="F3750" s="29">
        <v>942.35901999999999</v>
      </c>
      <c r="G3750" s="29">
        <v>1047.8790000000001</v>
      </c>
      <c r="H3750" s="29">
        <v>1231.062666048502</v>
      </c>
      <c r="I3750" s="29">
        <v>996.5415999999999</v>
      </c>
      <c r="J3750" s="29">
        <v>830.8438000000001</v>
      </c>
      <c r="L3750" s="29">
        <v>1115.818</v>
      </c>
      <c r="M3750" s="29">
        <v>1146.2493999999999</v>
      </c>
      <c r="N3750" s="29">
        <v>942.35901999999999</v>
      </c>
      <c r="O3750" s="29">
        <v>912.94200000000001</v>
      </c>
      <c r="P3750" s="29">
        <v>953.5172</v>
      </c>
      <c r="Q3750" s="29">
        <v>711.08037999999999</v>
      </c>
      <c r="R3750" s="29">
        <v>768.90003999999999</v>
      </c>
      <c r="S3750" s="29"/>
      <c r="T3750" s="30">
        <v>9</v>
      </c>
      <c r="U3750" s="28" t="s">
        <v>38</v>
      </c>
      <c r="V3750" s="28" t="s">
        <v>296</v>
      </c>
    </row>
    <row r="3751" spans="1:22" ht="15.75">
      <c r="A3751" s="21">
        <v>10</v>
      </c>
      <c r="B3751" s="22" t="s">
        <v>39</v>
      </c>
      <c r="C3751" s="23" t="s">
        <v>295</v>
      </c>
      <c r="D3751" s="24">
        <v>4875.0151999999998</v>
      </c>
      <c r="E3751" s="24">
        <v>10701.570800000001</v>
      </c>
      <c r="F3751" s="24">
        <v>16458.649449999997</v>
      </c>
      <c r="G3751" s="24">
        <v>13130.678128</v>
      </c>
      <c r="H3751" s="24">
        <v>11513.106940370895</v>
      </c>
      <c r="I3751" s="24">
        <v>10255.222068000001</v>
      </c>
      <c r="J3751" s="24">
        <v>20735.018652000002</v>
      </c>
      <c r="L3751" s="24">
        <v>4875.0151999999998</v>
      </c>
      <c r="M3751" s="24">
        <v>10701.570800000001</v>
      </c>
      <c r="N3751" s="24">
        <v>15400.616199999999</v>
      </c>
      <c r="O3751" s="24">
        <v>11705.250400000001</v>
      </c>
      <c r="P3751" s="24">
        <v>9124.36</v>
      </c>
      <c r="Q3751" s="24">
        <v>8290.1327999999994</v>
      </c>
      <c r="R3751" s="24">
        <v>16853.9964</v>
      </c>
      <c r="S3751" s="24"/>
      <c r="T3751" s="25">
        <v>10</v>
      </c>
      <c r="U3751" s="23" t="s">
        <v>40</v>
      </c>
      <c r="V3751" s="23" t="s">
        <v>296</v>
      </c>
    </row>
    <row r="3752" spans="1:22" ht="15.75">
      <c r="A3752" s="26">
        <v>11</v>
      </c>
      <c r="B3752" s="27" t="s">
        <v>41</v>
      </c>
      <c r="C3752" s="28" t="s">
        <v>295</v>
      </c>
      <c r="D3752" s="29">
        <v>0</v>
      </c>
      <c r="E3752" s="29">
        <v>0</v>
      </c>
      <c r="F3752" s="29">
        <v>0</v>
      </c>
      <c r="G3752" s="29">
        <v>0</v>
      </c>
      <c r="H3752" s="29">
        <v>0</v>
      </c>
      <c r="I3752" s="29">
        <v>0</v>
      </c>
      <c r="J3752" s="29">
        <v>0</v>
      </c>
      <c r="L3752" s="29">
        <v>0</v>
      </c>
      <c r="M3752" s="29">
        <v>0</v>
      </c>
      <c r="N3752" s="29">
        <v>0</v>
      </c>
      <c r="O3752" s="29">
        <v>0</v>
      </c>
      <c r="P3752" s="29">
        <v>0</v>
      </c>
      <c r="Q3752" s="29">
        <v>0</v>
      </c>
      <c r="R3752" s="29">
        <v>0</v>
      </c>
      <c r="S3752" s="29"/>
      <c r="T3752" s="30">
        <v>11</v>
      </c>
      <c r="U3752" s="28" t="s">
        <v>42</v>
      </c>
      <c r="V3752" s="28" t="s">
        <v>296</v>
      </c>
    </row>
    <row r="3753" spans="1:22" ht="15.75">
      <c r="A3753" s="21">
        <v>12</v>
      </c>
      <c r="B3753" s="22" t="s">
        <v>43</v>
      </c>
      <c r="C3753" s="23" t="s">
        <v>295</v>
      </c>
      <c r="D3753" s="24">
        <v>0</v>
      </c>
      <c r="E3753" s="24">
        <v>0</v>
      </c>
      <c r="F3753" s="24">
        <v>0</v>
      </c>
      <c r="G3753" s="24">
        <v>0</v>
      </c>
      <c r="H3753" s="24">
        <v>0</v>
      </c>
      <c r="I3753" s="24">
        <v>0</v>
      </c>
      <c r="J3753" s="24">
        <v>0</v>
      </c>
      <c r="L3753" s="24">
        <v>0</v>
      </c>
      <c r="M3753" s="24">
        <v>0</v>
      </c>
      <c r="N3753" s="24">
        <v>0</v>
      </c>
      <c r="O3753" s="24">
        <v>0</v>
      </c>
      <c r="P3753" s="24">
        <v>0</v>
      </c>
      <c r="Q3753" s="24">
        <v>0</v>
      </c>
      <c r="R3753" s="24">
        <v>0</v>
      </c>
      <c r="S3753" s="24"/>
      <c r="T3753" s="25">
        <v>12</v>
      </c>
      <c r="U3753" s="23" t="s">
        <v>44</v>
      </c>
      <c r="V3753" s="23" t="s">
        <v>296</v>
      </c>
    </row>
    <row r="3754" spans="1:22" ht="15.75">
      <c r="A3754" s="26">
        <v>13</v>
      </c>
      <c r="B3754" s="27" t="s">
        <v>45</v>
      </c>
      <c r="C3754" s="28" t="s">
        <v>295</v>
      </c>
      <c r="D3754" s="29">
        <v>0</v>
      </c>
      <c r="E3754" s="29">
        <v>0</v>
      </c>
      <c r="F3754" s="29">
        <v>0</v>
      </c>
      <c r="G3754" s="29">
        <v>0</v>
      </c>
      <c r="H3754" s="29">
        <v>0</v>
      </c>
      <c r="I3754" s="29">
        <v>0</v>
      </c>
      <c r="J3754" s="29">
        <v>0</v>
      </c>
      <c r="L3754" s="29">
        <v>0</v>
      </c>
      <c r="M3754" s="29">
        <v>0</v>
      </c>
      <c r="N3754" s="29">
        <v>0</v>
      </c>
      <c r="O3754" s="29">
        <v>0</v>
      </c>
      <c r="P3754" s="29">
        <v>0</v>
      </c>
      <c r="Q3754" s="29">
        <v>0</v>
      </c>
      <c r="R3754" s="29">
        <v>0</v>
      </c>
      <c r="S3754" s="29"/>
      <c r="T3754" s="30">
        <v>13</v>
      </c>
      <c r="U3754" s="28" t="s">
        <v>46</v>
      </c>
      <c r="V3754" s="28" t="s">
        <v>296</v>
      </c>
    </row>
    <row r="3755" spans="1:22" ht="15.75">
      <c r="A3755" s="21">
        <v>14</v>
      </c>
      <c r="B3755" s="22" t="s">
        <v>47</v>
      </c>
      <c r="C3755" s="23" t="s">
        <v>295</v>
      </c>
      <c r="D3755" s="24">
        <v>0</v>
      </c>
      <c r="E3755" s="24">
        <v>0</v>
      </c>
      <c r="F3755" s="24">
        <v>0</v>
      </c>
      <c r="G3755" s="24">
        <v>0</v>
      </c>
      <c r="H3755" s="24">
        <v>0</v>
      </c>
      <c r="I3755" s="24">
        <v>0</v>
      </c>
      <c r="J3755" s="24">
        <v>0</v>
      </c>
      <c r="L3755" s="24">
        <v>0</v>
      </c>
      <c r="M3755" s="24">
        <v>0</v>
      </c>
      <c r="N3755" s="24">
        <v>0</v>
      </c>
      <c r="O3755" s="24">
        <v>0</v>
      </c>
      <c r="P3755" s="24">
        <v>0</v>
      </c>
      <c r="Q3755" s="24">
        <v>0</v>
      </c>
      <c r="R3755" s="24">
        <v>0</v>
      </c>
      <c r="S3755" s="24"/>
      <c r="T3755" s="25">
        <v>14</v>
      </c>
      <c r="U3755" s="23" t="s">
        <v>48</v>
      </c>
      <c r="V3755" s="23" t="s">
        <v>296</v>
      </c>
    </row>
    <row r="3756" spans="1:22" ht="15.75">
      <c r="A3756" s="26">
        <v>15</v>
      </c>
      <c r="B3756" s="27" t="s">
        <v>49</v>
      </c>
      <c r="C3756" s="28" t="s">
        <v>295</v>
      </c>
      <c r="D3756" s="29">
        <v>0</v>
      </c>
      <c r="E3756" s="29">
        <v>0</v>
      </c>
      <c r="F3756" s="29">
        <v>0</v>
      </c>
      <c r="G3756" s="29">
        <v>0</v>
      </c>
      <c r="H3756" s="29">
        <v>0</v>
      </c>
      <c r="I3756" s="29">
        <v>0</v>
      </c>
      <c r="J3756" s="29">
        <v>0</v>
      </c>
      <c r="L3756" s="29">
        <v>0</v>
      </c>
      <c r="M3756" s="29">
        <v>0</v>
      </c>
      <c r="N3756" s="29">
        <v>0</v>
      </c>
      <c r="O3756" s="29">
        <v>0</v>
      </c>
      <c r="P3756" s="29">
        <v>0</v>
      </c>
      <c r="Q3756" s="29">
        <v>0</v>
      </c>
      <c r="R3756" s="29">
        <v>0</v>
      </c>
      <c r="S3756" s="29"/>
      <c r="T3756" s="30">
        <v>15</v>
      </c>
      <c r="U3756" s="28" t="s">
        <v>50</v>
      </c>
      <c r="V3756" s="28" t="s">
        <v>296</v>
      </c>
    </row>
    <row r="3757" spans="1:22" ht="15.75">
      <c r="A3757" s="21">
        <v>16</v>
      </c>
      <c r="B3757" s="22" t="s">
        <v>51</v>
      </c>
      <c r="C3757" s="23" t="s">
        <v>295</v>
      </c>
      <c r="D3757" s="24">
        <v>0</v>
      </c>
      <c r="E3757" s="24">
        <v>0</v>
      </c>
      <c r="F3757" s="24">
        <v>0</v>
      </c>
      <c r="G3757" s="24">
        <v>0</v>
      </c>
      <c r="H3757" s="24">
        <v>0</v>
      </c>
      <c r="I3757" s="24">
        <v>0</v>
      </c>
      <c r="J3757" s="24">
        <v>0</v>
      </c>
      <c r="L3757" s="24">
        <v>0</v>
      </c>
      <c r="M3757" s="24">
        <v>0</v>
      </c>
      <c r="N3757" s="24">
        <v>0</v>
      </c>
      <c r="O3757" s="24">
        <v>0</v>
      </c>
      <c r="P3757" s="24">
        <v>0</v>
      </c>
      <c r="Q3757" s="24">
        <v>0</v>
      </c>
      <c r="R3757" s="24">
        <v>0</v>
      </c>
      <c r="S3757" s="24"/>
      <c r="T3757" s="25">
        <v>16</v>
      </c>
      <c r="U3757" s="23" t="s">
        <v>52</v>
      </c>
      <c r="V3757" s="23" t="s">
        <v>296</v>
      </c>
    </row>
    <row r="3758" spans="1:22" ht="15.75">
      <c r="A3758" s="26">
        <v>17</v>
      </c>
      <c r="B3758" s="27" t="s">
        <v>53</v>
      </c>
      <c r="C3758" s="28" t="s">
        <v>295</v>
      </c>
      <c r="D3758" s="29">
        <v>0</v>
      </c>
      <c r="E3758" s="29">
        <v>0</v>
      </c>
      <c r="F3758" s="29">
        <v>0</v>
      </c>
      <c r="G3758" s="29">
        <v>0</v>
      </c>
      <c r="H3758" s="29">
        <v>0</v>
      </c>
      <c r="I3758" s="29">
        <v>0</v>
      </c>
      <c r="J3758" s="29">
        <v>0</v>
      </c>
      <c r="L3758" s="29">
        <v>0</v>
      </c>
      <c r="M3758" s="29">
        <v>0</v>
      </c>
      <c r="N3758" s="29">
        <v>0</v>
      </c>
      <c r="O3758" s="29">
        <v>0</v>
      </c>
      <c r="P3758" s="29">
        <v>0</v>
      </c>
      <c r="Q3758" s="29">
        <v>0</v>
      </c>
      <c r="R3758" s="29">
        <v>0</v>
      </c>
      <c r="S3758" s="29"/>
      <c r="T3758" s="30">
        <v>17</v>
      </c>
      <c r="U3758" s="28" t="s">
        <v>54</v>
      </c>
      <c r="V3758" s="28" t="s">
        <v>296</v>
      </c>
    </row>
    <row r="3759" spans="1:22" ht="15.75">
      <c r="A3759" s="21">
        <v>18</v>
      </c>
      <c r="B3759" s="22" t="s">
        <v>55</v>
      </c>
      <c r="C3759" s="23" t="s">
        <v>295</v>
      </c>
      <c r="D3759" s="24">
        <v>0</v>
      </c>
      <c r="E3759" s="24">
        <v>0</v>
      </c>
      <c r="F3759" s="24">
        <v>0</v>
      </c>
      <c r="G3759" s="24">
        <v>0</v>
      </c>
      <c r="H3759" s="24">
        <v>0</v>
      </c>
      <c r="I3759" s="24">
        <v>0</v>
      </c>
      <c r="J3759" s="24">
        <v>0</v>
      </c>
      <c r="L3759" s="24">
        <v>0</v>
      </c>
      <c r="M3759" s="24">
        <v>0</v>
      </c>
      <c r="N3759" s="24">
        <v>0</v>
      </c>
      <c r="O3759" s="24">
        <v>0</v>
      </c>
      <c r="P3759" s="24">
        <v>0</v>
      </c>
      <c r="Q3759" s="24">
        <v>0</v>
      </c>
      <c r="R3759" s="24">
        <v>0</v>
      </c>
      <c r="S3759" s="24"/>
      <c r="T3759" s="25">
        <v>18</v>
      </c>
      <c r="U3759" s="23" t="s">
        <v>56</v>
      </c>
      <c r="V3759" s="23" t="s">
        <v>296</v>
      </c>
    </row>
    <row r="3760" spans="1:22" ht="15.75">
      <c r="A3760" s="26">
        <v>19</v>
      </c>
      <c r="B3760" s="27" t="s">
        <v>57</v>
      </c>
      <c r="C3760" s="28" t="s">
        <v>295</v>
      </c>
      <c r="D3760" s="29">
        <v>0</v>
      </c>
      <c r="E3760" s="29">
        <v>0</v>
      </c>
      <c r="F3760" s="29">
        <v>0</v>
      </c>
      <c r="G3760" s="29">
        <v>0</v>
      </c>
      <c r="H3760" s="29">
        <v>0</v>
      </c>
      <c r="I3760" s="29">
        <v>0</v>
      </c>
      <c r="J3760" s="29">
        <v>0</v>
      </c>
      <c r="L3760" s="29">
        <v>0</v>
      </c>
      <c r="M3760" s="29">
        <v>0</v>
      </c>
      <c r="N3760" s="29">
        <v>0</v>
      </c>
      <c r="O3760" s="29">
        <v>0</v>
      </c>
      <c r="P3760" s="29">
        <v>0</v>
      </c>
      <c r="Q3760" s="29">
        <v>0</v>
      </c>
      <c r="R3760" s="29">
        <v>0</v>
      </c>
      <c r="S3760" s="29"/>
      <c r="T3760" s="30">
        <v>19</v>
      </c>
      <c r="U3760" s="28" t="s">
        <v>58</v>
      </c>
      <c r="V3760" s="28" t="s">
        <v>296</v>
      </c>
    </row>
    <row r="3761" spans="1:22" ht="15.75">
      <c r="A3761" s="21">
        <v>20</v>
      </c>
      <c r="B3761" s="22" t="s">
        <v>59</v>
      </c>
      <c r="C3761" s="23" t="s">
        <v>295</v>
      </c>
      <c r="D3761" s="24">
        <v>0</v>
      </c>
      <c r="E3761" s="24">
        <v>0</v>
      </c>
      <c r="F3761" s="24">
        <v>0</v>
      </c>
      <c r="G3761" s="24">
        <v>0</v>
      </c>
      <c r="H3761" s="24">
        <v>0</v>
      </c>
      <c r="I3761" s="24">
        <v>0</v>
      </c>
      <c r="J3761" s="24">
        <v>0</v>
      </c>
      <c r="L3761" s="24">
        <v>0</v>
      </c>
      <c r="M3761" s="24">
        <v>0</v>
      </c>
      <c r="N3761" s="24">
        <v>0</v>
      </c>
      <c r="O3761" s="24">
        <v>0</v>
      </c>
      <c r="P3761" s="24">
        <v>0</v>
      </c>
      <c r="Q3761" s="24">
        <v>0</v>
      </c>
      <c r="R3761" s="24">
        <v>0</v>
      </c>
      <c r="S3761" s="24"/>
      <c r="T3761" s="25">
        <v>20</v>
      </c>
      <c r="U3761" s="23" t="s">
        <v>60</v>
      </c>
      <c r="V3761" s="23" t="s">
        <v>296</v>
      </c>
    </row>
    <row r="3762" spans="1:22" ht="15.75">
      <c r="A3762" s="26">
        <v>21</v>
      </c>
      <c r="B3762" s="27" t="s">
        <v>61</v>
      </c>
      <c r="C3762" s="28" t="s">
        <v>295</v>
      </c>
      <c r="D3762" s="29">
        <v>0</v>
      </c>
      <c r="E3762" s="29">
        <v>0</v>
      </c>
      <c r="F3762" s="29">
        <v>0</v>
      </c>
      <c r="G3762" s="29">
        <v>0</v>
      </c>
      <c r="H3762" s="29">
        <v>0</v>
      </c>
      <c r="I3762" s="29">
        <v>0</v>
      </c>
      <c r="J3762" s="29">
        <v>0</v>
      </c>
      <c r="L3762" s="29">
        <v>0</v>
      </c>
      <c r="M3762" s="29">
        <v>0</v>
      </c>
      <c r="N3762" s="29">
        <v>0</v>
      </c>
      <c r="O3762" s="29">
        <v>0</v>
      </c>
      <c r="P3762" s="29">
        <v>0</v>
      </c>
      <c r="Q3762" s="29">
        <v>0</v>
      </c>
      <c r="R3762" s="29">
        <v>0</v>
      </c>
      <c r="S3762" s="29"/>
      <c r="T3762" s="30">
        <v>21</v>
      </c>
      <c r="U3762" s="28" t="s">
        <v>62</v>
      </c>
      <c r="V3762" s="28" t="s">
        <v>296</v>
      </c>
    </row>
    <row r="3763" spans="1:22" ht="15.75">
      <c r="A3763" s="21">
        <v>22</v>
      </c>
      <c r="B3763" s="22" t="s">
        <v>63</v>
      </c>
      <c r="C3763" s="23" t="s">
        <v>295</v>
      </c>
      <c r="D3763" s="24">
        <v>0</v>
      </c>
      <c r="E3763" s="24">
        <v>0</v>
      </c>
      <c r="F3763" s="24">
        <v>0</v>
      </c>
      <c r="G3763" s="24">
        <v>0</v>
      </c>
      <c r="H3763" s="24">
        <v>0</v>
      </c>
      <c r="I3763" s="24">
        <v>0</v>
      </c>
      <c r="J3763" s="24">
        <v>0</v>
      </c>
      <c r="L3763" s="24">
        <v>0</v>
      </c>
      <c r="M3763" s="24">
        <v>0</v>
      </c>
      <c r="N3763" s="24">
        <v>0</v>
      </c>
      <c r="O3763" s="24">
        <v>0</v>
      </c>
      <c r="P3763" s="24">
        <v>0</v>
      </c>
      <c r="Q3763" s="24">
        <v>0</v>
      </c>
      <c r="R3763" s="24">
        <v>0</v>
      </c>
      <c r="S3763" s="24"/>
      <c r="T3763" s="25">
        <v>22</v>
      </c>
      <c r="U3763" s="23" t="s">
        <v>64</v>
      </c>
      <c r="V3763" s="23" t="s">
        <v>296</v>
      </c>
    </row>
    <row r="3764" spans="1:22" ht="15.75">
      <c r="A3764" s="26">
        <v>23</v>
      </c>
      <c r="B3764" s="27" t="s">
        <v>65</v>
      </c>
      <c r="C3764" s="28" t="s">
        <v>295</v>
      </c>
      <c r="D3764" s="29">
        <v>0</v>
      </c>
      <c r="E3764" s="29">
        <v>0</v>
      </c>
      <c r="F3764" s="29">
        <v>0</v>
      </c>
      <c r="G3764" s="29">
        <v>0</v>
      </c>
      <c r="H3764" s="29">
        <v>0</v>
      </c>
      <c r="I3764" s="29">
        <v>0</v>
      </c>
      <c r="J3764" s="29">
        <v>0</v>
      </c>
      <c r="L3764" s="29">
        <v>0</v>
      </c>
      <c r="M3764" s="29">
        <v>0</v>
      </c>
      <c r="N3764" s="29">
        <v>0</v>
      </c>
      <c r="O3764" s="29">
        <v>0</v>
      </c>
      <c r="P3764" s="29">
        <v>0</v>
      </c>
      <c r="Q3764" s="29">
        <v>0</v>
      </c>
      <c r="R3764" s="29">
        <v>0</v>
      </c>
      <c r="S3764" s="29"/>
      <c r="T3764" s="30">
        <v>23</v>
      </c>
      <c r="U3764" s="28" t="s">
        <v>66</v>
      </c>
      <c r="V3764" s="28" t="s">
        <v>296</v>
      </c>
    </row>
    <row r="3765" spans="1:22" ht="15.75">
      <c r="A3765" s="21">
        <v>24</v>
      </c>
      <c r="B3765" s="22" t="s">
        <v>67</v>
      </c>
      <c r="C3765" s="23" t="s">
        <v>295</v>
      </c>
      <c r="D3765" s="24">
        <v>0</v>
      </c>
      <c r="E3765" s="24">
        <v>0</v>
      </c>
      <c r="F3765" s="24">
        <v>0</v>
      </c>
      <c r="G3765" s="24">
        <v>0</v>
      </c>
      <c r="H3765" s="24">
        <v>0</v>
      </c>
      <c r="I3765" s="24">
        <v>0</v>
      </c>
      <c r="J3765" s="24">
        <v>0</v>
      </c>
      <c r="L3765" s="24">
        <v>0</v>
      </c>
      <c r="M3765" s="24">
        <v>0</v>
      </c>
      <c r="N3765" s="24">
        <v>0</v>
      </c>
      <c r="O3765" s="24">
        <v>0</v>
      </c>
      <c r="P3765" s="24">
        <v>0</v>
      </c>
      <c r="Q3765" s="24">
        <v>0</v>
      </c>
      <c r="R3765" s="24">
        <v>0</v>
      </c>
      <c r="S3765" s="24"/>
      <c r="T3765" s="25">
        <v>24</v>
      </c>
      <c r="U3765" s="23" t="s">
        <v>68</v>
      </c>
      <c r="V3765" s="23" t="s">
        <v>296</v>
      </c>
    </row>
    <row r="3766" spans="1:22" ht="15.75">
      <c r="A3766" s="26">
        <v>25</v>
      </c>
      <c r="B3766" s="31" t="s">
        <v>69</v>
      </c>
      <c r="C3766" s="28" t="s">
        <v>295</v>
      </c>
      <c r="D3766" s="29">
        <v>0</v>
      </c>
      <c r="E3766" s="29">
        <v>0</v>
      </c>
      <c r="F3766" s="29">
        <v>0</v>
      </c>
      <c r="G3766" s="29">
        <v>0</v>
      </c>
      <c r="H3766" s="29">
        <v>0</v>
      </c>
      <c r="I3766" s="29">
        <v>0</v>
      </c>
      <c r="J3766" s="29">
        <v>0</v>
      </c>
      <c r="L3766" s="29">
        <v>0</v>
      </c>
      <c r="M3766" s="29">
        <v>0</v>
      </c>
      <c r="N3766" s="29">
        <v>0</v>
      </c>
      <c r="O3766" s="29">
        <v>0</v>
      </c>
      <c r="P3766" s="29">
        <v>0</v>
      </c>
      <c r="Q3766" s="29">
        <v>0</v>
      </c>
      <c r="R3766" s="29">
        <v>0</v>
      </c>
      <c r="S3766" s="29"/>
      <c r="T3766" s="30">
        <v>25</v>
      </c>
      <c r="U3766" s="28" t="s">
        <v>70</v>
      </c>
      <c r="V3766" s="28" t="s">
        <v>296</v>
      </c>
    </row>
    <row r="3767" spans="1:22" ht="15.75">
      <c r="A3767" s="21">
        <v>26</v>
      </c>
      <c r="B3767" s="22" t="s">
        <v>71</v>
      </c>
      <c r="C3767" s="23" t="s">
        <v>295</v>
      </c>
      <c r="D3767" s="24">
        <v>0</v>
      </c>
      <c r="E3767" s="24">
        <v>0</v>
      </c>
      <c r="F3767" s="24">
        <v>0</v>
      </c>
      <c r="G3767" s="24">
        <v>0</v>
      </c>
      <c r="H3767" s="24">
        <v>0</v>
      </c>
      <c r="I3767" s="24">
        <v>0</v>
      </c>
      <c r="J3767" s="24">
        <v>0</v>
      </c>
      <c r="L3767" s="24">
        <v>0</v>
      </c>
      <c r="M3767" s="24">
        <v>0</v>
      </c>
      <c r="N3767" s="24">
        <v>0</v>
      </c>
      <c r="O3767" s="24">
        <v>0</v>
      </c>
      <c r="P3767" s="24">
        <v>0</v>
      </c>
      <c r="Q3767" s="24">
        <v>0</v>
      </c>
      <c r="R3767" s="24">
        <v>0</v>
      </c>
      <c r="S3767" s="24"/>
      <c r="T3767" s="25">
        <v>26</v>
      </c>
      <c r="U3767" s="23" t="s">
        <v>72</v>
      </c>
      <c r="V3767" s="23" t="s">
        <v>296</v>
      </c>
    </row>
    <row r="3768" spans="1:22" ht="15.75">
      <c r="A3768" s="26">
        <v>27</v>
      </c>
      <c r="B3768" s="27" t="s">
        <v>73</v>
      </c>
      <c r="C3768" s="28" t="s">
        <v>295</v>
      </c>
      <c r="D3768" s="29">
        <v>0</v>
      </c>
      <c r="E3768" s="29">
        <v>0</v>
      </c>
      <c r="F3768" s="29">
        <v>0</v>
      </c>
      <c r="G3768" s="29">
        <v>0</v>
      </c>
      <c r="H3768" s="29">
        <v>0</v>
      </c>
      <c r="I3768" s="29">
        <v>0</v>
      </c>
      <c r="J3768" s="29">
        <v>0</v>
      </c>
      <c r="L3768" s="29">
        <v>0</v>
      </c>
      <c r="M3768" s="29">
        <v>0</v>
      </c>
      <c r="N3768" s="29">
        <v>0</v>
      </c>
      <c r="O3768" s="29">
        <v>0</v>
      </c>
      <c r="P3768" s="29">
        <v>0</v>
      </c>
      <c r="Q3768" s="29">
        <v>0</v>
      </c>
      <c r="R3768" s="29">
        <v>0</v>
      </c>
      <c r="S3768" s="29"/>
      <c r="T3768" s="30">
        <v>27</v>
      </c>
      <c r="U3768" s="28" t="s">
        <v>74</v>
      </c>
      <c r="V3768" s="28" t="s">
        <v>296</v>
      </c>
    </row>
    <row r="3769" spans="1:22" ht="15.75">
      <c r="A3769" s="21">
        <v>28</v>
      </c>
      <c r="B3769" s="22" t="s">
        <v>75</v>
      </c>
      <c r="C3769" s="23" t="s">
        <v>295</v>
      </c>
      <c r="D3769" s="24">
        <v>0</v>
      </c>
      <c r="E3769" s="24">
        <v>0</v>
      </c>
      <c r="F3769" s="24">
        <v>0</v>
      </c>
      <c r="G3769" s="24">
        <v>0</v>
      </c>
      <c r="H3769" s="24">
        <v>0</v>
      </c>
      <c r="I3769" s="24">
        <v>0</v>
      </c>
      <c r="J3769" s="24">
        <v>0</v>
      </c>
      <c r="L3769" s="24">
        <v>0</v>
      </c>
      <c r="M3769" s="24">
        <v>0</v>
      </c>
      <c r="N3769" s="24">
        <v>0</v>
      </c>
      <c r="O3769" s="24">
        <v>0</v>
      </c>
      <c r="P3769" s="24">
        <v>0</v>
      </c>
      <c r="Q3769" s="24">
        <v>0</v>
      </c>
      <c r="R3769" s="24">
        <v>0</v>
      </c>
      <c r="S3769" s="24"/>
      <c r="T3769" s="25">
        <v>28</v>
      </c>
      <c r="U3769" s="23" t="s">
        <v>76</v>
      </c>
      <c r="V3769" s="23" t="s">
        <v>296</v>
      </c>
    </row>
    <row r="3770" spans="1:22" ht="15.75">
      <c r="A3770" s="26">
        <v>29</v>
      </c>
      <c r="B3770" s="27" t="s">
        <v>77</v>
      </c>
      <c r="C3770" s="28" t="s">
        <v>295</v>
      </c>
      <c r="D3770" s="29">
        <v>0</v>
      </c>
      <c r="E3770" s="29">
        <v>0</v>
      </c>
      <c r="F3770" s="29">
        <v>0</v>
      </c>
      <c r="G3770" s="29">
        <v>0</v>
      </c>
      <c r="H3770" s="29">
        <v>0</v>
      </c>
      <c r="I3770" s="29">
        <v>0</v>
      </c>
      <c r="J3770" s="29">
        <v>0</v>
      </c>
      <c r="L3770" s="29">
        <v>0</v>
      </c>
      <c r="M3770" s="29">
        <v>0</v>
      </c>
      <c r="N3770" s="29">
        <v>0</v>
      </c>
      <c r="O3770" s="29">
        <v>0</v>
      </c>
      <c r="P3770" s="29">
        <v>0</v>
      </c>
      <c r="Q3770" s="29">
        <v>0</v>
      </c>
      <c r="R3770" s="29">
        <v>0</v>
      </c>
      <c r="S3770" s="29"/>
      <c r="T3770" s="30">
        <v>29</v>
      </c>
      <c r="U3770" s="28" t="s">
        <v>78</v>
      </c>
      <c r="V3770" s="28" t="s">
        <v>296</v>
      </c>
    </row>
    <row r="3771" spans="1:22" ht="15.75">
      <c r="A3771" s="21">
        <v>30</v>
      </c>
      <c r="B3771" s="22" t="s">
        <v>79</v>
      </c>
      <c r="C3771" s="23" t="s">
        <v>295</v>
      </c>
      <c r="D3771" s="24">
        <v>0</v>
      </c>
      <c r="E3771" s="24">
        <v>0</v>
      </c>
      <c r="F3771" s="24">
        <v>0</v>
      </c>
      <c r="G3771" s="24">
        <v>0</v>
      </c>
      <c r="H3771" s="24">
        <v>0</v>
      </c>
      <c r="I3771" s="24">
        <v>0</v>
      </c>
      <c r="J3771" s="24">
        <v>0</v>
      </c>
      <c r="L3771" s="24">
        <v>0</v>
      </c>
      <c r="M3771" s="24">
        <v>0</v>
      </c>
      <c r="N3771" s="24">
        <v>0</v>
      </c>
      <c r="O3771" s="24">
        <v>0</v>
      </c>
      <c r="P3771" s="24">
        <v>0</v>
      </c>
      <c r="Q3771" s="24">
        <v>0</v>
      </c>
      <c r="R3771" s="24">
        <v>0</v>
      </c>
      <c r="S3771" s="24"/>
      <c r="T3771" s="25">
        <v>30</v>
      </c>
      <c r="U3771" s="23" t="s">
        <v>80</v>
      </c>
      <c r="V3771" s="23" t="s">
        <v>296</v>
      </c>
    </row>
    <row r="3772" spans="1:22" ht="15.75">
      <c r="A3772" s="26">
        <v>31</v>
      </c>
      <c r="B3772" s="27" t="s">
        <v>81</v>
      </c>
      <c r="C3772" s="28" t="s">
        <v>295</v>
      </c>
      <c r="D3772" s="29">
        <v>0</v>
      </c>
      <c r="E3772" s="29">
        <v>0</v>
      </c>
      <c r="F3772" s="29">
        <v>0</v>
      </c>
      <c r="G3772" s="29">
        <v>0</v>
      </c>
      <c r="H3772" s="29">
        <v>0</v>
      </c>
      <c r="I3772" s="29">
        <v>0</v>
      </c>
      <c r="J3772" s="29">
        <v>0</v>
      </c>
      <c r="L3772" s="29">
        <v>0</v>
      </c>
      <c r="M3772" s="29">
        <v>0</v>
      </c>
      <c r="N3772" s="29">
        <v>0</v>
      </c>
      <c r="O3772" s="29">
        <v>0</v>
      </c>
      <c r="P3772" s="29">
        <v>0</v>
      </c>
      <c r="Q3772" s="29">
        <v>0</v>
      </c>
      <c r="R3772" s="29">
        <v>0</v>
      </c>
      <c r="S3772" s="29"/>
      <c r="T3772" s="30">
        <v>31</v>
      </c>
      <c r="U3772" s="28" t="s">
        <v>82</v>
      </c>
      <c r="V3772" s="28" t="s">
        <v>296</v>
      </c>
    </row>
    <row r="3773" spans="1:22" ht="15.75">
      <c r="A3773" s="21">
        <v>32</v>
      </c>
      <c r="B3773" s="22" t="s">
        <v>83</v>
      </c>
      <c r="C3773" s="23" t="s">
        <v>295</v>
      </c>
      <c r="D3773" s="24">
        <v>0</v>
      </c>
      <c r="E3773" s="24">
        <v>0</v>
      </c>
      <c r="F3773" s="24">
        <v>0</v>
      </c>
      <c r="G3773" s="24">
        <v>0</v>
      </c>
      <c r="H3773" s="24">
        <v>0</v>
      </c>
      <c r="I3773" s="24">
        <v>0</v>
      </c>
      <c r="J3773" s="24">
        <v>0</v>
      </c>
      <c r="L3773" s="24">
        <v>0</v>
      </c>
      <c r="M3773" s="24">
        <v>0</v>
      </c>
      <c r="N3773" s="24">
        <v>0</v>
      </c>
      <c r="O3773" s="24">
        <v>0</v>
      </c>
      <c r="P3773" s="24">
        <v>0</v>
      </c>
      <c r="Q3773" s="24">
        <v>0</v>
      </c>
      <c r="R3773" s="24">
        <v>0</v>
      </c>
      <c r="S3773" s="24"/>
      <c r="T3773" s="25">
        <v>32</v>
      </c>
      <c r="U3773" s="23" t="s">
        <v>84</v>
      </c>
      <c r="V3773" s="23" t="s">
        <v>296</v>
      </c>
    </row>
    <row r="3774" spans="1:22" ht="15.75">
      <c r="A3774" s="26">
        <v>33</v>
      </c>
      <c r="B3774" s="27" t="s">
        <v>85</v>
      </c>
      <c r="C3774" s="28" t="s">
        <v>295</v>
      </c>
      <c r="D3774" s="29">
        <v>0</v>
      </c>
      <c r="E3774" s="29">
        <v>0</v>
      </c>
      <c r="F3774" s="29">
        <v>0</v>
      </c>
      <c r="G3774" s="29">
        <v>0</v>
      </c>
      <c r="H3774" s="29">
        <v>0</v>
      </c>
      <c r="I3774" s="29">
        <v>0</v>
      </c>
      <c r="J3774" s="29">
        <v>0</v>
      </c>
      <c r="L3774" s="29">
        <v>0</v>
      </c>
      <c r="M3774" s="29">
        <v>0</v>
      </c>
      <c r="N3774" s="29">
        <v>0</v>
      </c>
      <c r="O3774" s="29">
        <v>0</v>
      </c>
      <c r="P3774" s="29">
        <v>0</v>
      </c>
      <c r="Q3774" s="29">
        <v>0</v>
      </c>
      <c r="R3774" s="29">
        <v>0</v>
      </c>
      <c r="S3774" s="29"/>
      <c r="T3774" s="30">
        <v>33</v>
      </c>
      <c r="U3774" s="28" t="s">
        <v>86</v>
      </c>
      <c r="V3774" s="28" t="s">
        <v>296</v>
      </c>
    </row>
    <row r="3775" spans="1:22" ht="15.75">
      <c r="A3775" s="21">
        <v>34</v>
      </c>
      <c r="B3775" s="22" t="s">
        <v>87</v>
      </c>
      <c r="C3775" s="23" t="s">
        <v>295</v>
      </c>
      <c r="D3775" s="24">
        <v>0</v>
      </c>
      <c r="E3775" s="24">
        <v>0</v>
      </c>
      <c r="F3775" s="24">
        <v>0</v>
      </c>
      <c r="G3775" s="24">
        <v>0</v>
      </c>
      <c r="H3775" s="24">
        <v>0</v>
      </c>
      <c r="I3775" s="24">
        <v>0</v>
      </c>
      <c r="J3775" s="24">
        <v>0</v>
      </c>
      <c r="L3775" s="24">
        <v>0</v>
      </c>
      <c r="M3775" s="24">
        <v>0</v>
      </c>
      <c r="N3775" s="24">
        <v>0</v>
      </c>
      <c r="O3775" s="24">
        <v>0</v>
      </c>
      <c r="P3775" s="24">
        <v>0</v>
      </c>
      <c r="Q3775" s="24">
        <v>0</v>
      </c>
      <c r="R3775" s="24">
        <v>0</v>
      </c>
      <c r="S3775" s="24"/>
      <c r="T3775" s="25">
        <v>34</v>
      </c>
      <c r="U3775" s="23" t="s">
        <v>88</v>
      </c>
      <c r="V3775" s="23" t="s">
        <v>296</v>
      </c>
    </row>
    <row r="3776" spans="1:22" ht="15.75">
      <c r="A3776" s="26">
        <v>35</v>
      </c>
      <c r="B3776" s="27" t="s">
        <v>89</v>
      </c>
      <c r="C3776" s="28" t="s">
        <v>295</v>
      </c>
      <c r="D3776" s="29">
        <v>0</v>
      </c>
      <c r="E3776" s="29">
        <v>0</v>
      </c>
      <c r="F3776" s="29">
        <v>0</v>
      </c>
      <c r="G3776" s="29">
        <v>0</v>
      </c>
      <c r="H3776" s="29">
        <v>0</v>
      </c>
      <c r="I3776" s="29">
        <v>0</v>
      </c>
      <c r="J3776" s="29">
        <v>0</v>
      </c>
      <c r="L3776" s="29">
        <v>0</v>
      </c>
      <c r="M3776" s="29">
        <v>0</v>
      </c>
      <c r="N3776" s="29">
        <v>0</v>
      </c>
      <c r="O3776" s="29">
        <v>0</v>
      </c>
      <c r="P3776" s="29">
        <v>0</v>
      </c>
      <c r="Q3776" s="29">
        <v>0</v>
      </c>
      <c r="R3776" s="29">
        <v>0</v>
      </c>
      <c r="S3776" s="29"/>
      <c r="T3776" s="30">
        <v>35</v>
      </c>
      <c r="U3776" s="28" t="s">
        <v>90</v>
      </c>
      <c r="V3776" s="28" t="s">
        <v>296</v>
      </c>
    </row>
    <row r="3777" spans="1:22" ht="15.75">
      <c r="A3777" s="21">
        <v>36</v>
      </c>
      <c r="B3777" s="22" t="s">
        <v>91</v>
      </c>
      <c r="C3777" s="23" t="s">
        <v>295</v>
      </c>
      <c r="D3777" s="24">
        <v>0</v>
      </c>
      <c r="E3777" s="24">
        <v>0</v>
      </c>
      <c r="F3777" s="24">
        <v>0</v>
      </c>
      <c r="G3777" s="24">
        <v>0</v>
      </c>
      <c r="H3777" s="24">
        <v>0</v>
      </c>
      <c r="I3777" s="24">
        <v>0</v>
      </c>
      <c r="J3777" s="24">
        <v>0</v>
      </c>
      <c r="L3777" s="24">
        <v>0</v>
      </c>
      <c r="M3777" s="24">
        <v>0</v>
      </c>
      <c r="N3777" s="24">
        <v>0</v>
      </c>
      <c r="O3777" s="24">
        <v>0</v>
      </c>
      <c r="P3777" s="24">
        <v>0</v>
      </c>
      <c r="Q3777" s="24">
        <v>0</v>
      </c>
      <c r="R3777" s="24">
        <v>0</v>
      </c>
      <c r="S3777" s="24"/>
      <c r="T3777" s="25">
        <v>36</v>
      </c>
      <c r="U3777" s="23" t="s">
        <v>92</v>
      </c>
      <c r="V3777" s="23" t="s">
        <v>296</v>
      </c>
    </row>
    <row r="3778" spans="1:22" s="36" customFormat="1" ht="15.75">
      <c r="A3778" s="32"/>
      <c r="B3778" s="33" t="s">
        <v>93</v>
      </c>
      <c r="C3778" s="34" t="s">
        <v>295</v>
      </c>
      <c r="D3778" s="35">
        <f t="shared" ref="D3778:J3778" si="253">SUM(D3742:D3777)</f>
        <v>5990.8332</v>
      </c>
      <c r="E3778" s="35">
        <f t="shared" si="253"/>
        <v>11862.713600000001</v>
      </c>
      <c r="F3778" s="35">
        <f t="shared" si="253"/>
        <v>17401.008469999997</v>
      </c>
      <c r="G3778" s="35">
        <f t="shared" si="253"/>
        <v>14178.557128</v>
      </c>
      <c r="H3778" s="35">
        <f t="shared" si="253"/>
        <v>12744.169606419397</v>
      </c>
      <c r="I3778" s="35">
        <f t="shared" si="253"/>
        <v>11251.763668000001</v>
      </c>
      <c r="J3778" s="35">
        <f t="shared" si="253"/>
        <v>21565.862452000001</v>
      </c>
      <c r="K3778" s="8"/>
      <c r="L3778" s="35">
        <f t="shared" ref="L3778:R3778" si="254">SUM(L3742:L3777)</f>
        <v>5990.8332</v>
      </c>
      <c r="M3778" s="35">
        <f t="shared" si="254"/>
        <v>11847.820200000002</v>
      </c>
      <c r="N3778" s="35">
        <f t="shared" si="254"/>
        <v>16342.975219999998</v>
      </c>
      <c r="O3778" s="35">
        <f t="shared" si="254"/>
        <v>12618.1924</v>
      </c>
      <c r="P3778" s="35">
        <f t="shared" si="254"/>
        <v>10077.877200000001</v>
      </c>
      <c r="Q3778" s="35">
        <f t="shared" si="254"/>
        <v>9001.2131799999988</v>
      </c>
      <c r="R3778" s="35">
        <f t="shared" si="254"/>
        <v>17622.89644</v>
      </c>
      <c r="S3778" s="35"/>
      <c r="T3778" s="35"/>
      <c r="U3778" s="34" t="s">
        <v>94</v>
      </c>
      <c r="V3778" s="34" t="s">
        <v>296</v>
      </c>
    </row>
    <row r="3779" spans="1:22" ht="15.75">
      <c r="A3779" s="16">
        <v>1</v>
      </c>
      <c r="B3779" s="17" t="s">
        <v>19</v>
      </c>
      <c r="C3779" s="18" t="s">
        <v>297</v>
      </c>
      <c r="D3779" s="19">
        <v>0</v>
      </c>
      <c r="E3779" s="19">
        <v>0</v>
      </c>
      <c r="F3779" s="19">
        <v>0</v>
      </c>
      <c r="G3779" s="19">
        <v>0</v>
      </c>
      <c r="H3779" s="19">
        <v>0</v>
      </c>
      <c r="I3779" s="19">
        <v>0</v>
      </c>
      <c r="J3779" s="19">
        <v>0</v>
      </c>
      <c r="L3779" s="19">
        <v>0</v>
      </c>
      <c r="M3779" s="19">
        <v>0</v>
      </c>
      <c r="N3779" s="19">
        <v>0</v>
      </c>
      <c r="O3779" s="19">
        <v>0</v>
      </c>
      <c r="P3779" s="19">
        <v>0</v>
      </c>
      <c r="Q3779" s="19">
        <v>0</v>
      </c>
      <c r="R3779" s="19">
        <v>0</v>
      </c>
      <c r="S3779" s="19"/>
      <c r="T3779" s="20">
        <v>1</v>
      </c>
      <c r="U3779" s="18" t="s">
        <v>21</v>
      </c>
      <c r="V3779" s="18" t="s">
        <v>298</v>
      </c>
    </row>
    <row r="3780" spans="1:22" ht="15.75">
      <c r="A3780" s="21">
        <v>2</v>
      </c>
      <c r="B3780" s="22" t="s">
        <v>23</v>
      </c>
      <c r="C3780" s="23" t="s">
        <v>297</v>
      </c>
      <c r="D3780" s="24">
        <v>132.54</v>
      </c>
      <c r="E3780" s="24">
        <v>134.26301999999998</v>
      </c>
      <c r="F3780" s="24">
        <v>134.20000000000002</v>
      </c>
      <c r="G3780" s="24">
        <v>142.33662085691188</v>
      </c>
      <c r="H3780" s="24">
        <v>189.28799999999998</v>
      </c>
      <c r="I3780" s="24">
        <v>258.89375000000001</v>
      </c>
      <c r="J3780" s="24">
        <v>191.13007920110192</v>
      </c>
      <c r="L3780" s="24">
        <v>132.54</v>
      </c>
      <c r="M3780" s="24">
        <v>132.54</v>
      </c>
      <c r="N3780" s="24">
        <v>132.00000000000003</v>
      </c>
      <c r="O3780" s="24">
        <v>132.00000000000003</v>
      </c>
      <c r="P3780" s="24">
        <v>143.4</v>
      </c>
      <c r="Q3780" s="24">
        <v>108.06</v>
      </c>
      <c r="R3780" s="24">
        <v>69.78</v>
      </c>
      <c r="S3780" s="24"/>
      <c r="T3780" s="25">
        <v>2</v>
      </c>
      <c r="U3780" s="23" t="s">
        <v>24</v>
      </c>
      <c r="V3780" s="23" t="s">
        <v>298</v>
      </c>
    </row>
    <row r="3781" spans="1:22" ht="15.75">
      <c r="A3781" s="26">
        <v>3</v>
      </c>
      <c r="B3781" s="27" t="s">
        <v>25</v>
      </c>
      <c r="C3781" s="28" t="s">
        <v>297</v>
      </c>
      <c r="D3781" s="29">
        <v>19444.952410000002</v>
      </c>
      <c r="E3781" s="29">
        <v>25064.004699999998</v>
      </c>
      <c r="F3781" s="29">
        <v>22519.79305</v>
      </c>
      <c r="G3781" s="29">
        <v>24155.279519999996</v>
      </c>
      <c r="H3781" s="29">
        <v>24868.891999999996</v>
      </c>
      <c r="I3781" s="29">
        <v>24920.784</v>
      </c>
      <c r="J3781" s="29">
        <v>25182.105479999998</v>
      </c>
      <c r="L3781" s="29">
        <v>19444.952410000002</v>
      </c>
      <c r="M3781" s="29">
        <v>22638.477550000003</v>
      </c>
      <c r="N3781" s="29">
        <v>19443.740446</v>
      </c>
      <c r="O3781" s="29">
        <v>19759.053079999998</v>
      </c>
      <c r="P3781" s="29">
        <v>19916.608400000001</v>
      </c>
      <c r="Q3781" s="29">
        <v>19975.590648000001</v>
      </c>
      <c r="R3781" s="29">
        <v>20117.996418000002</v>
      </c>
      <c r="S3781" s="29"/>
      <c r="T3781" s="30">
        <v>3</v>
      </c>
      <c r="U3781" s="28" t="s">
        <v>26</v>
      </c>
      <c r="V3781" s="28" t="s">
        <v>298</v>
      </c>
    </row>
    <row r="3782" spans="1:22" ht="15.75">
      <c r="A3782" s="21">
        <v>4</v>
      </c>
      <c r="B3782" s="22" t="s">
        <v>27</v>
      </c>
      <c r="C3782" s="23" t="s">
        <v>297</v>
      </c>
      <c r="D3782" s="24">
        <v>1152.8399999999999</v>
      </c>
      <c r="E3782" s="24">
        <v>1470.5735</v>
      </c>
      <c r="F3782" s="24">
        <v>2848.0531700000006</v>
      </c>
      <c r="G3782" s="24">
        <v>0</v>
      </c>
      <c r="H3782" s="24">
        <v>32572.340325000001</v>
      </c>
      <c r="I3782" s="24">
        <v>32572.340325000001</v>
      </c>
      <c r="J3782" s="24">
        <v>0</v>
      </c>
      <c r="L3782" s="24">
        <v>1152.8399999999999</v>
      </c>
      <c r="M3782" s="24">
        <v>1329.0915</v>
      </c>
      <c r="N3782" s="24">
        <v>1775.92785</v>
      </c>
      <c r="O3782" s="24">
        <v>0</v>
      </c>
      <c r="P3782" s="24">
        <v>17032.102500000001</v>
      </c>
      <c r="Q3782" s="24">
        <v>17032.102500000001</v>
      </c>
      <c r="R3782" s="24">
        <v>0</v>
      </c>
      <c r="S3782" s="24"/>
      <c r="T3782" s="25">
        <v>4</v>
      </c>
      <c r="U3782" s="23" t="s">
        <v>28</v>
      </c>
      <c r="V3782" s="23" t="s">
        <v>298</v>
      </c>
    </row>
    <row r="3783" spans="1:22" ht="15.75">
      <c r="A3783" s="26">
        <v>5</v>
      </c>
      <c r="B3783" s="27" t="s">
        <v>29</v>
      </c>
      <c r="C3783" s="28" t="s">
        <v>297</v>
      </c>
      <c r="D3783" s="29">
        <v>0</v>
      </c>
      <c r="E3783" s="29">
        <v>0</v>
      </c>
      <c r="F3783" s="29">
        <v>0</v>
      </c>
      <c r="G3783" s="29">
        <v>0</v>
      </c>
      <c r="H3783" s="29">
        <v>0</v>
      </c>
      <c r="I3783" s="29">
        <v>0</v>
      </c>
      <c r="J3783" s="29">
        <v>0</v>
      </c>
      <c r="L3783" s="29">
        <v>0</v>
      </c>
      <c r="M3783" s="29">
        <v>0</v>
      </c>
      <c r="N3783" s="29">
        <v>0</v>
      </c>
      <c r="O3783" s="29">
        <v>0</v>
      </c>
      <c r="P3783" s="29">
        <v>0</v>
      </c>
      <c r="Q3783" s="29">
        <v>0</v>
      </c>
      <c r="R3783" s="29">
        <v>0</v>
      </c>
      <c r="S3783" s="29"/>
      <c r="T3783" s="30">
        <v>5</v>
      </c>
      <c r="U3783" s="28" t="s">
        <v>30</v>
      </c>
      <c r="V3783" s="28" t="s">
        <v>298</v>
      </c>
    </row>
    <row r="3784" spans="1:22" ht="15.75">
      <c r="A3784" s="21">
        <v>6</v>
      </c>
      <c r="B3784" s="22" t="s">
        <v>31</v>
      </c>
      <c r="C3784" s="23" t="s">
        <v>297</v>
      </c>
      <c r="D3784" s="24">
        <v>0</v>
      </c>
      <c r="E3784" s="24">
        <v>0</v>
      </c>
      <c r="F3784" s="24">
        <v>0</v>
      </c>
      <c r="G3784" s="24">
        <v>0</v>
      </c>
      <c r="H3784" s="24">
        <v>0</v>
      </c>
      <c r="I3784" s="24">
        <v>0</v>
      </c>
      <c r="J3784" s="24">
        <v>0</v>
      </c>
      <c r="L3784" s="24">
        <v>0</v>
      </c>
      <c r="M3784" s="24">
        <v>0</v>
      </c>
      <c r="N3784" s="24">
        <v>0</v>
      </c>
      <c r="O3784" s="24">
        <v>0</v>
      </c>
      <c r="P3784" s="24">
        <v>0</v>
      </c>
      <c r="Q3784" s="24">
        <v>0</v>
      </c>
      <c r="R3784" s="24">
        <v>0</v>
      </c>
      <c r="S3784" s="24"/>
      <c r="T3784" s="25">
        <v>6</v>
      </c>
      <c r="U3784" s="23" t="s">
        <v>32</v>
      </c>
      <c r="V3784" s="23" t="s">
        <v>298</v>
      </c>
    </row>
    <row r="3785" spans="1:22" ht="15.75">
      <c r="A3785" s="26">
        <v>7</v>
      </c>
      <c r="B3785" s="27" t="s">
        <v>33</v>
      </c>
      <c r="C3785" s="28" t="s">
        <v>297</v>
      </c>
      <c r="D3785" s="29">
        <v>0</v>
      </c>
      <c r="E3785" s="29">
        <v>0</v>
      </c>
      <c r="F3785" s="29">
        <v>0</v>
      </c>
      <c r="G3785" s="29">
        <v>0</v>
      </c>
      <c r="H3785" s="29">
        <v>0</v>
      </c>
      <c r="I3785" s="29">
        <v>0</v>
      </c>
      <c r="J3785" s="29">
        <v>0</v>
      </c>
      <c r="L3785" s="29">
        <v>0</v>
      </c>
      <c r="M3785" s="29">
        <v>0</v>
      </c>
      <c r="N3785" s="29">
        <v>0</v>
      </c>
      <c r="O3785" s="29">
        <v>0</v>
      </c>
      <c r="P3785" s="29">
        <v>0</v>
      </c>
      <c r="Q3785" s="29">
        <v>0</v>
      </c>
      <c r="R3785" s="29">
        <v>0</v>
      </c>
      <c r="S3785" s="29"/>
      <c r="T3785" s="30">
        <v>7</v>
      </c>
      <c r="U3785" s="28" t="s">
        <v>34</v>
      </c>
      <c r="V3785" s="28" t="s">
        <v>298</v>
      </c>
    </row>
    <row r="3786" spans="1:22" ht="15.75">
      <c r="A3786" s="21">
        <v>8</v>
      </c>
      <c r="B3786" s="22" t="s">
        <v>35</v>
      </c>
      <c r="C3786" s="23" t="s">
        <v>297</v>
      </c>
      <c r="D3786" s="24">
        <v>0</v>
      </c>
      <c r="E3786" s="24">
        <v>0</v>
      </c>
      <c r="F3786" s="24">
        <v>0</v>
      </c>
      <c r="G3786" s="24">
        <v>0</v>
      </c>
      <c r="H3786" s="24">
        <v>0</v>
      </c>
      <c r="I3786" s="24">
        <v>0</v>
      </c>
      <c r="J3786" s="24">
        <v>0</v>
      </c>
      <c r="L3786" s="24">
        <v>0</v>
      </c>
      <c r="M3786" s="24">
        <v>0</v>
      </c>
      <c r="N3786" s="24">
        <v>0</v>
      </c>
      <c r="O3786" s="24">
        <v>0</v>
      </c>
      <c r="P3786" s="24">
        <v>0</v>
      </c>
      <c r="Q3786" s="24">
        <v>0</v>
      </c>
      <c r="R3786" s="24">
        <v>0</v>
      </c>
      <c r="S3786" s="24"/>
      <c r="T3786" s="25">
        <v>8</v>
      </c>
      <c r="U3786" s="23" t="s">
        <v>36</v>
      </c>
      <c r="V3786" s="23" t="s">
        <v>298</v>
      </c>
    </row>
    <row r="3787" spans="1:22" ht="15.75">
      <c r="A3787" s="26">
        <v>9</v>
      </c>
      <c r="B3787" s="27" t="s">
        <v>37</v>
      </c>
      <c r="C3787" s="28" t="s">
        <v>297</v>
      </c>
      <c r="D3787" s="29">
        <v>0</v>
      </c>
      <c r="E3787" s="29">
        <v>0</v>
      </c>
      <c r="F3787" s="29">
        <v>0</v>
      </c>
      <c r="G3787" s="29">
        <v>0</v>
      </c>
      <c r="H3787" s="29">
        <v>0</v>
      </c>
      <c r="I3787" s="29">
        <v>0</v>
      </c>
      <c r="J3787" s="29">
        <v>0</v>
      </c>
      <c r="L3787" s="29">
        <v>0</v>
      </c>
      <c r="M3787" s="29">
        <v>0</v>
      </c>
      <c r="N3787" s="29">
        <v>0</v>
      </c>
      <c r="O3787" s="29">
        <v>0</v>
      </c>
      <c r="P3787" s="29">
        <v>0</v>
      </c>
      <c r="Q3787" s="29">
        <v>0</v>
      </c>
      <c r="R3787" s="29">
        <v>0</v>
      </c>
      <c r="S3787" s="29"/>
      <c r="T3787" s="30">
        <v>9</v>
      </c>
      <c r="U3787" s="28" t="s">
        <v>38</v>
      </c>
      <c r="V3787" s="28" t="s">
        <v>298</v>
      </c>
    </row>
    <row r="3788" spans="1:22" ht="15.75">
      <c r="A3788" s="21">
        <v>10</v>
      </c>
      <c r="B3788" s="22" t="s">
        <v>39</v>
      </c>
      <c r="C3788" s="23" t="s">
        <v>297</v>
      </c>
      <c r="D3788" s="24">
        <v>0</v>
      </c>
      <c r="E3788" s="24">
        <v>0</v>
      </c>
      <c r="F3788" s="24">
        <v>0</v>
      </c>
      <c r="G3788" s="24">
        <v>0</v>
      </c>
      <c r="H3788" s="24">
        <v>0</v>
      </c>
      <c r="I3788" s="24">
        <v>0</v>
      </c>
      <c r="J3788" s="24">
        <v>0</v>
      </c>
      <c r="L3788" s="24">
        <v>0</v>
      </c>
      <c r="M3788" s="24">
        <v>0</v>
      </c>
      <c r="N3788" s="24">
        <v>0</v>
      </c>
      <c r="O3788" s="24">
        <v>0</v>
      </c>
      <c r="P3788" s="24">
        <v>0</v>
      </c>
      <c r="Q3788" s="24">
        <v>0</v>
      </c>
      <c r="R3788" s="24">
        <v>0</v>
      </c>
      <c r="S3788" s="24"/>
      <c r="T3788" s="25">
        <v>10</v>
      </c>
      <c r="U3788" s="23" t="s">
        <v>40</v>
      </c>
      <c r="V3788" s="23" t="s">
        <v>298</v>
      </c>
    </row>
    <row r="3789" spans="1:22" ht="15.75">
      <c r="A3789" s="26">
        <v>11</v>
      </c>
      <c r="B3789" s="27" t="s">
        <v>41</v>
      </c>
      <c r="C3789" s="28" t="s">
        <v>297</v>
      </c>
      <c r="D3789" s="29">
        <v>1006.6085499999999</v>
      </c>
      <c r="E3789" s="29">
        <v>2487.5446504000006</v>
      </c>
      <c r="F3789" s="29">
        <v>2191.1109999999999</v>
      </c>
      <c r="G3789" s="29">
        <v>2216.1212</v>
      </c>
      <c r="H3789" s="29">
        <v>10971.585861890246</v>
      </c>
      <c r="I3789" s="29">
        <v>18769.65201173781</v>
      </c>
      <c r="J3789" s="29">
        <v>20898.666400000002</v>
      </c>
      <c r="L3789" s="29">
        <v>1006.6085499999999</v>
      </c>
      <c r="M3789" s="29">
        <v>1754.2628</v>
      </c>
      <c r="N3789" s="29">
        <v>1756.8784999999998</v>
      </c>
      <c r="O3789" s="29">
        <v>1776.9322</v>
      </c>
      <c r="P3789" s="29">
        <v>10241.3374</v>
      </c>
      <c r="Q3789" s="29">
        <v>10879.04506</v>
      </c>
      <c r="R3789" s="29">
        <v>12019.49026</v>
      </c>
      <c r="S3789" s="29"/>
      <c r="T3789" s="30">
        <v>11</v>
      </c>
      <c r="U3789" s="28" t="s">
        <v>42</v>
      </c>
      <c r="V3789" s="28" t="s">
        <v>298</v>
      </c>
    </row>
    <row r="3790" spans="1:22" ht="15.75">
      <c r="A3790" s="21">
        <v>12</v>
      </c>
      <c r="B3790" s="22" t="s">
        <v>43</v>
      </c>
      <c r="C3790" s="23" t="s">
        <v>297</v>
      </c>
      <c r="D3790" s="24">
        <v>13459.2</v>
      </c>
      <c r="E3790" s="24">
        <v>18981</v>
      </c>
      <c r="F3790" s="24">
        <v>8825.622800000001</v>
      </c>
      <c r="G3790" s="24">
        <v>11486.208399999998</v>
      </c>
      <c r="H3790" s="24">
        <v>7754.2776000000003</v>
      </c>
      <c r="I3790" s="24">
        <v>12675.453000000001</v>
      </c>
      <c r="J3790" s="24">
        <v>13979.06955</v>
      </c>
      <c r="L3790" s="24">
        <v>13459.2</v>
      </c>
      <c r="M3790" s="24">
        <v>13497.6</v>
      </c>
      <c r="N3790" s="24">
        <v>12515.84</v>
      </c>
      <c r="O3790" s="24">
        <v>12878.72</v>
      </c>
      <c r="P3790" s="24">
        <v>12382.08</v>
      </c>
      <c r="Q3790" s="24">
        <v>11912.32</v>
      </c>
      <c r="R3790" s="24">
        <v>12335.04</v>
      </c>
      <c r="S3790" s="24"/>
      <c r="T3790" s="25">
        <v>12</v>
      </c>
      <c r="U3790" s="23" t="s">
        <v>44</v>
      </c>
      <c r="V3790" s="23" t="s">
        <v>298</v>
      </c>
    </row>
    <row r="3791" spans="1:22" ht="15.75">
      <c r="A3791" s="26">
        <v>13</v>
      </c>
      <c r="B3791" s="27" t="s">
        <v>45</v>
      </c>
      <c r="C3791" s="28" t="s">
        <v>297</v>
      </c>
      <c r="D3791" s="29">
        <v>34467.839999999997</v>
      </c>
      <c r="E3791" s="29">
        <v>46392</v>
      </c>
      <c r="F3791" s="29">
        <v>46887.12</v>
      </c>
      <c r="G3791" s="29">
        <v>47419.12</v>
      </c>
      <c r="H3791" s="29">
        <v>93936</v>
      </c>
      <c r="I3791" s="29">
        <v>100193.36</v>
      </c>
      <c r="J3791" s="29">
        <v>142189.44</v>
      </c>
      <c r="L3791" s="29">
        <v>34467.839999999997</v>
      </c>
      <c r="M3791" s="29">
        <v>38016</v>
      </c>
      <c r="N3791" s="29">
        <v>37255.68</v>
      </c>
      <c r="O3791" s="29">
        <v>37128.959999999999</v>
      </c>
      <c r="P3791" s="29">
        <v>36115.199999999997</v>
      </c>
      <c r="Q3791" s="29">
        <v>35608.32</v>
      </c>
      <c r="R3791" s="29">
        <v>39156.480000000003</v>
      </c>
      <c r="S3791" s="29"/>
      <c r="T3791" s="30">
        <v>13</v>
      </c>
      <c r="U3791" s="28" t="s">
        <v>46</v>
      </c>
      <c r="V3791" s="28" t="s">
        <v>298</v>
      </c>
    </row>
    <row r="3792" spans="1:22" ht="15.75">
      <c r="A3792" s="21">
        <v>14</v>
      </c>
      <c r="B3792" s="22" t="s">
        <v>47</v>
      </c>
      <c r="C3792" s="23" t="s">
        <v>297</v>
      </c>
      <c r="D3792" s="24">
        <v>0</v>
      </c>
      <c r="E3792" s="24">
        <v>0</v>
      </c>
      <c r="F3792" s="24">
        <v>0</v>
      </c>
      <c r="G3792" s="24">
        <v>0</v>
      </c>
      <c r="H3792" s="24">
        <v>0</v>
      </c>
      <c r="I3792" s="24">
        <v>0</v>
      </c>
      <c r="J3792" s="24">
        <v>0</v>
      </c>
      <c r="L3792" s="24">
        <v>0</v>
      </c>
      <c r="M3792" s="24">
        <v>0</v>
      </c>
      <c r="N3792" s="24">
        <v>0</v>
      </c>
      <c r="O3792" s="24">
        <v>0</v>
      </c>
      <c r="P3792" s="24">
        <v>0</v>
      </c>
      <c r="Q3792" s="24">
        <v>0</v>
      </c>
      <c r="R3792" s="24">
        <v>0</v>
      </c>
      <c r="S3792" s="24"/>
      <c r="T3792" s="25">
        <v>14</v>
      </c>
      <c r="U3792" s="23" t="s">
        <v>48</v>
      </c>
      <c r="V3792" s="23" t="s">
        <v>298</v>
      </c>
    </row>
    <row r="3793" spans="1:22" ht="15.75">
      <c r="A3793" s="26">
        <v>15</v>
      </c>
      <c r="B3793" s="27" t="s">
        <v>49</v>
      </c>
      <c r="C3793" s="28" t="s">
        <v>297</v>
      </c>
      <c r="D3793" s="29">
        <v>0</v>
      </c>
      <c r="E3793" s="29">
        <v>0</v>
      </c>
      <c r="F3793" s="29">
        <v>0</v>
      </c>
      <c r="G3793" s="29">
        <v>0</v>
      </c>
      <c r="H3793" s="29">
        <v>0</v>
      </c>
      <c r="I3793" s="29">
        <v>0</v>
      </c>
      <c r="J3793" s="29">
        <v>0</v>
      </c>
      <c r="L3793" s="29">
        <v>0</v>
      </c>
      <c r="M3793" s="29">
        <v>0</v>
      </c>
      <c r="N3793" s="29">
        <v>0</v>
      </c>
      <c r="O3793" s="29">
        <v>0</v>
      </c>
      <c r="P3793" s="29">
        <v>0</v>
      </c>
      <c r="Q3793" s="29">
        <v>0</v>
      </c>
      <c r="R3793" s="29">
        <v>0</v>
      </c>
      <c r="S3793" s="29"/>
      <c r="T3793" s="30">
        <v>15</v>
      </c>
      <c r="U3793" s="28" t="s">
        <v>50</v>
      </c>
      <c r="V3793" s="28" t="s">
        <v>298</v>
      </c>
    </row>
    <row r="3794" spans="1:22" ht="15.75">
      <c r="A3794" s="21">
        <v>16</v>
      </c>
      <c r="B3794" s="22" t="s">
        <v>51</v>
      </c>
      <c r="C3794" s="23" t="s">
        <v>297</v>
      </c>
      <c r="D3794" s="24">
        <v>60.422454000000009</v>
      </c>
      <c r="E3794" s="24">
        <v>50.399435160000003</v>
      </c>
      <c r="F3794" s="24">
        <v>0</v>
      </c>
      <c r="G3794" s="24">
        <v>0</v>
      </c>
      <c r="H3794" s="24">
        <v>0</v>
      </c>
      <c r="I3794" s="24">
        <v>0</v>
      </c>
      <c r="J3794" s="24">
        <v>0</v>
      </c>
      <c r="L3794" s="24">
        <v>60.422454000000009</v>
      </c>
      <c r="M3794" s="24">
        <v>35.542619999999999</v>
      </c>
      <c r="N3794" s="24">
        <v>0</v>
      </c>
      <c r="O3794" s="24">
        <v>0</v>
      </c>
      <c r="P3794" s="24">
        <v>0</v>
      </c>
      <c r="Q3794" s="24">
        <v>0</v>
      </c>
      <c r="R3794" s="24">
        <v>0</v>
      </c>
      <c r="S3794" s="24"/>
      <c r="T3794" s="25">
        <v>16</v>
      </c>
      <c r="U3794" s="23" t="s">
        <v>52</v>
      </c>
      <c r="V3794" s="23" t="s">
        <v>298</v>
      </c>
    </row>
    <row r="3795" spans="1:22" ht="15.75">
      <c r="A3795" s="26">
        <v>17</v>
      </c>
      <c r="B3795" s="27" t="s">
        <v>53</v>
      </c>
      <c r="C3795" s="28" t="s">
        <v>297</v>
      </c>
      <c r="D3795" s="29">
        <v>0</v>
      </c>
      <c r="E3795" s="29">
        <v>0</v>
      </c>
      <c r="F3795" s="29">
        <v>0</v>
      </c>
      <c r="G3795" s="29">
        <v>0</v>
      </c>
      <c r="H3795" s="29">
        <v>0</v>
      </c>
      <c r="I3795" s="29">
        <v>0</v>
      </c>
      <c r="J3795" s="29">
        <v>0</v>
      </c>
      <c r="L3795" s="29">
        <v>0</v>
      </c>
      <c r="M3795" s="29">
        <v>0</v>
      </c>
      <c r="N3795" s="29">
        <v>0</v>
      </c>
      <c r="O3795" s="29">
        <v>0</v>
      </c>
      <c r="P3795" s="29">
        <v>0</v>
      </c>
      <c r="Q3795" s="29">
        <v>0</v>
      </c>
      <c r="R3795" s="29">
        <v>0</v>
      </c>
      <c r="S3795" s="29"/>
      <c r="T3795" s="30">
        <v>17</v>
      </c>
      <c r="U3795" s="28" t="s">
        <v>54</v>
      </c>
      <c r="V3795" s="28" t="s">
        <v>298</v>
      </c>
    </row>
    <row r="3796" spans="1:22" ht="15.75">
      <c r="A3796" s="21">
        <v>18</v>
      </c>
      <c r="B3796" s="22" t="s">
        <v>55</v>
      </c>
      <c r="C3796" s="23" t="s">
        <v>297</v>
      </c>
      <c r="D3796" s="24">
        <v>166.67500000000001</v>
      </c>
      <c r="E3796" s="24">
        <v>194.8536</v>
      </c>
      <c r="F3796" s="24">
        <v>200</v>
      </c>
      <c r="G3796" s="24">
        <v>205.67400000000001</v>
      </c>
      <c r="H3796" s="24">
        <v>228.0093</v>
      </c>
      <c r="I3796" s="24">
        <v>291.08100000000002</v>
      </c>
      <c r="J3796" s="24">
        <v>294.06900000000002</v>
      </c>
      <c r="L3796" s="24">
        <v>166.67500000000001</v>
      </c>
      <c r="M3796" s="24">
        <v>165.3416</v>
      </c>
      <c r="N3796" s="24">
        <v>166.67500000000001</v>
      </c>
      <c r="O3796" s="24">
        <v>166.00830000000002</v>
      </c>
      <c r="P3796" s="24">
        <v>166.00830000000002</v>
      </c>
      <c r="Q3796" s="24">
        <v>166.00830000000002</v>
      </c>
      <c r="R3796" s="24">
        <v>166.00830000000002</v>
      </c>
      <c r="S3796" s="24"/>
      <c r="T3796" s="25">
        <v>18</v>
      </c>
      <c r="U3796" s="23" t="s">
        <v>56</v>
      </c>
      <c r="V3796" s="23" t="s">
        <v>298</v>
      </c>
    </row>
    <row r="3797" spans="1:22" ht="15.75">
      <c r="A3797" s="26">
        <v>19</v>
      </c>
      <c r="B3797" s="27" t="s">
        <v>57</v>
      </c>
      <c r="C3797" s="28" t="s">
        <v>297</v>
      </c>
      <c r="D3797" s="29">
        <v>57.375</v>
      </c>
      <c r="E3797" s="29">
        <v>75</v>
      </c>
      <c r="F3797" s="29">
        <v>307.2</v>
      </c>
      <c r="G3797" s="29">
        <v>328.32</v>
      </c>
      <c r="H3797" s="29">
        <v>280.27999999999997</v>
      </c>
      <c r="I3797" s="29">
        <v>387.851</v>
      </c>
      <c r="J3797" s="29">
        <v>430.54</v>
      </c>
      <c r="L3797" s="29">
        <v>57.375</v>
      </c>
      <c r="M3797" s="29">
        <v>67.5</v>
      </c>
      <c r="N3797" s="29">
        <v>259.2</v>
      </c>
      <c r="O3797" s="29">
        <v>259.2</v>
      </c>
      <c r="P3797" s="29">
        <v>207.9</v>
      </c>
      <c r="Q3797" s="29">
        <v>263.11500000000001</v>
      </c>
      <c r="R3797" s="29">
        <v>264.19499999999999</v>
      </c>
      <c r="S3797" s="29"/>
      <c r="T3797" s="30">
        <v>19</v>
      </c>
      <c r="U3797" s="28" t="s">
        <v>58</v>
      </c>
      <c r="V3797" s="28" t="s">
        <v>298</v>
      </c>
    </row>
    <row r="3798" spans="1:22" ht="15.75">
      <c r="A3798" s="21">
        <v>20</v>
      </c>
      <c r="B3798" s="22" t="s">
        <v>59</v>
      </c>
      <c r="C3798" s="23" t="s">
        <v>297</v>
      </c>
      <c r="D3798" s="24">
        <v>0</v>
      </c>
      <c r="E3798" s="24">
        <v>0</v>
      </c>
      <c r="F3798" s="24">
        <v>0</v>
      </c>
      <c r="G3798" s="24">
        <v>27930</v>
      </c>
      <c r="H3798" s="24">
        <v>30267.355800000001</v>
      </c>
      <c r="I3798" s="24">
        <v>34969.078379999999</v>
      </c>
      <c r="J3798" s="24">
        <v>54321.6224</v>
      </c>
      <c r="L3798" s="24">
        <v>0</v>
      </c>
      <c r="M3798" s="24">
        <v>0</v>
      </c>
      <c r="N3798" s="24">
        <v>0</v>
      </c>
      <c r="O3798" s="24">
        <v>13336.575000000001</v>
      </c>
      <c r="P3798" s="24">
        <v>13338.867</v>
      </c>
      <c r="Q3798" s="24">
        <v>13352.046</v>
      </c>
      <c r="R3798" s="24">
        <v>13352.046</v>
      </c>
      <c r="S3798" s="24"/>
      <c r="T3798" s="25">
        <v>20</v>
      </c>
      <c r="U3798" s="23" t="s">
        <v>60</v>
      </c>
      <c r="V3798" s="23" t="s">
        <v>298</v>
      </c>
    </row>
    <row r="3799" spans="1:22" ht="15.75">
      <c r="A3799" s="26">
        <v>21</v>
      </c>
      <c r="B3799" s="27" t="s">
        <v>61</v>
      </c>
      <c r="C3799" s="28" t="s">
        <v>297</v>
      </c>
      <c r="D3799" s="29">
        <v>0</v>
      </c>
      <c r="E3799" s="29">
        <v>0</v>
      </c>
      <c r="F3799" s="29">
        <v>0</v>
      </c>
      <c r="G3799" s="29">
        <v>0</v>
      </c>
      <c r="H3799" s="29">
        <v>0</v>
      </c>
      <c r="I3799" s="29">
        <v>0</v>
      </c>
      <c r="J3799" s="29">
        <v>0</v>
      </c>
      <c r="L3799" s="29">
        <v>0</v>
      </c>
      <c r="M3799" s="29">
        <v>0</v>
      </c>
      <c r="N3799" s="29">
        <v>0</v>
      </c>
      <c r="O3799" s="29">
        <v>0</v>
      </c>
      <c r="P3799" s="29">
        <v>0</v>
      </c>
      <c r="Q3799" s="29">
        <v>0</v>
      </c>
      <c r="R3799" s="29">
        <v>0</v>
      </c>
      <c r="S3799" s="29"/>
      <c r="T3799" s="30">
        <v>21</v>
      </c>
      <c r="U3799" s="28" t="s">
        <v>62</v>
      </c>
      <c r="V3799" s="28" t="s">
        <v>298</v>
      </c>
    </row>
    <row r="3800" spans="1:22" ht="15.75">
      <c r="A3800" s="21">
        <v>22</v>
      </c>
      <c r="B3800" s="22" t="s">
        <v>63</v>
      </c>
      <c r="C3800" s="23" t="s">
        <v>297</v>
      </c>
      <c r="D3800" s="24">
        <v>0</v>
      </c>
      <c r="E3800" s="24">
        <v>0</v>
      </c>
      <c r="F3800" s="24">
        <v>0</v>
      </c>
      <c r="G3800" s="24">
        <v>0</v>
      </c>
      <c r="H3800" s="24">
        <v>0</v>
      </c>
      <c r="I3800" s="24">
        <v>0</v>
      </c>
      <c r="J3800" s="24">
        <v>0</v>
      </c>
      <c r="L3800" s="24">
        <v>0</v>
      </c>
      <c r="M3800" s="24">
        <v>0</v>
      </c>
      <c r="N3800" s="24">
        <v>0</v>
      </c>
      <c r="O3800" s="24">
        <v>0</v>
      </c>
      <c r="P3800" s="24">
        <v>0</v>
      </c>
      <c r="Q3800" s="24">
        <v>0</v>
      </c>
      <c r="R3800" s="24">
        <v>0</v>
      </c>
      <c r="S3800" s="24"/>
      <c r="T3800" s="25">
        <v>22</v>
      </c>
      <c r="U3800" s="23" t="s">
        <v>64</v>
      </c>
      <c r="V3800" s="23" t="s">
        <v>298</v>
      </c>
    </row>
    <row r="3801" spans="1:22" ht="15.75">
      <c r="A3801" s="26">
        <v>23</v>
      </c>
      <c r="B3801" s="27" t="s">
        <v>65</v>
      </c>
      <c r="C3801" s="28" t="s">
        <v>297</v>
      </c>
      <c r="D3801" s="29">
        <v>0</v>
      </c>
      <c r="E3801" s="29">
        <v>0</v>
      </c>
      <c r="F3801" s="29">
        <v>0</v>
      </c>
      <c r="G3801" s="29">
        <v>0</v>
      </c>
      <c r="H3801" s="29">
        <v>0</v>
      </c>
      <c r="I3801" s="29">
        <v>0</v>
      </c>
      <c r="J3801" s="29">
        <v>0</v>
      </c>
      <c r="L3801" s="29">
        <v>0</v>
      </c>
      <c r="M3801" s="29">
        <v>0</v>
      </c>
      <c r="N3801" s="29">
        <v>0</v>
      </c>
      <c r="O3801" s="29">
        <v>0</v>
      </c>
      <c r="P3801" s="29">
        <v>0</v>
      </c>
      <c r="Q3801" s="29">
        <v>0</v>
      </c>
      <c r="R3801" s="29">
        <v>0</v>
      </c>
      <c r="S3801" s="29"/>
      <c r="T3801" s="30">
        <v>23</v>
      </c>
      <c r="U3801" s="28" t="s">
        <v>66</v>
      </c>
      <c r="V3801" s="28" t="s">
        <v>298</v>
      </c>
    </row>
    <row r="3802" spans="1:22" ht="15.75">
      <c r="A3802" s="21">
        <v>24</v>
      </c>
      <c r="B3802" s="22" t="s">
        <v>67</v>
      </c>
      <c r="C3802" s="23" t="s">
        <v>297</v>
      </c>
      <c r="D3802" s="24">
        <v>24950.34</v>
      </c>
      <c r="E3802" s="24">
        <v>12571.6656</v>
      </c>
      <c r="F3802" s="24">
        <v>15292.125</v>
      </c>
      <c r="G3802" s="24">
        <v>53184.114000000001</v>
      </c>
      <c r="H3802" s="24">
        <v>46811.799449999991</v>
      </c>
      <c r="I3802" s="24">
        <v>159116.73465</v>
      </c>
      <c r="J3802" s="24">
        <v>97310.3003131</v>
      </c>
      <c r="L3802" s="24">
        <v>24950.34</v>
      </c>
      <c r="M3802" s="24">
        <v>8292.7728000000006</v>
      </c>
      <c r="N3802" s="24">
        <v>9121.0211999999992</v>
      </c>
      <c r="O3802" s="24">
        <v>23972.903999999999</v>
      </c>
      <c r="P3802" s="24">
        <v>20981.435400000002</v>
      </c>
      <c r="Q3802" s="24">
        <v>60394.741560000002</v>
      </c>
      <c r="R3802" s="24">
        <v>33061.2222492</v>
      </c>
      <c r="S3802" s="24"/>
      <c r="T3802" s="25">
        <v>24</v>
      </c>
      <c r="U3802" s="23" t="s">
        <v>68</v>
      </c>
      <c r="V3802" s="23" t="s">
        <v>298</v>
      </c>
    </row>
    <row r="3803" spans="1:22" ht="15.75">
      <c r="A3803" s="26">
        <v>25</v>
      </c>
      <c r="B3803" s="31" t="s">
        <v>69</v>
      </c>
      <c r="C3803" s="28" t="s">
        <v>297</v>
      </c>
      <c r="D3803" s="29">
        <v>0</v>
      </c>
      <c r="E3803" s="29">
        <v>0</v>
      </c>
      <c r="F3803" s="29">
        <v>0</v>
      </c>
      <c r="G3803" s="29">
        <v>0</v>
      </c>
      <c r="H3803" s="29">
        <v>0</v>
      </c>
      <c r="I3803" s="29">
        <v>0</v>
      </c>
      <c r="J3803" s="29">
        <v>0</v>
      </c>
      <c r="L3803" s="29">
        <v>0</v>
      </c>
      <c r="M3803" s="29">
        <v>0</v>
      </c>
      <c r="N3803" s="29">
        <v>0</v>
      </c>
      <c r="O3803" s="29">
        <v>0</v>
      </c>
      <c r="P3803" s="29">
        <v>0</v>
      </c>
      <c r="Q3803" s="29">
        <v>0</v>
      </c>
      <c r="R3803" s="29">
        <v>0</v>
      </c>
      <c r="S3803" s="29"/>
      <c r="T3803" s="30">
        <v>25</v>
      </c>
      <c r="U3803" s="28" t="s">
        <v>70</v>
      </c>
      <c r="V3803" s="28" t="s">
        <v>298</v>
      </c>
    </row>
    <row r="3804" spans="1:22" ht="15.75">
      <c r="A3804" s="21">
        <v>26</v>
      </c>
      <c r="B3804" s="22" t="s">
        <v>71</v>
      </c>
      <c r="C3804" s="23" t="s">
        <v>297</v>
      </c>
      <c r="D3804" s="24">
        <v>21760.673999999999</v>
      </c>
      <c r="E3804" s="24">
        <v>30549.959999999995</v>
      </c>
      <c r="F3804" s="24">
        <v>49255.34</v>
      </c>
      <c r="G3804" s="24">
        <v>63114</v>
      </c>
      <c r="H3804" s="24">
        <v>70637.677499999991</v>
      </c>
      <c r="I3804" s="24">
        <v>40616.615550000002</v>
      </c>
      <c r="J3804" s="24">
        <v>39631.995000000003</v>
      </c>
      <c r="L3804" s="24">
        <v>21760.673999999999</v>
      </c>
      <c r="M3804" s="24">
        <v>23849.981999999996</v>
      </c>
      <c r="N3804" s="24">
        <v>26751.9954</v>
      </c>
      <c r="O3804" s="24">
        <v>26559</v>
      </c>
      <c r="P3804" s="24">
        <v>25814.462699999996</v>
      </c>
      <c r="Q3804" s="24">
        <v>13289.68095</v>
      </c>
      <c r="R3804" s="24">
        <v>11995.283820000001</v>
      </c>
      <c r="S3804" s="24"/>
      <c r="T3804" s="25">
        <v>26</v>
      </c>
      <c r="U3804" s="23" t="s">
        <v>72</v>
      </c>
      <c r="V3804" s="23" t="s">
        <v>298</v>
      </c>
    </row>
    <row r="3805" spans="1:22" ht="15.75">
      <c r="A3805" s="26">
        <v>27</v>
      </c>
      <c r="B3805" s="27" t="s">
        <v>73</v>
      </c>
      <c r="C3805" s="28" t="s">
        <v>297</v>
      </c>
      <c r="D3805" s="29">
        <v>899.94960000000003</v>
      </c>
      <c r="E3805" s="29">
        <v>1308.5442</v>
      </c>
      <c r="F3805" s="29">
        <v>1400.604</v>
      </c>
      <c r="G3805" s="29">
        <v>1664.7249599999998</v>
      </c>
      <c r="H3805" s="29">
        <v>2140.341797</v>
      </c>
      <c r="I3805" s="29">
        <v>2200.025811</v>
      </c>
      <c r="J3805" s="29">
        <v>2147.4182682000001</v>
      </c>
      <c r="L3805" s="29">
        <v>899.94960000000003</v>
      </c>
      <c r="M3805" s="29">
        <v>968.12759999999992</v>
      </c>
      <c r="N3805" s="29">
        <v>863.58800000000008</v>
      </c>
      <c r="O3805" s="29">
        <v>1025.3971199999999</v>
      </c>
      <c r="P3805" s="29">
        <v>1309.9266399999999</v>
      </c>
      <c r="Q3805" s="29">
        <v>1344.4701599999999</v>
      </c>
      <c r="R3805" s="29">
        <v>1399.830696</v>
      </c>
      <c r="S3805" s="29"/>
      <c r="T3805" s="30">
        <v>27</v>
      </c>
      <c r="U3805" s="28" t="s">
        <v>74</v>
      </c>
      <c r="V3805" s="28" t="s">
        <v>298</v>
      </c>
    </row>
    <row r="3806" spans="1:22" ht="15.75">
      <c r="A3806" s="21">
        <v>28</v>
      </c>
      <c r="B3806" s="22" t="s">
        <v>75</v>
      </c>
      <c r="C3806" s="23" t="s">
        <v>297</v>
      </c>
      <c r="D3806" s="24">
        <v>0</v>
      </c>
      <c r="E3806" s="24">
        <v>0</v>
      </c>
      <c r="F3806" s="24">
        <v>0</v>
      </c>
      <c r="G3806" s="24">
        <v>0</v>
      </c>
      <c r="H3806" s="24">
        <v>0</v>
      </c>
      <c r="I3806" s="24">
        <v>0</v>
      </c>
      <c r="J3806" s="24">
        <v>0</v>
      </c>
      <c r="L3806" s="24">
        <v>0</v>
      </c>
      <c r="M3806" s="24">
        <v>0</v>
      </c>
      <c r="N3806" s="24">
        <v>0</v>
      </c>
      <c r="O3806" s="24">
        <v>0</v>
      </c>
      <c r="P3806" s="24">
        <v>0</v>
      </c>
      <c r="Q3806" s="24">
        <v>0</v>
      </c>
      <c r="R3806" s="24">
        <v>0</v>
      </c>
      <c r="S3806" s="24"/>
      <c r="T3806" s="25">
        <v>28</v>
      </c>
      <c r="U3806" s="23" t="s">
        <v>76</v>
      </c>
      <c r="V3806" s="23" t="s">
        <v>298</v>
      </c>
    </row>
    <row r="3807" spans="1:22" ht="15.75">
      <c r="A3807" s="26">
        <v>29</v>
      </c>
      <c r="B3807" s="27" t="s">
        <v>77</v>
      </c>
      <c r="C3807" s="28" t="s">
        <v>297</v>
      </c>
      <c r="D3807" s="29">
        <v>50144.639999999999</v>
      </c>
      <c r="E3807" s="29">
        <v>51358.131449999993</v>
      </c>
      <c r="F3807" s="29">
        <v>45980.772499999999</v>
      </c>
      <c r="G3807" s="29">
        <v>54206.152000000002</v>
      </c>
      <c r="H3807" s="29">
        <v>56648.611393200001</v>
      </c>
      <c r="I3807" s="29">
        <v>63199.083664999998</v>
      </c>
      <c r="J3807" s="29">
        <v>58368.878750000003</v>
      </c>
      <c r="L3807" s="29">
        <v>50144.639999999999</v>
      </c>
      <c r="M3807" s="29">
        <v>50536.394999999997</v>
      </c>
      <c r="N3807" s="29">
        <v>50797.565000000002</v>
      </c>
      <c r="O3807" s="29">
        <v>51189.32</v>
      </c>
      <c r="P3807" s="29">
        <v>51388.853880000002</v>
      </c>
      <c r="Q3807" s="29">
        <v>51933.654500000004</v>
      </c>
      <c r="R3807" s="29">
        <v>54617.176249999997</v>
      </c>
      <c r="S3807" s="29"/>
      <c r="T3807" s="30">
        <v>29</v>
      </c>
      <c r="U3807" s="28" t="s">
        <v>78</v>
      </c>
      <c r="V3807" s="28" t="s">
        <v>298</v>
      </c>
    </row>
    <row r="3808" spans="1:22" ht="15.75">
      <c r="A3808" s="21">
        <v>30</v>
      </c>
      <c r="B3808" s="22" t="s">
        <v>79</v>
      </c>
      <c r="C3808" s="23" t="s">
        <v>297</v>
      </c>
      <c r="D3808" s="24">
        <v>0</v>
      </c>
      <c r="E3808" s="24">
        <v>0</v>
      </c>
      <c r="F3808" s="24">
        <v>0</v>
      </c>
      <c r="G3808" s="24">
        <v>0</v>
      </c>
      <c r="H3808" s="24">
        <v>0</v>
      </c>
      <c r="I3808" s="24">
        <v>0</v>
      </c>
      <c r="J3808" s="24">
        <v>0</v>
      </c>
      <c r="L3808" s="24">
        <v>0</v>
      </c>
      <c r="M3808" s="24">
        <v>0</v>
      </c>
      <c r="N3808" s="24">
        <v>0</v>
      </c>
      <c r="O3808" s="24">
        <v>0</v>
      </c>
      <c r="P3808" s="24">
        <v>0</v>
      </c>
      <c r="Q3808" s="24">
        <v>0</v>
      </c>
      <c r="R3808" s="24">
        <v>0</v>
      </c>
      <c r="S3808" s="24"/>
      <c r="T3808" s="25">
        <v>30</v>
      </c>
      <c r="U3808" s="23" t="s">
        <v>80</v>
      </c>
      <c r="V3808" s="23" t="s">
        <v>298</v>
      </c>
    </row>
    <row r="3809" spans="1:22" ht="15.75">
      <c r="A3809" s="26">
        <v>31</v>
      </c>
      <c r="B3809" s="27" t="s">
        <v>81</v>
      </c>
      <c r="C3809" s="28" t="s">
        <v>297</v>
      </c>
      <c r="D3809" s="29">
        <v>0</v>
      </c>
      <c r="E3809" s="29">
        <v>0</v>
      </c>
      <c r="F3809" s="29">
        <v>0</v>
      </c>
      <c r="G3809" s="29">
        <v>0</v>
      </c>
      <c r="H3809" s="29">
        <v>0</v>
      </c>
      <c r="I3809" s="29">
        <v>0</v>
      </c>
      <c r="J3809" s="29">
        <v>0</v>
      </c>
      <c r="L3809" s="29">
        <v>0</v>
      </c>
      <c r="M3809" s="29">
        <v>0</v>
      </c>
      <c r="N3809" s="29">
        <v>0</v>
      </c>
      <c r="O3809" s="29">
        <v>0</v>
      </c>
      <c r="P3809" s="29">
        <v>0</v>
      </c>
      <c r="Q3809" s="29">
        <v>0</v>
      </c>
      <c r="R3809" s="29">
        <v>0</v>
      </c>
      <c r="S3809" s="29"/>
      <c r="T3809" s="30">
        <v>31</v>
      </c>
      <c r="U3809" s="28" t="s">
        <v>82</v>
      </c>
      <c r="V3809" s="28" t="s">
        <v>298</v>
      </c>
    </row>
    <row r="3810" spans="1:22" ht="15.75">
      <c r="A3810" s="21">
        <v>32</v>
      </c>
      <c r="B3810" s="22" t="s">
        <v>83</v>
      </c>
      <c r="C3810" s="23" t="s">
        <v>297</v>
      </c>
      <c r="D3810" s="24">
        <v>0</v>
      </c>
      <c r="E3810" s="24">
        <v>0</v>
      </c>
      <c r="F3810" s="24">
        <v>0</v>
      </c>
      <c r="G3810" s="24">
        <v>0</v>
      </c>
      <c r="H3810" s="24">
        <v>0</v>
      </c>
      <c r="I3810" s="24">
        <v>0</v>
      </c>
      <c r="J3810" s="24">
        <v>0</v>
      </c>
      <c r="L3810" s="24">
        <v>0</v>
      </c>
      <c r="M3810" s="24">
        <v>0</v>
      </c>
      <c r="N3810" s="24">
        <v>0</v>
      </c>
      <c r="O3810" s="24">
        <v>0</v>
      </c>
      <c r="P3810" s="24">
        <v>0</v>
      </c>
      <c r="Q3810" s="24">
        <v>0</v>
      </c>
      <c r="R3810" s="24">
        <v>0</v>
      </c>
      <c r="S3810" s="24"/>
      <c r="T3810" s="25">
        <v>32</v>
      </c>
      <c r="U3810" s="23" t="s">
        <v>84</v>
      </c>
      <c r="V3810" s="23" t="s">
        <v>298</v>
      </c>
    </row>
    <row r="3811" spans="1:22" ht="15.75">
      <c r="A3811" s="26">
        <v>33</v>
      </c>
      <c r="B3811" s="27" t="s">
        <v>85</v>
      </c>
      <c r="C3811" s="28" t="s">
        <v>297</v>
      </c>
      <c r="D3811" s="29">
        <v>0</v>
      </c>
      <c r="E3811" s="29">
        <v>0</v>
      </c>
      <c r="F3811" s="29">
        <v>0</v>
      </c>
      <c r="G3811" s="29">
        <v>0</v>
      </c>
      <c r="H3811" s="29">
        <v>0</v>
      </c>
      <c r="I3811" s="29">
        <v>0</v>
      </c>
      <c r="J3811" s="29">
        <v>0</v>
      </c>
      <c r="L3811" s="29">
        <v>0</v>
      </c>
      <c r="M3811" s="29">
        <v>0</v>
      </c>
      <c r="N3811" s="29">
        <v>0</v>
      </c>
      <c r="O3811" s="29">
        <v>0</v>
      </c>
      <c r="P3811" s="29">
        <v>0</v>
      </c>
      <c r="Q3811" s="29">
        <v>0</v>
      </c>
      <c r="R3811" s="29">
        <v>0</v>
      </c>
      <c r="S3811" s="29"/>
      <c r="T3811" s="30">
        <v>33</v>
      </c>
      <c r="U3811" s="28" t="s">
        <v>86</v>
      </c>
      <c r="V3811" s="28" t="s">
        <v>298</v>
      </c>
    </row>
    <row r="3812" spans="1:22" ht="15.75">
      <c r="A3812" s="21">
        <v>34</v>
      </c>
      <c r="B3812" s="22" t="s">
        <v>87</v>
      </c>
      <c r="C3812" s="23" t="s">
        <v>297</v>
      </c>
      <c r="D3812" s="24">
        <v>0</v>
      </c>
      <c r="E3812" s="24">
        <v>0</v>
      </c>
      <c r="F3812" s="24">
        <v>0</v>
      </c>
      <c r="G3812" s="24">
        <v>0</v>
      </c>
      <c r="H3812" s="24">
        <v>0</v>
      </c>
      <c r="I3812" s="24">
        <v>0</v>
      </c>
      <c r="J3812" s="24">
        <v>0</v>
      </c>
      <c r="L3812" s="24">
        <v>0</v>
      </c>
      <c r="M3812" s="24">
        <v>0</v>
      </c>
      <c r="N3812" s="24">
        <v>0</v>
      </c>
      <c r="O3812" s="24">
        <v>0</v>
      </c>
      <c r="P3812" s="24">
        <v>0</v>
      </c>
      <c r="Q3812" s="24">
        <v>0</v>
      </c>
      <c r="R3812" s="24">
        <v>0</v>
      </c>
      <c r="S3812" s="24"/>
      <c r="T3812" s="25">
        <v>34</v>
      </c>
      <c r="U3812" s="23" t="s">
        <v>88</v>
      </c>
      <c r="V3812" s="23" t="s">
        <v>298</v>
      </c>
    </row>
    <row r="3813" spans="1:22" ht="15.75">
      <c r="A3813" s="26">
        <v>35</v>
      </c>
      <c r="B3813" s="27" t="s">
        <v>89</v>
      </c>
      <c r="C3813" s="28" t="s">
        <v>297</v>
      </c>
      <c r="D3813" s="29">
        <v>0</v>
      </c>
      <c r="E3813" s="29">
        <v>0</v>
      </c>
      <c r="F3813" s="29">
        <v>0</v>
      </c>
      <c r="G3813" s="29">
        <v>0</v>
      </c>
      <c r="H3813" s="29">
        <v>0</v>
      </c>
      <c r="I3813" s="29">
        <v>0</v>
      </c>
      <c r="J3813" s="29">
        <v>0</v>
      </c>
      <c r="L3813" s="29">
        <v>0</v>
      </c>
      <c r="M3813" s="29">
        <v>0</v>
      </c>
      <c r="N3813" s="29">
        <v>0</v>
      </c>
      <c r="O3813" s="29">
        <v>0</v>
      </c>
      <c r="P3813" s="29">
        <v>0</v>
      </c>
      <c r="Q3813" s="29">
        <v>0</v>
      </c>
      <c r="R3813" s="29">
        <v>0</v>
      </c>
      <c r="S3813" s="29"/>
      <c r="T3813" s="30">
        <v>35</v>
      </c>
      <c r="U3813" s="28" t="s">
        <v>90</v>
      </c>
      <c r="V3813" s="28" t="s">
        <v>298</v>
      </c>
    </row>
    <row r="3814" spans="1:22" ht="15.75">
      <c r="A3814" s="21">
        <v>36</v>
      </c>
      <c r="B3814" s="22" t="s">
        <v>91</v>
      </c>
      <c r="C3814" s="23" t="s">
        <v>297</v>
      </c>
      <c r="D3814" s="24">
        <v>0</v>
      </c>
      <c r="E3814" s="24">
        <v>0</v>
      </c>
      <c r="F3814" s="24">
        <v>0</v>
      </c>
      <c r="G3814" s="24">
        <v>0</v>
      </c>
      <c r="H3814" s="24">
        <v>6</v>
      </c>
      <c r="I3814" s="24">
        <v>4</v>
      </c>
      <c r="J3814" s="24">
        <v>12</v>
      </c>
      <c r="L3814" s="24">
        <v>0</v>
      </c>
      <c r="M3814" s="24">
        <v>0</v>
      </c>
      <c r="N3814" s="24">
        <v>0</v>
      </c>
      <c r="O3814" s="24">
        <v>0</v>
      </c>
      <c r="P3814" s="24">
        <v>0</v>
      </c>
      <c r="Q3814" s="24">
        <v>5.144400000000001</v>
      </c>
      <c r="R3814" s="24">
        <v>15.433199999999999</v>
      </c>
      <c r="S3814" s="24"/>
      <c r="T3814" s="25">
        <v>36</v>
      </c>
      <c r="U3814" s="23" t="s">
        <v>92</v>
      </c>
      <c r="V3814" s="23" t="s">
        <v>298</v>
      </c>
    </row>
    <row r="3815" spans="1:22" s="36" customFormat="1" ht="15.75">
      <c r="A3815" s="32"/>
      <c r="B3815" s="33" t="s">
        <v>93</v>
      </c>
      <c r="C3815" s="34" t="s">
        <v>297</v>
      </c>
      <c r="D3815" s="35">
        <f t="shared" ref="D3815:J3815" si="255">SUM(D3779:D3814)</f>
        <v>167704.05701400002</v>
      </c>
      <c r="E3815" s="35">
        <f t="shared" si="255"/>
        <v>190637.94015555998</v>
      </c>
      <c r="F3815" s="35">
        <f t="shared" si="255"/>
        <v>195841.94151999996</v>
      </c>
      <c r="G3815" s="35">
        <f t="shared" si="255"/>
        <v>286052.05070085695</v>
      </c>
      <c r="H3815" s="35">
        <f t="shared" si="255"/>
        <v>377312.45902709017</v>
      </c>
      <c r="I3815" s="35">
        <f t="shared" si="255"/>
        <v>490174.9531427378</v>
      </c>
      <c r="J3815" s="35">
        <f t="shared" si="255"/>
        <v>454957.23524050112</v>
      </c>
      <c r="K3815" s="8"/>
      <c r="L3815" s="35">
        <f t="shared" ref="L3815:R3815" si="256">SUM(L3779:L3814)</f>
        <v>167704.05701400002</v>
      </c>
      <c r="M3815" s="35">
        <f t="shared" si="256"/>
        <v>161283.63347</v>
      </c>
      <c r="N3815" s="35">
        <f t="shared" si="256"/>
        <v>160840.11139600002</v>
      </c>
      <c r="O3815" s="35">
        <f t="shared" si="256"/>
        <v>188184.06969999999</v>
      </c>
      <c r="P3815" s="35">
        <f t="shared" si="256"/>
        <v>209038.18221999999</v>
      </c>
      <c r="Q3815" s="35">
        <f t="shared" si="256"/>
        <v>236264.29907800001</v>
      </c>
      <c r="R3815" s="35">
        <f t="shared" si="256"/>
        <v>198569.9821932</v>
      </c>
      <c r="S3815" s="35"/>
      <c r="T3815" s="35"/>
      <c r="U3815" s="34" t="s">
        <v>94</v>
      </c>
      <c r="V3815" s="34" t="s">
        <v>298</v>
      </c>
    </row>
    <row r="3816" spans="1:22" ht="15.75">
      <c r="A3816" s="16">
        <v>1</v>
      </c>
      <c r="B3816" s="17" t="s">
        <v>19</v>
      </c>
      <c r="C3816" s="18" t="s">
        <v>299</v>
      </c>
      <c r="D3816" s="19">
        <v>0</v>
      </c>
      <c r="E3816" s="19">
        <v>0</v>
      </c>
      <c r="F3816" s="19">
        <v>0</v>
      </c>
      <c r="G3816" s="19">
        <v>0</v>
      </c>
      <c r="H3816" s="19">
        <v>0</v>
      </c>
      <c r="I3816" s="19">
        <v>0</v>
      </c>
      <c r="J3816" s="19">
        <v>0</v>
      </c>
      <c r="L3816" s="19">
        <v>0</v>
      </c>
      <c r="M3816" s="19">
        <v>0</v>
      </c>
      <c r="N3816" s="19">
        <v>0</v>
      </c>
      <c r="O3816" s="19">
        <v>0</v>
      </c>
      <c r="P3816" s="19">
        <v>0</v>
      </c>
      <c r="Q3816" s="19">
        <v>0</v>
      </c>
      <c r="R3816" s="19">
        <v>0</v>
      </c>
      <c r="S3816" s="19"/>
      <c r="T3816" s="20">
        <v>1</v>
      </c>
      <c r="U3816" s="18" t="s">
        <v>21</v>
      </c>
      <c r="V3816" s="18" t="s">
        <v>300</v>
      </c>
    </row>
    <row r="3817" spans="1:22" ht="15.75">
      <c r="A3817" s="21">
        <v>2</v>
      </c>
      <c r="B3817" s="22" t="s">
        <v>23</v>
      </c>
      <c r="C3817" s="23" t="s">
        <v>299</v>
      </c>
      <c r="D3817" s="24">
        <v>0</v>
      </c>
      <c r="E3817" s="24">
        <v>0</v>
      </c>
      <c r="F3817" s="24">
        <v>0</v>
      </c>
      <c r="G3817" s="24">
        <v>0</v>
      </c>
      <c r="H3817" s="24">
        <v>0</v>
      </c>
      <c r="I3817" s="24">
        <v>0</v>
      </c>
      <c r="J3817" s="24">
        <v>0</v>
      </c>
      <c r="L3817" s="24">
        <v>0</v>
      </c>
      <c r="M3817" s="24">
        <v>0</v>
      </c>
      <c r="N3817" s="24">
        <v>0</v>
      </c>
      <c r="O3817" s="24">
        <v>0</v>
      </c>
      <c r="P3817" s="24">
        <v>0</v>
      </c>
      <c r="Q3817" s="24">
        <v>0</v>
      </c>
      <c r="R3817" s="24">
        <v>0</v>
      </c>
      <c r="S3817" s="24"/>
      <c r="T3817" s="25">
        <v>2</v>
      </c>
      <c r="U3817" s="23" t="s">
        <v>24</v>
      </c>
      <c r="V3817" s="23" t="s">
        <v>300</v>
      </c>
    </row>
    <row r="3818" spans="1:22" ht="15.75">
      <c r="A3818" s="26">
        <v>3</v>
      </c>
      <c r="B3818" s="27" t="s">
        <v>25</v>
      </c>
      <c r="C3818" s="28" t="s">
        <v>299</v>
      </c>
      <c r="D3818" s="29">
        <v>0</v>
      </c>
      <c r="E3818" s="29">
        <v>0</v>
      </c>
      <c r="F3818" s="29">
        <v>0</v>
      </c>
      <c r="G3818" s="29">
        <v>0</v>
      </c>
      <c r="H3818" s="29">
        <v>0</v>
      </c>
      <c r="I3818" s="29">
        <v>0</v>
      </c>
      <c r="J3818" s="29">
        <v>0</v>
      </c>
      <c r="L3818" s="29">
        <v>0</v>
      </c>
      <c r="M3818" s="29">
        <v>0</v>
      </c>
      <c r="N3818" s="29">
        <v>0</v>
      </c>
      <c r="O3818" s="29">
        <v>0</v>
      </c>
      <c r="P3818" s="29">
        <v>0</v>
      </c>
      <c r="Q3818" s="29">
        <v>0</v>
      </c>
      <c r="R3818" s="29">
        <v>0</v>
      </c>
      <c r="S3818" s="29"/>
      <c r="T3818" s="30">
        <v>3</v>
      </c>
      <c r="U3818" s="28" t="s">
        <v>26</v>
      </c>
      <c r="V3818" s="28" t="s">
        <v>300</v>
      </c>
    </row>
    <row r="3819" spans="1:22" ht="15.75">
      <c r="A3819" s="21">
        <v>4</v>
      </c>
      <c r="B3819" s="22" t="s">
        <v>27</v>
      </c>
      <c r="C3819" s="23" t="s">
        <v>299</v>
      </c>
      <c r="D3819" s="24">
        <v>0</v>
      </c>
      <c r="E3819" s="24">
        <v>0</v>
      </c>
      <c r="F3819" s="24">
        <v>0</v>
      </c>
      <c r="G3819" s="24">
        <v>0</v>
      </c>
      <c r="H3819" s="24">
        <v>0</v>
      </c>
      <c r="I3819" s="24">
        <v>0</v>
      </c>
      <c r="J3819" s="24">
        <v>0</v>
      </c>
      <c r="L3819" s="24">
        <v>0</v>
      </c>
      <c r="M3819" s="24">
        <v>0</v>
      </c>
      <c r="N3819" s="24">
        <v>0</v>
      </c>
      <c r="O3819" s="24">
        <v>0</v>
      </c>
      <c r="P3819" s="24">
        <v>0</v>
      </c>
      <c r="Q3819" s="24">
        <v>0</v>
      </c>
      <c r="R3819" s="24">
        <v>0</v>
      </c>
      <c r="S3819" s="24"/>
      <c r="T3819" s="25">
        <v>4</v>
      </c>
      <c r="U3819" s="23" t="s">
        <v>28</v>
      </c>
      <c r="V3819" s="23" t="s">
        <v>300</v>
      </c>
    </row>
    <row r="3820" spans="1:22" ht="15.75">
      <c r="A3820" s="26">
        <v>5</v>
      </c>
      <c r="B3820" s="27" t="s">
        <v>29</v>
      </c>
      <c r="C3820" s="28" t="s">
        <v>299</v>
      </c>
      <c r="D3820" s="29">
        <v>0</v>
      </c>
      <c r="E3820" s="29">
        <v>0</v>
      </c>
      <c r="F3820" s="29">
        <v>0</v>
      </c>
      <c r="G3820" s="29">
        <v>0</v>
      </c>
      <c r="H3820" s="29">
        <v>0</v>
      </c>
      <c r="I3820" s="29">
        <v>0</v>
      </c>
      <c r="J3820" s="29">
        <v>0</v>
      </c>
      <c r="L3820" s="29">
        <v>0</v>
      </c>
      <c r="M3820" s="29">
        <v>0</v>
      </c>
      <c r="N3820" s="29">
        <v>0</v>
      </c>
      <c r="O3820" s="29">
        <v>0</v>
      </c>
      <c r="P3820" s="29">
        <v>0</v>
      </c>
      <c r="Q3820" s="29">
        <v>0</v>
      </c>
      <c r="R3820" s="29">
        <v>0</v>
      </c>
      <c r="S3820" s="29"/>
      <c r="T3820" s="30">
        <v>5</v>
      </c>
      <c r="U3820" s="28" t="s">
        <v>30</v>
      </c>
      <c r="V3820" s="28" t="s">
        <v>300</v>
      </c>
    </row>
    <row r="3821" spans="1:22" ht="15.75">
      <c r="A3821" s="21">
        <v>6</v>
      </c>
      <c r="B3821" s="22" t="s">
        <v>31</v>
      </c>
      <c r="C3821" s="23" t="s">
        <v>299</v>
      </c>
      <c r="D3821" s="24">
        <v>0</v>
      </c>
      <c r="E3821" s="24">
        <v>0</v>
      </c>
      <c r="F3821" s="24">
        <v>0</v>
      </c>
      <c r="G3821" s="24">
        <v>0</v>
      </c>
      <c r="H3821" s="24">
        <v>0</v>
      </c>
      <c r="I3821" s="24">
        <v>0</v>
      </c>
      <c r="J3821" s="24">
        <v>0</v>
      </c>
      <c r="L3821" s="24">
        <v>0</v>
      </c>
      <c r="M3821" s="24">
        <v>0</v>
      </c>
      <c r="N3821" s="24">
        <v>0</v>
      </c>
      <c r="O3821" s="24">
        <v>0</v>
      </c>
      <c r="P3821" s="24">
        <v>0</v>
      </c>
      <c r="Q3821" s="24">
        <v>0</v>
      </c>
      <c r="R3821" s="24">
        <v>0</v>
      </c>
      <c r="S3821" s="24"/>
      <c r="T3821" s="25">
        <v>6</v>
      </c>
      <c r="U3821" s="23" t="s">
        <v>32</v>
      </c>
      <c r="V3821" s="23" t="s">
        <v>300</v>
      </c>
    </row>
    <row r="3822" spans="1:22" ht="15.75">
      <c r="A3822" s="26">
        <v>7</v>
      </c>
      <c r="B3822" s="27" t="s">
        <v>33</v>
      </c>
      <c r="C3822" s="28" t="s">
        <v>299</v>
      </c>
      <c r="D3822" s="29">
        <v>0</v>
      </c>
      <c r="E3822" s="29">
        <v>0</v>
      </c>
      <c r="F3822" s="29">
        <v>0</v>
      </c>
      <c r="G3822" s="29">
        <v>0</v>
      </c>
      <c r="H3822" s="29">
        <v>0</v>
      </c>
      <c r="I3822" s="29">
        <v>0</v>
      </c>
      <c r="J3822" s="29">
        <v>0</v>
      </c>
      <c r="L3822" s="29">
        <v>0</v>
      </c>
      <c r="M3822" s="29">
        <v>0</v>
      </c>
      <c r="N3822" s="29">
        <v>0</v>
      </c>
      <c r="O3822" s="29">
        <v>0</v>
      </c>
      <c r="P3822" s="29">
        <v>0</v>
      </c>
      <c r="Q3822" s="29">
        <v>0</v>
      </c>
      <c r="R3822" s="29">
        <v>0</v>
      </c>
      <c r="S3822" s="29"/>
      <c r="T3822" s="30">
        <v>7</v>
      </c>
      <c r="U3822" s="28" t="s">
        <v>34</v>
      </c>
      <c r="V3822" s="28" t="s">
        <v>300</v>
      </c>
    </row>
    <row r="3823" spans="1:22" ht="15.75">
      <c r="A3823" s="21">
        <v>8</v>
      </c>
      <c r="B3823" s="22" t="s">
        <v>35</v>
      </c>
      <c r="C3823" s="23" t="s">
        <v>299</v>
      </c>
      <c r="D3823" s="24">
        <v>0</v>
      </c>
      <c r="E3823" s="24">
        <v>0</v>
      </c>
      <c r="F3823" s="24">
        <v>0</v>
      </c>
      <c r="G3823" s="24">
        <v>0</v>
      </c>
      <c r="H3823" s="24">
        <v>0</v>
      </c>
      <c r="I3823" s="24">
        <v>0</v>
      </c>
      <c r="J3823" s="24">
        <v>0</v>
      </c>
      <c r="L3823" s="24">
        <v>0</v>
      </c>
      <c r="M3823" s="24">
        <v>0</v>
      </c>
      <c r="N3823" s="24">
        <v>0</v>
      </c>
      <c r="O3823" s="24">
        <v>0</v>
      </c>
      <c r="P3823" s="24">
        <v>0</v>
      </c>
      <c r="Q3823" s="24">
        <v>0</v>
      </c>
      <c r="R3823" s="24">
        <v>0</v>
      </c>
      <c r="S3823" s="24"/>
      <c r="T3823" s="25">
        <v>8</v>
      </c>
      <c r="U3823" s="23" t="s">
        <v>36</v>
      </c>
      <c r="V3823" s="23" t="s">
        <v>300</v>
      </c>
    </row>
    <row r="3824" spans="1:22" ht="15.75">
      <c r="A3824" s="26">
        <v>9</v>
      </c>
      <c r="B3824" s="27" t="s">
        <v>37</v>
      </c>
      <c r="C3824" s="28" t="s">
        <v>299</v>
      </c>
      <c r="D3824" s="29">
        <v>404.745</v>
      </c>
      <c r="E3824" s="29">
        <v>676.62</v>
      </c>
      <c r="F3824" s="29">
        <v>930.54149999999993</v>
      </c>
      <c r="G3824" s="29">
        <v>823.98779999999999</v>
      </c>
      <c r="H3824" s="29">
        <v>0</v>
      </c>
      <c r="I3824" s="29">
        <v>0</v>
      </c>
      <c r="J3824" s="29">
        <v>0</v>
      </c>
      <c r="L3824" s="29">
        <v>404.745</v>
      </c>
      <c r="M3824" s="29">
        <v>482.9957</v>
      </c>
      <c r="N3824" s="29">
        <v>617.91070000000002</v>
      </c>
      <c r="O3824" s="29">
        <v>617.91070000000002</v>
      </c>
      <c r="P3824" s="29">
        <v>0</v>
      </c>
      <c r="Q3824" s="29">
        <v>0</v>
      </c>
      <c r="R3824" s="29">
        <v>0</v>
      </c>
      <c r="S3824" s="29"/>
      <c r="T3824" s="30">
        <v>9</v>
      </c>
      <c r="U3824" s="28" t="s">
        <v>38</v>
      </c>
      <c r="V3824" s="28" t="s">
        <v>300</v>
      </c>
    </row>
    <row r="3825" spans="1:22" ht="15.75">
      <c r="A3825" s="21">
        <v>10</v>
      </c>
      <c r="B3825" s="22" t="s">
        <v>39</v>
      </c>
      <c r="C3825" s="23" t="s">
        <v>299</v>
      </c>
      <c r="D3825" s="24">
        <v>0</v>
      </c>
      <c r="E3825" s="24">
        <v>0</v>
      </c>
      <c r="F3825" s="24">
        <v>0</v>
      </c>
      <c r="G3825" s="24">
        <v>0</v>
      </c>
      <c r="H3825" s="24">
        <v>0</v>
      </c>
      <c r="I3825" s="24">
        <v>0</v>
      </c>
      <c r="J3825" s="24">
        <v>0</v>
      </c>
      <c r="L3825" s="24">
        <v>0</v>
      </c>
      <c r="M3825" s="24">
        <v>0</v>
      </c>
      <c r="N3825" s="24">
        <v>0</v>
      </c>
      <c r="O3825" s="24">
        <v>0</v>
      </c>
      <c r="P3825" s="24">
        <v>0</v>
      </c>
      <c r="Q3825" s="24">
        <v>0</v>
      </c>
      <c r="R3825" s="24">
        <v>0</v>
      </c>
      <c r="S3825" s="24"/>
      <c r="T3825" s="25">
        <v>10</v>
      </c>
      <c r="U3825" s="23" t="s">
        <v>40</v>
      </c>
      <c r="V3825" s="23" t="s">
        <v>300</v>
      </c>
    </row>
    <row r="3826" spans="1:22" ht="15.75">
      <c r="A3826" s="26">
        <v>11</v>
      </c>
      <c r="B3826" s="27" t="s">
        <v>41</v>
      </c>
      <c r="C3826" s="28" t="s">
        <v>299</v>
      </c>
      <c r="D3826" s="29">
        <v>0</v>
      </c>
      <c r="E3826" s="29">
        <v>0</v>
      </c>
      <c r="F3826" s="29">
        <v>0</v>
      </c>
      <c r="G3826" s="29">
        <v>0</v>
      </c>
      <c r="H3826" s="29">
        <v>0</v>
      </c>
      <c r="I3826" s="29">
        <v>0</v>
      </c>
      <c r="J3826" s="29">
        <v>0</v>
      </c>
      <c r="L3826" s="29">
        <v>0</v>
      </c>
      <c r="M3826" s="29">
        <v>0</v>
      </c>
      <c r="N3826" s="29">
        <v>0</v>
      </c>
      <c r="O3826" s="29">
        <v>0</v>
      </c>
      <c r="P3826" s="29">
        <v>0</v>
      </c>
      <c r="Q3826" s="29">
        <v>0</v>
      </c>
      <c r="R3826" s="29">
        <v>0</v>
      </c>
      <c r="S3826" s="29"/>
      <c r="T3826" s="30">
        <v>11</v>
      </c>
      <c r="U3826" s="28" t="s">
        <v>42</v>
      </c>
      <c r="V3826" s="28" t="s">
        <v>300</v>
      </c>
    </row>
    <row r="3827" spans="1:22" ht="15.75">
      <c r="A3827" s="21">
        <v>12</v>
      </c>
      <c r="B3827" s="22" t="s">
        <v>43</v>
      </c>
      <c r="C3827" s="23" t="s">
        <v>299</v>
      </c>
      <c r="D3827" s="24">
        <v>0</v>
      </c>
      <c r="E3827" s="24">
        <v>0</v>
      </c>
      <c r="F3827" s="24">
        <v>0</v>
      </c>
      <c r="G3827" s="24">
        <v>0</v>
      </c>
      <c r="H3827" s="24">
        <v>0</v>
      </c>
      <c r="I3827" s="24">
        <v>0</v>
      </c>
      <c r="J3827" s="24">
        <v>0</v>
      </c>
      <c r="L3827" s="24">
        <v>0</v>
      </c>
      <c r="M3827" s="24">
        <v>0</v>
      </c>
      <c r="N3827" s="24">
        <v>0</v>
      </c>
      <c r="O3827" s="24">
        <v>0</v>
      </c>
      <c r="P3827" s="24">
        <v>0</v>
      </c>
      <c r="Q3827" s="24">
        <v>0</v>
      </c>
      <c r="R3827" s="24">
        <v>0</v>
      </c>
      <c r="S3827" s="24"/>
      <c r="T3827" s="25">
        <v>12</v>
      </c>
      <c r="U3827" s="23" t="s">
        <v>44</v>
      </c>
      <c r="V3827" s="23" t="s">
        <v>300</v>
      </c>
    </row>
    <row r="3828" spans="1:22" ht="15.75">
      <c r="A3828" s="26">
        <v>13</v>
      </c>
      <c r="B3828" s="27" t="s">
        <v>45</v>
      </c>
      <c r="C3828" s="28" t="s">
        <v>299</v>
      </c>
      <c r="D3828" s="29">
        <v>0</v>
      </c>
      <c r="E3828" s="29">
        <v>0</v>
      </c>
      <c r="F3828" s="29">
        <v>0</v>
      </c>
      <c r="G3828" s="29">
        <v>0</v>
      </c>
      <c r="H3828" s="29">
        <v>0</v>
      </c>
      <c r="I3828" s="29">
        <v>0</v>
      </c>
      <c r="J3828" s="29">
        <v>0</v>
      </c>
      <c r="L3828" s="29">
        <v>0</v>
      </c>
      <c r="M3828" s="29">
        <v>0</v>
      </c>
      <c r="N3828" s="29">
        <v>0</v>
      </c>
      <c r="O3828" s="29">
        <v>0</v>
      </c>
      <c r="P3828" s="29">
        <v>0</v>
      </c>
      <c r="Q3828" s="29">
        <v>0</v>
      </c>
      <c r="R3828" s="29">
        <v>0</v>
      </c>
      <c r="S3828" s="29"/>
      <c r="T3828" s="30">
        <v>13</v>
      </c>
      <c r="U3828" s="28" t="s">
        <v>46</v>
      </c>
      <c r="V3828" s="28" t="s">
        <v>300</v>
      </c>
    </row>
    <row r="3829" spans="1:22" ht="15.75">
      <c r="A3829" s="21">
        <v>14</v>
      </c>
      <c r="B3829" s="22" t="s">
        <v>47</v>
      </c>
      <c r="C3829" s="23" t="s">
        <v>299</v>
      </c>
      <c r="D3829" s="24">
        <v>0</v>
      </c>
      <c r="E3829" s="24">
        <v>0</v>
      </c>
      <c r="F3829" s="24">
        <v>0</v>
      </c>
      <c r="G3829" s="24">
        <v>0</v>
      </c>
      <c r="H3829" s="24">
        <v>0</v>
      </c>
      <c r="I3829" s="24">
        <v>0</v>
      </c>
      <c r="J3829" s="24">
        <v>0</v>
      </c>
      <c r="L3829" s="24">
        <v>0</v>
      </c>
      <c r="M3829" s="24">
        <v>0</v>
      </c>
      <c r="N3829" s="24">
        <v>0</v>
      </c>
      <c r="O3829" s="24">
        <v>0</v>
      </c>
      <c r="P3829" s="24">
        <v>0</v>
      </c>
      <c r="Q3829" s="24">
        <v>0</v>
      </c>
      <c r="R3829" s="24">
        <v>0</v>
      </c>
      <c r="S3829" s="24"/>
      <c r="T3829" s="25">
        <v>14</v>
      </c>
      <c r="U3829" s="23" t="s">
        <v>48</v>
      </c>
      <c r="V3829" s="23" t="s">
        <v>300</v>
      </c>
    </row>
    <row r="3830" spans="1:22" ht="15.75">
      <c r="A3830" s="26">
        <v>15</v>
      </c>
      <c r="B3830" s="27" t="s">
        <v>49</v>
      </c>
      <c r="C3830" s="28" t="s">
        <v>299</v>
      </c>
      <c r="D3830" s="29">
        <v>0</v>
      </c>
      <c r="E3830" s="29">
        <v>0</v>
      </c>
      <c r="F3830" s="29">
        <v>0</v>
      </c>
      <c r="G3830" s="29">
        <v>0</v>
      </c>
      <c r="H3830" s="29">
        <v>0</v>
      </c>
      <c r="I3830" s="29">
        <v>0</v>
      </c>
      <c r="J3830" s="29">
        <v>0</v>
      </c>
      <c r="L3830" s="29">
        <v>0</v>
      </c>
      <c r="M3830" s="29">
        <v>0</v>
      </c>
      <c r="N3830" s="29">
        <v>0</v>
      </c>
      <c r="O3830" s="29">
        <v>0</v>
      </c>
      <c r="P3830" s="29">
        <v>0</v>
      </c>
      <c r="Q3830" s="29">
        <v>0</v>
      </c>
      <c r="R3830" s="29">
        <v>0</v>
      </c>
      <c r="S3830" s="29"/>
      <c r="T3830" s="30">
        <v>15</v>
      </c>
      <c r="U3830" s="28" t="s">
        <v>50</v>
      </c>
      <c r="V3830" s="28" t="s">
        <v>300</v>
      </c>
    </row>
    <row r="3831" spans="1:22" ht="15.75">
      <c r="A3831" s="21">
        <v>16</v>
      </c>
      <c r="B3831" s="22" t="s">
        <v>51</v>
      </c>
      <c r="C3831" s="23" t="s">
        <v>299</v>
      </c>
      <c r="D3831" s="24">
        <v>0</v>
      </c>
      <c r="E3831" s="24">
        <v>0</v>
      </c>
      <c r="F3831" s="24">
        <v>0</v>
      </c>
      <c r="G3831" s="24">
        <v>0</v>
      </c>
      <c r="H3831" s="24">
        <v>0</v>
      </c>
      <c r="I3831" s="24">
        <v>0</v>
      </c>
      <c r="J3831" s="24">
        <v>0</v>
      </c>
      <c r="L3831" s="24">
        <v>0</v>
      </c>
      <c r="M3831" s="24">
        <v>0</v>
      </c>
      <c r="N3831" s="24">
        <v>0</v>
      </c>
      <c r="O3831" s="24">
        <v>0</v>
      </c>
      <c r="P3831" s="24">
        <v>0</v>
      </c>
      <c r="Q3831" s="24">
        <v>0</v>
      </c>
      <c r="R3831" s="24">
        <v>0</v>
      </c>
      <c r="S3831" s="24"/>
      <c r="T3831" s="25">
        <v>16</v>
      </c>
      <c r="U3831" s="23" t="s">
        <v>52</v>
      </c>
      <c r="V3831" s="23" t="s">
        <v>300</v>
      </c>
    </row>
    <row r="3832" spans="1:22" ht="15.75">
      <c r="A3832" s="26">
        <v>17</v>
      </c>
      <c r="B3832" s="27" t="s">
        <v>53</v>
      </c>
      <c r="C3832" s="28" t="s">
        <v>299</v>
      </c>
      <c r="D3832" s="29">
        <v>0</v>
      </c>
      <c r="E3832" s="29">
        <v>0</v>
      </c>
      <c r="F3832" s="29">
        <v>0</v>
      </c>
      <c r="G3832" s="29">
        <v>0</v>
      </c>
      <c r="H3832" s="29">
        <v>0</v>
      </c>
      <c r="I3832" s="29">
        <v>0</v>
      </c>
      <c r="J3832" s="29">
        <v>0</v>
      </c>
      <c r="L3832" s="29">
        <v>0</v>
      </c>
      <c r="M3832" s="29">
        <v>0</v>
      </c>
      <c r="N3832" s="29">
        <v>0</v>
      </c>
      <c r="O3832" s="29">
        <v>0</v>
      </c>
      <c r="P3832" s="29">
        <v>0</v>
      </c>
      <c r="Q3832" s="29">
        <v>0</v>
      </c>
      <c r="R3832" s="29">
        <v>0</v>
      </c>
      <c r="S3832" s="29"/>
      <c r="T3832" s="30">
        <v>17</v>
      </c>
      <c r="U3832" s="28" t="s">
        <v>54</v>
      </c>
      <c r="V3832" s="28" t="s">
        <v>300</v>
      </c>
    </row>
    <row r="3833" spans="1:22" ht="15.75">
      <c r="A3833" s="21">
        <v>18</v>
      </c>
      <c r="B3833" s="22" t="s">
        <v>55</v>
      </c>
      <c r="C3833" s="23" t="s">
        <v>299</v>
      </c>
      <c r="D3833" s="24">
        <v>0</v>
      </c>
      <c r="E3833" s="24">
        <v>0</v>
      </c>
      <c r="F3833" s="24">
        <v>0</v>
      </c>
      <c r="G3833" s="24">
        <v>0</v>
      </c>
      <c r="H3833" s="24">
        <v>0</v>
      </c>
      <c r="I3833" s="24">
        <v>0</v>
      </c>
      <c r="J3833" s="24">
        <v>0</v>
      </c>
      <c r="L3833" s="24">
        <v>0</v>
      </c>
      <c r="M3833" s="24">
        <v>0</v>
      </c>
      <c r="N3833" s="24">
        <v>0</v>
      </c>
      <c r="O3833" s="24">
        <v>0</v>
      </c>
      <c r="P3833" s="24">
        <v>0</v>
      </c>
      <c r="Q3833" s="24">
        <v>0</v>
      </c>
      <c r="R3833" s="24">
        <v>0</v>
      </c>
      <c r="S3833" s="24"/>
      <c r="T3833" s="25">
        <v>18</v>
      </c>
      <c r="U3833" s="23" t="s">
        <v>56</v>
      </c>
      <c r="V3833" s="23" t="s">
        <v>300</v>
      </c>
    </row>
    <row r="3834" spans="1:22" ht="15.75">
      <c r="A3834" s="26">
        <v>19</v>
      </c>
      <c r="B3834" s="27" t="s">
        <v>57</v>
      </c>
      <c r="C3834" s="28" t="s">
        <v>299</v>
      </c>
      <c r="D3834" s="29">
        <v>0</v>
      </c>
      <c r="E3834" s="29">
        <v>0</v>
      </c>
      <c r="F3834" s="29">
        <v>0</v>
      </c>
      <c r="G3834" s="29">
        <v>0</v>
      </c>
      <c r="H3834" s="29">
        <v>0</v>
      </c>
      <c r="I3834" s="29">
        <v>0</v>
      </c>
      <c r="J3834" s="29">
        <v>0</v>
      </c>
      <c r="L3834" s="29">
        <v>0</v>
      </c>
      <c r="M3834" s="29">
        <v>0</v>
      </c>
      <c r="N3834" s="29">
        <v>0</v>
      </c>
      <c r="O3834" s="29">
        <v>0</v>
      </c>
      <c r="P3834" s="29">
        <v>0</v>
      </c>
      <c r="Q3834" s="29">
        <v>0</v>
      </c>
      <c r="R3834" s="29">
        <v>0</v>
      </c>
      <c r="S3834" s="29"/>
      <c r="T3834" s="30">
        <v>19</v>
      </c>
      <c r="U3834" s="28" t="s">
        <v>58</v>
      </c>
      <c r="V3834" s="28" t="s">
        <v>300</v>
      </c>
    </row>
    <row r="3835" spans="1:22" ht="15.75">
      <c r="A3835" s="21">
        <v>20</v>
      </c>
      <c r="B3835" s="22" t="s">
        <v>59</v>
      </c>
      <c r="C3835" s="23" t="s">
        <v>299</v>
      </c>
      <c r="D3835" s="24">
        <v>0</v>
      </c>
      <c r="E3835" s="24">
        <v>0</v>
      </c>
      <c r="F3835" s="24">
        <v>0</v>
      </c>
      <c r="G3835" s="24">
        <v>0</v>
      </c>
      <c r="H3835" s="24">
        <v>0</v>
      </c>
      <c r="I3835" s="24">
        <v>0</v>
      </c>
      <c r="J3835" s="24">
        <v>0</v>
      </c>
      <c r="L3835" s="24">
        <v>0</v>
      </c>
      <c r="M3835" s="24">
        <v>0</v>
      </c>
      <c r="N3835" s="24">
        <v>0</v>
      </c>
      <c r="O3835" s="24">
        <v>0</v>
      </c>
      <c r="P3835" s="24">
        <v>0</v>
      </c>
      <c r="Q3835" s="24">
        <v>0</v>
      </c>
      <c r="R3835" s="24">
        <v>0</v>
      </c>
      <c r="S3835" s="24"/>
      <c r="T3835" s="25">
        <v>20</v>
      </c>
      <c r="U3835" s="23" t="s">
        <v>60</v>
      </c>
      <c r="V3835" s="23" t="s">
        <v>300</v>
      </c>
    </row>
    <row r="3836" spans="1:22" ht="15.75">
      <c r="A3836" s="26">
        <v>21</v>
      </c>
      <c r="B3836" s="27" t="s">
        <v>61</v>
      </c>
      <c r="C3836" s="28" t="s">
        <v>299</v>
      </c>
      <c r="D3836" s="29">
        <v>0</v>
      </c>
      <c r="E3836" s="29">
        <v>0</v>
      </c>
      <c r="F3836" s="29">
        <v>0</v>
      </c>
      <c r="G3836" s="29">
        <v>0</v>
      </c>
      <c r="H3836" s="29">
        <v>0</v>
      </c>
      <c r="I3836" s="29">
        <v>0</v>
      </c>
      <c r="J3836" s="29">
        <v>0</v>
      </c>
      <c r="L3836" s="29">
        <v>0</v>
      </c>
      <c r="M3836" s="29">
        <v>0</v>
      </c>
      <c r="N3836" s="29">
        <v>0</v>
      </c>
      <c r="O3836" s="29">
        <v>0</v>
      </c>
      <c r="P3836" s="29">
        <v>0</v>
      </c>
      <c r="Q3836" s="29">
        <v>0</v>
      </c>
      <c r="R3836" s="29">
        <v>0</v>
      </c>
      <c r="S3836" s="29"/>
      <c r="T3836" s="30">
        <v>21</v>
      </c>
      <c r="U3836" s="28" t="s">
        <v>62</v>
      </c>
      <c r="V3836" s="28" t="s">
        <v>300</v>
      </c>
    </row>
    <row r="3837" spans="1:22" ht="15.75">
      <c r="A3837" s="21">
        <v>22</v>
      </c>
      <c r="B3837" s="22" t="s">
        <v>63</v>
      </c>
      <c r="C3837" s="23" t="s">
        <v>299</v>
      </c>
      <c r="D3837" s="24">
        <v>0</v>
      </c>
      <c r="E3837" s="24">
        <v>0</v>
      </c>
      <c r="F3837" s="24">
        <v>0</v>
      </c>
      <c r="G3837" s="24">
        <v>0</v>
      </c>
      <c r="H3837" s="24">
        <v>0</v>
      </c>
      <c r="I3837" s="24">
        <v>0</v>
      </c>
      <c r="J3837" s="24">
        <v>0</v>
      </c>
      <c r="L3837" s="24">
        <v>0</v>
      </c>
      <c r="M3837" s="24">
        <v>0</v>
      </c>
      <c r="N3837" s="24">
        <v>0</v>
      </c>
      <c r="O3837" s="24">
        <v>0</v>
      </c>
      <c r="P3837" s="24">
        <v>0</v>
      </c>
      <c r="Q3837" s="24">
        <v>0</v>
      </c>
      <c r="R3837" s="24">
        <v>0</v>
      </c>
      <c r="S3837" s="24"/>
      <c r="T3837" s="25">
        <v>22</v>
      </c>
      <c r="U3837" s="23" t="s">
        <v>64</v>
      </c>
      <c r="V3837" s="23" t="s">
        <v>300</v>
      </c>
    </row>
    <row r="3838" spans="1:22" ht="15.75">
      <c r="A3838" s="26">
        <v>23</v>
      </c>
      <c r="B3838" s="27" t="s">
        <v>65</v>
      </c>
      <c r="C3838" s="28" t="s">
        <v>299</v>
      </c>
      <c r="D3838" s="29">
        <v>0</v>
      </c>
      <c r="E3838" s="29">
        <v>0</v>
      </c>
      <c r="F3838" s="29">
        <v>0</v>
      </c>
      <c r="G3838" s="29">
        <v>0</v>
      </c>
      <c r="H3838" s="29">
        <v>0</v>
      </c>
      <c r="I3838" s="29">
        <v>0</v>
      </c>
      <c r="J3838" s="29">
        <v>0</v>
      </c>
      <c r="L3838" s="29">
        <v>0</v>
      </c>
      <c r="M3838" s="29">
        <v>0</v>
      </c>
      <c r="N3838" s="29">
        <v>0</v>
      </c>
      <c r="O3838" s="29">
        <v>0</v>
      </c>
      <c r="P3838" s="29">
        <v>0</v>
      </c>
      <c r="Q3838" s="29">
        <v>0</v>
      </c>
      <c r="R3838" s="29">
        <v>0</v>
      </c>
      <c r="S3838" s="29"/>
      <c r="T3838" s="30">
        <v>23</v>
      </c>
      <c r="U3838" s="28" t="s">
        <v>66</v>
      </c>
      <c r="V3838" s="28" t="s">
        <v>300</v>
      </c>
    </row>
    <row r="3839" spans="1:22" ht="15.75">
      <c r="A3839" s="21">
        <v>24</v>
      </c>
      <c r="B3839" s="22" t="s">
        <v>67</v>
      </c>
      <c r="C3839" s="23" t="s">
        <v>299</v>
      </c>
      <c r="D3839" s="24">
        <v>0</v>
      </c>
      <c r="E3839" s="24">
        <v>0</v>
      </c>
      <c r="F3839" s="24">
        <v>0</v>
      </c>
      <c r="G3839" s="24">
        <v>0</v>
      </c>
      <c r="H3839" s="24">
        <v>0</v>
      </c>
      <c r="I3839" s="24">
        <v>0</v>
      </c>
      <c r="J3839" s="24">
        <v>0</v>
      </c>
      <c r="L3839" s="24">
        <v>0</v>
      </c>
      <c r="M3839" s="24">
        <v>0</v>
      </c>
      <c r="N3839" s="24">
        <v>0</v>
      </c>
      <c r="O3839" s="24">
        <v>0</v>
      </c>
      <c r="P3839" s="24">
        <v>0</v>
      </c>
      <c r="Q3839" s="24">
        <v>0</v>
      </c>
      <c r="R3839" s="24">
        <v>0</v>
      </c>
      <c r="S3839" s="24"/>
      <c r="T3839" s="25">
        <v>24</v>
      </c>
      <c r="U3839" s="23" t="s">
        <v>68</v>
      </c>
      <c r="V3839" s="23" t="s">
        <v>300</v>
      </c>
    </row>
    <row r="3840" spans="1:22" ht="15.75">
      <c r="A3840" s="26">
        <v>25</v>
      </c>
      <c r="B3840" s="31" t="s">
        <v>69</v>
      </c>
      <c r="C3840" s="28" t="s">
        <v>299</v>
      </c>
      <c r="D3840" s="29">
        <v>0</v>
      </c>
      <c r="E3840" s="29">
        <v>0</v>
      </c>
      <c r="F3840" s="29">
        <v>0</v>
      </c>
      <c r="G3840" s="29">
        <v>0</v>
      </c>
      <c r="H3840" s="29">
        <v>0</v>
      </c>
      <c r="I3840" s="29">
        <v>0</v>
      </c>
      <c r="J3840" s="29">
        <v>0</v>
      </c>
      <c r="L3840" s="29">
        <v>0</v>
      </c>
      <c r="M3840" s="29">
        <v>0</v>
      </c>
      <c r="N3840" s="29">
        <v>0</v>
      </c>
      <c r="O3840" s="29">
        <v>0</v>
      </c>
      <c r="P3840" s="29">
        <v>0</v>
      </c>
      <c r="Q3840" s="29">
        <v>0</v>
      </c>
      <c r="R3840" s="29">
        <v>0</v>
      </c>
      <c r="S3840" s="29"/>
      <c r="T3840" s="30">
        <v>25</v>
      </c>
      <c r="U3840" s="28" t="s">
        <v>70</v>
      </c>
      <c r="V3840" s="28" t="s">
        <v>300</v>
      </c>
    </row>
    <row r="3841" spans="1:22" ht="15.75">
      <c r="A3841" s="21">
        <v>26</v>
      </c>
      <c r="B3841" s="22" t="s">
        <v>71</v>
      </c>
      <c r="C3841" s="23" t="s">
        <v>299</v>
      </c>
      <c r="D3841" s="24">
        <v>0</v>
      </c>
      <c r="E3841" s="24">
        <v>0</v>
      </c>
      <c r="F3841" s="24">
        <v>0</v>
      </c>
      <c r="G3841" s="24">
        <v>0</v>
      </c>
      <c r="H3841" s="24">
        <v>0</v>
      </c>
      <c r="I3841" s="24">
        <v>0</v>
      </c>
      <c r="J3841" s="24">
        <v>0</v>
      </c>
      <c r="L3841" s="24">
        <v>0</v>
      </c>
      <c r="M3841" s="24">
        <v>0</v>
      </c>
      <c r="N3841" s="24">
        <v>0</v>
      </c>
      <c r="O3841" s="24">
        <v>0</v>
      </c>
      <c r="P3841" s="24">
        <v>0</v>
      </c>
      <c r="Q3841" s="24">
        <v>0</v>
      </c>
      <c r="R3841" s="24">
        <v>0</v>
      </c>
      <c r="S3841" s="24"/>
      <c r="T3841" s="25">
        <v>26</v>
      </c>
      <c r="U3841" s="23" t="s">
        <v>72</v>
      </c>
      <c r="V3841" s="23" t="s">
        <v>300</v>
      </c>
    </row>
    <row r="3842" spans="1:22" ht="15.75">
      <c r="A3842" s="26">
        <v>27</v>
      </c>
      <c r="B3842" s="27" t="s">
        <v>73</v>
      </c>
      <c r="C3842" s="28" t="s">
        <v>299</v>
      </c>
      <c r="D3842" s="29">
        <v>0</v>
      </c>
      <c r="E3842" s="29">
        <v>0</v>
      </c>
      <c r="F3842" s="29">
        <v>0</v>
      </c>
      <c r="G3842" s="29">
        <v>0</v>
      </c>
      <c r="H3842" s="29">
        <v>0</v>
      </c>
      <c r="I3842" s="29">
        <v>0</v>
      </c>
      <c r="J3842" s="29">
        <v>0</v>
      </c>
      <c r="L3842" s="29">
        <v>0</v>
      </c>
      <c r="M3842" s="29">
        <v>0</v>
      </c>
      <c r="N3842" s="29">
        <v>0</v>
      </c>
      <c r="O3842" s="29">
        <v>0</v>
      </c>
      <c r="P3842" s="29">
        <v>0</v>
      </c>
      <c r="Q3842" s="29">
        <v>0</v>
      </c>
      <c r="R3842" s="29">
        <v>0</v>
      </c>
      <c r="S3842" s="29"/>
      <c r="T3842" s="30">
        <v>27</v>
      </c>
      <c r="U3842" s="28" t="s">
        <v>74</v>
      </c>
      <c r="V3842" s="28" t="s">
        <v>300</v>
      </c>
    </row>
    <row r="3843" spans="1:22" ht="15.75">
      <c r="A3843" s="21">
        <v>28</v>
      </c>
      <c r="B3843" s="22" t="s">
        <v>75</v>
      </c>
      <c r="C3843" s="23" t="s">
        <v>299</v>
      </c>
      <c r="D3843" s="24">
        <v>0</v>
      </c>
      <c r="E3843" s="24">
        <v>0</v>
      </c>
      <c r="F3843" s="24">
        <v>0</v>
      </c>
      <c r="G3843" s="24">
        <v>0</v>
      </c>
      <c r="H3843" s="24">
        <v>0</v>
      </c>
      <c r="I3843" s="24">
        <v>0</v>
      </c>
      <c r="J3843" s="24">
        <v>0</v>
      </c>
      <c r="L3843" s="24">
        <v>0</v>
      </c>
      <c r="M3843" s="24">
        <v>0</v>
      </c>
      <c r="N3843" s="24">
        <v>0</v>
      </c>
      <c r="O3843" s="24">
        <v>0</v>
      </c>
      <c r="P3843" s="24">
        <v>0</v>
      </c>
      <c r="Q3843" s="24">
        <v>0</v>
      </c>
      <c r="R3843" s="24">
        <v>0</v>
      </c>
      <c r="S3843" s="24"/>
      <c r="T3843" s="25">
        <v>28</v>
      </c>
      <c r="U3843" s="23" t="s">
        <v>76</v>
      </c>
      <c r="V3843" s="23" t="s">
        <v>300</v>
      </c>
    </row>
    <row r="3844" spans="1:22" ht="15.75">
      <c r="A3844" s="26">
        <v>29</v>
      </c>
      <c r="B3844" s="27" t="s">
        <v>77</v>
      </c>
      <c r="C3844" s="28" t="s">
        <v>299</v>
      </c>
      <c r="D3844" s="29">
        <v>0</v>
      </c>
      <c r="E3844" s="29">
        <v>0</v>
      </c>
      <c r="F3844" s="29">
        <v>0</v>
      </c>
      <c r="G3844" s="29">
        <v>0</v>
      </c>
      <c r="H3844" s="29">
        <v>0</v>
      </c>
      <c r="I3844" s="29">
        <v>0</v>
      </c>
      <c r="J3844" s="29">
        <v>0</v>
      </c>
      <c r="L3844" s="29">
        <v>0</v>
      </c>
      <c r="M3844" s="29">
        <v>0</v>
      </c>
      <c r="N3844" s="29">
        <v>0</v>
      </c>
      <c r="O3844" s="29">
        <v>0</v>
      </c>
      <c r="P3844" s="29">
        <v>0</v>
      </c>
      <c r="Q3844" s="29">
        <v>0</v>
      </c>
      <c r="R3844" s="29">
        <v>0</v>
      </c>
      <c r="S3844" s="29"/>
      <c r="T3844" s="30">
        <v>29</v>
      </c>
      <c r="U3844" s="28" t="s">
        <v>78</v>
      </c>
      <c r="V3844" s="28" t="s">
        <v>300</v>
      </c>
    </row>
    <row r="3845" spans="1:22" ht="15.75">
      <c r="A3845" s="21">
        <v>30</v>
      </c>
      <c r="B3845" s="22" t="s">
        <v>79</v>
      </c>
      <c r="C3845" s="23" t="s">
        <v>299</v>
      </c>
      <c r="D3845" s="24">
        <v>0</v>
      </c>
      <c r="E3845" s="24">
        <v>0</v>
      </c>
      <c r="F3845" s="24">
        <v>0</v>
      </c>
      <c r="G3845" s="24">
        <v>0</v>
      </c>
      <c r="H3845" s="24">
        <v>0</v>
      </c>
      <c r="I3845" s="24">
        <v>0</v>
      </c>
      <c r="J3845" s="24">
        <v>0</v>
      </c>
      <c r="L3845" s="24">
        <v>0</v>
      </c>
      <c r="M3845" s="24">
        <v>0</v>
      </c>
      <c r="N3845" s="24">
        <v>0</v>
      </c>
      <c r="O3845" s="24">
        <v>0</v>
      </c>
      <c r="P3845" s="24">
        <v>0</v>
      </c>
      <c r="Q3845" s="24">
        <v>0</v>
      </c>
      <c r="R3845" s="24">
        <v>0</v>
      </c>
      <c r="S3845" s="24"/>
      <c r="T3845" s="25">
        <v>30</v>
      </c>
      <c r="U3845" s="23" t="s">
        <v>80</v>
      </c>
      <c r="V3845" s="23" t="s">
        <v>300</v>
      </c>
    </row>
    <row r="3846" spans="1:22" ht="15.75">
      <c r="A3846" s="26">
        <v>31</v>
      </c>
      <c r="B3846" s="27" t="s">
        <v>81</v>
      </c>
      <c r="C3846" s="28" t="s">
        <v>299</v>
      </c>
      <c r="D3846" s="29">
        <v>0</v>
      </c>
      <c r="E3846" s="29">
        <v>0</v>
      </c>
      <c r="F3846" s="29">
        <v>0</v>
      </c>
      <c r="G3846" s="29">
        <v>0</v>
      </c>
      <c r="H3846" s="29">
        <v>0</v>
      </c>
      <c r="I3846" s="29">
        <v>0</v>
      </c>
      <c r="J3846" s="29">
        <v>0</v>
      </c>
      <c r="L3846" s="29">
        <v>0</v>
      </c>
      <c r="M3846" s="29">
        <v>0</v>
      </c>
      <c r="N3846" s="29">
        <v>0</v>
      </c>
      <c r="O3846" s="29">
        <v>0</v>
      </c>
      <c r="P3846" s="29">
        <v>0</v>
      </c>
      <c r="Q3846" s="29">
        <v>0</v>
      </c>
      <c r="R3846" s="29">
        <v>0</v>
      </c>
      <c r="S3846" s="29"/>
      <c r="T3846" s="30">
        <v>31</v>
      </c>
      <c r="U3846" s="28" t="s">
        <v>82</v>
      </c>
      <c r="V3846" s="28" t="s">
        <v>300</v>
      </c>
    </row>
    <row r="3847" spans="1:22" ht="15.75">
      <c r="A3847" s="21">
        <v>32</v>
      </c>
      <c r="B3847" s="22" t="s">
        <v>83</v>
      </c>
      <c r="C3847" s="23" t="s">
        <v>299</v>
      </c>
      <c r="D3847" s="24">
        <v>0</v>
      </c>
      <c r="E3847" s="24">
        <v>0</v>
      </c>
      <c r="F3847" s="24">
        <v>0</v>
      </c>
      <c r="G3847" s="24">
        <v>0</v>
      </c>
      <c r="H3847" s="24">
        <v>0</v>
      </c>
      <c r="I3847" s="24">
        <v>0</v>
      </c>
      <c r="J3847" s="24">
        <v>0</v>
      </c>
      <c r="L3847" s="24">
        <v>0</v>
      </c>
      <c r="M3847" s="24">
        <v>0</v>
      </c>
      <c r="N3847" s="24">
        <v>0</v>
      </c>
      <c r="O3847" s="24">
        <v>0</v>
      </c>
      <c r="P3847" s="24">
        <v>0</v>
      </c>
      <c r="Q3847" s="24">
        <v>0</v>
      </c>
      <c r="R3847" s="24">
        <v>0</v>
      </c>
      <c r="S3847" s="24"/>
      <c r="T3847" s="25">
        <v>32</v>
      </c>
      <c r="U3847" s="23" t="s">
        <v>84</v>
      </c>
      <c r="V3847" s="23" t="s">
        <v>300</v>
      </c>
    </row>
    <row r="3848" spans="1:22" ht="15.75">
      <c r="A3848" s="26">
        <v>33</v>
      </c>
      <c r="B3848" s="27" t="s">
        <v>85</v>
      </c>
      <c r="C3848" s="28" t="s">
        <v>299</v>
      </c>
      <c r="D3848" s="29">
        <v>0</v>
      </c>
      <c r="E3848" s="29">
        <v>0</v>
      </c>
      <c r="F3848" s="29">
        <v>0</v>
      </c>
      <c r="G3848" s="29">
        <v>0</v>
      </c>
      <c r="H3848" s="29">
        <v>0</v>
      </c>
      <c r="I3848" s="29">
        <v>0</v>
      </c>
      <c r="J3848" s="29">
        <v>0</v>
      </c>
      <c r="L3848" s="29">
        <v>0</v>
      </c>
      <c r="M3848" s="29">
        <v>0</v>
      </c>
      <c r="N3848" s="29">
        <v>0</v>
      </c>
      <c r="O3848" s="29">
        <v>0</v>
      </c>
      <c r="P3848" s="29">
        <v>0</v>
      </c>
      <c r="Q3848" s="29">
        <v>0</v>
      </c>
      <c r="R3848" s="29">
        <v>0</v>
      </c>
      <c r="S3848" s="29"/>
      <c r="T3848" s="30">
        <v>33</v>
      </c>
      <c r="U3848" s="28" t="s">
        <v>86</v>
      </c>
      <c r="V3848" s="28" t="s">
        <v>300</v>
      </c>
    </row>
    <row r="3849" spans="1:22" ht="15.75">
      <c r="A3849" s="21">
        <v>34</v>
      </c>
      <c r="B3849" s="22" t="s">
        <v>87</v>
      </c>
      <c r="C3849" s="23" t="s">
        <v>299</v>
      </c>
      <c r="D3849" s="24">
        <v>0</v>
      </c>
      <c r="E3849" s="24">
        <v>0</v>
      </c>
      <c r="F3849" s="24">
        <v>0</v>
      </c>
      <c r="G3849" s="24">
        <v>0</v>
      </c>
      <c r="H3849" s="24">
        <v>0</v>
      </c>
      <c r="I3849" s="24">
        <v>0</v>
      </c>
      <c r="J3849" s="24">
        <v>0</v>
      </c>
      <c r="L3849" s="24">
        <v>0</v>
      </c>
      <c r="M3849" s="24">
        <v>0</v>
      </c>
      <c r="N3849" s="24">
        <v>0</v>
      </c>
      <c r="O3849" s="24">
        <v>0</v>
      </c>
      <c r="P3849" s="24">
        <v>0</v>
      </c>
      <c r="Q3849" s="24">
        <v>0</v>
      </c>
      <c r="R3849" s="24">
        <v>0</v>
      </c>
      <c r="S3849" s="24"/>
      <c r="T3849" s="25">
        <v>34</v>
      </c>
      <c r="U3849" s="23" t="s">
        <v>88</v>
      </c>
      <c r="V3849" s="23" t="s">
        <v>300</v>
      </c>
    </row>
    <row r="3850" spans="1:22" ht="15.75">
      <c r="A3850" s="26">
        <v>35</v>
      </c>
      <c r="B3850" s="27" t="s">
        <v>89</v>
      </c>
      <c r="C3850" s="28" t="s">
        <v>299</v>
      </c>
      <c r="D3850" s="29">
        <v>0</v>
      </c>
      <c r="E3850" s="29">
        <v>0</v>
      </c>
      <c r="F3850" s="29">
        <v>0</v>
      </c>
      <c r="G3850" s="29">
        <v>0</v>
      </c>
      <c r="H3850" s="29">
        <v>0</v>
      </c>
      <c r="I3850" s="29">
        <v>0</v>
      </c>
      <c r="J3850" s="29">
        <v>0</v>
      </c>
      <c r="L3850" s="29">
        <v>0</v>
      </c>
      <c r="M3850" s="29">
        <v>0</v>
      </c>
      <c r="N3850" s="29">
        <v>0</v>
      </c>
      <c r="O3850" s="29">
        <v>0</v>
      </c>
      <c r="P3850" s="29">
        <v>0</v>
      </c>
      <c r="Q3850" s="29">
        <v>0</v>
      </c>
      <c r="R3850" s="29">
        <v>0</v>
      </c>
      <c r="S3850" s="29"/>
      <c r="T3850" s="30">
        <v>35</v>
      </c>
      <c r="U3850" s="28" t="s">
        <v>90</v>
      </c>
      <c r="V3850" s="28" t="s">
        <v>300</v>
      </c>
    </row>
    <row r="3851" spans="1:22" ht="15.75">
      <c r="A3851" s="21">
        <v>36</v>
      </c>
      <c r="B3851" s="22" t="s">
        <v>91</v>
      </c>
      <c r="C3851" s="23" t="s">
        <v>299</v>
      </c>
      <c r="D3851" s="24">
        <v>0</v>
      </c>
      <c r="E3851" s="24">
        <v>0</v>
      </c>
      <c r="F3851" s="24">
        <v>0</v>
      </c>
      <c r="G3851" s="24">
        <v>0</v>
      </c>
      <c r="H3851" s="24">
        <v>0</v>
      </c>
      <c r="I3851" s="24">
        <v>0</v>
      </c>
      <c r="J3851" s="24">
        <v>0</v>
      </c>
      <c r="L3851" s="24">
        <v>0</v>
      </c>
      <c r="M3851" s="24">
        <v>0</v>
      </c>
      <c r="N3851" s="24">
        <v>0</v>
      </c>
      <c r="O3851" s="24">
        <v>0</v>
      </c>
      <c r="P3851" s="24">
        <v>0</v>
      </c>
      <c r="Q3851" s="24">
        <v>0</v>
      </c>
      <c r="R3851" s="24">
        <v>0</v>
      </c>
      <c r="S3851" s="24"/>
      <c r="T3851" s="25">
        <v>36</v>
      </c>
      <c r="U3851" s="23" t="s">
        <v>92</v>
      </c>
      <c r="V3851" s="23" t="s">
        <v>300</v>
      </c>
    </row>
    <row r="3852" spans="1:22" s="36" customFormat="1" ht="15.75">
      <c r="A3852" s="32"/>
      <c r="B3852" s="33" t="s">
        <v>93</v>
      </c>
      <c r="C3852" s="34" t="s">
        <v>299</v>
      </c>
      <c r="D3852" s="35">
        <f t="shared" ref="D3852:J3852" si="257">SUM(D3816:D3851)</f>
        <v>404.745</v>
      </c>
      <c r="E3852" s="35">
        <f t="shared" si="257"/>
        <v>676.62</v>
      </c>
      <c r="F3852" s="35">
        <f t="shared" si="257"/>
        <v>930.54149999999993</v>
      </c>
      <c r="G3852" s="35">
        <f t="shared" si="257"/>
        <v>823.98779999999999</v>
      </c>
      <c r="H3852" s="35">
        <f t="shared" si="257"/>
        <v>0</v>
      </c>
      <c r="I3852" s="35">
        <f t="shared" si="257"/>
        <v>0</v>
      </c>
      <c r="J3852" s="35">
        <f t="shared" si="257"/>
        <v>0</v>
      </c>
      <c r="K3852" s="8"/>
      <c r="L3852" s="35">
        <f t="shared" ref="L3852:R3852" si="258">SUM(L3816:L3851)</f>
        <v>404.745</v>
      </c>
      <c r="M3852" s="35">
        <f t="shared" si="258"/>
        <v>482.9957</v>
      </c>
      <c r="N3852" s="35">
        <f t="shared" si="258"/>
        <v>617.91070000000002</v>
      </c>
      <c r="O3852" s="35">
        <f t="shared" si="258"/>
        <v>617.91070000000002</v>
      </c>
      <c r="P3852" s="35">
        <f t="shared" si="258"/>
        <v>0</v>
      </c>
      <c r="Q3852" s="35">
        <f t="shared" si="258"/>
        <v>0</v>
      </c>
      <c r="R3852" s="35">
        <f t="shared" si="258"/>
        <v>0</v>
      </c>
      <c r="S3852" s="35"/>
      <c r="T3852" s="35"/>
      <c r="U3852" s="34" t="s">
        <v>94</v>
      </c>
      <c r="V3852" s="34" t="s">
        <v>300</v>
      </c>
    </row>
    <row r="3853" spans="1:22" ht="15.75">
      <c r="A3853" s="16">
        <v>1</v>
      </c>
      <c r="B3853" s="17" t="s">
        <v>19</v>
      </c>
      <c r="C3853" s="18" t="s">
        <v>301</v>
      </c>
      <c r="D3853" s="19">
        <v>0</v>
      </c>
      <c r="E3853" s="19">
        <v>0</v>
      </c>
      <c r="F3853" s="19">
        <v>0</v>
      </c>
      <c r="G3853" s="19">
        <v>0</v>
      </c>
      <c r="H3853" s="19">
        <v>0</v>
      </c>
      <c r="I3853" s="19">
        <v>0</v>
      </c>
      <c r="J3853" s="19">
        <v>0</v>
      </c>
      <c r="L3853" s="19">
        <v>0</v>
      </c>
      <c r="M3853" s="19">
        <v>0</v>
      </c>
      <c r="N3853" s="19">
        <v>0</v>
      </c>
      <c r="O3853" s="19">
        <v>0</v>
      </c>
      <c r="P3853" s="19">
        <v>0</v>
      </c>
      <c r="Q3853" s="19">
        <v>0</v>
      </c>
      <c r="R3853" s="19">
        <v>0</v>
      </c>
      <c r="S3853" s="19"/>
      <c r="T3853" s="20">
        <v>1</v>
      </c>
      <c r="U3853" s="18" t="s">
        <v>21</v>
      </c>
      <c r="V3853" s="18" t="s">
        <v>302</v>
      </c>
    </row>
    <row r="3854" spans="1:22" ht="15.75">
      <c r="A3854" s="21">
        <v>2</v>
      </c>
      <c r="B3854" s="22" t="s">
        <v>23</v>
      </c>
      <c r="C3854" s="23" t="s">
        <v>301</v>
      </c>
      <c r="D3854" s="24">
        <v>601</v>
      </c>
      <c r="E3854" s="24">
        <v>1051.75</v>
      </c>
      <c r="F3854" s="24">
        <v>1164.6778999999999</v>
      </c>
      <c r="G3854" s="24">
        <v>1932.9566550877194</v>
      </c>
      <c r="H3854" s="24">
        <v>349.56800000000004</v>
      </c>
      <c r="I3854" s="24">
        <v>488.37584903816787</v>
      </c>
      <c r="J3854" s="24">
        <v>475.48986528244268</v>
      </c>
      <c r="L3854" s="24">
        <v>601</v>
      </c>
      <c r="M3854" s="24">
        <v>601</v>
      </c>
      <c r="N3854" s="24">
        <v>601</v>
      </c>
      <c r="O3854" s="24">
        <v>601</v>
      </c>
      <c r="P3854" s="24">
        <v>160</v>
      </c>
      <c r="Q3854" s="24">
        <v>188.8</v>
      </c>
      <c r="R3854" s="24">
        <v>213.40000000000003</v>
      </c>
      <c r="S3854" s="24"/>
      <c r="T3854" s="25">
        <v>2</v>
      </c>
      <c r="U3854" s="23" t="s">
        <v>24</v>
      </c>
      <c r="V3854" s="23" t="s">
        <v>302</v>
      </c>
    </row>
    <row r="3855" spans="1:22" ht="15.75">
      <c r="A3855" s="26">
        <v>3</v>
      </c>
      <c r="B3855" s="27" t="s">
        <v>25</v>
      </c>
      <c r="C3855" s="28" t="s">
        <v>301</v>
      </c>
      <c r="D3855" s="29">
        <v>0</v>
      </c>
      <c r="E3855" s="29">
        <v>0</v>
      </c>
      <c r="F3855" s="29">
        <v>0</v>
      </c>
      <c r="G3855" s="29">
        <v>0</v>
      </c>
      <c r="H3855" s="29">
        <v>0</v>
      </c>
      <c r="I3855" s="29">
        <v>0</v>
      </c>
      <c r="J3855" s="29">
        <v>0</v>
      </c>
      <c r="L3855" s="29">
        <v>0</v>
      </c>
      <c r="M3855" s="29">
        <v>0</v>
      </c>
      <c r="N3855" s="29">
        <v>0</v>
      </c>
      <c r="O3855" s="29">
        <v>0</v>
      </c>
      <c r="P3855" s="29">
        <v>0</v>
      </c>
      <c r="Q3855" s="29">
        <v>0</v>
      </c>
      <c r="R3855" s="29">
        <v>0</v>
      </c>
      <c r="S3855" s="29"/>
      <c r="T3855" s="30">
        <v>3</v>
      </c>
      <c r="U3855" s="28" t="s">
        <v>26</v>
      </c>
      <c r="V3855" s="28" t="s">
        <v>302</v>
      </c>
    </row>
    <row r="3856" spans="1:22" ht="15.75">
      <c r="A3856" s="21">
        <v>4</v>
      </c>
      <c r="B3856" s="22" t="s">
        <v>27</v>
      </c>
      <c r="C3856" s="23" t="s">
        <v>301</v>
      </c>
      <c r="D3856" s="24">
        <v>0</v>
      </c>
      <c r="E3856" s="24">
        <v>0</v>
      </c>
      <c r="F3856" s="24">
        <v>0</v>
      </c>
      <c r="G3856" s="24">
        <v>0</v>
      </c>
      <c r="H3856" s="24">
        <v>0</v>
      </c>
      <c r="I3856" s="24">
        <v>0</v>
      </c>
      <c r="J3856" s="24">
        <v>0</v>
      </c>
      <c r="L3856" s="24">
        <v>0</v>
      </c>
      <c r="M3856" s="24">
        <v>0</v>
      </c>
      <c r="N3856" s="24">
        <v>0</v>
      </c>
      <c r="O3856" s="24">
        <v>0</v>
      </c>
      <c r="P3856" s="24">
        <v>0</v>
      </c>
      <c r="Q3856" s="24">
        <v>0</v>
      </c>
      <c r="R3856" s="24">
        <v>0</v>
      </c>
      <c r="S3856" s="24"/>
      <c r="T3856" s="25">
        <v>4</v>
      </c>
      <c r="U3856" s="23" t="s">
        <v>28</v>
      </c>
      <c r="V3856" s="23" t="s">
        <v>302</v>
      </c>
    </row>
    <row r="3857" spans="1:22" ht="15.75">
      <c r="A3857" s="26">
        <v>5</v>
      </c>
      <c r="B3857" s="27" t="s">
        <v>29</v>
      </c>
      <c r="C3857" s="28" t="s">
        <v>301</v>
      </c>
      <c r="D3857" s="29">
        <v>0</v>
      </c>
      <c r="E3857" s="29">
        <v>0</v>
      </c>
      <c r="F3857" s="29">
        <v>0</v>
      </c>
      <c r="G3857" s="29">
        <v>0</v>
      </c>
      <c r="H3857" s="29">
        <v>0</v>
      </c>
      <c r="I3857" s="29">
        <v>0</v>
      </c>
      <c r="J3857" s="29">
        <v>0</v>
      </c>
      <c r="L3857" s="29">
        <v>0</v>
      </c>
      <c r="M3857" s="29">
        <v>0</v>
      </c>
      <c r="N3857" s="29">
        <v>0</v>
      </c>
      <c r="O3857" s="29">
        <v>0</v>
      </c>
      <c r="P3857" s="29">
        <v>0</v>
      </c>
      <c r="Q3857" s="29">
        <v>0</v>
      </c>
      <c r="R3857" s="29">
        <v>0</v>
      </c>
      <c r="S3857" s="29"/>
      <c r="T3857" s="30">
        <v>5</v>
      </c>
      <c r="U3857" s="28" t="s">
        <v>30</v>
      </c>
      <c r="V3857" s="28" t="s">
        <v>302</v>
      </c>
    </row>
    <row r="3858" spans="1:22" ht="15.75">
      <c r="A3858" s="21">
        <v>6</v>
      </c>
      <c r="B3858" s="22" t="s">
        <v>31</v>
      </c>
      <c r="C3858" s="23" t="s">
        <v>301</v>
      </c>
      <c r="D3858" s="24">
        <v>0</v>
      </c>
      <c r="E3858" s="24">
        <v>0</v>
      </c>
      <c r="F3858" s="24">
        <v>0</v>
      </c>
      <c r="G3858" s="24">
        <v>0</v>
      </c>
      <c r="H3858" s="24">
        <v>0</v>
      </c>
      <c r="I3858" s="24">
        <v>0</v>
      </c>
      <c r="J3858" s="24">
        <v>0</v>
      </c>
      <c r="L3858" s="24">
        <v>0</v>
      </c>
      <c r="M3858" s="24">
        <v>0</v>
      </c>
      <c r="N3858" s="24">
        <v>0</v>
      </c>
      <c r="O3858" s="24">
        <v>0</v>
      </c>
      <c r="P3858" s="24">
        <v>0</v>
      </c>
      <c r="Q3858" s="24">
        <v>0</v>
      </c>
      <c r="R3858" s="24">
        <v>0</v>
      </c>
      <c r="S3858" s="24"/>
      <c r="T3858" s="25">
        <v>6</v>
      </c>
      <c r="U3858" s="23" t="s">
        <v>32</v>
      </c>
      <c r="V3858" s="23" t="s">
        <v>302</v>
      </c>
    </row>
    <row r="3859" spans="1:22" ht="15.75">
      <c r="A3859" s="26">
        <v>7</v>
      </c>
      <c r="B3859" s="27" t="s">
        <v>33</v>
      </c>
      <c r="C3859" s="28" t="s">
        <v>301</v>
      </c>
      <c r="D3859" s="29">
        <v>0</v>
      </c>
      <c r="E3859" s="29">
        <v>0</v>
      </c>
      <c r="F3859" s="29">
        <v>0</v>
      </c>
      <c r="G3859" s="29">
        <v>0</v>
      </c>
      <c r="H3859" s="29">
        <v>0</v>
      </c>
      <c r="I3859" s="29">
        <v>0</v>
      </c>
      <c r="J3859" s="29">
        <v>0</v>
      </c>
      <c r="L3859" s="29">
        <v>0</v>
      </c>
      <c r="M3859" s="29">
        <v>0</v>
      </c>
      <c r="N3859" s="29">
        <v>0</v>
      </c>
      <c r="O3859" s="29">
        <v>0</v>
      </c>
      <c r="P3859" s="29">
        <v>0</v>
      </c>
      <c r="Q3859" s="29">
        <v>0</v>
      </c>
      <c r="R3859" s="29">
        <v>0</v>
      </c>
      <c r="S3859" s="29"/>
      <c r="T3859" s="30">
        <v>7</v>
      </c>
      <c r="U3859" s="28" t="s">
        <v>34</v>
      </c>
      <c r="V3859" s="28" t="s">
        <v>302</v>
      </c>
    </row>
    <row r="3860" spans="1:22" ht="15.75">
      <c r="A3860" s="21">
        <v>8</v>
      </c>
      <c r="B3860" s="22" t="s">
        <v>35</v>
      </c>
      <c r="C3860" s="23" t="s">
        <v>301</v>
      </c>
      <c r="D3860" s="24">
        <v>1122.768</v>
      </c>
      <c r="E3860" s="24">
        <v>1006.000128</v>
      </c>
      <c r="F3860" s="24">
        <v>0</v>
      </c>
      <c r="G3860" s="24">
        <v>721.87220000000002</v>
      </c>
      <c r="H3860" s="24">
        <v>599.75112000000001</v>
      </c>
      <c r="I3860" s="24">
        <v>569.01335399999994</v>
      </c>
      <c r="J3860" s="24">
        <v>412.88974860000002</v>
      </c>
      <c r="L3860" s="24">
        <v>1122.768</v>
      </c>
      <c r="M3860" s="24">
        <v>1122.768</v>
      </c>
      <c r="N3860" s="24">
        <v>0</v>
      </c>
      <c r="O3860" s="24">
        <v>507.5847</v>
      </c>
      <c r="P3860" s="24">
        <v>414.48851999999999</v>
      </c>
      <c r="Q3860" s="24">
        <v>372.73558500000001</v>
      </c>
      <c r="R3860" s="24">
        <v>263.61656999999997</v>
      </c>
      <c r="S3860" s="24"/>
      <c r="T3860" s="25">
        <v>8</v>
      </c>
      <c r="U3860" s="23" t="s">
        <v>36</v>
      </c>
      <c r="V3860" s="23" t="s">
        <v>302</v>
      </c>
    </row>
    <row r="3861" spans="1:22" ht="15.75">
      <c r="A3861" s="26">
        <v>9</v>
      </c>
      <c r="B3861" s="27" t="s">
        <v>37</v>
      </c>
      <c r="C3861" s="28" t="s">
        <v>301</v>
      </c>
      <c r="D3861" s="29">
        <v>3427.9</v>
      </c>
      <c r="E3861" s="29">
        <v>7525.1850000000004</v>
      </c>
      <c r="F3861" s="29">
        <v>10229.666999999999</v>
      </c>
      <c r="G3861" s="29">
        <v>5201.3927999999996</v>
      </c>
      <c r="H3861" s="29">
        <v>12111.12</v>
      </c>
      <c r="I3861" s="29">
        <v>9288.6937649999982</v>
      </c>
      <c r="J3861" s="29">
        <v>7046.1</v>
      </c>
      <c r="L3861" s="29">
        <v>3427.9</v>
      </c>
      <c r="M3861" s="29">
        <v>7323.5050000000001</v>
      </c>
      <c r="N3861" s="29">
        <v>10229.666999999999</v>
      </c>
      <c r="O3861" s="29">
        <v>5873.91</v>
      </c>
      <c r="P3861" s="29">
        <v>9307.6200000000008</v>
      </c>
      <c r="Q3861" s="29">
        <v>4958.5445</v>
      </c>
      <c r="R3861" s="29">
        <v>4548.6489999999994</v>
      </c>
      <c r="S3861" s="29"/>
      <c r="T3861" s="30">
        <v>9</v>
      </c>
      <c r="U3861" s="28" t="s">
        <v>38</v>
      </c>
      <c r="V3861" s="28" t="s">
        <v>302</v>
      </c>
    </row>
    <row r="3862" spans="1:22" ht="15.75">
      <c r="A3862" s="21">
        <v>10</v>
      </c>
      <c r="B3862" s="22" t="s">
        <v>39</v>
      </c>
      <c r="C3862" s="23" t="s">
        <v>301</v>
      </c>
      <c r="D3862" s="24">
        <v>10153.35384</v>
      </c>
      <c r="E3862" s="24">
        <v>10650.251924999999</v>
      </c>
      <c r="F3862" s="24">
        <v>14274.451659000002</v>
      </c>
      <c r="G3862" s="24">
        <v>10816.243387</v>
      </c>
      <c r="H3862" s="24">
        <v>14414.022589950669</v>
      </c>
      <c r="I3862" s="24">
        <v>19212.5398102</v>
      </c>
      <c r="J3862" s="24">
        <v>5518.7803154000003</v>
      </c>
      <c r="L3862" s="24">
        <v>10153.35384</v>
      </c>
      <c r="M3862" s="24">
        <v>8953.5604199999998</v>
      </c>
      <c r="N3862" s="24">
        <v>12000.382758</v>
      </c>
      <c r="O3862" s="24">
        <v>10677.345251999997</v>
      </c>
      <c r="P3862" s="24">
        <v>15412.856424</v>
      </c>
      <c r="Q3862" s="24">
        <v>14480.1190632</v>
      </c>
      <c r="R3862" s="24">
        <v>14602.873437599999</v>
      </c>
      <c r="S3862" s="24"/>
      <c r="T3862" s="25">
        <v>10</v>
      </c>
      <c r="U3862" s="23" t="s">
        <v>40</v>
      </c>
      <c r="V3862" s="23" t="s">
        <v>302</v>
      </c>
    </row>
    <row r="3863" spans="1:22" ht="15.75">
      <c r="A3863" s="26">
        <v>11</v>
      </c>
      <c r="B3863" s="27" t="s">
        <v>41</v>
      </c>
      <c r="C3863" s="28" t="s">
        <v>301</v>
      </c>
      <c r="D3863" s="29">
        <v>246</v>
      </c>
      <c r="E3863" s="29">
        <v>0</v>
      </c>
      <c r="F3863" s="29">
        <v>0</v>
      </c>
      <c r="G3863" s="29">
        <v>0</v>
      </c>
      <c r="H3863" s="29">
        <v>0</v>
      </c>
      <c r="I3863" s="29">
        <v>0</v>
      </c>
      <c r="J3863" s="29">
        <v>0</v>
      </c>
      <c r="L3863" s="29">
        <v>246</v>
      </c>
      <c r="M3863" s="29">
        <v>0</v>
      </c>
      <c r="N3863" s="29">
        <v>0</v>
      </c>
      <c r="O3863" s="29">
        <v>0</v>
      </c>
      <c r="P3863" s="29">
        <v>0</v>
      </c>
      <c r="Q3863" s="29">
        <v>0</v>
      </c>
      <c r="R3863" s="29">
        <v>0</v>
      </c>
      <c r="S3863" s="29"/>
      <c r="T3863" s="30">
        <v>11</v>
      </c>
      <c r="U3863" s="28" t="s">
        <v>42</v>
      </c>
      <c r="V3863" s="28" t="s">
        <v>302</v>
      </c>
    </row>
    <row r="3864" spans="1:22" ht="15.75">
      <c r="A3864" s="21">
        <v>12</v>
      </c>
      <c r="B3864" s="22" t="s">
        <v>43</v>
      </c>
      <c r="C3864" s="23" t="s">
        <v>301</v>
      </c>
      <c r="D3864" s="24">
        <v>0</v>
      </c>
      <c r="E3864" s="24">
        <v>0</v>
      </c>
      <c r="F3864" s="24">
        <v>0</v>
      </c>
      <c r="G3864" s="24">
        <v>0</v>
      </c>
      <c r="H3864" s="24">
        <v>0</v>
      </c>
      <c r="I3864" s="24">
        <v>0</v>
      </c>
      <c r="J3864" s="24">
        <v>0</v>
      </c>
      <c r="L3864" s="24">
        <v>0</v>
      </c>
      <c r="M3864" s="24">
        <v>0</v>
      </c>
      <c r="N3864" s="24">
        <v>0</v>
      </c>
      <c r="O3864" s="24">
        <v>0</v>
      </c>
      <c r="P3864" s="24">
        <v>0</v>
      </c>
      <c r="Q3864" s="24">
        <v>0</v>
      </c>
      <c r="R3864" s="24">
        <v>0</v>
      </c>
      <c r="S3864" s="24"/>
      <c r="T3864" s="25">
        <v>12</v>
      </c>
      <c r="U3864" s="23" t="s">
        <v>44</v>
      </c>
      <c r="V3864" s="23" t="s">
        <v>302</v>
      </c>
    </row>
    <row r="3865" spans="1:22" ht="15.75">
      <c r="A3865" s="26">
        <v>13</v>
      </c>
      <c r="B3865" s="27" t="s">
        <v>45</v>
      </c>
      <c r="C3865" s="28" t="s">
        <v>301</v>
      </c>
      <c r="D3865" s="29">
        <v>0</v>
      </c>
      <c r="E3865" s="29">
        <v>0</v>
      </c>
      <c r="F3865" s="29">
        <v>0</v>
      </c>
      <c r="G3865" s="29">
        <v>0</v>
      </c>
      <c r="H3865" s="29">
        <v>0</v>
      </c>
      <c r="I3865" s="29">
        <v>0</v>
      </c>
      <c r="J3865" s="29">
        <v>0</v>
      </c>
      <c r="L3865" s="29">
        <v>0</v>
      </c>
      <c r="M3865" s="29">
        <v>0</v>
      </c>
      <c r="N3865" s="29">
        <v>0</v>
      </c>
      <c r="O3865" s="29">
        <v>0</v>
      </c>
      <c r="P3865" s="29">
        <v>0</v>
      </c>
      <c r="Q3865" s="29">
        <v>0</v>
      </c>
      <c r="R3865" s="29">
        <v>0</v>
      </c>
      <c r="S3865" s="29"/>
      <c r="T3865" s="30">
        <v>13</v>
      </c>
      <c r="U3865" s="28" t="s">
        <v>46</v>
      </c>
      <c r="V3865" s="28" t="s">
        <v>302</v>
      </c>
    </row>
    <row r="3866" spans="1:22" ht="15.75">
      <c r="A3866" s="21">
        <v>14</v>
      </c>
      <c r="B3866" s="22" t="s">
        <v>47</v>
      </c>
      <c r="C3866" s="23" t="s">
        <v>301</v>
      </c>
      <c r="D3866" s="24">
        <v>0</v>
      </c>
      <c r="E3866" s="24">
        <v>0</v>
      </c>
      <c r="F3866" s="24">
        <v>0</v>
      </c>
      <c r="G3866" s="24">
        <v>0</v>
      </c>
      <c r="H3866" s="24">
        <v>0</v>
      </c>
      <c r="I3866" s="24">
        <v>0</v>
      </c>
      <c r="J3866" s="24">
        <v>0</v>
      </c>
      <c r="L3866" s="24">
        <v>0</v>
      </c>
      <c r="M3866" s="24">
        <v>0</v>
      </c>
      <c r="N3866" s="24">
        <v>0</v>
      </c>
      <c r="O3866" s="24">
        <v>0</v>
      </c>
      <c r="P3866" s="24">
        <v>0</v>
      </c>
      <c r="Q3866" s="24">
        <v>0</v>
      </c>
      <c r="R3866" s="24">
        <v>0</v>
      </c>
      <c r="S3866" s="24"/>
      <c r="T3866" s="25">
        <v>14</v>
      </c>
      <c r="U3866" s="23" t="s">
        <v>48</v>
      </c>
      <c r="V3866" s="23" t="s">
        <v>302</v>
      </c>
    </row>
    <row r="3867" spans="1:22" ht="15.75">
      <c r="A3867" s="26">
        <v>15</v>
      </c>
      <c r="B3867" s="27" t="s">
        <v>49</v>
      </c>
      <c r="C3867" s="28" t="s">
        <v>301</v>
      </c>
      <c r="D3867" s="29">
        <v>0</v>
      </c>
      <c r="E3867" s="29">
        <v>0</v>
      </c>
      <c r="F3867" s="29">
        <v>0</v>
      </c>
      <c r="G3867" s="29">
        <v>0</v>
      </c>
      <c r="H3867" s="29">
        <v>0</v>
      </c>
      <c r="I3867" s="29">
        <v>0</v>
      </c>
      <c r="J3867" s="29">
        <v>0</v>
      </c>
      <c r="L3867" s="29">
        <v>0</v>
      </c>
      <c r="M3867" s="29">
        <v>0</v>
      </c>
      <c r="N3867" s="29">
        <v>0</v>
      </c>
      <c r="O3867" s="29">
        <v>0</v>
      </c>
      <c r="P3867" s="29">
        <v>0</v>
      </c>
      <c r="Q3867" s="29">
        <v>0</v>
      </c>
      <c r="R3867" s="29">
        <v>0</v>
      </c>
      <c r="S3867" s="29"/>
      <c r="T3867" s="30">
        <v>15</v>
      </c>
      <c r="U3867" s="28" t="s">
        <v>50</v>
      </c>
      <c r="V3867" s="28" t="s">
        <v>302</v>
      </c>
    </row>
    <row r="3868" spans="1:22" ht="15.75">
      <c r="A3868" s="21">
        <v>16</v>
      </c>
      <c r="B3868" s="22" t="s">
        <v>51</v>
      </c>
      <c r="C3868" s="23" t="s">
        <v>301</v>
      </c>
      <c r="D3868" s="24">
        <v>254.28</v>
      </c>
      <c r="E3868" s="24">
        <v>227.83487999999997</v>
      </c>
      <c r="F3868" s="24">
        <v>0</v>
      </c>
      <c r="G3868" s="24">
        <v>0</v>
      </c>
      <c r="H3868" s="24">
        <v>0</v>
      </c>
      <c r="I3868" s="24">
        <v>0</v>
      </c>
      <c r="J3868" s="24">
        <v>0</v>
      </c>
      <c r="L3868" s="24">
        <v>254.28</v>
      </c>
      <c r="M3868" s="24">
        <v>254.28</v>
      </c>
      <c r="N3868" s="24">
        <v>0</v>
      </c>
      <c r="O3868" s="24">
        <v>0</v>
      </c>
      <c r="P3868" s="24">
        <v>0</v>
      </c>
      <c r="Q3868" s="24">
        <v>0</v>
      </c>
      <c r="R3868" s="24">
        <v>0</v>
      </c>
      <c r="S3868" s="24"/>
      <c r="T3868" s="25">
        <v>16</v>
      </c>
      <c r="U3868" s="23" t="s">
        <v>52</v>
      </c>
      <c r="V3868" s="23" t="s">
        <v>302</v>
      </c>
    </row>
    <row r="3869" spans="1:22" ht="15.75">
      <c r="A3869" s="26">
        <v>17</v>
      </c>
      <c r="B3869" s="27" t="s">
        <v>53</v>
      </c>
      <c r="C3869" s="28" t="s">
        <v>301</v>
      </c>
      <c r="D3869" s="29">
        <v>0</v>
      </c>
      <c r="E3869" s="29">
        <v>0</v>
      </c>
      <c r="F3869" s="29">
        <v>0</v>
      </c>
      <c r="G3869" s="29">
        <v>0</v>
      </c>
      <c r="H3869" s="29">
        <v>0</v>
      </c>
      <c r="I3869" s="29">
        <v>0</v>
      </c>
      <c r="J3869" s="29">
        <v>0</v>
      </c>
      <c r="L3869" s="29">
        <v>0</v>
      </c>
      <c r="M3869" s="29">
        <v>0</v>
      </c>
      <c r="N3869" s="29">
        <v>0</v>
      </c>
      <c r="O3869" s="29">
        <v>0</v>
      </c>
      <c r="P3869" s="29">
        <v>0</v>
      </c>
      <c r="Q3869" s="29">
        <v>0</v>
      </c>
      <c r="R3869" s="29">
        <v>0</v>
      </c>
      <c r="S3869" s="29"/>
      <c r="T3869" s="30">
        <v>17</v>
      </c>
      <c r="U3869" s="28" t="s">
        <v>54</v>
      </c>
      <c r="V3869" s="28" t="s">
        <v>302</v>
      </c>
    </row>
    <row r="3870" spans="1:22" ht="15.75">
      <c r="A3870" s="21">
        <v>18</v>
      </c>
      <c r="B3870" s="22" t="s">
        <v>55</v>
      </c>
      <c r="C3870" s="23" t="s">
        <v>301</v>
      </c>
      <c r="D3870" s="24">
        <v>25.05</v>
      </c>
      <c r="E3870" s="24">
        <v>22.444799999999997</v>
      </c>
      <c r="F3870" s="24">
        <v>0.35696250000000002</v>
      </c>
      <c r="G3870" s="24">
        <v>1.7282892252483737</v>
      </c>
      <c r="H3870" s="24">
        <v>0</v>
      </c>
      <c r="I3870" s="24">
        <v>0</v>
      </c>
      <c r="J3870" s="24">
        <v>0</v>
      </c>
      <c r="L3870" s="24">
        <v>25.05</v>
      </c>
      <c r="M3870" s="24">
        <v>25.05</v>
      </c>
      <c r="N3870" s="24">
        <v>0.41749999999999998</v>
      </c>
      <c r="O3870" s="24">
        <v>0.83499999999999996</v>
      </c>
      <c r="P3870" s="24">
        <v>0</v>
      </c>
      <c r="Q3870" s="24">
        <v>0</v>
      </c>
      <c r="R3870" s="24">
        <v>0</v>
      </c>
      <c r="S3870" s="24"/>
      <c r="T3870" s="25">
        <v>18</v>
      </c>
      <c r="U3870" s="23" t="s">
        <v>56</v>
      </c>
      <c r="V3870" s="23" t="s">
        <v>302</v>
      </c>
    </row>
    <row r="3871" spans="1:22" ht="15.75">
      <c r="A3871" s="26">
        <v>19</v>
      </c>
      <c r="B3871" s="27" t="s">
        <v>57</v>
      </c>
      <c r="C3871" s="28" t="s">
        <v>301</v>
      </c>
      <c r="D3871" s="29">
        <v>58.5</v>
      </c>
      <c r="E3871" s="29">
        <v>440</v>
      </c>
      <c r="F3871" s="29">
        <v>713</v>
      </c>
      <c r="G3871" s="29">
        <v>728.5</v>
      </c>
      <c r="H3871" s="29">
        <v>590.33000000000004</v>
      </c>
      <c r="I3871" s="29">
        <v>607.12600000000009</v>
      </c>
      <c r="J3871" s="29">
        <v>624.25999999999988</v>
      </c>
      <c r="L3871" s="29">
        <v>58.5</v>
      </c>
      <c r="M3871" s="29">
        <v>390</v>
      </c>
      <c r="N3871" s="29">
        <v>604.5</v>
      </c>
      <c r="O3871" s="29">
        <v>604.5</v>
      </c>
      <c r="P3871" s="29">
        <v>481.65000000000009</v>
      </c>
      <c r="Q3871" s="29">
        <v>479.31</v>
      </c>
      <c r="R3871" s="29">
        <v>468.19499999999994</v>
      </c>
      <c r="S3871" s="29"/>
      <c r="T3871" s="30">
        <v>19</v>
      </c>
      <c r="U3871" s="28" t="s">
        <v>58</v>
      </c>
      <c r="V3871" s="28" t="s">
        <v>302</v>
      </c>
    </row>
    <row r="3872" spans="1:22" ht="15.75">
      <c r="A3872" s="21">
        <v>20</v>
      </c>
      <c r="B3872" s="22" t="s">
        <v>59</v>
      </c>
      <c r="C3872" s="23" t="s">
        <v>301</v>
      </c>
      <c r="D3872" s="24">
        <v>0</v>
      </c>
      <c r="E3872" s="24">
        <v>0</v>
      </c>
      <c r="F3872" s="24">
        <v>0</v>
      </c>
      <c r="G3872" s="24">
        <v>0</v>
      </c>
      <c r="H3872" s="24">
        <v>0</v>
      </c>
      <c r="I3872" s="24">
        <v>0</v>
      </c>
      <c r="J3872" s="24">
        <v>0</v>
      </c>
      <c r="L3872" s="24">
        <v>0</v>
      </c>
      <c r="M3872" s="24">
        <v>0</v>
      </c>
      <c r="N3872" s="24">
        <v>0</v>
      </c>
      <c r="O3872" s="24">
        <v>0</v>
      </c>
      <c r="P3872" s="24">
        <v>0</v>
      </c>
      <c r="Q3872" s="24">
        <v>0</v>
      </c>
      <c r="R3872" s="24">
        <v>0</v>
      </c>
      <c r="S3872" s="24"/>
      <c r="T3872" s="25">
        <v>20</v>
      </c>
      <c r="U3872" s="23" t="s">
        <v>60</v>
      </c>
      <c r="V3872" s="23" t="s">
        <v>302</v>
      </c>
    </row>
    <row r="3873" spans="1:22" ht="15.75">
      <c r="A3873" s="26">
        <v>21</v>
      </c>
      <c r="B3873" s="27" t="s">
        <v>61</v>
      </c>
      <c r="C3873" s="28" t="s">
        <v>301</v>
      </c>
      <c r="D3873" s="29">
        <v>13893.162400000003</v>
      </c>
      <c r="E3873" s="29">
        <v>14358.872960000001</v>
      </c>
      <c r="F3873" s="29">
        <v>15299.404399999999</v>
      </c>
      <c r="G3873" s="29">
        <v>11879.318660000001</v>
      </c>
      <c r="H3873" s="29">
        <v>11756.17345</v>
      </c>
      <c r="I3873" s="29">
        <v>12029.788227000001</v>
      </c>
      <c r="J3873" s="29">
        <v>13122.053699999999</v>
      </c>
      <c r="L3873" s="29">
        <v>13893.162400000003</v>
      </c>
      <c r="M3873" s="29">
        <v>14334.28736</v>
      </c>
      <c r="N3873" s="29">
        <v>14879.554192000001</v>
      </c>
      <c r="O3873" s="29">
        <v>15528.053360000002</v>
      </c>
      <c r="P3873" s="29">
        <v>15018.7132</v>
      </c>
      <c r="Q3873" s="29">
        <v>15191.752424000004</v>
      </c>
      <c r="R3873" s="29">
        <v>16548.780136000001</v>
      </c>
      <c r="S3873" s="29"/>
      <c r="T3873" s="30">
        <v>21</v>
      </c>
      <c r="U3873" s="28" t="s">
        <v>62</v>
      </c>
      <c r="V3873" s="28" t="s">
        <v>302</v>
      </c>
    </row>
    <row r="3874" spans="1:22" ht="15.75">
      <c r="A3874" s="21">
        <v>22</v>
      </c>
      <c r="B3874" s="22" t="s">
        <v>63</v>
      </c>
      <c r="C3874" s="23" t="s">
        <v>301</v>
      </c>
      <c r="D3874" s="24">
        <v>0</v>
      </c>
      <c r="E3874" s="24">
        <v>0</v>
      </c>
      <c r="F3874" s="24">
        <v>0</v>
      </c>
      <c r="G3874" s="24">
        <v>0</v>
      </c>
      <c r="H3874" s="24">
        <v>0</v>
      </c>
      <c r="I3874" s="24">
        <v>0</v>
      </c>
      <c r="J3874" s="24">
        <v>0</v>
      </c>
      <c r="L3874" s="24">
        <v>0</v>
      </c>
      <c r="M3874" s="24">
        <v>0</v>
      </c>
      <c r="N3874" s="24">
        <v>0</v>
      </c>
      <c r="O3874" s="24">
        <v>0</v>
      </c>
      <c r="P3874" s="24">
        <v>0</v>
      </c>
      <c r="Q3874" s="24">
        <v>0</v>
      </c>
      <c r="R3874" s="24">
        <v>0</v>
      </c>
      <c r="S3874" s="24"/>
      <c r="T3874" s="25">
        <v>22</v>
      </c>
      <c r="U3874" s="23" t="s">
        <v>64</v>
      </c>
      <c r="V3874" s="23" t="s">
        <v>302</v>
      </c>
    </row>
    <row r="3875" spans="1:22" ht="15.75">
      <c r="A3875" s="26">
        <v>23</v>
      </c>
      <c r="B3875" s="27" t="s">
        <v>65</v>
      </c>
      <c r="C3875" s="28" t="s">
        <v>301</v>
      </c>
      <c r="D3875" s="29">
        <v>0</v>
      </c>
      <c r="E3875" s="29">
        <v>0</v>
      </c>
      <c r="F3875" s="29">
        <v>0</v>
      </c>
      <c r="G3875" s="29">
        <v>0</v>
      </c>
      <c r="H3875" s="29">
        <v>0</v>
      </c>
      <c r="I3875" s="29">
        <v>0</v>
      </c>
      <c r="J3875" s="29">
        <v>0</v>
      </c>
      <c r="L3875" s="29">
        <v>0</v>
      </c>
      <c r="M3875" s="29">
        <v>0</v>
      </c>
      <c r="N3875" s="29">
        <v>0</v>
      </c>
      <c r="O3875" s="29">
        <v>0</v>
      </c>
      <c r="P3875" s="29">
        <v>0</v>
      </c>
      <c r="Q3875" s="29">
        <v>0</v>
      </c>
      <c r="R3875" s="29">
        <v>0</v>
      </c>
      <c r="S3875" s="29"/>
      <c r="T3875" s="30">
        <v>23</v>
      </c>
      <c r="U3875" s="28" t="s">
        <v>66</v>
      </c>
      <c r="V3875" s="28" t="s">
        <v>302</v>
      </c>
    </row>
    <row r="3876" spans="1:22" ht="15.75">
      <c r="A3876" s="21">
        <v>24</v>
      </c>
      <c r="B3876" s="22" t="s">
        <v>67</v>
      </c>
      <c r="C3876" s="23" t="s">
        <v>301</v>
      </c>
      <c r="D3876" s="24">
        <v>4554</v>
      </c>
      <c r="E3876" s="24">
        <v>3778.83</v>
      </c>
      <c r="F3876" s="24">
        <v>4156.0199999999995</v>
      </c>
      <c r="G3876" s="24">
        <v>3190.7699999999995</v>
      </c>
      <c r="H3876" s="24">
        <v>3641.3189999999995</v>
      </c>
      <c r="I3876" s="24">
        <v>6797.7359999999999</v>
      </c>
      <c r="J3876" s="24">
        <v>3135.5774999999999</v>
      </c>
      <c r="L3876" s="24">
        <v>4554</v>
      </c>
      <c r="M3876" s="24">
        <v>3778.83</v>
      </c>
      <c r="N3876" s="24">
        <v>4156.0199999999995</v>
      </c>
      <c r="O3876" s="24">
        <v>3190.7699999999995</v>
      </c>
      <c r="P3876" s="24">
        <v>3641.3189999999995</v>
      </c>
      <c r="Q3876" s="24">
        <v>6797.7359999999999</v>
      </c>
      <c r="R3876" s="24">
        <v>3135.5774999999999</v>
      </c>
      <c r="S3876" s="24"/>
      <c r="T3876" s="25">
        <v>24</v>
      </c>
      <c r="U3876" s="23" t="s">
        <v>68</v>
      </c>
      <c r="V3876" s="23" t="s">
        <v>302</v>
      </c>
    </row>
    <row r="3877" spans="1:22" ht="15.75">
      <c r="A3877" s="26">
        <v>25</v>
      </c>
      <c r="B3877" s="31" t="s">
        <v>69</v>
      </c>
      <c r="C3877" s="28" t="s">
        <v>301</v>
      </c>
      <c r="D3877" s="29">
        <v>0</v>
      </c>
      <c r="E3877" s="29">
        <v>0</v>
      </c>
      <c r="F3877" s="29">
        <v>0</v>
      </c>
      <c r="G3877" s="29">
        <v>0</v>
      </c>
      <c r="H3877" s="29">
        <v>0</v>
      </c>
      <c r="I3877" s="29">
        <v>0</v>
      </c>
      <c r="J3877" s="29">
        <v>0</v>
      </c>
      <c r="L3877" s="29">
        <v>0</v>
      </c>
      <c r="M3877" s="29">
        <v>0</v>
      </c>
      <c r="N3877" s="29">
        <v>0</v>
      </c>
      <c r="O3877" s="29">
        <v>0</v>
      </c>
      <c r="P3877" s="29">
        <v>0</v>
      </c>
      <c r="Q3877" s="29">
        <v>0</v>
      </c>
      <c r="R3877" s="29">
        <v>0</v>
      </c>
      <c r="S3877" s="29"/>
      <c r="T3877" s="30">
        <v>25</v>
      </c>
      <c r="U3877" s="28" t="s">
        <v>70</v>
      </c>
      <c r="V3877" s="28" t="s">
        <v>302</v>
      </c>
    </row>
    <row r="3878" spans="1:22" ht="15.75">
      <c r="A3878" s="21">
        <v>26</v>
      </c>
      <c r="B3878" s="22" t="s">
        <v>71</v>
      </c>
      <c r="C3878" s="23" t="s">
        <v>301</v>
      </c>
      <c r="D3878" s="24">
        <v>0</v>
      </c>
      <c r="E3878" s="24">
        <v>0</v>
      </c>
      <c r="F3878" s="24">
        <v>0</v>
      </c>
      <c r="G3878" s="24">
        <v>0</v>
      </c>
      <c r="H3878" s="24">
        <v>0</v>
      </c>
      <c r="I3878" s="24">
        <v>0</v>
      </c>
      <c r="J3878" s="24">
        <v>0</v>
      </c>
      <c r="L3878" s="24">
        <v>0</v>
      </c>
      <c r="M3878" s="24">
        <v>0</v>
      </c>
      <c r="N3878" s="24">
        <v>0</v>
      </c>
      <c r="O3878" s="24">
        <v>0</v>
      </c>
      <c r="P3878" s="24">
        <v>0</v>
      </c>
      <c r="Q3878" s="24">
        <v>0</v>
      </c>
      <c r="R3878" s="24">
        <v>0</v>
      </c>
      <c r="S3878" s="24"/>
      <c r="T3878" s="25">
        <v>26</v>
      </c>
      <c r="U3878" s="23" t="s">
        <v>72</v>
      </c>
      <c r="V3878" s="23" t="s">
        <v>302</v>
      </c>
    </row>
    <row r="3879" spans="1:22" ht="15.75">
      <c r="A3879" s="26">
        <v>27</v>
      </c>
      <c r="B3879" s="27" t="s">
        <v>73</v>
      </c>
      <c r="C3879" s="28" t="s">
        <v>301</v>
      </c>
      <c r="D3879" s="29">
        <v>0</v>
      </c>
      <c r="E3879" s="29">
        <v>0</v>
      </c>
      <c r="F3879" s="29">
        <v>0</v>
      </c>
      <c r="G3879" s="29">
        <v>0</v>
      </c>
      <c r="H3879" s="29">
        <v>0</v>
      </c>
      <c r="I3879" s="29">
        <v>0</v>
      </c>
      <c r="J3879" s="29">
        <v>0</v>
      </c>
      <c r="L3879" s="29">
        <v>0</v>
      </c>
      <c r="M3879" s="29">
        <v>0</v>
      </c>
      <c r="N3879" s="29">
        <v>0</v>
      </c>
      <c r="O3879" s="29">
        <v>0</v>
      </c>
      <c r="P3879" s="29">
        <v>0</v>
      </c>
      <c r="Q3879" s="29">
        <v>0</v>
      </c>
      <c r="R3879" s="29">
        <v>0</v>
      </c>
      <c r="S3879" s="29"/>
      <c r="T3879" s="30">
        <v>27</v>
      </c>
      <c r="U3879" s="28" t="s">
        <v>74</v>
      </c>
      <c r="V3879" s="28" t="s">
        <v>302</v>
      </c>
    </row>
    <row r="3880" spans="1:22" ht="15.75">
      <c r="A3880" s="21">
        <v>28</v>
      </c>
      <c r="B3880" s="22" t="s">
        <v>75</v>
      </c>
      <c r="C3880" s="23" t="s">
        <v>301</v>
      </c>
      <c r="D3880" s="24">
        <v>33916.472289999998</v>
      </c>
      <c r="E3880" s="24">
        <v>34816.892500000002</v>
      </c>
      <c r="F3880" s="24">
        <v>29021.19111</v>
      </c>
      <c r="G3880" s="24">
        <v>54950.158108421048</v>
      </c>
      <c r="H3880" s="24">
        <v>38423.65964210526</v>
      </c>
      <c r="I3880" s="24">
        <v>38408.794386399997</v>
      </c>
      <c r="J3880" s="24">
        <v>34380.436979015998</v>
      </c>
      <c r="L3880" s="24">
        <v>33916.472289999998</v>
      </c>
      <c r="M3880" s="24">
        <v>34089.035284999998</v>
      </c>
      <c r="N3880" s="24">
        <v>28603.728300299997</v>
      </c>
      <c r="O3880" s="24">
        <v>32633.231109</v>
      </c>
      <c r="P3880" s="24">
        <v>24717.295901999998</v>
      </c>
      <c r="Q3880" s="24">
        <v>24965.472863899999</v>
      </c>
      <c r="R3880" s="24">
        <v>25037.434770323998</v>
      </c>
      <c r="S3880" s="24"/>
      <c r="T3880" s="25">
        <v>28</v>
      </c>
      <c r="U3880" s="23" t="s">
        <v>76</v>
      </c>
      <c r="V3880" s="23" t="s">
        <v>302</v>
      </c>
    </row>
    <row r="3881" spans="1:22" ht="15.75">
      <c r="A3881" s="26">
        <v>29</v>
      </c>
      <c r="B3881" s="27" t="s">
        <v>77</v>
      </c>
      <c r="C3881" s="28" t="s">
        <v>301</v>
      </c>
      <c r="D3881" s="29">
        <v>0</v>
      </c>
      <c r="E3881" s="29">
        <v>0</v>
      </c>
      <c r="F3881" s="29">
        <v>0</v>
      </c>
      <c r="G3881" s="29">
        <v>0</v>
      </c>
      <c r="H3881" s="29">
        <v>0</v>
      </c>
      <c r="I3881" s="29">
        <v>0</v>
      </c>
      <c r="J3881" s="29">
        <v>0</v>
      </c>
      <c r="L3881" s="29">
        <v>0</v>
      </c>
      <c r="M3881" s="29">
        <v>0</v>
      </c>
      <c r="N3881" s="29">
        <v>0</v>
      </c>
      <c r="O3881" s="29">
        <v>0</v>
      </c>
      <c r="P3881" s="29">
        <v>0</v>
      </c>
      <c r="Q3881" s="29">
        <v>0</v>
      </c>
      <c r="R3881" s="29">
        <v>0</v>
      </c>
      <c r="S3881" s="29"/>
      <c r="T3881" s="30">
        <v>29</v>
      </c>
      <c r="U3881" s="28" t="s">
        <v>78</v>
      </c>
      <c r="V3881" s="28" t="s">
        <v>302</v>
      </c>
    </row>
    <row r="3882" spans="1:22" ht="15.75">
      <c r="A3882" s="21">
        <v>30</v>
      </c>
      <c r="B3882" s="22" t="s">
        <v>79</v>
      </c>
      <c r="C3882" s="23" t="s">
        <v>301</v>
      </c>
      <c r="D3882" s="24">
        <v>0</v>
      </c>
      <c r="E3882" s="24">
        <v>0</v>
      </c>
      <c r="F3882" s="24">
        <v>0</v>
      </c>
      <c r="G3882" s="24">
        <v>0</v>
      </c>
      <c r="H3882" s="24">
        <v>0</v>
      </c>
      <c r="I3882" s="24">
        <v>0</v>
      </c>
      <c r="J3882" s="24">
        <v>0</v>
      </c>
      <c r="L3882" s="24">
        <v>0</v>
      </c>
      <c r="M3882" s="24">
        <v>0</v>
      </c>
      <c r="N3882" s="24">
        <v>0</v>
      </c>
      <c r="O3882" s="24">
        <v>0</v>
      </c>
      <c r="P3882" s="24">
        <v>0</v>
      </c>
      <c r="Q3882" s="24">
        <v>0</v>
      </c>
      <c r="R3882" s="24">
        <v>0</v>
      </c>
      <c r="S3882" s="24"/>
      <c r="T3882" s="25">
        <v>30</v>
      </c>
      <c r="U3882" s="23" t="s">
        <v>80</v>
      </c>
      <c r="V3882" s="23" t="s">
        <v>302</v>
      </c>
    </row>
    <row r="3883" spans="1:22" ht="15.75">
      <c r="A3883" s="26">
        <v>31</v>
      </c>
      <c r="B3883" s="27" t="s">
        <v>81</v>
      </c>
      <c r="C3883" s="28" t="s">
        <v>301</v>
      </c>
      <c r="D3883" s="29">
        <v>0</v>
      </c>
      <c r="E3883" s="29">
        <v>0</v>
      </c>
      <c r="F3883" s="29">
        <v>0</v>
      </c>
      <c r="G3883" s="29">
        <v>0</v>
      </c>
      <c r="H3883" s="29">
        <v>0</v>
      </c>
      <c r="I3883" s="29">
        <v>0</v>
      </c>
      <c r="J3883" s="29">
        <v>0</v>
      </c>
      <c r="L3883" s="29">
        <v>0</v>
      </c>
      <c r="M3883" s="29">
        <v>0</v>
      </c>
      <c r="N3883" s="29">
        <v>0</v>
      </c>
      <c r="O3883" s="29">
        <v>0</v>
      </c>
      <c r="P3883" s="29">
        <v>0</v>
      </c>
      <c r="Q3883" s="29">
        <v>0</v>
      </c>
      <c r="R3883" s="29">
        <v>0</v>
      </c>
      <c r="S3883" s="29"/>
      <c r="T3883" s="30">
        <v>31</v>
      </c>
      <c r="U3883" s="28" t="s">
        <v>82</v>
      </c>
      <c r="V3883" s="28" t="s">
        <v>302</v>
      </c>
    </row>
    <row r="3884" spans="1:22" ht="15.75">
      <c r="A3884" s="21">
        <v>32</v>
      </c>
      <c r="B3884" s="22" t="s">
        <v>83</v>
      </c>
      <c r="C3884" s="23" t="s">
        <v>301</v>
      </c>
      <c r="D3884" s="24">
        <v>0</v>
      </c>
      <c r="E3884" s="24">
        <v>0</v>
      </c>
      <c r="F3884" s="24">
        <v>0</v>
      </c>
      <c r="G3884" s="24">
        <v>0</v>
      </c>
      <c r="H3884" s="24">
        <v>0</v>
      </c>
      <c r="I3884" s="24">
        <v>0</v>
      </c>
      <c r="J3884" s="24">
        <v>0</v>
      </c>
      <c r="L3884" s="24">
        <v>0</v>
      </c>
      <c r="M3884" s="24">
        <v>0</v>
      </c>
      <c r="N3884" s="24">
        <v>0</v>
      </c>
      <c r="O3884" s="24">
        <v>0</v>
      </c>
      <c r="P3884" s="24">
        <v>0</v>
      </c>
      <c r="Q3884" s="24">
        <v>0</v>
      </c>
      <c r="R3884" s="24">
        <v>0</v>
      </c>
      <c r="S3884" s="24"/>
      <c r="T3884" s="25">
        <v>32</v>
      </c>
      <c r="U3884" s="23" t="s">
        <v>84</v>
      </c>
      <c r="V3884" s="23" t="s">
        <v>302</v>
      </c>
    </row>
    <row r="3885" spans="1:22" ht="15.75">
      <c r="A3885" s="26">
        <v>33</v>
      </c>
      <c r="B3885" s="27" t="s">
        <v>85</v>
      </c>
      <c r="C3885" s="28" t="s">
        <v>301</v>
      </c>
      <c r="D3885" s="29">
        <v>0</v>
      </c>
      <c r="E3885" s="29">
        <v>0</v>
      </c>
      <c r="F3885" s="29">
        <v>0</v>
      </c>
      <c r="G3885" s="29">
        <v>0</v>
      </c>
      <c r="H3885" s="29">
        <v>0</v>
      </c>
      <c r="I3885" s="29">
        <v>0</v>
      </c>
      <c r="J3885" s="29">
        <v>0</v>
      </c>
      <c r="L3885" s="29">
        <v>0</v>
      </c>
      <c r="M3885" s="29">
        <v>0</v>
      </c>
      <c r="N3885" s="29">
        <v>0</v>
      </c>
      <c r="O3885" s="29">
        <v>0</v>
      </c>
      <c r="P3885" s="29">
        <v>0</v>
      </c>
      <c r="Q3885" s="29">
        <v>0</v>
      </c>
      <c r="R3885" s="29">
        <v>0</v>
      </c>
      <c r="S3885" s="29"/>
      <c r="T3885" s="30">
        <v>33</v>
      </c>
      <c r="U3885" s="28" t="s">
        <v>86</v>
      </c>
      <c r="V3885" s="28" t="s">
        <v>302</v>
      </c>
    </row>
    <row r="3886" spans="1:22" ht="15.75">
      <c r="A3886" s="21">
        <v>34</v>
      </c>
      <c r="B3886" s="22" t="s">
        <v>87</v>
      </c>
      <c r="C3886" s="23" t="s">
        <v>301</v>
      </c>
      <c r="D3886" s="24">
        <v>0</v>
      </c>
      <c r="E3886" s="24">
        <v>0</v>
      </c>
      <c r="F3886" s="24">
        <v>0</v>
      </c>
      <c r="G3886" s="24">
        <v>0</v>
      </c>
      <c r="H3886" s="24">
        <v>0</v>
      </c>
      <c r="I3886" s="24">
        <v>0</v>
      </c>
      <c r="J3886" s="24">
        <v>0</v>
      </c>
      <c r="L3886" s="24">
        <v>0</v>
      </c>
      <c r="M3886" s="24">
        <v>0</v>
      </c>
      <c r="N3886" s="24">
        <v>0</v>
      </c>
      <c r="O3886" s="24">
        <v>0</v>
      </c>
      <c r="P3886" s="24">
        <v>0</v>
      </c>
      <c r="Q3886" s="24">
        <v>0</v>
      </c>
      <c r="R3886" s="24">
        <v>0</v>
      </c>
      <c r="S3886" s="24"/>
      <c r="T3886" s="25">
        <v>34</v>
      </c>
      <c r="U3886" s="23" t="s">
        <v>88</v>
      </c>
      <c r="V3886" s="23" t="s">
        <v>302</v>
      </c>
    </row>
    <row r="3887" spans="1:22" ht="15.75">
      <c r="A3887" s="26">
        <v>35</v>
      </c>
      <c r="B3887" s="27" t="s">
        <v>89</v>
      </c>
      <c r="C3887" s="28" t="s">
        <v>301</v>
      </c>
      <c r="D3887" s="29">
        <v>0</v>
      </c>
      <c r="E3887" s="29">
        <v>0</v>
      </c>
      <c r="F3887" s="29">
        <v>0</v>
      </c>
      <c r="G3887" s="29">
        <v>0</v>
      </c>
      <c r="H3887" s="29">
        <v>0</v>
      </c>
      <c r="I3887" s="29">
        <v>0</v>
      </c>
      <c r="J3887" s="29">
        <v>0</v>
      </c>
      <c r="L3887" s="29">
        <v>0</v>
      </c>
      <c r="M3887" s="29">
        <v>0</v>
      </c>
      <c r="N3887" s="29">
        <v>0</v>
      </c>
      <c r="O3887" s="29">
        <v>0</v>
      </c>
      <c r="P3887" s="29">
        <v>0</v>
      </c>
      <c r="Q3887" s="29">
        <v>0</v>
      </c>
      <c r="R3887" s="29">
        <v>0</v>
      </c>
      <c r="S3887" s="29"/>
      <c r="T3887" s="30">
        <v>35</v>
      </c>
      <c r="U3887" s="28" t="s">
        <v>90</v>
      </c>
      <c r="V3887" s="28" t="s">
        <v>302</v>
      </c>
    </row>
    <row r="3888" spans="1:22" ht="15.75">
      <c r="A3888" s="21">
        <v>36</v>
      </c>
      <c r="B3888" s="22" t="s">
        <v>91</v>
      </c>
      <c r="C3888" s="23" t="s">
        <v>301</v>
      </c>
      <c r="D3888" s="24">
        <v>0</v>
      </c>
      <c r="E3888" s="24">
        <v>0</v>
      </c>
      <c r="F3888" s="24">
        <v>0</v>
      </c>
      <c r="G3888" s="24">
        <v>0</v>
      </c>
      <c r="H3888" s="24">
        <v>0</v>
      </c>
      <c r="I3888" s="24">
        <v>0</v>
      </c>
      <c r="J3888" s="24">
        <v>0</v>
      </c>
      <c r="L3888" s="24">
        <v>0</v>
      </c>
      <c r="M3888" s="24">
        <v>0</v>
      </c>
      <c r="N3888" s="24">
        <v>0</v>
      </c>
      <c r="O3888" s="24">
        <v>0</v>
      </c>
      <c r="P3888" s="24">
        <v>0</v>
      </c>
      <c r="Q3888" s="24">
        <v>0</v>
      </c>
      <c r="R3888" s="24">
        <v>0</v>
      </c>
      <c r="S3888" s="24"/>
      <c r="T3888" s="25">
        <v>36</v>
      </c>
      <c r="U3888" s="23" t="s">
        <v>92</v>
      </c>
      <c r="V3888" s="23" t="s">
        <v>302</v>
      </c>
    </row>
    <row r="3889" spans="1:22" s="36" customFormat="1" ht="15.75">
      <c r="A3889" s="32"/>
      <c r="B3889" s="33" t="s">
        <v>93</v>
      </c>
      <c r="C3889" s="34" t="s">
        <v>301</v>
      </c>
      <c r="D3889" s="35">
        <f t="shared" ref="D3889:J3889" si="259">SUM(D3853:D3888)</f>
        <v>68252.486529999995</v>
      </c>
      <c r="E3889" s="35">
        <f t="shared" si="259"/>
        <v>73878.062193000005</v>
      </c>
      <c r="F3889" s="35">
        <f t="shared" si="259"/>
        <v>74858.769031500007</v>
      </c>
      <c r="G3889" s="35">
        <f t="shared" si="259"/>
        <v>89422.940099734013</v>
      </c>
      <c r="H3889" s="35">
        <f t="shared" si="259"/>
        <v>81885.943802055932</v>
      </c>
      <c r="I3889" s="35">
        <f t="shared" si="259"/>
        <v>87402.067391638164</v>
      </c>
      <c r="J3889" s="35">
        <f t="shared" si="259"/>
        <v>64715.588108298442</v>
      </c>
      <c r="K3889" s="8"/>
      <c r="L3889" s="35">
        <f t="shared" ref="L3889:R3889" si="260">SUM(L3853:L3888)</f>
        <v>68252.486529999995</v>
      </c>
      <c r="M3889" s="35">
        <f t="shared" si="260"/>
        <v>70872.316064999992</v>
      </c>
      <c r="N3889" s="35">
        <f t="shared" si="260"/>
        <v>71075.269750299994</v>
      </c>
      <c r="O3889" s="35">
        <f t="shared" si="260"/>
        <v>69617.229420999996</v>
      </c>
      <c r="P3889" s="35">
        <f t="shared" si="260"/>
        <v>69153.943046</v>
      </c>
      <c r="Q3889" s="35">
        <f t="shared" si="260"/>
        <v>67434.470436100004</v>
      </c>
      <c r="R3889" s="35">
        <f t="shared" si="260"/>
        <v>64818.526413923995</v>
      </c>
      <c r="S3889" s="35"/>
      <c r="T3889" s="35"/>
      <c r="U3889" s="34" t="s">
        <v>94</v>
      </c>
      <c r="V3889" s="34" t="s">
        <v>302</v>
      </c>
    </row>
    <row r="3890" spans="1:22" ht="15.75">
      <c r="A3890" s="16">
        <v>1</v>
      </c>
      <c r="B3890" s="17" t="s">
        <v>19</v>
      </c>
      <c r="C3890" s="18" t="s">
        <v>303</v>
      </c>
      <c r="D3890" s="19">
        <v>0</v>
      </c>
      <c r="E3890" s="19">
        <v>0</v>
      </c>
      <c r="F3890" s="19">
        <v>0</v>
      </c>
      <c r="G3890" s="19">
        <v>0</v>
      </c>
      <c r="H3890" s="19">
        <v>0</v>
      </c>
      <c r="I3890" s="19">
        <v>0</v>
      </c>
      <c r="J3890" s="19">
        <v>0</v>
      </c>
      <c r="L3890" s="19">
        <v>0</v>
      </c>
      <c r="M3890" s="19">
        <v>0</v>
      </c>
      <c r="N3890" s="19">
        <v>0</v>
      </c>
      <c r="O3890" s="19">
        <v>0</v>
      </c>
      <c r="P3890" s="19">
        <v>0</v>
      </c>
      <c r="Q3890" s="19">
        <v>0</v>
      </c>
      <c r="R3890" s="19">
        <v>0</v>
      </c>
      <c r="S3890" s="19"/>
      <c r="T3890" s="20">
        <v>1</v>
      </c>
      <c r="U3890" s="18" t="s">
        <v>21</v>
      </c>
      <c r="V3890" s="18" t="s">
        <v>304</v>
      </c>
    </row>
    <row r="3891" spans="1:22" ht="15.75">
      <c r="A3891" s="21">
        <v>2</v>
      </c>
      <c r="B3891" s="22" t="s">
        <v>23</v>
      </c>
      <c r="C3891" s="23" t="s">
        <v>303</v>
      </c>
      <c r="D3891" s="24">
        <v>1200</v>
      </c>
      <c r="E3891" s="24">
        <v>1322.3999999999996</v>
      </c>
      <c r="F3891" s="24">
        <v>1477.5</v>
      </c>
      <c r="G3891" s="24">
        <v>1477.5</v>
      </c>
      <c r="H3891" s="24">
        <v>1537.3633049817738</v>
      </c>
      <c r="I3891" s="24">
        <v>1235.1154313487239</v>
      </c>
      <c r="J3891" s="24">
        <v>1746.1755771567432</v>
      </c>
      <c r="L3891" s="24">
        <v>1200</v>
      </c>
      <c r="M3891" s="24">
        <v>1139.9999999999998</v>
      </c>
      <c r="N3891" s="24">
        <v>1182</v>
      </c>
      <c r="O3891" s="24">
        <v>1182</v>
      </c>
      <c r="P3891" s="24">
        <v>1200</v>
      </c>
      <c r="Q3891" s="24">
        <v>950</v>
      </c>
      <c r="R3891" s="24">
        <v>1262</v>
      </c>
      <c r="S3891" s="24"/>
      <c r="T3891" s="25">
        <v>2</v>
      </c>
      <c r="U3891" s="23" t="s">
        <v>24</v>
      </c>
      <c r="V3891" s="23" t="s">
        <v>304</v>
      </c>
    </row>
    <row r="3892" spans="1:22" ht="15.75">
      <c r="A3892" s="26">
        <v>3</v>
      </c>
      <c r="B3892" s="27" t="s">
        <v>25</v>
      </c>
      <c r="C3892" s="28" t="s">
        <v>303</v>
      </c>
      <c r="D3892" s="29">
        <v>0</v>
      </c>
      <c r="E3892" s="29">
        <v>0</v>
      </c>
      <c r="F3892" s="29">
        <v>0</v>
      </c>
      <c r="G3892" s="29">
        <v>0</v>
      </c>
      <c r="H3892" s="29">
        <v>0</v>
      </c>
      <c r="I3892" s="29">
        <v>0</v>
      </c>
      <c r="J3892" s="29">
        <v>0</v>
      </c>
      <c r="L3892" s="29">
        <v>0</v>
      </c>
      <c r="M3892" s="29">
        <v>0</v>
      </c>
      <c r="N3892" s="29">
        <v>0</v>
      </c>
      <c r="O3892" s="29">
        <v>0</v>
      </c>
      <c r="P3892" s="29">
        <v>0</v>
      </c>
      <c r="Q3892" s="29">
        <v>0</v>
      </c>
      <c r="R3892" s="29">
        <v>0</v>
      </c>
      <c r="S3892" s="29"/>
      <c r="T3892" s="30">
        <v>3</v>
      </c>
      <c r="U3892" s="28" t="s">
        <v>26</v>
      </c>
      <c r="V3892" s="28" t="s">
        <v>304</v>
      </c>
    </row>
    <row r="3893" spans="1:22" ht="15.75">
      <c r="A3893" s="21">
        <v>4</v>
      </c>
      <c r="B3893" s="22" t="s">
        <v>27</v>
      </c>
      <c r="C3893" s="23" t="s">
        <v>303</v>
      </c>
      <c r="D3893" s="24">
        <v>0</v>
      </c>
      <c r="E3893" s="24">
        <v>0</v>
      </c>
      <c r="F3893" s="24">
        <v>0</v>
      </c>
      <c r="G3893" s="24">
        <v>0</v>
      </c>
      <c r="H3893" s="24">
        <v>0</v>
      </c>
      <c r="I3893" s="24">
        <v>0</v>
      </c>
      <c r="J3893" s="24">
        <v>0</v>
      </c>
      <c r="L3893" s="24">
        <v>0</v>
      </c>
      <c r="M3893" s="24">
        <v>0</v>
      </c>
      <c r="N3893" s="24">
        <v>0</v>
      </c>
      <c r="O3893" s="24">
        <v>0</v>
      </c>
      <c r="P3893" s="24">
        <v>0</v>
      </c>
      <c r="Q3893" s="24">
        <v>0</v>
      </c>
      <c r="R3893" s="24">
        <v>0</v>
      </c>
      <c r="S3893" s="24"/>
      <c r="T3893" s="25">
        <v>4</v>
      </c>
      <c r="U3893" s="23" t="s">
        <v>28</v>
      </c>
      <c r="V3893" s="23" t="s">
        <v>304</v>
      </c>
    </row>
    <row r="3894" spans="1:22" ht="15.75">
      <c r="A3894" s="26">
        <v>5</v>
      </c>
      <c r="B3894" s="27" t="s">
        <v>29</v>
      </c>
      <c r="C3894" s="28" t="s">
        <v>303</v>
      </c>
      <c r="D3894" s="29">
        <v>0</v>
      </c>
      <c r="E3894" s="29">
        <v>0</v>
      </c>
      <c r="F3894" s="29">
        <v>0</v>
      </c>
      <c r="G3894" s="29">
        <v>0</v>
      </c>
      <c r="H3894" s="29">
        <v>0</v>
      </c>
      <c r="I3894" s="29">
        <v>0</v>
      </c>
      <c r="J3894" s="29">
        <v>0</v>
      </c>
      <c r="L3894" s="29">
        <v>0</v>
      </c>
      <c r="M3894" s="29">
        <v>0</v>
      </c>
      <c r="N3894" s="29">
        <v>0</v>
      </c>
      <c r="O3894" s="29">
        <v>0</v>
      </c>
      <c r="P3894" s="29">
        <v>0</v>
      </c>
      <c r="Q3894" s="29">
        <v>0</v>
      </c>
      <c r="R3894" s="29">
        <v>0</v>
      </c>
      <c r="S3894" s="29"/>
      <c r="T3894" s="30">
        <v>5</v>
      </c>
      <c r="U3894" s="28" t="s">
        <v>30</v>
      </c>
      <c r="V3894" s="28" t="s">
        <v>304</v>
      </c>
    </row>
    <row r="3895" spans="1:22" ht="15.75">
      <c r="A3895" s="21">
        <v>6</v>
      </c>
      <c r="B3895" s="22" t="s">
        <v>31</v>
      </c>
      <c r="C3895" s="23" t="s">
        <v>303</v>
      </c>
      <c r="D3895" s="24">
        <v>0</v>
      </c>
      <c r="E3895" s="24">
        <v>0</v>
      </c>
      <c r="F3895" s="24">
        <v>0</v>
      </c>
      <c r="G3895" s="24">
        <v>0</v>
      </c>
      <c r="H3895" s="24">
        <v>0</v>
      </c>
      <c r="I3895" s="24">
        <v>0</v>
      </c>
      <c r="J3895" s="24">
        <v>0</v>
      </c>
      <c r="L3895" s="24">
        <v>0</v>
      </c>
      <c r="M3895" s="24">
        <v>0</v>
      </c>
      <c r="N3895" s="24">
        <v>0</v>
      </c>
      <c r="O3895" s="24">
        <v>0</v>
      </c>
      <c r="P3895" s="24">
        <v>0</v>
      </c>
      <c r="Q3895" s="24">
        <v>0</v>
      </c>
      <c r="R3895" s="24">
        <v>0</v>
      </c>
      <c r="S3895" s="24"/>
      <c r="T3895" s="25">
        <v>6</v>
      </c>
      <c r="U3895" s="23" t="s">
        <v>32</v>
      </c>
      <c r="V3895" s="23" t="s">
        <v>304</v>
      </c>
    </row>
    <row r="3896" spans="1:22" ht="15.75">
      <c r="A3896" s="26">
        <v>7</v>
      </c>
      <c r="B3896" s="27" t="s">
        <v>33</v>
      </c>
      <c r="C3896" s="28" t="s">
        <v>303</v>
      </c>
      <c r="D3896" s="29">
        <v>0</v>
      </c>
      <c r="E3896" s="29">
        <v>0</v>
      </c>
      <c r="F3896" s="29">
        <v>0</v>
      </c>
      <c r="G3896" s="29">
        <v>0</v>
      </c>
      <c r="H3896" s="29">
        <v>0</v>
      </c>
      <c r="I3896" s="29">
        <v>0</v>
      </c>
      <c r="J3896" s="29">
        <v>0</v>
      </c>
      <c r="L3896" s="29">
        <v>0</v>
      </c>
      <c r="M3896" s="29">
        <v>0</v>
      </c>
      <c r="N3896" s="29">
        <v>0</v>
      </c>
      <c r="O3896" s="29">
        <v>0</v>
      </c>
      <c r="P3896" s="29">
        <v>0</v>
      </c>
      <c r="Q3896" s="29">
        <v>0</v>
      </c>
      <c r="R3896" s="29">
        <v>0</v>
      </c>
      <c r="S3896" s="29"/>
      <c r="T3896" s="30">
        <v>7</v>
      </c>
      <c r="U3896" s="28" t="s">
        <v>34</v>
      </c>
      <c r="V3896" s="28" t="s">
        <v>304</v>
      </c>
    </row>
    <row r="3897" spans="1:22" ht="15.75">
      <c r="A3897" s="21">
        <v>8</v>
      </c>
      <c r="B3897" s="22" t="s">
        <v>35</v>
      </c>
      <c r="C3897" s="23" t="s">
        <v>303</v>
      </c>
      <c r="D3897" s="24">
        <v>0</v>
      </c>
      <c r="E3897" s="24">
        <v>0</v>
      </c>
      <c r="F3897" s="24">
        <v>0</v>
      </c>
      <c r="G3897" s="24">
        <v>0</v>
      </c>
      <c r="H3897" s="24">
        <v>0</v>
      </c>
      <c r="I3897" s="24">
        <v>0</v>
      </c>
      <c r="J3897" s="24">
        <v>0</v>
      </c>
      <c r="L3897" s="24">
        <v>0</v>
      </c>
      <c r="M3897" s="24">
        <v>0</v>
      </c>
      <c r="N3897" s="24">
        <v>0</v>
      </c>
      <c r="O3897" s="24">
        <v>0</v>
      </c>
      <c r="P3897" s="24">
        <v>0</v>
      </c>
      <c r="Q3897" s="24">
        <v>0</v>
      </c>
      <c r="R3897" s="24">
        <v>0</v>
      </c>
      <c r="S3897" s="24"/>
      <c r="T3897" s="25">
        <v>8</v>
      </c>
      <c r="U3897" s="23" t="s">
        <v>36</v>
      </c>
      <c r="V3897" s="23" t="s">
        <v>304</v>
      </c>
    </row>
    <row r="3898" spans="1:22" ht="15.75">
      <c r="A3898" s="26">
        <v>9</v>
      </c>
      <c r="B3898" s="27" t="s">
        <v>37</v>
      </c>
      <c r="C3898" s="28" t="s">
        <v>303</v>
      </c>
      <c r="D3898" s="29">
        <v>726</v>
      </c>
      <c r="E3898" s="29">
        <v>907.03279999999995</v>
      </c>
      <c r="F3898" s="29">
        <v>1445.95</v>
      </c>
      <c r="G3898" s="29">
        <v>1090.2393999999999</v>
      </c>
      <c r="H3898" s="29">
        <v>1601.3637393681649</v>
      </c>
      <c r="I3898" s="29">
        <v>2072.1791537999998</v>
      </c>
      <c r="J3898" s="29">
        <v>2684.6486666999995</v>
      </c>
      <c r="L3898" s="29">
        <v>726</v>
      </c>
      <c r="M3898" s="29">
        <v>895.4</v>
      </c>
      <c r="N3898" s="29">
        <v>1445.95</v>
      </c>
      <c r="O3898" s="29">
        <v>949.85</v>
      </c>
      <c r="P3898" s="29">
        <v>1361.25</v>
      </c>
      <c r="Q3898" s="29">
        <v>1295.9100000000001</v>
      </c>
      <c r="R3898" s="29">
        <v>1486.4849999999999</v>
      </c>
      <c r="S3898" s="29"/>
      <c r="T3898" s="30">
        <v>9</v>
      </c>
      <c r="U3898" s="28" t="s">
        <v>38</v>
      </c>
      <c r="V3898" s="28" t="s">
        <v>304</v>
      </c>
    </row>
    <row r="3899" spans="1:22" ht="15.75">
      <c r="A3899" s="21">
        <v>10</v>
      </c>
      <c r="B3899" s="22" t="s">
        <v>39</v>
      </c>
      <c r="C3899" s="23" t="s">
        <v>303</v>
      </c>
      <c r="D3899" s="24">
        <v>217862</v>
      </c>
      <c r="E3899" s="24">
        <v>240746.16100000002</v>
      </c>
      <c r="F3899" s="24">
        <v>273249.24479999999</v>
      </c>
      <c r="G3899" s="24">
        <v>286190.01832000003</v>
      </c>
      <c r="H3899" s="24">
        <v>283128.10633713246</v>
      </c>
      <c r="I3899" s="24">
        <v>382463.1076065001</v>
      </c>
      <c r="J3899" s="24">
        <v>422911.94430520007</v>
      </c>
      <c r="L3899" s="24">
        <v>217862</v>
      </c>
      <c r="M3899" s="24">
        <v>202778.5</v>
      </c>
      <c r="N3899" s="24">
        <v>213972.3</v>
      </c>
      <c r="O3899" s="24">
        <v>207444.2</v>
      </c>
      <c r="P3899" s="24">
        <v>200237.1</v>
      </c>
      <c r="Q3899" s="24">
        <v>256309.89000000004</v>
      </c>
      <c r="R3899" s="24">
        <v>267185.53000000003</v>
      </c>
      <c r="S3899" s="24"/>
      <c r="T3899" s="25">
        <v>10</v>
      </c>
      <c r="U3899" s="23" t="s">
        <v>40</v>
      </c>
      <c r="V3899" s="23" t="s">
        <v>304</v>
      </c>
    </row>
    <row r="3900" spans="1:22" ht="15.75">
      <c r="A3900" s="26">
        <v>11</v>
      </c>
      <c r="B3900" s="27" t="s">
        <v>41</v>
      </c>
      <c r="C3900" s="28" t="s">
        <v>303</v>
      </c>
      <c r="D3900" s="29">
        <v>0</v>
      </c>
      <c r="E3900" s="29">
        <v>0</v>
      </c>
      <c r="F3900" s="29">
        <v>0</v>
      </c>
      <c r="G3900" s="29">
        <v>0</v>
      </c>
      <c r="H3900" s="29">
        <v>0</v>
      </c>
      <c r="I3900" s="29">
        <v>0</v>
      </c>
      <c r="J3900" s="29">
        <v>0</v>
      </c>
      <c r="L3900" s="29">
        <v>0</v>
      </c>
      <c r="M3900" s="29">
        <v>0</v>
      </c>
      <c r="N3900" s="29">
        <v>0</v>
      </c>
      <c r="O3900" s="29">
        <v>0</v>
      </c>
      <c r="P3900" s="29">
        <v>0</v>
      </c>
      <c r="Q3900" s="29">
        <v>0</v>
      </c>
      <c r="R3900" s="29">
        <v>0</v>
      </c>
      <c r="S3900" s="29"/>
      <c r="T3900" s="30">
        <v>11</v>
      </c>
      <c r="U3900" s="28" t="s">
        <v>42</v>
      </c>
      <c r="V3900" s="28" t="s">
        <v>304</v>
      </c>
    </row>
    <row r="3901" spans="1:22" ht="15.75">
      <c r="A3901" s="21">
        <v>12</v>
      </c>
      <c r="B3901" s="22" t="s">
        <v>43</v>
      </c>
      <c r="C3901" s="23" t="s">
        <v>303</v>
      </c>
      <c r="D3901" s="24">
        <v>0</v>
      </c>
      <c r="E3901" s="24">
        <v>0</v>
      </c>
      <c r="F3901" s="24">
        <v>0</v>
      </c>
      <c r="G3901" s="24">
        <v>0</v>
      </c>
      <c r="H3901" s="24">
        <v>0</v>
      </c>
      <c r="I3901" s="24">
        <v>0</v>
      </c>
      <c r="J3901" s="24">
        <v>0</v>
      </c>
      <c r="L3901" s="24">
        <v>0</v>
      </c>
      <c r="M3901" s="24">
        <v>0</v>
      </c>
      <c r="N3901" s="24">
        <v>0</v>
      </c>
      <c r="O3901" s="24">
        <v>0</v>
      </c>
      <c r="P3901" s="24">
        <v>0</v>
      </c>
      <c r="Q3901" s="24">
        <v>0</v>
      </c>
      <c r="R3901" s="24">
        <v>0</v>
      </c>
      <c r="S3901" s="24"/>
      <c r="T3901" s="25">
        <v>12</v>
      </c>
      <c r="U3901" s="23" t="s">
        <v>44</v>
      </c>
      <c r="V3901" s="23" t="s">
        <v>304</v>
      </c>
    </row>
    <row r="3902" spans="1:22" ht="15.75">
      <c r="A3902" s="26">
        <v>13</v>
      </c>
      <c r="B3902" s="27" t="s">
        <v>45</v>
      </c>
      <c r="C3902" s="28" t="s">
        <v>303</v>
      </c>
      <c r="D3902" s="29">
        <v>0</v>
      </c>
      <c r="E3902" s="29">
        <v>0</v>
      </c>
      <c r="F3902" s="29">
        <v>0</v>
      </c>
      <c r="G3902" s="29">
        <v>0</v>
      </c>
      <c r="H3902" s="29">
        <v>0</v>
      </c>
      <c r="I3902" s="29">
        <v>0</v>
      </c>
      <c r="J3902" s="29">
        <v>0</v>
      </c>
      <c r="L3902" s="29">
        <v>0</v>
      </c>
      <c r="M3902" s="29">
        <v>0</v>
      </c>
      <c r="N3902" s="29">
        <v>0</v>
      </c>
      <c r="O3902" s="29">
        <v>0</v>
      </c>
      <c r="P3902" s="29">
        <v>0</v>
      </c>
      <c r="Q3902" s="29">
        <v>0</v>
      </c>
      <c r="R3902" s="29">
        <v>0</v>
      </c>
      <c r="S3902" s="29"/>
      <c r="T3902" s="30">
        <v>13</v>
      </c>
      <c r="U3902" s="28" t="s">
        <v>46</v>
      </c>
      <c r="V3902" s="28" t="s">
        <v>304</v>
      </c>
    </row>
    <row r="3903" spans="1:22" ht="15.75">
      <c r="A3903" s="21">
        <v>14</v>
      </c>
      <c r="B3903" s="22" t="s">
        <v>47</v>
      </c>
      <c r="C3903" s="23" t="s">
        <v>303</v>
      </c>
      <c r="D3903" s="24">
        <v>0</v>
      </c>
      <c r="E3903" s="24">
        <v>0</v>
      </c>
      <c r="F3903" s="24">
        <v>0</v>
      </c>
      <c r="G3903" s="24">
        <v>0</v>
      </c>
      <c r="H3903" s="24">
        <v>0</v>
      </c>
      <c r="I3903" s="24">
        <v>0</v>
      </c>
      <c r="J3903" s="24">
        <v>0</v>
      </c>
      <c r="L3903" s="24">
        <v>0</v>
      </c>
      <c r="M3903" s="24">
        <v>0</v>
      </c>
      <c r="N3903" s="24">
        <v>0</v>
      </c>
      <c r="O3903" s="24">
        <v>0</v>
      </c>
      <c r="P3903" s="24">
        <v>0</v>
      </c>
      <c r="Q3903" s="24">
        <v>0</v>
      </c>
      <c r="R3903" s="24">
        <v>0</v>
      </c>
      <c r="S3903" s="24"/>
      <c r="T3903" s="25">
        <v>14</v>
      </c>
      <c r="U3903" s="23" t="s">
        <v>48</v>
      </c>
      <c r="V3903" s="23" t="s">
        <v>304</v>
      </c>
    </row>
    <row r="3904" spans="1:22" ht="15.75">
      <c r="A3904" s="26">
        <v>15</v>
      </c>
      <c r="B3904" s="27" t="s">
        <v>49</v>
      </c>
      <c r="C3904" s="28" t="s">
        <v>303</v>
      </c>
      <c r="D3904" s="29">
        <v>0</v>
      </c>
      <c r="E3904" s="29">
        <v>0</v>
      </c>
      <c r="F3904" s="29">
        <v>0</v>
      </c>
      <c r="G3904" s="29">
        <v>0</v>
      </c>
      <c r="H3904" s="29">
        <v>0</v>
      </c>
      <c r="I3904" s="29">
        <v>0</v>
      </c>
      <c r="J3904" s="29">
        <v>0</v>
      </c>
      <c r="L3904" s="29">
        <v>0</v>
      </c>
      <c r="M3904" s="29">
        <v>0</v>
      </c>
      <c r="N3904" s="29">
        <v>0</v>
      </c>
      <c r="O3904" s="29">
        <v>0</v>
      </c>
      <c r="P3904" s="29">
        <v>0</v>
      </c>
      <c r="Q3904" s="29">
        <v>0</v>
      </c>
      <c r="R3904" s="29">
        <v>0</v>
      </c>
      <c r="S3904" s="29"/>
      <c r="T3904" s="30">
        <v>15</v>
      </c>
      <c r="U3904" s="28" t="s">
        <v>50</v>
      </c>
      <c r="V3904" s="28" t="s">
        <v>304</v>
      </c>
    </row>
    <row r="3905" spans="1:22" ht="15.75">
      <c r="A3905" s="21">
        <v>16</v>
      </c>
      <c r="B3905" s="22" t="s">
        <v>51</v>
      </c>
      <c r="C3905" s="23" t="s">
        <v>303</v>
      </c>
      <c r="D3905" s="24">
        <v>0</v>
      </c>
      <c r="E3905" s="24">
        <v>0</v>
      </c>
      <c r="F3905" s="24">
        <v>0</v>
      </c>
      <c r="G3905" s="24">
        <v>0</v>
      </c>
      <c r="H3905" s="24">
        <v>0</v>
      </c>
      <c r="I3905" s="24">
        <v>0</v>
      </c>
      <c r="J3905" s="24">
        <v>0</v>
      </c>
      <c r="L3905" s="24">
        <v>0</v>
      </c>
      <c r="M3905" s="24">
        <v>0</v>
      </c>
      <c r="N3905" s="24">
        <v>0</v>
      </c>
      <c r="O3905" s="24">
        <v>0</v>
      </c>
      <c r="P3905" s="24">
        <v>0</v>
      </c>
      <c r="Q3905" s="24">
        <v>0</v>
      </c>
      <c r="R3905" s="24">
        <v>0</v>
      </c>
      <c r="S3905" s="24"/>
      <c r="T3905" s="25">
        <v>16</v>
      </c>
      <c r="U3905" s="23" t="s">
        <v>52</v>
      </c>
      <c r="V3905" s="23" t="s">
        <v>304</v>
      </c>
    </row>
    <row r="3906" spans="1:22" ht="15.75">
      <c r="A3906" s="26">
        <v>17</v>
      </c>
      <c r="B3906" s="27" t="s">
        <v>53</v>
      </c>
      <c r="C3906" s="28" t="s">
        <v>303</v>
      </c>
      <c r="D3906" s="29">
        <v>0</v>
      </c>
      <c r="E3906" s="29">
        <v>0</v>
      </c>
      <c r="F3906" s="29">
        <v>0</v>
      </c>
      <c r="G3906" s="29">
        <v>0</v>
      </c>
      <c r="H3906" s="29">
        <v>0</v>
      </c>
      <c r="I3906" s="29">
        <v>0</v>
      </c>
      <c r="J3906" s="29">
        <v>0</v>
      </c>
      <c r="L3906" s="29">
        <v>0</v>
      </c>
      <c r="M3906" s="29">
        <v>0</v>
      </c>
      <c r="N3906" s="29">
        <v>0</v>
      </c>
      <c r="O3906" s="29">
        <v>0</v>
      </c>
      <c r="P3906" s="29">
        <v>0</v>
      </c>
      <c r="Q3906" s="29">
        <v>0</v>
      </c>
      <c r="R3906" s="29">
        <v>0</v>
      </c>
      <c r="S3906" s="29"/>
      <c r="T3906" s="30">
        <v>17</v>
      </c>
      <c r="U3906" s="28" t="s">
        <v>54</v>
      </c>
      <c r="V3906" s="28" t="s">
        <v>304</v>
      </c>
    </row>
    <row r="3907" spans="1:22" ht="15.75">
      <c r="A3907" s="21">
        <v>18</v>
      </c>
      <c r="B3907" s="22" t="s">
        <v>55</v>
      </c>
      <c r="C3907" s="23" t="s">
        <v>303</v>
      </c>
      <c r="D3907" s="24">
        <v>0</v>
      </c>
      <c r="E3907" s="24">
        <v>0</v>
      </c>
      <c r="F3907" s="24">
        <v>0</v>
      </c>
      <c r="G3907" s="24">
        <v>0</v>
      </c>
      <c r="H3907" s="24">
        <v>0</v>
      </c>
      <c r="I3907" s="24">
        <v>0</v>
      </c>
      <c r="J3907" s="24">
        <v>0</v>
      </c>
      <c r="L3907" s="24">
        <v>0</v>
      </c>
      <c r="M3907" s="24">
        <v>0</v>
      </c>
      <c r="N3907" s="24">
        <v>0</v>
      </c>
      <c r="O3907" s="24">
        <v>0</v>
      </c>
      <c r="P3907" s="24">
        <v>0</v>
      </c>
      <c r="Q3907" s="24">
        <v>0</v>
      </c>
      <c r="R3907" s="24">
        <v>0</v>
      </c>
      <c r="S3907" s="24"/>
      <c r="T3907" s="25">
        <v>18</v>
      </c>
      <c r="U3907" s="23" t="s">
        <v>56</v>
      </c>
      <c r="V3907" s="23" t="s">
        <v>304</v>
      </c>
    </row>
    <row r="3908" spans="1:22" ht="15.75">
      <c r="A3908" s="26">
        <v>19</v>
      </c>
      <c r="B3908" s="27" t="s">
        <v>57</v>
      </c>
      <c r="C3908" s="28" t="s">
        <v>303</v>
      </c>
      <c r="D3908" s="29">
        <v>0</v>
      </c>
      <c r="E3908" s="29">
        <v>0</v>
      </c>
      <c r="F3908" s="29">
        <v>0</v>
      </c>
      <c r="G3908" s="29">
        <v>0</v>
      </c>
      <c r="H3908" s="29">
        <v>0</v>
      </c>
      <c r="I3908" s="29">
        <v>0</v>
      </c>
      <c r="J3908" s="29">
        <v>0</v>
      </c>
      <c r="L3908" s="29">
        <v>0</v>
      </c>
      <c r="M3908" s="29">
        <v>0</v>
      </c>
      <c r="N3908" s="29">
        <v>0</v>
      </c>
      <c r="O3908" s="29">
        <v>0</v>
      </c>
      <c r="P3908" s="29">
        <v>0</v>
      </c>
      <c r="Q3908" s="29">
        <v>0</v>
      </c>
      <c r="R3908" s="29">
        <v>0</v>
      </c>
      <c r="S3908" s="29"/>
      <c r="T3908" s="30">
        <v>19</v>
      </c>
      <c r="U3908" s="28" t="s">
        <v>58</v>
      </c>
      <c r="V3908" s="28" t="s">
        <v>304</v>
      </c>
    </row>
    <row r="3909" spans="1:22" ht="15.75">
      <c r="A3909" s="21">
        <v>20</v>
      </c>
      <c r="B3909" s="22" t="s">
        <v>59</v>
      </c>
      <c r="C3909" s="23" t="s">
        <v>303</v>
      </c>
      <c r="D3909" s="24">
        <v>0</v>
      </c>
      <c r="E3909" s="24">
        <v>0</v>
      </c>
      <c r="F3909" s="24">
        <v>0</v>
      </c>
      <c r="G3909" s="24">
        <v>0</v>
      </c>
      <c r="H3909" s="24">
        <v>0</v>
      </c>
      <c r="I3909" s="24">
        <v>0</v>
      </c>
      <c r="J3909" s="24">
        <v>0</v>
      </c>
      <c r="L3909" s="24">
        <v>0</v>
      </c>
      <c r="M3909" s="24">
        <v>0</v>
      </c>
      <c r="N3909" s="24">
        <v>0</v>
      </c>
      <c r="O3909" s="24">
        <v>0</v>
      </c>
      <c r="P3909" s="24">
        <v>0</v>
      </c>
      <c r="Q3909" s="24">
        <v>0</v>
      </c>
      <c r="R3909" s="24">
        <v>0</v>
      </c>
      <c r="S3909" s="24"/>
      <c r="T3909" s="25">
        <v>20</v>
      </c>
      <c r="U3909" s="23" t="s">
        <v>60</v>
      </c>
      <c r="V3909" s="23" t="s">
        <v>304</v>
      </c>
    </row>
    <row r="3910" spans="1:22" ht="15.75">
      <c r="A3910" s="26">
        <v>21</v>
      </c>
      <c r="B3910" s="27" t="s">
        <v>61</v>
      </c>
      <c r="C3910" s="28" t="s">
        <v>303</v>
      </c>
      <c r="D3910" s="29">
        <v>0</v>
      </c>
      <c r="E3910" s="29">
        <v>0</v>
      </c>
      <c r="F3910" s="29">
        <v>0</v>
      </c>
      <c r="G3910" s="29">
        <v>0</v>
      </c>
      <c r="H3910" s="29">
        <v>0</v>
      </c>
      <c r="I3910" s="29">
        <v>0</v>
      </c>
      <c r="J3910" s="29">
        <v>0</v>
      </c>
      <c r="L3910" s="29">
        <v>0</v>
      </c>
      <c r="M3910" s="29">
        <v>0</v>
      </c>
      <c r="N3910" s="29">
        <v>0</v>
      </c>
      <c r="O3910" s="29">
        <v>0</v>
      </c>
      <c r="P3910" s="29">
        <v>0</v>
      </c>
      <c r="Q3910" s="29">
        <v>0</v>
      </c>
      <c r="R3910" s="29">
        <v>0</v>
      </c>
      <c r="S3910" s="29"/>
      <c r="T3910" s="30">
        <v>21</v>
      </c>
      <c r="U3910" s="28" t="s">
        <v>62</v>
      </c>
      <c r="V3910" s="28" t="s">
        <v>304</v>
      </c>
    </row>
    <row r="3911" spans="1:22" ht="15.75">
      <c r="A3911" s="21">
        <v>22</v>
      </c>
      <c r="B3911" s="22" t="s">
        <v>63</v>
      </c>
      <c r="C3911" s="23" t="s">
        <v>303</v>
      </c>
      <c r="D3911" s="24">
        <v>0</v>
      </c>
      <c r="E3911" s="24">
        <v>0</v>
      </c>
      <c r="F3911" s="24">
        <v>0</v>
      </c>
      <c r="G3911" s="24">
        <v>0</v>
      </c>
      <c r="H3911" s="24">
        <v>0</v>
      </c>
      <c r="I3911" s="24">
        <v>0</v>
      </c>
      <c r="J3911" s="24">
        <v>0</v>
      </c>
      <c r="L3911" s="24">
        <v>0</v>
      </c>
      <c r="M3911" s="24">
        <v>0</v>
      </c>
      <c r="N3911" s="24">
        <v>0</v>
      </c>
      <c r="O3911" s="24">
        <v>0</v>
      </c>
      <c r="P3911" s="24">
        <v>0</v>
      </c>
      <c r="Q3911" s="24">
        <v>0</v>
      </c>
      <c r="R3911" s="24">
        <v>0</v>
      </c>
      <c r="S3911" s="24"/>
      <c r="T3911" s="25">
        <v>22</v>
      </c>
      <c r="U3911" s="23" t="s">
        <v>64</v>
      </c>
      <c r="V3911" s="23" t="s">
        <v>304</v>
      </c>
    </row>
    <row r="3912" spans="1:22" ht="15.75">
      <c r="A3912" s="26">
        <v>23</v>
      </c>
      <c r="B3912" s="27" t="s">
        <v>65</v>
      </c>
      <c r="C3912" s="28" t="s">
        <v>303</v>
      </c>
      <c r="D3912" s="29">
        <v>0</v>
      </c>
      <c r="E3912" s="29">
        <v>0</v>
      </c>
      <c r="F3912" s="29">
        <v>0</v>
      </c>
      <c r="G3912" s="29">
        <v>0</v>
      </c>
      <c r="H3912" s="29">
        <v>0</v>
      </c>
      <c r="I3912" s="29">
        <v>0</v>
      </c>
      <c r="J3912" s="29">
        <v>0</v>
      </c>
      <c r="L3912" s="29">
        <v>0</v>
      </c>
      <c r="M3912" s="29">
        <v>0</v>
      </c>
      <c r="N3912" s="29">
        <v>0</v>
      </c>
      <c r="O3912" s="29">
        <v>0</v>
      </c>
      <c r="P3912" s="29">
        <v>0</v>
      </c>
      <c r="Q3912" s="29">
        <v>0</v>
      </c>
      <c r="R3912" s="29">
        <v>0</v>
      </c>
      <c r="S3912" s="29"/>
      <c r="T3912" s="30">
        <v>23</v>
      </c>
      <c r="U3912" s="28" t="s">
        <v>66</v>
      </c>
      <c r="V3912" s="28" t="s">
        <v>304</v>
      </c>
    </row>
    <row r="3913" spans="1:22" ht="15.75">
      <c r="A3913" s="21">
        <v>24</v>
      </c>
      <c r="B3913" s="22" t="s">
        <v>67</v>
      </c>
      <c r="C3913" s="23" t="s">
        <v>303</v>
      </c>
      <c r="D3913" s="24">
        <v>0</v>
      </c>
      <c r="E3913" s="24">
        <v>0</v>
      </c>
      <c r="F3913" s="24">
        <v>0</v>
      </c>
      <c r="G3913" s="24">
        <v>0</v>
      </c>
      <c r="H3913" s="24">
        <v>0</v>
      </c>
      <c r="I3913" s="24">
        <v>0</v>
      </c>
      <c r="J3913" s="24">
        <v>0</v>
      </c>
      <c r="L3913" s="24">
        <v>0</v>
      </c>
      <c r="M3913" s="24">
        <v>0</v>
      </c>
      <c r="N3913" s="24">
        <v>0</v>
      </c>
      <c r="O3913" s="24">
        <v>0</v>
      </c>
      <c r="P3913" s="24">
        <v>0</v>
      </c>
      <c r="Q3913" s="24">
        <v>0</v>
      </c>
      <c r="R3913" s="24">
        <v>0</v>
      </c>
      <c r="S3913" s="24"/>
      <c r="T3913" s="25">
        <v>24</v>
      </c>
      <c r="U3913" s="23" t="s">
        <v>68</v>
      </c>
      <c r="V3913" s="23" t="s">
        <v>304</v>
      </c>
    </row>
    <row r="3914" spans="1:22" ht="15.75">
      <c r="A3914" s="26">
        <v>25</v>
      </c>
      <c r="B3914" s="31" t="s">
        <v>69</v>
      </c>
      <c r="C3914" s="28" t="s">
        <v>303</v>
      </c>
      <c r="D3914" s="29">
        <v>0</v>
      </c>
      <c r="E3914" s="29">
        <v>0</v>
      </c>
      <c r="F3914" s="29">
        <v>0</v>
      </c>
      <c r="G3914" s="29">
        <v>0</v>
      </c>
      <c r="H3914" s="29">
        <v>0</v>
      </c>
      <c r="I3914" s="29">
        <v>0</v>
      </c>
      <c r="J3914" s="29">
        <v>0</v>
      </c>
      <c r="L3914" s="29">
        <v>0</v>
      </c>
      <c r="M3914" s="29">
        <v>0</v>
      </c>
      <c r="N3914" s="29">
        <v>0</v>
      </c>
      <c r="O3914" s="29">
        <v>0</v>
      </c>
      <c r="P3914" s="29">
        <v>0</v>
      </c>
      <c r="Q3914" s="29">
        <v>0</v>
      </c>
      <c r="R3914" s="29">
        <v>0</v>
      </c>
      <c r="S3914" s="29"/>
      <c r="T3914" s="30">
        <v>25</v>
      </c>
      <c r="U3914" s="28" t="s">
        <v>70</v>
      </c>
      <c r="V3914" s="28" t="s">
        <v>304</v>
      </c>
    </row>
    <row r="3915" spans="1:22" ht="15.75">
      <c r="A3915" s="21">
        <v>26</v>
      </c>
      <c r="B3915" s="22" t="s">
        <v>71</v>
      </c>
      <c r="C3915" s="23" t="s">
        <v>303</v>
      </c>
      <c r="D3915" s="24">
        <v>0</v>
      </c>
      <c r="E3915" s="24">
        <v>0</v>
      </c>
      <c r="F3915" s="24">
        <v>0</v>
      </c>
      <c r="G3915" s="24">
        <v>0</v>
      </c>
      <c r="H3915" s="24">
        <v>0</v>
      </c>
      <c r="I3915" s="24">
        <v>0</v>
      </c>
      <c r="J3915" s="24">
        <v>0</v>
      </c>
      <c r="L3915" s="24">
        <v>0</v>
      </c>
      <c r="M3915" s="24">
        <v>0</v>
      </c>
      <c r="N3915" s="24">
        <v>0</v>
      </c>
      <c r="O3915" s="24">
        <v>0</v>
      </c>
      <c r="P3915" s="24">
        <v>0</v>
      </c>
      <c r="Q3915" s="24">
        <v>0</v>
      </c>
      <c r="R3915" s="24">
        <v>0</v>
      </c>
      <c r="S3915" s="24"/>
      <c r="T3915" s="25">
        <v>26</v>
      </c>
      <c r="U3915" s="23" t="s">
        <v>72</v>
      </c>
      <c r="V3915" s="23" t="s">
        <v>304</v>
      </c>
    </row>
    <row r="3916" spans="1:22" ht="15.75">
      <c r="A3916" s="26">
        <v>27</v>
      </c>
      <c r="B3916" s="27" t="s">
        <v>73</v>
      </c>
      <c r="C3916" s="28" t="s">
        <v>303</v>
      </c>
      <c r="D3916" s="29">
        <v>0</v>
      </c>
      <c r="E3916" s="29">
        <v>0</v>
      </c>
      <c r="F3916" s="29">
        <v>0</v>
      </c>
      <c r="G3916" s="29">
        <v>0</v>
      </c>
      <c r="H3916" s="29">
        <v>0</v>
      </c>
      <c r="I3916" s="29">
        <v>0</v>
      </c>
      <c r="J3916" s="29">
        <v>0</v>
      </c>
      <c r="L3916" s="29">
        <v>0</v>
      </c>
      <c r="M3916" s="29">
        <v>0</v>
      </c>
      <c r="N3916" s="29">
        <v>0</v>
      </c>
      <c r="O3916" s="29">
        <v>0</v>
      </c>
      <c r="P3916" s="29">
        <v>0</v>
      </c>
      <c r="Q3916" s="29">
        <v>0</v>
      </c>
      <c r="R3916" s="29">
        <v>0</v>
      </c>
      <c r="S3916" s="29"/>
      <c r="T3916" s="30">
        <v>27</v>
      </c>
      <c r="U3916" s="28" t="s">
        <v>74</v>
      </c>
      <c r="V3916" s="28" t="s">
        <v>304</v>
      </c>
    </row>
    <row r="3917" spans="1:22" ht="15.75">
      <c r="A3917" s="21">
        <v>28</v>
      </c>
      <c r="B3917" s="22" t="s">
        <v>75</v>
      </c>
      <c r="C3917" s="23" t="s">
        <v>303</v>
      </c>
      <c r="D3917" s="24">
        <v>11324.365100000001</v>
      </c>
      <c r="E3917" s="24">
        <v>13489.048600000002</v>
      </c>
      <c r="F3917" s="24">
        <v>10321.299999999999</v>
      </c>
      <c r="G3917" s="24">
        <v>15270.767839889577</v>
      </c>
      <c r="H3917" s="24">
        <v>13608.466666666665</v>
      </c>
      <c r="I3917" s="24">
        <v>14630.735458937193</v>
      </c>
      <c r="J3917" s="24">
        <v>16105.045787991714</v>
      </c>
      <c r="L3917" s="24">
        <v>11324.365100000001</v>
      </c>
      <c r="M3917" s="24">
        <v>11324.365100000001</v>
      </c>
      <c r="N3917" s="24">
        <v>8777.5406000000003</v>
      </c>
      <c r="O3917" s="24">
        <v>11432.412199999999</v>
      </c>
      <c r="P3917" s="24">
        <v>9940.3332000000009</v>
      </c>
      <c r="Q3917" s="24">
        <v>10530.990679999999</v>
      </c>
      <c r="R3917" s="24">
        <v>10892.320762800002</v>
      </c>
      <c r="S3917" s="24"/>
      <c r="T3917" s="25">
        <v>28</v>
      </c>
      <c r="U3917" s="23" t="s">
        <v>76</v>
      </c>
      <c r="V3917" s="23" t="s">
        <v>304</v>
      </c>
    </row>
    <row r="3918" spans="1:22" ht="15.75">
      <c r="A3918" s="26">
        <v>29</v>
      </c>
      <c r="B3918" s="27" t="s">
        <v>77</v>
      </c>
      <c r="C3918" s="28" t="s">
        <v>303</v>
      </c>
      <c r="D3918" s="29">
        <v>0</v>
      </c>
      <c r="E3918" s="29">
        <v>0</v>
      </c>
      <c r="F3918" s="29">
        <v>0</v>
      </c>
      <c r="G3918" s="29">
        <v>0</v>
      </c>
      <c r="H3918" s="29">
        <v>0</v>
      </c>
      <c r="I3918" s="29">
        <v>0</v>
      </c>
      <c r="J3918" s="29">
        <v>0</v>
      </c>
      <c r="L3918" s="29">
        <v>0</v>
      </c>
      <c r="M3918" s="29">
        <v>0</v>
      </c>
      <c r="N3918" s="29">
        <v>0</v>
      </c>
      <c r="O3918" s="29">
        <v>0</v>
      </c>
      <c r="P3918" s="29">
        <v>0</v>
      </c>
      <c r="Q3918" s="29">
        <v>0</v>
      </c>
      <c r="R3918" s="29">
        <v>0</v>
      </c>
      <c r="S3918" s="29"/>
      <c r="T3918" s="30">
        <v>29</v>
      </c>
      <c r="U3918" s="28" t="s">
        <v>78</v>
      </c>
      <c r="V3918" s="28" t="s">
        <v>304</v>
      </c>
    </row>
    <row r="3919" spans="1:22" ht="15.75">
      <c r="A3919" s="21">
        <v>30</v>
      </c>
      <c r="B3919" s="22" t="s">
        <v>79</v>
      </c>
      <c r="C3919" s="23" t="s">
        <v>303</v>
      </c>
      <c r="D3919" s="24">
        <v>0</v>
      </c>
      <c r="E3919" s="24">
        <v>0</v>
      </c>
      <c r="F3919" s="24">
        <v>0</v>
      </c>
      <c r="G3919" s="24">
        <v>0</v>
      </c>
      <c r="H3919" s="24">
        <v>0</v>
      </c>
      <c r="I3919" s="24">
        <v>0</v>
      </c>
      <c r="J3919" s="24">
        <v>0</v>
      </c>
      <c r="L3919" s="24">
        <v>0</v>
      </c>
      <c r="M3919" s="24">
        <v>0</v>
      </c>
      <c r="N3919" s="24">
        <v>0</v>
      </c>
      <c r="O3919" s="24">
        <v>0</v>
      </c>
      <c r="P3919" s="24">
        <v>0</v>
      </c>
      <c r="Q3919" s="24">
        <v>0</v>
      </c>
      <c r="R3919" s="24">
        <v>0</v>
      </c>
      <c r="S3919" s="24"/>
      <c r="T3919" s="25">
        <v>30</v>
      </c>
      <c r="U3919" s="23" t="s">
        <v>80</v>
      </c>
      <c r="V3919" s="23" t="s">
        <v>304</v>
      </c>
    </row>
    <row r="3920" spans="1:22" ht="15.75">
      <c r="A3920" s="26">
        <v>31</v>
      </c>
      <c r="B3920" s="27" t="s">
        <v>81</v>
      </c>
      <c r="C3920" s="28" t="s">
        <v>303</v>
      </c>
      <c r="D3920" s="29">
        <v>0</v>
      </c>
      <c r="E3920" s="29">
        <v>0</v>
      </c>
      <c r="F3920" s="29">
        <v>0</v>
      </c>
      <c r="G3920" s="29">
        <v>0</v>
      </c>
      <c r="H3920" s="29">
        <v>0</v>
      </c>
      <c r="I3920" s="29">
        <v>0</v>
      </c>
      <c r="J3920" s="29">
        <v>0</v>
      </c>
      <c r="L3920" s="29">
        <v>0</v>
      </c>
      <c r="M3920" s="29">
        <v>0</v>
      </c>
      <c r="N3920" s="29">
        <v>0</v>
      </c>
      <c r="O3920" s="29">
        <v>0</v>
      </c>
      <c r="P3920" s="29">
        <v>0</v>
      </c>
      <c r="Q3920" s="29">
        <v>0</v>
      </c>
      <c r="R3920" s="29">
        <v>0</v>
      </c>
      <c r="S3920" s="29"/>
      <c r="T3920" s="30">
        <v>31</v>
      </c>
      <c r="U3920" s="28" t="s">
        <v>82</v>
      </c>
      <c r="V3920" s="28" t="s">
        <v>304</v>
      </c>
    </row>
    <row r="3921" spans="1:22" ht="15.75">
      <c r="A3921" s="21">
        <v>32</v>
      </c>
      <c r="B3921" s="22" t="s">
        <v>83</v>
      </c>
      <c r="C3921" s="23" t="s">
        <v>303</v>
      </c>
      <c r="D3921" s="24">
        <v>0</v>
      </c>
      <c r="E3921" s="24">
        <v>0</v>
      </c>
      <c r="F3921" s="24">
        <v>0</v>
      </c>
      <c r="G3921" s="24">
        <v>0</v>
      </c>
      <c r="H3921" s="24">
        <v>0</v>
      </c>
      <c r="I3921" s="24">
        <v>0</v>
      </c>
      <c r="J3921" s="24">
        <v>0</v>
      </c>
      <c r="L3921" s="24">
        <v>0</v>
      </c>
      <c r="M3921" s="24">
        <v>0</v>
      </c>
      <c r="N3921" s="24">
        <v>0</v>
      </c>
      <c r="O3921" s="24">
        <v>0</v>
      </c>
      <c r="P3921" s="24">
        <v>0</v>
      </c>
      <c r="Q3921" s="24">
        <v>0</v>
      </c>
      <c r="R3921" s="24">
        <v>0</v>
      </c>
      <c r="S3921" s="24"/>
      <c r="T3921" s="25">
        <v>32</v>
      </c>
      <c r="U3921" s="23" t="s">
        <v>84</v>
      </c>
      <c r="V3921" s="23" t="s">
        <v>304</v>
      </c>
    </row>
    <row r="3922" spans="1:22" ht="15.75">
      <c r="A3922" s="26">
        <v>33</v>
      </c>
      <c r="B3922" s="27" t="s">
        <v>85</v>
      </c>
      <c r="C3922" s="28" t="s">
        <v>303</v>
      </c>
      <c r="D3922" s="29">
        <v>0</v>
      </c>
      <c r="E3922" s="29">
        <v>0</v>
      </c>
      <c r="F3922" s="29">
        <v>0</v>
      </c>
      <c r="G3922" s="29">
        <v>0</v>
      </c>
      <c r="H3922" s="29">
        <v>0</v>
      </c>
      <c r="I3922" s="29">
        <v>0</v>
      </c>
      <c r="J3922" s="29">
        <v>0</v>
      </c>
      <c r="L3922" s="29">
        <v>0</v>
      </c>
      <c r="M3922" s="29">
        <v>0</v>
      </c>
      <c r="N3922" s="29">
        <v>0</v>
      </c>
      <c r="O3922" s="29">
        <v>0</v>
      </c>
      <c r="P3922" s="29">
        <v>0</v>
      </c>
      <c r="Q3922" s="29">
        <v>0</v>
      </c>
      <c r="R3922" s="29">
        <v>0</v>
      </c>
      <c r="S3922" s="29"/>
      <c r="T3922" s="30">
        <v>33</v>
      </c>
      <c r="U3922" s="28" t="s">
        <v>86</v>
      </c>
      <c r="V3922" s="28" t="s">
        <v>304</v>
      </c>
    </row>
    <row r="3923" spans="1:22" ht="15.75">
      <c r="A3923" s="21">
        <v>34</v>
      </c>
      <c r="B3923" s="22" t="s">
        <v>87</v>
      </c>
      <c r="C3923" s="23" t="s">
        <v>303</v>
      </c>
      <c r="D3923" s="24">
        <v>0</v>
      </c>
      <c r="E3923" s="24">
        <v>0</v>
      </c>
      <c r="F3923" s="24">
        <v>0</v>
      </c>
      <c r="G3923" s="24">
        <v>0</v>
      </c>
      <c r="H3923" s="24">
        <v>0</v>
      </c>
      <c r="I3923" s="24">
        <v>0</v>
      </c>
      <c r="J3923" s="24">
        <v>0</v>
      </c>
      <c r="L3923" s="24">
        <v>0</v>
      </c>
      <c r="M3923" s="24">
        <v>0</v>
      </c>
      <c r="N3923" s="24">
        <v>0</v>
      </c>
      <c r="O3923" s="24">
        <v>0</v>
      </c>
      <c r="P3923" s="24">
        <v>0</v>
      </c>
      <c r="Q3923" s="24">
        <v>0</v>
      </c>
      <c r="R3923" s="24">
        <v>0</v>
      </c>
      <c r="S3923" s="24"/>
      <c r="T3923" s="25">
        <v>34</v>
      </c>
      <c r="U3923" s="23" t="s">
        <v>88</v>
      </c>
      <c r="V3923" s="23" t="s">
        <v>304</v>
      </c>
    </row>
    <row r="3924" spans="1:22" ht="15.75">
      <c r="A3924" s="26">
        <v>35</v>
      </c>
      <c r="B3924" s="27" t="s">
        <v>89</v>
      </c>
      <c r="C3924" s="28" t="s">
        <v>303</v>
      </c>
      <c r="D3924" s="29">
        <v>0</v>
      </c>
      <c r="E3924" s="29">
        <v>0</v>
      </c>
      <c r="F3924" s="29">
        <v>0</v>
      </c>
      <c r="G3924" s="29">
        <v>0</v>
      </c>
      <c r="H3924" s="29">
        <v>0</v>
      </c>
      <c r="I3924" s="29">
        <v>0</v>
      </c>
      <c r="J3924" s="29">
        <v>0</v>
      </c>
      <c r="L3924" s="29">
        <v>0</v>
      </c>
      <c r="M3924" s="29">
        <v>0</v>
      </c>
      <c r="N3924" s="29">
        <v>0</v>
      </c>
      <c r="O3924" s="29">
        <v>0</v>
      </c>
      <c r="P3924" s="29">
        <v>0</v>
      </c>
      <c r="Q3924" s="29">
        <v>0</v>
      </c>
      <c r="R3924" s="29">
        <v>0</v>
      </c>
      <c r="S3924" s="29"/>
      <c r="T3924" s="30">
        <v>35</v>
      </c>
      <c r="U3924" s="28" t="s">
        <v>90</v>
      </c>
      <c r="V3924" s="28" t="s">
        <v>304</v>
      </c>
    </row>
    <row r="3925" spans="1:22" ht="15.75">
      <c r="A3925" s="21">
        <v>36</v>
      </c>
      <c r="B3925" s="22" t="s">
        <v>91</v>
      </c>
      <c r="C3925" s="23" t="s">
        <v>303</v>
      </c>
      <c r="D3925" s="24">
        <v>0</v>
      </c>
      <c r="E3925" s="24">
        <v>0</v>
      </c>
      <c r="F3925" s="24">
        <v>0</v>
      </c>
      <c r="G3925" s="24">
        <v>0</v>
      </c>
      <c r="H3925" s="24">
        <v>0</v>
      </c>
      <c r="I3925" s="24">
        <v>0</v>
      </c>
      <c r="J3925" s="24">
        <v>0</v>
      </c>
      <c r="L3925" s="24">
        <v>0</v>
      </c>
      <c r="M3925" s="24">
        <v>0</v>
      </c>
      <c r="N3925" s="24">
        <v>0</v>
      </c>
      <c r="O3925" s="24">
        <v>0</v>
      </c>
      <c r="P3925" s="24">
        <v>0</v>
      </c>
      <c r="Q3925" s="24">
        <v>0</v>
      </c>
      <c r="R3925" s="24">
        <v>0</v>
      </c>
      <c r="S3925" s="24"/>
      <c r="T3925" s="25">
        <v>36</v>
      </c>
      <c r="U3925" s="23" t="s">
        <v>92</v>
      </c>
      <c r="V3925" s="23" t="s">
        <v>304</v>
      </c>
    </row>
    <row r="3926" spans="1:22" s="36" customFormat="1" ht="15.75">
      <c r="A3926" s="32"/>
      <c r="B3926" s="33" t="s">
        <v>93</v>
      </c>
      <c r="C3926" s="34" t="s">
        <v>303</v>
      </c>
      <c r="D3926" s="35">
        <f t="shared" ref="D3926:J3926" si="261">SUM(D3890:D3925)</f>
        <v>231112.3651</v>
      </c>
      <c r="E3926" s="35">
        <f t="shared" si="261"/>
        <v>256464.64240000004</v>
      </c>
      <c r="F3926" s="35">
        <f t="shared" si="261"/>
        <v>286493.99479999999</v>
      </c>
      <c r="G3926" s="35">
        <f t="shared" si="261"/>
        <v>304028.52555988962</v>
      </c>
      <c r="H3926" s="35">
        <f t="shared" si="261"/>
        <v>299875.30004814907</v>
      </c>
      <c r="I3926" s="35">
        <f t="shared" si="261"/>
        <v>400401.13765058602</v>
      </c>
      <c r="J3926" s="35">
        <f t="shared" si="261"/>
        <v>443447.81433704856</v>
      </c>
      <c r="K3926" s="8"/>
      <c r="L3926" s="35">
        <f t="shared" ref="L3926:R3926" si="262">SUM(L3890:L3925)</f>
        <v>231112.3651</v>
      </c>
      <c r="M3926" s="35">
        <f t="shared" si="262"/>
        <v>216138.26509999999</v>
      </c>
      <c r="N3926" s="35">
        <f t="shared" si="262"/>
        <v>225377.79060000001</v>
      </c>
      <c r="O3926" s="35">
        <f t="shared" si="262"/>
        <v>221008.46220000001</v>
      </c>
      <c r="P3926" s="35">
        <f t="shared" si="262"/>
        <v>212738.6832</v>
      </c>
      <c r="Q3926" s="35">
        <f t="shared" si="262"/>
        <v>269086.79068000003</v>
      </c>
      <c r="R3926" s="35">
        <f t="shared" si="262"/>
        <v>280826.33576280001</v>
      </c>
      <c r="S3926" s="35"/>
      <c r="T3926" s="35"/>
      <c r="U3926" s="34" t="s">
        <v>94</v>
      </c>
      <c r="V3926" s="34" t="s">
        <v>304</v>
      </c>
    </row>
    <row r="3927" spans="1:22" ht="15.75">
      <c r="A3927" s="16">
        <v>1</v>
      </c>
      <c r="B3927" s="17" t="s">
        <v>19</v>
      </c>
      <c r="C3927" s="18" t="s">
        <v>305</v>
      </c>
      <c r="D3927" s="19">
        <v>3941.04</v>
      </c>
      <c r="E3927" s="19">
        <v>10285.625680000001</v>
      </c>
      <c r="F3927" s="19">
        <v>18929.847398700003</v>
      </c>
      <c r="G3927" s="19">
        <v>12314.924999999999</v>
      </c>
      <c r="H3927" s="19">
        <v>22896.3</v>
      </c>
      <c r="I3927" s="19">
        <v>61924.73</v>
      </c>
      <c r="J3927" s="19">
        <v>49402.055</v>
      </c>
      <c r="L3927" s="19">
        <v>3941.04</v>
      </c>
      <c r="M3927" s="19">
        <v>5311.68</v>
      </c>
      <c r="N3927" s="19">
        <v>6244.62</v>
      </c>
      <c r="O3927" s="19">
        <v>6031.8</v>
      </c>
      <c r="P3927" s="19">
        <v>6541.8</v>
      </c>
      <c r="Q3927" s="19">
        <v>17281.32</v>
      </c>
      <c r="R3927" s="19">
        <v>13786.62</v>
      </c>
      <c r="S3927" s="19"/>
      <c r="T3927" s="20">
        <v>1</v>
      </c>
      <c r="U3927" s="18" t="s">
        <v>21</v>
      </c>
      <c r="V3927" s="18" t="s">
        <v>306</v>
      </c>
    </row>
    <row r="3928" spans="1:22" ht="15.75">
      <c r="A3928" s="21">
        <v>2</v>
      </c>
      <c r="B3928" s="22" t="s">
        <v>23</v>
      </c>
      <c r="C3928" s="23" t="s">
        <v>305</v>
      </c>
      <c r="D3928" s="24">
        <v>128.75</v>
      </c>
      <c r="E3928" s="24">
        <v>137.96850000000001</v>
      </c>
      <c r="F3928" s="24">
        <v>139.03970000000001</v>
      </c>
      <c r="G3928" s="24">
        <v>262.82043380158035</v>
      </c>
      <c r="H3928" s="24">
        <v>393.65169885864799</v>
      </c>
      <c r="I3928" s="24">
        <v>156.36558946444251</v>
      </c>
      <c r="J3928" s="24">
        <v>122.73613164179108</v>
      </c>
      <c r="L3928" s="24">
        <v>128.75</v>
      </c>
      <c r="M3928" s="24">
        <v>128.75</v>
      </c>
      <c r="N3928" s="24">
        <v>128.75</v>
      </c>
      <c r="O3928" s="24">
        <v>128.75</v>
      </c>
      <c r="P3928" s="24">
        <v>162.5</v>
      </c>
      <c r="Q3928" s="24">
        <v>66.5</v>
      </c>
      <c r="R3928" s="24">
        <v>55.25</v>
      </c>
      <c r="S3928" s="24"/>
      <c r="T3928" s="25">
        <v>2</v>
      </c>
      <c r="U3928" s="23" t="s">
        <v>24</v>
      </c>
      <c r="V3928" s="23" t="s">
        <v>306</v>
      </c>
    </row>
    <row r="3929" spans="1:22" ht="15.75">
      <c r="A3929" s="26">
        <v>3</v>
      </c>
      <c r="B3929" s="27" t="s">
        <v>25</v>
      </c>
      <c r="C3929" s="28" t="s">
        <v>305</v>
      </c>
      <c r="D3929" s="29">
        <v>18179.843999999997</v>
      </c>
      <c r="E3929" s="29">
        <v>21179.228749999998</v>
      </c>
      <c r="F3929" s="29">
        <v>17225.097890000001</v>
      </c>
      <c r="G3929" s="29">
        <v>17883.755840000002</v>
      </c>
      <c r="H3929" s="29">
        <v>22040.41</v>
      </c>
      <c r="I3929" s="29">
        <v>24035.25</v>
      </c>
      <c r="J3929" s="29">
        <v>24563.127599999996</v>
      </c>
      <c r="L3929" s="29">
        <v>18179.843999999997</v>
      </c>
      <c r="M3929" s="29">
        <v>19375.356400000001</v>
      </c>
      <c r="N3929" s="29">
        <v>15341.73784</v>
      </c>
      <c r="O3929" s="29">
        <v>15473.9216</v>
      </c>
      <c r="P3929" s="29">
        <v>17506.109600000003</v>
      </c>
      <c r="Q3929" s="29">
        <v>17601.494279999999</v>
      </c>
      <c r="R3929" s="29">
        <v>17702.0052</v>
      </c>
      <c r="S3929" s="29"/>
      <c r="T3929" s="30">
        <v>3</v>
      </c>
      <c r="U3929" s="28" t="s">
        <v>26</v>
      </c>
      <c r="V3929" s="28" t="s">
        <v>306</v>
      </c>
    </row>
    <row r="3930" spans="1:22" ht="15.75">
      <c r="A3930" s="21">
        <v>4</v>
      </c>
      <c r="B3930" s="22" t="s">
        <v>27</v>
      </c>
      <c r="C3930" s="23" t="s">
        <v>305</v>
      </c>
      <c r="D3930" s="24">
        <v>25974.036</v>
      </c>
      <c r="E3930" s="24">
        <v>28402.680800000002</v>
      </c>
      <c r="F3930" s="24">
        <v>43940.233899999999</v>
      </c>
      <c r="G3930" s="24">
        <v>46731.887999999999</v>
      </c>
      <c r="H3930" s="24">
        <v>56958.545941600001</v>
      </c>
      <c r="I3930" s="24">
        <v>57015.196450400006</v>
      </c>
      <c r="J3930" s="24">
        <v>62190.413042499684</v>
      </c>
      <c r="L3930" s="24">
        <v>25974.036</v>
      </c>
      <c r="M3930" s="24">
        <v>27486.716400000001</v>
      </c>
      <c r="N3930" s="24">
        <v>39586.570650000001</v>
      </c>
      <c r="O3930" s="24">
        <v>39194.1</v>
      </c>
      <c r="P3930" s="24">
        <v>39194.205929999996</v>
      </c>
      <c r="Q3930" s="24">
        <v>39233.188170000001</v>
      </c>
      <c r="R3930" s="24">
        <v>45296.621370000001</v>
      </c>
      <c r="S3930" s="24"/>
      <c r="T3930" s="25">
        <v>4</v>
      </c>
      <c r="U3930" s="23" t="s">
        <v>28</v>
      </c>
      <c r="V3930" s="23" t="s">
        <v>306</v>
      </c>
    </row>
    <row r="3931" spans="1:22" ht="15.75">
      <c r="A3931" s="26">
        <v>5</v>
      </c>
      <c r="B3931" s="27" t="s">
        <v>29</v>
      </c>
      <c r="C3931" s="28" t="s">
        <v>305</v>
      </c>
      <c r="D3931" s="29">
        <v>15069.098999999998</v>
      </c>
      <c r="E3931" s="29">
        <v>12953.884481999999</v>
      </c>
      <c r="F3931" s="29">
        <v>23031.624576900005</v>
      </c>
      <c r="G3931" s="29">
        <v>34376</v>
      </c>
      <c r="H3931" s="29">
        <v>31877.4025</v>
      </c>
      <c r="I3931" s="29">
        <v>35244.451979999998</v>
      </c>
      <c r="J3931" s="29">
        <v>36431.302040020164</v>
      </c>
      <c r="L3931" s="29">
        <v>15069.098999999998</v>
      </c>
      <c r="M3931" s="29">
        <v>17505.249299999999</v>
      </c>
      <c r="N3931" s="29">
        <v>20220.917100000002</v>
      </c>
      <c r="O3931" s="29">
        <v>21352.652399999999</v>
      </c>
      <c r="P3931" s="29">
        <v>22310.589930000002</v>
      </c>
      <c r="Q3931" s="29">
        <v>22387.985219999999</v>
      </c>
      <c r="R3931" s="29">
        <v>24495.050250000004</v>
      </c>
      <c r="S3931" s="29"/>
      <c r="T3931" s="30">
        <v>5</v>
      </c>
      <c r="U3931" s="28" t="s">
        <v>30</v>
      </c>
      <c r="V3931" s="28" t="s">
        <v>306</v>
      </c>
    </row>
    <row r="3932" spans="1:22" ht="15.75">
      <c r="A3932" s="21">
        <v>6</v>
      </c>
      <c r="B3932" s="22" t="s">
        <v>31</v>
      </c>
      <c r="C3932" s="23" t="s">
        <v>305</v>
      </c>
      <c r="D3932" s="24">
        <v>0</v>
      </c>
      <c r="E3932" s="24">
        <v>0</v>
      </c>
      <c r="F3932" s="24">
        <v>0</v>
      </c>
      <c r="G3932" s="24">
        <v>0</v>
      </c>
      <c r="H3932" s="24">
        <v>0</v>
      </c>
      <c r="I3932" s="24">
        <v>0</v>
      </c>
      <c r="J3932" s="24">
        <v>0</v>
      </c>
      <c r="L3932" s="24">
        <v>0</v>
      </c>
      <c r="M3932" s="24">
        <v>0</v>
      </c>
      <c r="N3932" s="24">
        <v>0</v>
      </c>
      <c r="O3932" s="24">
        <v>0</v>
      </c>
      <c r="P3932" s="24">
        <v>0</v>
      </c>
      <c r="Q3932" s="24">
        <v>0</v>
      </c>
      <c r="R3932" s="24">
        <v>0</v>
      </c>
      <c r="S3932" s="24"/>
      <c r="T3932" s="25">
        <v>6</v>
      </c>
      <c r="U3932" s="23" t="s">
        <v>32</v>
      </c>
      <c r="V3932" s="23" t="s">
        <v>306</v>
      </c>
    </row>
    <row r="3933" spans="1:22" ht="15.75">
      <c r="A3933" s="26">
        <v>7</v>
      </c>
      <c r="B3933" s="27" t="s">
        <v>33</v>
      </c>
      <c r="C3933" s="28" t="s">
        <v>305</v>
      </c>
      <c r="D3933" s="29">
        <v>16075.455000000002</v>
      </c>
      <c r="E3933" s="29">
        <v>18095.144500000002</v>
      </c>
      <c r="F3933" s="29">
        <v>19816.190399999999</v>
      </c>
      <c r="G3933" s="29">
        <v>29347.835800000001</v>
      </c>
      <c r="H3933" s="29">
        <v>31691.316119999996</v>
      </c>
      <c r="I3933" s="29">
        <v>30757.746159999999</v>
      </c>
      <c r="J3933" s="29">
        <v>45381.483840000008</v>
      </c>
      <c r="L3933" s="29">
        <v>16075.455000000002</v>
      </c>
      <c r="M3933" s="29">
        <v>16255.442500000003</v>
      </c>
      <c r="N3933" s="29">
        <v>14483.337</v>
      </c>
      <c r="O3933" s="29">
        <v>15022.271000000001</v>
      </c>
      <c r="P3933" s="29">
        <v>15740.061149999998</v>
      </c>
      <c r="Q3933" s="29">
        <v>16539.102800000001</v>
      </c>
      <c r="R3933" s="29">
        <v>17440.068800000001</v>
      </c>
      <c r="S3933" s="29"/>
      <c r="T3933" s="30">
        <v>7</v>
      </c>
      <c r="U3933" s="28" t="s">
        <v>34</v>
      </c>
      <c r="V3933" s="28" t="s">
        <v>306</v>
      </c>
    </row>
    <row r="3934" spans="1:22" ht="15.75">
      <c r="A3934" s="21">
        <v>8</v>
      </c>
      <c r="B3934" s="22" t="s">
        <v>35</v>
      </c>
      <c r="C3934" s="23" t="s">
        <v>305</v>
      </c>
      <c r="D3934" s="24">
        <v>10328.317999999999</v>
      </c>
      <c r="E3934" s="24">
        <v>14088.2088</v>
      </c>
      <c r="F3934" s="24">
        <v>19164.880799999999</v>
      </c>
      <c r="G3934" s="24">
        <v>22933.722900000001</v>
      </c>
      <c r="H3934" s="24">
        <v>25900.194959999997</v>
      </c>
      <c r="I3934" s="24">
        <v>31233.114504899997</v>
      </c>
      <c r="J3934" s="24">
        <v>30594.27216</v>
      </c>
      <c r="L3934" s="24">
        <v>10328.317999999999</v>
      </c>
      <c r="M3934" s="24">
        <v>12754.4648</v>
      </c>
      <c r="N3934" s="24">
        <v>14827.243200000001</v>
      </c>
      <c r="O3934" s="24">
        <v>16213.443399999998</v>
      </c>
      <c r="P3934" s="24">
        <v>18045.978719999999</v>
      </c>
      <c r="Q3934" s="24">
        <v>19354.509020000001</v>
      </c>
      <c r="R3934" s="24">
        <v>16248.06876</v>
      </c>
      <c r="S3934" s="24"/>
      <c r="T3934" s="25">
        <v>8</v>
      </c>
      <c r="U3934" s="23" t="s">
        <v>36</v>
      </c>
      <c r="V3934" s="23" t="s">
        <v>306</v>
      </c>
    </row>
    <row r="3935" spans="1:22" ht="15.75">
      <c r="A3935" s="26">
        <v>9</v>
      </c>
      <c r="B3935" s="27" t="s">
        <v>37</v>
      </c>
      <c r="C3935" s="28" t="s">
        <v>305</v>
      </c>
      <c r="D3935" s="29">
        <v>468</v>
      </c>
      <c r="E3935" s="29">
        <v>551.99999999999989</v>
      </c>
      <c r="F3935" s="29">
        <v>783.12599999999986</v>
      </c>
      <c r="G3935" s="29">
        <v>1674.7128</v>
      </c>
      <c r="H3935" s="29">
        <v>1930.261518</v>
      </c>
      <c r="I3935" s="29">
        <v>1528.683646</v>
      </c>
      <c r="J3935" s="29">
        <v>1415.47065</v>
      </c>
      <c r="L3935" s="29">
        <v>468</v>
      </c>
      <c r="M3935" s="29">
        <v>496.79999999999995</v>
      </c>
      <c r="N3935" s="29">
        <v>450.3599999999999</v>
      </c>
      <c r="O3935" s="29">
        <v>496.79999999999995</v>
      </c>
      <c r="P3935" s="29">
        <v>469.8</v>
      </c>
      <c r="Q3935" s="29">
        <v>478.8</v>
      </c>
      <c r="R3935" s="29">
        <v>469.26000000000005</v>
      </c>
      <c r="S3935" s="29"/>
      <c r="T3935" s="30">
        <v>9</v>
      </c>
      <c r="U3935" s="28" t="s">
        <v>38</v>
      </c>
      <c r="V3935" s="28" t="s">
        <v>306</v>
      </c>
    </row>
    <row r="3936" spans="1:22" ht="15.75">
      <c r="A3936" s="21">
        <v>10</v>
      </c>
      <c r="B3936" s="22" t="s">
        <v>39</v>
      </c>
      <c r="C3936" s="23" t="s">
        <v>305</v>
      </c>
      <c r="D3936" s="24">
        <v>2067.15488</v>
      </c>
      <c r="E3936" s="24">
        <v>777.13949444000014</v>
      </c>
      <c r="F3936" s="24">
        <v>1215.7153793138002</v>
      </c>
      <c r="G3936" s="24">
        <v>1178.4882</v>
      </c>
      <c r="H3936" s="24">
        <v>1996.2530666511843</v>
      </c>
      <c r="I3936" s="24">
        <v>2050.32981737111</v>
      </c>
      <c r="J3936" s="24">
        <v>1510.4484900000002</v>
      </c>
      <c r="L3936" s="24">
        <v>2067.15488</v>
      </c>
      <c r="M3936" s="24">
        <v>1050.1885060000002</v>
      </c>
      <c r="N3936" s="24">
        <v>1067.3532742000002</v>
      </c>
      <c r="O3936" s="24">
        <v>1118.4784440000001</v>
      </c>
      <c r="P3936" s="24">
        <v>1596.50801</v>
      </c>
      <c r="Q3936" s="24">
        <v>1689.3454122000001</v>
      </c>
      <c r="R3936" s="24">
        <v>1433.5349958000004</v>
      </c>
      <c r="S3936" s="24"/>
      <c r="T3936" s="25">
        <v>10</v>
      </c>
      <c r="U3936" s="23" t="s">
        <v>40</v>
      </c>
      <c r="V3936" s="23" t="s">
        <v>306</v>
      </c>
    </row>
    <row r="3937" spans="1:22" ht="15.75">
      <c r="A3937" s="26">
        <v>11</v>
      </c>
      <c r="B3937" s="27" t="s">
        <v>41</v>
      </c>
      <c r="C3937" s="28" t="s">
        <v>305</v>
      </c>
      <c r="D3937" s="29">
        <v>10052.757000000001</v>
      </c>
      <c r="E3937" s="29">
        <v>10439.200199999999</v>
      </c>
      <c r="F3937" s="29">
        <v>10441.3894</v>
      </c>
      <c r="G3937" s="29">
        <v>19935.515419666375</v>
      </c>
      <c r="H3937" s="29">
        <v>19655.493867427565</v>
      </c>
      <c r="I3937" s="29">
        <v>21172.274071992975</v>
      </c>
      <c r="J3937" s="29">
        <v>21433.200000000001</v>
      </c>
      <c r="L3937" s="29">
        <v>10052.757000000001</v>
      </c>
      <c r="M3937" s="29">
        <v>10102.544100000001</v>
      </c>
      <c r="N3937" s="29">
        <v>10104.662700000001</v>
      </c>
      <c r="O3937" s="29">
        <v>10206.3555</v>
      </c>
      <c r="P3937" s="29">
        <v>8479.6965</v>
      </c>
      <c r="Q3937" s="29">
        <v>9410.2915499999999</v>
      </c>
      <c r="R3937" s="29">
        <v>9460.0786500000013</v>
      </c>
      <c r="S3937" s="29"/>
      <c r="T3937" s="30">
        <v>11</v>
      </c>
      <c r="U3937" s="28" t="s">
        <v>42</v>
      </c>
      <c r="V3937" s="28" t="s">
        <v>306</v>
      </c>
    </row>
    <row r="3938" spans="1:22" ht="15.75">
      <c r="A3938" s="21">
        <v>12</v>
      </c>
      <c r="B3938" s="22" t="s">
        <v>43</v>
      </c>
      <c r="C3938" s="23" t="s">
        <v>305</v>
      </c>
      <c r="D3938" s="24">
        <v>11899.608</v>
      </c>
      <c r="E3938" s="24">
        <v>11881.992</v>
      </c>
      <c r="F3938" s="24">
        <v>34620.081599999998</v>
      </c>
      <c r="G3938" s="24">
        <v>38996.927900000002</v>
      </c>
      <c r="H3938" s="24">
        <v>42490.243699999999</v>
      </c>
      <c r="I3938" s="24">
        <v>39065.406600000002</v>
      </c>
      <c r="J3938" s="24">
        <v>71281.082580000002</v>
      </c>
      <c r="L3938" s="24">
        <v>11899.608</v>
      </c>
      <c r="M3938" s="24">
        <v>11881.992</v>
      </c>
      <c r="N3938" s="24">
        <v>12629.7912</v>
      </c>
      <c r="O3938" s="24">
        <v>12006.184799999999</v>
      </c>
      <c r="P3938" s="24">
        <v>11283.928800000002</v>
      </c>
      <c r="Q3938" s="24">
        <v>11830.024799999999</v>
      </c>
      <c r="R3938" s="24">
        <v>12351.10608</v>
      </c>
      <c r="S3938" s="24"/>
      <c r="T3938" s="25">
        <v>12</v>
      </c>
      <c r="U3938" s="23" t="s">
        <v>44</v>
      </c>
      <c r="V3938" s="23" t="s">
        <v>306</v>
      </c>
    </row>
    <row r="3939" spans="1:22" ht="15.75">
      <c r="A3939" s="26">
        <v>13</v>
      </c>
      <c r="B3939" s="27" t="s">
        <v>45</v>
      </c>
      <c r="C3939" s="28" t="s">
        <v>305</v>
      </c>
      <c r="D3939" s="29">
        <v>0</v>
      </c>
      <c r="E3939" s="29">
        <v>0</v>
      </c>
      <c r="F3939" s="29">
        <v>0</v>
      </c>
      <c r="G3939" s="29">
        <v>0</v>
      </c>
      <c r="H3939" s="29">
        <v>0</v>
      </c>
      <c r="I3939" s="29">
        <v>0</v>
      </c>
      <c r="J3939" s="29">
        <v>0</v>
      </c>
      <c r="L3939" s="29">
        <v>0</v>
      </c>
      <c r="M3939" s="29">
        <v>0</v>
      </c>
      <c r="N3939" s="29">
        <v>0</v>
      </c>
      <c r="O3939" s="29">
        <v>0</v>
      </c>
      <c r="P3939" s="29">
        <v>0</v>
      </c>
      <c r="Q3939" s="29">
        <v>0</v>
      </c>
      <c r="R3939" s="29">
        <v>0</v>
      </c>
      <c r="S3939" s="29"/>
      <c r="T3939" s="30">
        <v>13</v>
      </c>
      <c r="U3939" s="28" t="s">
        <v>46</v>
      </c>
      <c r="V3939" s="28" t="s">
        <v>306</v>
      </c>
    </row>
    <row r="3940" spans="1:22" ht="15.75">
      <c r="A3940" s="21">
        <v>14</v>
      </c>
      <c r="B3940" s="22" t="s">
        <v>47</v>
      </c>
      <c r="C3940" s="23" t="s">
        <v>305</v>
      </c>
      <c r="D3940" s="24">
        <v>18658.651423749168</v>
      </c>
      <c r="E3940" s="24">
        <v>58541.084999999999</v>
      </c>
      <c r="F3940" s="24">
        <v>129361.64139999999</v>
      </c>
      <c r="G3940" s="24">
        <v>173264</v>
      </c>
      <c r="H3940" s="24">
        <v>160281</v>
      </c>
      <c r="I3940" s="24">
        <v>96555.375</v>
      </c>
      <c r="J3940" s="24">
        <v>102187.38056999999</v>
      </c>
      <c r="L3940" s="24">
        <v>18658.651423749168</v>
      </c>
      <c r="M3940" s="24">
        <v>58541.24477251502</v>
      </c>
      <c r="N3940" s="24">
        <v>61472.180526712473</v>
      </c>
      <c r="O3940" s="24">
        <v>69577.109891927961</v>
      </c>
      <c r="P3940" s="24">
        <v>72354.347471647765</v>
      </c>
      <c r="Q3940" s="24">
        <v>44804.881532821877</v>
      </c>
      <c r="R3940" s="24">
        <v>50187.387217917283</v>
      </c>
      <c r="S3940" s="24"/>
      <c r="T3940" s="25">
        <v>14</v>
      </c>
      <c r="U3940" s="23" t="s">
        <v>48</v>
      </c>
      <c r="V3940" s="23" t="s">
        <v>306</v>
      </c>
    </row>
    <row r="3941" spans="1:22" ht="15.75">
      <c r="A3941" s="26">
        <v>15</v>
      </c>
      <c r="B3941" s="27" t="s">
        <v>49</v>
      </c>
      <c r="C3941" s="28" t="s">
        <v>305</v>
      </c>
      <c r="D3941" s="29">
        <v>38832.234000000004</v>
      </c>
      <c r="E3941" s="29">
        <v>39827.113499999999</v>
      </c>
      <c r="F3941" s="29">
        <v>42212.858399999997</v>
      </c>
      <c r="G3941" s="29">
        <v>42103.747248</v>
      </c>
      <c r="H3941" s="29">
        <v>19105.305575999999</v>
      </c>
      <c r="I3941" s="29">
        <v>24627.128686</v>
      </c>
      <c r="J3941" s="29">
        <v>24733.0290642</v>
      </c>
      <c r="L3941" s="29">
        <v>38832.234000000004</v>
      </c>
      <c r="M3941" s="29">
        <v>36782.084999999999</v>
      </c>
      <c r="N3941" s="29">
        <v>39073.428</v>
      </c>
      <c r="O3941" s="29">
        <v>33448.783920000002</v>
      </c>
      <c r="P3941" s="29">
        <v>15763.233870000002</v>
      </c>
      <c r="Q3941" s="29">
        <v>14991.413070000001</v>
      </c>
      <c r="R3941" s="29">
        <v>14813.050107000003</v>
      </c>
      <c r="S3941" s="29"/>
      <c r="T3941" s="30">
        <v>15</v>
      </c>
      <c r="U3941" s="28" t="s">
        <v>50</v>
      </c>
      <c r="V3941" s="28" t="s">
        <v>306</v>
      </c>
    </row>
    <row r="3942" spans="1:22" ht="15.75">
      <c r="A3942" s="21">
        <v>16</v>
      </c>
      <c r="B3942" s="22" t="s">
        <v>51</v>
      </c>
      <c r="C3942" s="23" t="s">
        <v>305</v>
      </c>
      <c r="D3942" s="24">
        <v>0</v>
      </c>
      <c r="E3942" s="24">
        <v>29.070720000000001</v>
      </c>
      <c r="F3942" s="24">
        <v>0</v>
      </c>
      <c r="G3942" s="24">
        <v>0</v>
      </c>
      <c r="H3942" s="24">
        <v>0</v>
      </c>
      <c r="I3942" s="24">
        <v>0</v>
      </c>
      <c r="J3942" s="24">
        <v>0</v>
      </c>
      <c r="L3942" s="24">
        <v>0</v>
      </c>
      <c r="M3942" s="24">
        <v>29.070720000000001</v>
      </c>
      <c r="N3942" s="24">
        <v>0</v>
      </c>
      <c r="O3942" s="24">
        <v>0</v>
      </c>
      <c r="P3942" s="24">
        <v>0</v>
      </c>
      <c r="Q3942" s="24">
        <v>0</v>
      </c>
      <c r="R3942" s="24">
        <v>0</v>
      </c>
      <c r="S3942" s="24"/>
      <c r="T3942" s="25">
        <v>16</v>
      </c>
      <c r="U3942" s="23" t="s">
        <v>52</v>
      </c>
      <c r="V3942" s="23" t="s">
        <v>306</v>
      </c>
    </row>
    <row r="3943" spans="1:22" ht="15.75">
      <c r="A3943" s="26">
        <v>17</v>
      </c>
      <c r="B3943" s="27" t="s">
        <v>53</v>
      </c>
      <c r="C3943" s="28" t="s">
        <v>305</v>
      </c>
      <c r="D3943" s="29">
        <v>0</v>
      </c>
      <c r="E3943" s="29">
        <v>0</v>
      </c>
      <c r="F3943" s="29">
        <v>0</v>
      </c>
      <c r="G3943" s="29">
        <v>0</v>
      </c>
      <c r="H3943" s="29">
        <v>0</v>
      </c>
      <c r="I3943" s="29">
        <v>0</v>
      </c>
      <c r="J3943" s="29">
        <v>0</v>
      </c>
      <c r="L3943" s="29">
        <v>0</v>
      </c>
      <c r="M3943" s="29">
        <v>0</v>
      </c>
      <c r="N3943" s="29">
        <v>0</v>
      </c>
      <c r="O3943" s="29">
        <v>0</v>
      </c>
      <c r="P3943" s="29">
        <v>0</v>
      </c>
      <c r="Q3943" s="29">
        <v>0</v>
      </c>
      <c r="R3943" s="29">
        <v>0</v>
      </c>
      <c r="S3943" s="29"/>
      <c r="T3943" s="30">
        <v>17</v>
      </c>
      <c r="U3943" s="28" t="s">
        <v>54</v>
      </c>
      <c r="V3943" s="28" t="s">
        <v>306</v>
      </c>
    </row>
    <row r="3944" spans="1:22" ht="15.75">
      <c r="A3944" s="21">
        <v>18</v>
      </c>
      <c r="B3944" s="22" t="s">
        <v>55</v>
      </c>
      <c r="C3944" s="23" t="s">
        <v>305</v>
      </c>
      <c r="D3944" s="24">
        <v>148.00799999999998</v>
      </c>
      <c r="E3944" s="24">
        <v>148.00799999999998</v>
      </c>
      <c r="F3944" s="24">
        <v>155</v>
      </c>
      <c r="G3944" s="24">
        <v>204.61199999999997</v>
      </c>
      <c r="H3944" s="24">
        <v>239.34300000000002</v>
      </c>
      <c r="I3944" s="24">
        <v>357</v>
      </c>
      <c r="J3944" s="24">
        <v>395.505</v>
      </c>
      <c r="L3944" s="24">
        <v>148.00799999999998</v>
      </c>
      <c r="M3944" s="24">
        <v>148.00799999999998</v>
      </c>
      <c r="N3944" s="24">
        <v>154.17500000000001</v>
      </c>
      <c r="O3944" s="24">
        <v>157.2585</v>
      </c>
      <c r="P3944" s="24">
        <v>152.32490000000001</v>
      </c>
      <c r="Q3944" s="24">
        <v>157.2585</v>
      </c>
      <c r="R3944" s="24">
        <v>157.2585</v>
      </c>
      <c r="S3944" s="24"/>
      <c r="T3944" s="25">
        <v>18</v>
      </c>
      <c r="U3944" s="23" t="s">
        <v>56</v>
      </c>
      <c r="V3944" s="23" t="s">
        <v>306</v>
      </c>
    </row>
    <row r="3945" spans="1:22" ht="15.75">
      <c r="A3945" s="26">
        <v>19</v>
      </c>
      <c r="B3945" s="27" t="s">
        <v>57</v>
      </c>
      <c r="C3945" s="28" t="s">
        <v>305</v>
      </c>
      <c r="D3945" s="29">
        <v>168</v>
      </c>
      <c r="E3945" s="29">
        <v>270</v>
      </c>
      <c r="F3945" s="29">
        <v>644.79999999999995</v>
      </c>
      <c r="G3945" s="29">
        <v>678.08</v>
      </c>
      <c r="H3945" s="29">
        <v>737.88</v>
      </c>
      <c r="I3945" s="29">
        <v>880.71</v>
      </c>
      <c r="J3945" s="29">
        <v>1235.52</v>
      </c>
      <c r="L3945" s="29">
        <v>168</v>
      </c>
      <c r="M3945" s="29">
        <v>240</v>
      </c>
      <c r="N3945" s="29">
        <v>499.2</v>
      </c>
      <c r="O3945" s="29">
        <v>499.2</v>
      </c>
      <c r="P3945" s="29">
        <v>514.79999999999995</v>
      </c>
      <c r="Q3945" s="29">
        <v>568.20000000000005</v>
      </c>
      <c r="R3945" s="29">
        <v>570.24</v>
      </c>
      <c r="S3945" s="29"/>
      <c r="T3945" s="30">
        <v>19</v>
      </c>
      <c r="U3945" s="28" t="s">
        <v>58</v>
      </c>
      <c r="V3945" s="28" t="s">
        <v>306</v>
      </c>
    </row>
    <row r="3946" spans="1:22" ht="15.75">
      <c r="A3946" s="21">
        <v>20</v>
      </c>
      <c r="B3946" s="22" t="s">
        <v>59</v>
      </c>
      <c r="C3946" s="23" t="s">
        <v>305</v>
      </c>
      <c r="D3946" s="24">
        <v>9259.4699999999993</v>
      </c>
      <c r="E3946" s="24">
        <v>14096.906999999999</v>
      </c>
      <c r="F3946" s="24">
        <v>14185.947999999999</v>
      </c>
      <c r="G3946" s="24">
        <v>15820.35</v>
      </c>
      <c r="H3946" s="24">
        <v>16524.98144</v>
      </c>
      <c r="I3946" s="24">
        <v>21440.639999999999</v>
      </c>
      <c r="J3946" s="24">
        <v>28199.038400000005</v>
      </c>
      <c r="L3946" s="24">
        <v>9259.4699999999993</v>
      </c>
      <c r="M3946" s="24">
        <v>9289.0215000000007</v>
      </c>
      <c r="N3946" s="24">
        <v>9277.3799999999992</v>
      </c>
      <c r="O3946" s="24">
        <v>9289.9169999999995</v>
      </c>
      <c r="P3946" s="24">
        <v>9290.6334000000006</v>
      </c>
      <c r="Q3946" s="24">
        <v>9313.2000000000007</v>
      </c>
      <c r="R3946" s="24">
        <v>9406.3320000000003</v>
      </c>
      <c r="S3946" s="24"/>
      <c r="T3946" s="25">
        <v>20</v>
      </c>
      <c r="U3946" s="23" t="s">
        <v>60</v>
      </c>
      <c r="V3946" s="23" t="s">
        <v>306</v>
      </c>
    </row>
    <row r="3947" spans="1:22" ht="15.75">
      <c r="A3947" s="26">
        <v>21</v>
      </c>
      <c r="B3947" s="27" t="s">
        <v>61</v>
      </c>
      <c r="C3947" s="28" t="s">
        <v>305</v>
      </c>
      <c r="D3947" s="29">
        <v>24067.4764</v>
      </c>
      <c r="E3947" s="29">
        <v>24614.043119999998</v>
      </c>
      <c r="F3947" s="29">
        <v>26338.9175</v>
      </c>
      <c r="G3947" s="29">
        <v>29393.432130000001</v>
      </c>
      <c r="H3947" s="29">
        <v>29797.317330000002</v>
      </c>
      <c r="I3947" s="29">
        <v>30254.233021200002</v>
      </c>
      <c r="J3947" s="29">
        <v>32801.616900000001</v>
      </c>
      <c r="L3947" s="29">
        <v>24067.4764</v>
      </c>
      <c r="M3947" s="29">
        <v>24589.53846</v>
      </c>
      <c r="N3947" s="29">
        <v>25033.36045</v>
      </c>
      <c r="O3947" s="29">
        <v>25198.841659999998</v>
      </c>
      <c r="P3947" s="29">
        <v>25240.385060000001</v>
      </c>
      <c r="Q3947" s="29">
        <v>25215.320541999998</v>
      </c>
      <c r="R3947" s="29">
        <v>27085.881365999998</v>
      </c>
      <c r="S3947" s="29"/>
      <c r="T3947" s="30">
        <v>21</v>
      </c>
      <c r="U3947" s="28" t="s">
        <v>62</v>
      </c>
      <c r="V3947" s="28" t="s">
        <v>306</v>
      </c>
    </row>
    <row r="3948" spans="1:22" ht="15.75">
      <c r="A3948" s="21">
        <v>22</v>
      </c>
      <c r="B3948" s="22" t="s">
        <v>63</v>
      </c>
      <c r="C3948" s="23" t="s">
        <v>305</v>
      </c>
      <c r="D3948" s="24">
        <v>2269.41</v>
      </c>
      <c r="E3948" s="24">
        <v>8315.5159999999996</v>
      </c>
      <c r="F3948" s="24">
        <v>3243.655456</v>
      </c>
      <c r="G3948" s="24">
        <v>3232.1231999999995</v>
      </c>
      <c r="H3948" s="24">
        <v>8401.4930000000004</v>
      </c>
      <c r="I3948" s="24">
        <v>4815.0436799999998</v>
      </c>
      <c r="J3948" s="24">
        <v>9939.3876999999993</v>
      </c>
      <c r="L3948" s="24">
        <v>2269.41</v>
      </c>
      <c r="M3948" s="24">
        <v>7380.5159999999996</v>
      </c>
      <c r="N3948" s="24">
        <v>2429.2554</v>
      </c>
      <c r="O3948" s="24">
        <v>2277.3035999999997</v>
      </c>
      <c r="P3948" s="24">
        <v>4080.0045</v>
      </c>
      <c r="Q3948" s="24">
        <v>2681.4559199999999</v>
      </c>
      <c r="R3948" s="24">
        <v>5439.6771000000008</v>
      </c>
      <c r="S3948" s="24"/>
      <c r="T3948" s="25">
        <v>22</v>
      </c>
      <c r="U3948" s="23" t="s">
        <v>64</v>
      </c>
      <c r="V3948" s="23" t="s">
        <v>306</v>
      </c>
    </row>
    <row r="3949" spans="1:22" ht="15.75">
      <c r="A3949" s="26">
        <v>23</v>
      </c>
      <c r="B3949" s="27" t="s">
        <v>65</v>
      </c>
      <c r="C3949" s="28" t="s">
        <v>305</v>
      </c>
      <c r="D3949" s="29">
        <v>18.013999999999999</v>
      </c>
      <c r="E3949" s="29">
        <v>23.282600000000002</v>
      </c>
      <c r="F3949" s="29">
        <v>23.956799999999998</v>
      </c>
      <c r="G3949" s="29">
        <v>27.5</v>
      </c>
      <c r="H3949" s="29">
        <v>30.74</v>
      </c>
      <c r="I3949" s="29">
        <v>39.099720000000005</v>
      </c>
      <c r="J3949" s="29">
        <v>5732.2750500000002</v>
      </c>
      <c r="L3949" s="29">
        <v>18.013999999999999</v>
      </c>
      <c r="M3949" s="29">
        <v>19.8154</v>
      </c>
      <c r="N3949" s="29">
        <v>18.9147</v>
      </c>
      <c r="O3949" s="29">
        <v>19.8154</v>
      </c>
      <c r="P3949" s="29">
        <v>20.896240000000002</v>
      </c>
      <c r="Q3949" s="29">
        <v>23.778479999999998</v>
      </c>
      <c r="R3949" s="29">
        <v>3169.5632999999998</v>
      </c>
      <c r="S3949" s="29"/>
      <c r="T3949" s="30">
        <v>23</v>
      </c>
      <c r="U3949" s="28" t="s">
        <v>66</v>
      </c>
      <c r="V3949" s="28" t="s">
        <v>306</v>
      </c>
    </row>
    <row r="3950" spans="1:22" ht="15.75">
      <c r="A3950" s="21">
        <v>24</v>
      </c>
      <c r="B3950" s="22" t="s">
        <v>67</v>
      </c>
      <c r="C3950" s="23" t="s">
        <v>305</v>
      </c>
      <c r="D3950" s="24">
        <v>11625.485999999999</v>
      </c>
      <c r="E3950" s="24">
        <v>9407.4845999999998</v>
      </c>
      <c r="F3950" s="24">
        <v>13317.307500000001</v>
      </c>
      <c r="G3950" s="24">
        <v>11369.690200000001</v>
      </c>
      <c r="H3950" s="24">
        <v>29819.330099999999</v>
      </c>
      <c r="I3950" s="24">
        <v>65344.523499999996</v>
      </c>
      <c r="J3950" s="24">
        <v>91875.363148400007</v>
      </c>
      <c r="L3950" s="24">
        <v>11625.485999999999</v>
      </c>
      <c r="M3950" s="24">
        <v>5484.6618000000008</v>
      </c>
      <c r="N3950" s="24">
        <v>6032.6525000000001</v>
      </c>
      <c r="O3950" s="24">
        <v>4608.5899000000009</v>
      </c>
      <c r="P3950" s="24">
        <v>8555.0738999999994</v>
      </c>
      <c r="Q3950" s="24">
        <v>12531.869749999998</v>
      </c>
      <c r="R3950" s="24">
        <v>18431.824102900002</v>
      </c>
      <c r="S3950" s="24"/>
      <c r="T3950" s="25">
        <v>24</v>
      </c>
      <c r="U3950" s="23" t="s">
        <v>68</v>
      </c>
      <c r="V3950" s="23" t="s">
        <v>306</v>
      </c>
    </row>
    <row r="3951" spans="1:22" ht="15.75">
      <c r="A3951" s="26">
        <v>25</v>
      </c>
      <c r="B3951" s="31" t="s">
        <v>69</v>
      </c>
      <c r="C3951" s="28" t="s">
        <v>305</v>
      </c>
      <c r="D3951" s="29">
        <v>4098.3</v>
      </c>
      <c r="E3951" s="29">
        <v>14549.76</v>
      </c>
      <c r="F3951" s="29">
        <v>9156.9513000000006</v>
      </c>
      <c r="G3951" s="29">
        <v>13877.654199999999</v>
      </c>
      <c r="H3951" s="29">
        <v>14661.472000000002</v>
      </c>
      <c r="I3951" s="29">
        <v>1895.7744</v>
      </c>
      <c r="J3951" s="29">
        <v>11001.14328</v>
      </c>
      <c r="L3951" s="29">
        <v>4098.3</v>
      </c>
      <c r="M3951" s="29">
        <v>5760</v>
      </c>
      <c r="N3951" s="29">
        <v>5401.8</v>
      </c>
      <c r="O3951" s="29">
        <v>5738.52</v>
      </c>
      <c r="P3951" s="29">
        <v>6066.8159999999998</v>
      </c>
      <c r="Q3951" s="29">
        <v>831.48</v>
      </c>
      <c r="R3951" s="29">
        <v>2324.1852000000003</v>
      </c>
      <c r="S3951" s="29"/>
      <c r="T3951" s="30">
        <v>25</v>
      </c>
      <c r="U3951" s="28" t="s">
        <v>70</v>
      </c>
      <c r="V3951" s="28" t="s">
        <v>306</v>
      </c>
    </row>
    <row r="3952" spans="1:22" ht="15.75">
      <c r="A3952" s="21">
        <v>26</v>
      </c>
      <c r="B3952" s="22" t="s">
        <v>71</v>
      </c>
      <c r="C3952" s="23" t="s">
        <v>305</v>
      </c>
      <c r="D3952" s="24">
        <v>301.16000000000003</v>
      </c>
      <c r="E3952" s="24">
        <v>412.58920000000006</v>
      </c>
      <c r="F3952" s="24">
        <v>1046.24</v>
      </c>
      <c r="G3952" s="24">
        <v>1621.62</v>
      </c>
      <c r="H3952" s="24">
        <v>1363.3704</v>
      </c>
      <c r="I3952" s="24">
        <v>1309.8780399999998</v>
      </c>
      <c r="J3952" s="24">
        <v>1022.22034</v>
      </c>
      <c r="L3952" s="24">
        <v>301.16000000000003</v>
      </c>
      <c r="M3952" s="24">
        <v>412.58920000000006</v>
      </c>
      <c r="N3952" s="24">
        <v>783.01600000000008</v>
      </c>
      <c r="O3952" s="24">
        <v>948.654</v>
      </c>
      <c r="P3952" s="24">
        <v>764.94640000000004</v>
      </c>
      <c r="Q3952" s="24">
        <v>686.34364000000005</v>
      </c>
      <c r="R3952" s="24">
        <v>511.67084</v>
      </c>
      <c r="S3952" s="24"/>
      <c r="T3952" s="25">
        <v>26</v>
      </c>
      <c r="U3952" s="23" t="s">
        <v>72</v>
      </c>
      <c r="V3952" s="23" t="s">
        <v>306</v>
      </c>
    </row>
    <row r="3953" spans="1:22" ht="15.75">
      <c r="A3953" s="26">
        <v>27</v>
      </c>
      <c r="B3953" s="27" t="s">
        <v>73</v>
      </c>
      <c r="C3953" s="28" t="s">
        <v>305</v>
      </c>
      <c r="D3953" s="29">
        <v>22858.331999999999</v>
      </c>
      <c r="E3953" s="29">
        <v>30600.496800000001</v>
      </c>
      <c r="F3953" s="29">
        <v>78153.411016999991</v>
      </c>
      <c r="G3953" s="29">
        <v>113771.83266000001</v>
      </c>
      <c r="H3953" s="29">
        <v>122946.67432000001</v>
      </c>
      <c r="I3953" s="29">
        <v>125296.67355450001</v>
      </c>
      <c r="J3953" s="29">
        <v>149280.43913200003</v>
      </c>
      <c r="L3953" s="29">
        <v>22858.331999999999</v>
      </c>
      <c r="M3953" s="29">
        <v>26484.763199999994</v>
      </c>
      <c r="N3953" s="29">
        <v>54989.875752</v>
      </c>
      <c r="O3953" s="29">
        <v>76948.507439999987</v>
      </c>
      <c r="P3953" s="29">
        <v>83104.351679999992</v>
      </c>
      <c r="Q3953" s="29">
        <v>84184.737335999976</v>
      </c>
      <c r="R3953" s="29">
        <v>84383.69116799999</v>
      </c>
      <c r="S3953" s="29"/>
      <c r="T3953" s="30">
        <v>27</v>
      </c>
      <c r="U3953" s="28" t="s">
        <v>74</v>
      </c>
      <c r="V3953" s="28" t="s">
        <v>306</v>
      </c>
    </row>
    <row r="3954" spans="1:22" ht="15.75">
      <c r="A3954" s="21">
        <v>28</v>
      </c>
      <c r="B3954" s="22" t="s">
        <v>75</v>
      </c>
      <c r="C3954" s="23" t="s">
        <v>305</v>
      </c>
      <c r="D3954" s="24">
        <v>0</v>
      </c>
      <c r="E3954" s="24">
        <v>0</v>
      </c>
      <c r="F3954" s="24">
        <v>0</v>
      </c>
      <c r="G3954" s="24">
        <v>0</v>
      </c>
      <c r="H3954" s="24">
        <v>0</v>
      </c>
      <c r="I3954" s="24">
        <v>0</v>
      </c>
      <c r="J3954" s="24">
        <v>0</v>
      </c>
      <c r="L3954" s="24">
        <v>0</v>
      </c>
      <c r="M3954" s="24">
        <v>0</v>
      </c>
      <c r="N3954" s="24">
        <v>0</v>
      </c>
      <c r="O3954" s="24">
        <v>0</v>
      </c>
      <c r="P3954" s="24">
        <v>0</v>
      </c>
      <c r="Q3954" s="24">
        <v>0</v>
      </c>
      <c r="R3954" s="24">
        <v>0</v>
      </c>
      <c r="S3954" s="24"/>
      <c r="T3954" s="25">
        <v>28</v>
      </c>
      <c r="U3954" s="23" t="s">
        <v>76</v>
      </c>
      <c r="V3954" s="23" t="s">
        <v>306</v>
      </c>
    </row>
    <row r="3955" spans="1:22" ht="15.75">
      <c r="A3955" s="26">
        <v>29</v>
      </c>
      <c r="B3955" s="27" t="s">
        <v>77</v>
      </c>
      <c r="C3955" s="28" t="s">
        <v>305</v>
      </c>
      <c r="D3955" s="29">
        <v>57368.786000000007</v>
      </c>
      <c r="E3955" s="29">
        <v>58708.659200000002</v>
      </c>
      <c r="F3955" s="29">
        <v>64035.001199999999</v>
      </c>
      <c r="G3955" s="29">
        <v>77277.416740000001</v>
      </c>
      <c r="H3955" s="29">
        <v>83328.878568</v>
      </c>
      <c r="I3955" s="29">
        <v>90576.483524999989</v>
      </c>
      <c r="J3955" s="29">
        <v>100642.49791999999</v>
      </c>
      <c r="L3955" s="29">
        <v>57368.786000000007</v>
      </c>
      <c r="M3955" s="29">
        <v>58708.88</v>
      </c>
      <c r="N3955" s="29">
        <v>59347.02</v>
      </c>
      <c r="O3955" s="29">
        <v>60814.741999999998</v>
      </c>
      <c r="P3955" s="29">
        <v>63429.201580000008</v>
      </c>
      <c r="Q3955" s="29">
        <v>64755.256499999996</v>
      </c>
      <c r="R3955" s="29">
        <v>68663.864000000001</v>
      </c>
      <c r="S3955" s="29"/>
      <c r="T3955" s="30">
        <v>29</v>
      </c>
      <c r="U3955" s="28" t="s">
        <v>78</v>
      </c>
      <c r="V3955" s="28" t="s">
        <v>306</v>
      </c>
    </row>
    <row r="3956" spans="1:22" ht="15.75">
      <c r="A3956" s="21">
        <v>30</v>
      </c>
      <c r="B3956" s="22" t="s">
        <v>79</v>
      </c>
      <c r="C3956" s="23" t="s">
        <v>305</v>
      </c>
      <c r="D3956" s="24">
        <v>0</v>
      </c>
      <c r="E3956" s="24">
        <v>0</v>
      </c>
      <c r="F3956" s="24">
        <v>52.5</v>
      </c>
      <c r="G3956" s="24">
        <v>241.00746268656721</v>
      </c>
      <c r="H3956" s="24">
        <v>274.79148375768216</v>
      </c>
      <c r="I3956" s="24">
        <v>157.31343283582092</v>
      </c>
      <c r="J3956" s="24">
        <v>594.49253731343288</v>
      </c>
      <c r="L3956" s="24">
        <v>0</v>
      </c>
      <c r="M3956" s="24">
        <v>0</v>
      </c>
      <c r="N3956" s="24">
        <v>52.5</v>
      </c>
      <c r="O3956" s="24">
        <v>127.5</v>
      </c>
      <c r="P3956" s="24">
        <v>122.5</v>
      </c>
      <c r="Q3956" s="24">
        <v>72.250000000000014</v>
      </c>
      <c r="R3956" s="24">
        <v>288.99999999999994</v>
      </c>
      <c r="S3956" s="24"/>
      <c r="T3956" s="25">
        <v>30</v>
      </c>
      <c r="U3956" s="23" t="s">
        <v>80</v>
      </c>
      <c r="V3956" s="23" t="s">
        <v>306</v>
      </c>
    </row>
    <row r="3957" spans="1:22" ht="15.75">
      <c r="A3957" s="26">
        <v>31</v>
      </c>
      <c r="B3957" s="27" t="s">
        <v>81</v>
      </c>
      <c r="C3957" s="28" t="s">
        <v>305</v>
      </c>
      <c r="D3957" s="29">
        <v>40.770000000000003</v>
      </c>
      <c r="E3957" s="29">
        <v>10.395</v>
      </c>
      <c r="F3957" s="29">
        <v>10.199000000000002</v>
      </c>
      <c r="G3957" s="29">
        <v>11.305</v>
      </c>
      <c r="H3957" s="29">
        <v>12.262499999999999</v>
      </c>
      <c r="I3957" s="29">
        <v>11.9925</v>
      </c>
      <c r="J3957" s="29">
        <v>12.69</v>
      </c>
      <c r="L3957" s="29">
        <v>40.770000000000003</v>
      </c>
      <c r="M3957" s="29">
        <v>10.192500000000001</v>
      </c>
      <c r="N3957" s="29">
        <v>9.5129999999999999</v>
      </c>
      <c r="O3957" s="29">
        <v>9.5129999999999999</v>
      </c>
      <c r="P3957" s="29">
        <v>10.192500000000001</v>
      </c>
      <c r="Q3957" s="29">
        <v>10.192500000000001</v>
      </c>
      <c r="R3957" s="29">
        <v>10.192500000000001</v>
      </c>
      <c r="S3957" s="29"/>
      <c r="T3957" s="30">
        <v>31</v>
      </c>
      <c r="U3957" s="28" t="s">
        <v>82</v>
      </c>
      <c r="V3957" s="28" t="s">
        <v>306</v>
      </c>
    </row>
    <row r="3958" spans="1:22" ht="15.75">
      <c r="A3958" s="21">
        <v>32</v>
      </c>
      <c r="B3958" s="22" t="s">
        <v>83</v>
      </c>
      <c r="C3958" s="23" t="s">
        <v>305</v>
      </c>
      <c r="D3958" s="24">
        <v>0</v>
      </c>
      <c r="E3958" s="24">
        <v>0</v>
      </c>
      <c r="F3958" s="24">
        <v>0</v>
      </c>
      <c r="G3958" s="24">
        <v>0</v>
      </c>
      <c r="H3958" s="24">
        <v>0</v>
      </c>
      <c r="I3958" s="24">
        <v>0</v>
      </c>
      <c r="J3958" s="24">
        <v>0</v>
      </c>
      <c r="L3958" s="24">
        <v>0</v>
      </c>
      <c r="M3958" s="24">
        <v>0</v>
      </c>
      <c r="N3958" s="24">
        <v>0</v>
      </c>
      <c r="O3958" s="24">
        <v>0</v>
      </c>
      <c r="P3958" s="24">
        <v>0</v>
      </c>
      <c r="Q3958" s="24">
        <v>0</v>
      </c>
      <c r="R3958" s="24">
        <v>0</v>
      </c>
      <c r="S3958" s="24"/>
      <c r="T3958" s="25">
        <v>32</v>
      </c>
      <c r="U3958" s="23" t="s">
        <v>84</v>
      </c>
      <c r="V3958" s="23" t="s">
        <v>306</v>
      </c>
    </row>
    <row r="3959" spans="1:22" ht="15.75">
      <c r="A3959" s="26">
        <v>33</v>
      </c>
      <c r="B3959" s="27" t="s">
        <v>85</v>
      </c>
      <c r="C3959" s="28" t="s">
        <v>305</v>
      </c>
      <c r="D3959" s="29">
        <v>0</v>
      </c>
      <c r="E3959" s="29">
        <v>0</v>
      </c>
      <c r="F3959" s="29">
        <v>0</v>
      </c>
      <c r="G3959" s="29">
        <v>0</v>
      </c>
      <c r="H3959" s="29">
        <v>0</v>
      </c>
      <c r="I3959" s="29">
        <v>0</v>
      </c>
      <c r="J3959" s="29">
        <v>0</v>
      </c>
      <c r="L3959" s="29">
        <v>0</v>
      </c>
      <c r="M3959" s="29">
        <v>0</v>
      </c>
      <c r="N3959" s="29">
        <v>0</v>
      </c>
      <c r="O3959" s="29">
        <v>0</v>
      </c>
      <c r="P3959" s="29">
        <v>0</v>
      </c>
      <c r="Q3959" s="29">
        <v>0</v>
      </c>
      <c r="R3959" s="29">
        <v>0</v>
      </c>
      <c r="S3959" s="29"/>
      <c r="T3959" s="30">
        <v>33</v>
      </c>
      <c r="U3959" s="28" t="s">
        <v>86</v>
      </c>
      <c r="V3959" s="28" t="s">
        <v>306</v>
      </c>
    </row>
    <row r="3960" spans="1:22" ht="15.75">
      <c r="A3960" s="21">
        <v>34</v>
      </c>
      <c r="B3960" s="22" t="s">
        <v>87</v>
      </c>
      <c r="C3960" s="23" t="s">
        <v>305</v>
      </c>
      <c r="D3960" s="24">
        <v>0</v>
      </c>
      <c r="E3960" s="24">
        <v>0</v>
      </c>
      <c r="F3960" s="24">
        <v>0</v>
      </c>
      <c r="G3960" s="24">
        <v>0</v>
      </c>
      <c r="H3960" s="24">
        <v>0</v>
      </c>
      <c r="I3960" s="24">
        <v>0</v>
      </c>
      <c r="J3960" s="24">
        <v>0</v>
      </c>
      <c r="L3960" s="24">
        <v>0</v>
      </c>
      <c r="M3960" s="24">
        <v>0</v>
      </c>
      <c r="N3960" s="24">
        <v>0</v>
      </c>
      <c r="O3960" s="24">
        <v>0</v>
      </c>
      <c r="P3960" s="24">
        <v>0</v>
      </c>
      <c r="Q3960" s="24">
        <v>0</v>
      </c>
      <c r="R3960" s="24">
        <v>0</v>
      </c>
      <c r="S3960" s="24"/>
      <c r="T3960" s="25">
        <v>34</v>
      </c>
      <c r="U3960" s="23" t="s">
        <v>88</v>
      </c>
      <c r="V3960" s="23" t="s">
        <v>306</v>
      </c>
    </row>
    <row r="3961" spans="1:22" ht="15.75">
      <c r="A3961" s="26">
        <v>35</v>
      </c>
      <c r="B3961" s="27" t="s">
        <v>89</v>
      </c>
      <c r="C3961" s="28" t="s">
        <v>305</v>
      </c>
      <c r="D3961" s="29">
        <v>2.4</v>
      </c>
      <c r="E3961" s="29">
        <v>1.776</v>
      </c>
      <c r="F3961" s="29">
        <v>2.8680000000000003</v>
      </c>
      <c r="G3961" s="29">
        <v>1.1341527655838457</v>
      </c>
      <c r="H3961" s="29">
        <v>0.53836698858647947</v>
      </c>
      <c r="I3961" s="29">
        <v>0.52256365232660229</v>
      </c>
      <c r="J3961" s="29">
        <v>0.49369622475856018</v>
      </c>
      <c r="L3961" s="29">
        <v>2.4</v>
      </c>
      <c r="M3961" s="29">
        <v>2.4</v>
      </c>
      <c r="N3961" s="29">
        <v>2.8680000000000003</v>
      </c>
      <c r="O3961" s="29">
        <v>0.6</v>
      </c>
      <c r="P3961" s="29">
        <v>0.24</v>
      </c>
      <c r="Q3961" s="29">
        <v>0.24</v>
      </c>
      <c r="R3961" s="29">
        <v>0.24</v>
      </c>
      <c r="S3961" s="29"/>
      <c r="T3961" s="30">
        <v>35</v>
      </c>
      <c r="U3961" s="28" t="s">
        <v>90</v>
      </c>
      <c r="V3961" s="28" t="s">
        <v>306</v>
      </c>
    </row>
    <row r="3962" spans="1:22" ht="15.75">
      <c r="A3962" s="21">
        <v>36</v>
      </c>
      <c r="B3962" s="22" t="s">
        <v>91</v>
      </c>
      <c r="C3962" s="23" t="s">
        <v>305</v>
      </c>
      <c r="D3962" s="24">
        <v>30</v>
      </c>
      <c r="E3962" s="24">
        <v>102</v>
      </c>
      <c r="F3962" s="24">
        <v>124.87500000000001</v>
      </c>
      <c r="G3962" s="24">
        <v>220.5</v>
      </c>
      <c r="H3962" s="24">
        <v>32</v>
      </c>
      <c r="I3962" s="24">
        <v>424</v>
      </c>
      <c r="J3962" s="24">
        <v>627.20000000000005</v>
      </c>
      <c r="L3962" s="24">
        <v>30</v>
      </c>
      <c r="M3962" s="24">
        <v>76.5</v>
      </c>
      <c r="N3962" s="24">
        <v>83.25</v>
      </c>
      <c r="O3962" s="24">
        <v>147</v>
      </c>
      <c r="P3962" s="24">
        <v>12</v>
      </c>
      <c r="Q3962" s="24">
        <v>159</v>
      </c>
      <c r="R3962" s="24">
        <v>235.2</v>
      </c>
      <c r="S3962" s="24"/>
      <c r="T3962" s="25">
        <v>36</v>
      </c>
      <c r="U3962" s="23" t="s">
        <v>92</v>
      </c>
      <c r="V3962" s="23" t="s">
        <v>306</v>
      </c>
    </row>
    <row r="3963" spans="1:22" s="36" customFormat="1" ht="15.75">
      <c r="A3963" s="32"/>
      <c r="B3963" s="33" t="s">
        <v>93</v>
      </c>
      <c r="C3963" s="34" t="s">
        <v>305</v>
      </c>
      <c r="D3963" s="35">
        <f t="shared" ref="D3963:J3963" si="263">SUM(D3927:D3962)</f>
        <v>303930.5597037492</v>
      </c>
      <c r="E3963" s="35">
        <f t="shared" si="263"/>
        <v>388451.25994644006</v>
      </c>
      <c r="F3963" s="35">
        <f t="shared" si="263"/>
        <v>571373.35761791375</v>
      </c>
      <c r="G3963" s="35">
        <f t="shared" si="263"/>
        <v>708752.59728692006</v>
      </c>
      <c r="H3963" s="35">
        <f t="shared" si="263"/>
        <v>745387.45145728358</v>
      </c>
      <c r="I3963" s="35">
        <f t="shared" si="263"/>
        <v>768169.94044331671</v>
      </c>
      <c r="J3963" s="35">
        <f t="shared" si="263"/>
        <v>904605.88427229971</v>
      </c>
      <c r="K3963" s="8"/>
      <c r="L3963" s="35">
        <f t="shared" ref="L3963:R3963" si="264">SUM(L3927:L3962)</f>
        <v>303930.5597037492</v>
      </c>
      <c r="M3963" s="35">
        <f t="shared" si="264"/>
        <v>356308.47055851499</v>
      </c>
      <c r="N3963" s="35">
        <f t="shared" si="264"/>
        <v>399745.73229291255</v>
      </c>
      <c r="O3963" s="35">
        <f t="shared" si="264"/>
        <v>427056.61345592787</v>
      </c>
      <c r="P3963" s="35">
        <f t="shared" si="264"/>
        <v>430813.12614164769</v>
      </c>
      <c r="Q3963" s="35">
        <f t="shared" si="264"/>
        <v>416859.43902302184</v>
      </c>
      <c r="R3963" s="35">
        <f t="shared" si="264"/>
        <v>444416.92150761717</v>
      </c>
      <c r="S3963" s="35"/>
      <c r="T3963" s="35"/>
      <c r="U3963" s="34" t="s">
        <v>94</v>
      </c>
      <c r="V3963" s="34" t="s">
        <v>306</v>
      </c>
    </row>
    <row r="3964" spans="1:22" ht="15.75">
      <c r="A3964" s="16">
        <v>1</v>
      </c>
      <c r="B3964" s="17" t="s">
        <v>19</v>
      </c>
      <c r="C3964" s="18" t="s">
        <v>307</v>
      </c>
      <c r="D3964" s="19">
        <v>15288</v>
      </c>
      <c r="E3964" s="19">
        <v>14218.36</v>
      </c>
      <c r="F3964" s="19">
        <v>7053.4002800000007</v>
      </c>
      <c r="G3964" s="19">
        <v>1727.0778</v>
      </c>
      <c r="H3964" s="19">
        <v>4961.7749999999996</v>
      </c>
      <c r="I3964" s="19">
        <v>3860.4871139999996</v>
      </c>
      <c r="J3964" s="19">
        <v>2667.6851760000004</v>
      </c>
      <c r="L3964" s="19">
        <v>15288</v>
      </c>
      <c r="M3964" s="19">
        <v>15312.08</v>
      </c>
      <c r="N3964" s="19">
        <v>6562.32</v>
      </c>
      <c r="O3964" s="19">
        <v>1100.4000000000001</v>
      </c>
      <c r="P3964" s="19">
        <v>2617.1999999999998</v>
      </c>
      <c r="Q3964" s="19">
        <v>1610.4</v>
      </c>
      <c r="R3964" s="19">
        <v>1291.6799999999998</v>
      </c>
      <c r="S3964" s="19"/>
      <c r="T3964" s="20">
        <v>1</v>
      </c>
      <c r="U3964" s="18" t="s">
        <v>21</v>
      </c>
      <c r="V3964" s="18" t="s">
        <v>308</v>
      </c>
    </row>
    <row r="3965" spans="1:22" ht="15.75">
      <c r="A3965" s="21">
        <v>2</v>
      </c>
      <c r="B3965" s="22" t="s">
        <v>23</v>
      </c>
      <c r="C3965" s="23" t="s">
        <v>307</v>
      </c>
      <c r="D3965" s="24">
        <v>0</v>
      </c>
      <c r="E3965" s="24">
        <v>0</v>
      </c>
      <c r="F3965" s="24">
        <v>0</v>
      </c>
      <c r="G3965" s="24">
        <v>0</v>
      </c>
      <c r="H3965" s="24">
        <v>0</v>
      </c>
      <c r="I3965" s="24">
        <v>0</v>
      </c>
      <c r="J3965" s="24">
        <v>0</v>
      </c>
      <c r="L3965" s="24">
        <v>0</v>
      </c>
      <c r="M3965" s="24">
        <v>0</v>
      </c>
      <c r="N3965" s="24">
        <v>0</v>
      </c>
      <c r="O3965" s="24">
        <v>0</v>
      </c>
      <c r="P3965" s="24">
        <v>0</v>
      </c>
      <c r="Q3965" s="24">
        <v>0</v>
      </c>
      <c r="R3965" s="24">
        <v>0</v>
      </c>
      <c r="S3965" s="24"/>
      <c r="T3965" s="25">
        <v>2</v>
      </c>
      <c r="U3965" s="23" t="s">
        <v>24</v>
      </c>
      <c r="V3965" s="23" t="s">
        <v>308</v>
      </c>
    </row>
    <row r="3966" spans="1:22" ht="15.75">
      <c r="A3966" s="26">
        <v>3</v>
      </c>
      <c r="B3966" s="27" t="s">
        <v>25</v>
      </c>
      <c r="C3966" s="28" t="s">
        <v>307</v>
      </c>
      <c r="D3966" s="29">
        <v>0</v>
      </c>
      <c r="E3966" s="29">
        <v>1922.4</v>
      </c>
      <c r="F3966" s="29">
        <v>2142.2848920863312</v>
      </c>
      <c r="G3966" s="29">
        <v>2098.5045999999998</v>
      </c>
      <c r="H3966" s="29">
        <v>3367.1999999999994</v>
      </c>
      <c r="I3966" s="29">
        <v>4591.4000000000005</v>
      </c>
      <c r="J3966" s="29">
        <v>4885.1000000000004</v>
      </c>
      <c r="L3966" s="29">
        <v>0</v>
      </c>
      <c r="M3966" s="29">
        <v>1922.4</v>
      </c>
      <c r="N3966" s="29">
        <v>1952.6399999999996</v>
      </c>
      <c r="O3966" s="29">
        <v>1952.4</v>
      </c>
      <c r="P3966" s="29">
        <v>2020.3199999999997</v>
      </c>
      <c r="Q3966" s="29">
        <v>2003.5200000000002</v>
      </c>
      <c r="R3966" s="29">
        <v>2131.6799999999998</v>
      </c>
      <c r="S3966" s="29"/>
      <c r="T3966" s="30">
        <v>3</v>
      </c>
      <c r="U3966" s="28" t="s">
        <v>26</v>
      </c>
      <c r="V3966" s="28" t="s">
        <v>308</v>
      </c>
    </row>
    <row r="3967" spans="1:22" ht="15.75">
      <c r="A3967" s="21">
        <v>4</v>
      </c>
      <c r="B3967" s="22" t="s">
        <v>27</v>
      </c>
      <c r="C3967" s="23" t="s">
        <v>307</v>
      </c>
      <c r="D3967" s="24">
        <v>1920.96</v>
      </c>
      <c r="E3967" s="24">
        <v>2014.8</v>
      </c>
      <c r="F3967" s="24">
        <v>1969.0273381294965</v>
      </c>
      <c r="G3967" s="24">
        <v>2375.5837998504717</v>
      </c>
      <c r="H3967" s="24">
        <v>1652.3311999999999</v>
      </c>
      <c r="I3967" s="24">
        <v>2043.7685725266906</v>
      </c>
      <c r="J3967" s="24">
        <v>2425.192312603559</v>
      </c>
      <c r="L3967" s="24">
        <v>1920.96</v>
      </c>
      <c r="M3967" s="24">
        <v>2014.8</v>
      </c>
      <c r="N3967" s="24">
        <v>1794.72</v>
      </c>
      <c r="O3967" s="24">
        <v>1800</v>
      </c>
      <c r="P3967" s="24">
        <v>1776</v>
      </c>
      <c r="Q3967" s="24">
        <v>1705.2</v>
      </c>
      <c r="R3967" s="24">
        <v>1790.04</v>
      </c>
      <c r="S3967" s="24"/>
      <c r="T3967" s="25">
        <v>4</v>
      </c>
      <c r="U3967" s="23" t="s">
        <v>28</v>
      </c>
      <c r="V3967" s="23" t="s">
        <v>308</v>
      </c>
    </row>
    <row r="3968" spans="1:22" ht="15.75">
      <c r="A3968" s="26">
        <v>5</v>
      </c>
      <c r="B3968" s="27" t="s">
        <v>29</v>
      </c>
      <c r="C3968" s="28" t="s">
        <v>307</v>
      </c>
      <c r="D3968" s="29">
        <v>4530</v>
      </c>
      <c r="E3968" s="29">
        <v>4573.2</v>
      </c>
      <c r="F3968" s="29">
        <v>4958.1151079136689</v>
      </c>
      <c r="G3968" s="29">
        <v>9595.65</v>
      </c>
      <c r="H3968" s="29">
        <v>9551.4535547396536</v>
      </c>
      <c r="I3968" s="29">
        <v>13607.570420000002</v>
      </c>
      <c r="J3968" s="29">
        <v>13419.59</v>
      </c>
      <c r="L3968" s="29">
        <v>4530</v>
      </c>
      <c r="M3968" s="29">
        <v>4573.2</v>
      </c>
      <c r="N3968" s="29">
        <v>4519.2</v>
      </c>
      <c r="O3968" s="29">
        <v>4345.2</v>
      </c>
      <c r="P3968" s="29">
        <v>4611.4799999999996</v>
      </c>
      <c r="Q3968" s="29">
        <v>5102.5200000000004</v>
      </c>
      <c r="R3968" s="29">
        <v>5194.68</v>
      </c>
      <c r="S3968" s="29"/>
      <c r="T3968" s="30">
        <v>5</v>
      </c>
      <c r="U3968" s="28" t="s">
        <v>30</v>
      </c>
      <c r="V3968" s="28" t="s">
        <v>308</v>
      </c>
    </row>
    <row r="3969" spans="1:22" ht="15.75">
      <c r="A3969" s="21">
        <v>6</v>
      </c>
      <c r="B3969" s="22" t="s">
        <v>31</v>
      </c>
      <c r="C3969" s="23" t="s">
        <v>307</v>
      </c>
      <c r="D3969" s="24">
        <v>0</v>
      </c>
      <c r="E3969" s="24">
        <v>0</v>
      </c>
      <c r="F3969" s="24">
        <v>0</v>
      </c>
      <c r="G3969" s="24">
        <v>0</v>
      </c>
      <c r="H3969" s="24">
        <v>0</v>
      </c>
      <c r="I3969" s="24">
        <v>0</v>
      </c>
      <c r="J3969" s="24">
        <v>0</v>
      </c>
      <c r="L3969" s="24">
        <v>0</v>
      </c>
      <c r="M3969" s="24">
        <v>0</v>
      </c>
      <c r="N3969" s="24">
        <v>0</v>
      </c>
      <c r="O3969" s="24">
        <v>0</v>
      </c>
      <c r="P3969" s="24">
        <v>0</v>
      </c>
      <c r="Q3969" s="24">
        <v>0</v>
      </c>
      <c r="R3969" s="24">
        <v>0</v>
      </c>
      <c r="S3969" s="24"/>
      <c r="T3969" s="25">
        <v>6</v>
      </c>
      <c r="U3969" s="23" t="s">
        <v>32</v>
      </c>
      <c r="V3969" s="23" t="s">
        <v>308</v>
      </c>
    </row>
    <row r="3970" spans="1:22" ht="15.75">
      <c r="A3970" s="26">
        <v>7</v>
      </c>
      <c r="B3970" s="27" t="s">
        <v>33</v>
      </c>
      <c r="C3970" s="28" t="s">
        <v>307</v>
      </c>
      <c r="D3970" s="29">
        <v>13477.2</v>
      </c>
      <c r="E3970" s="29">
        <v>13548</v>
      </c>
      <c r="F3970" s="29">
        <v>14289.798561151081</v>
      </c>
      <c r="G3970" s="29">
        <v>15145.138585313374</v>
      </c>
      <c r="H3970" s="29">
        <v>12940.80809352518</v>
      </c>
      <c r="I3970" s="29">
        <v>15907.948160000002</v>
      </c>
      <c r="J3970" s="29">
        <v>17715.855062983428</v>
      </c>
      <c r="L3970" s="29">
        <v>13477.2</v>
      </c>
      <c r="M3970" s="29">
        <v>13548</v>
      </c>
      <c r="N3970" s="29">
        <v>13024.8</v>
      </c>
      <c r="O3970" s="29">
        <v>11475.6</v>
      </c>
      <c r="P3970" s="29">
        <v>10242.120000000001</v>
      </c>
      <c r="Q3970" s="29">
        <v>9975.7199999999993</v>
      </c>
      <c r="R3970" s="29">
        <v>9828.0000000000018</v>
      </c>
      <c r="S3970" s="29"/>
      <c r="T3970" s="30">
        <v>7</v>
      </c>
      <c r="U3970" s="28" t="s">
        <v>34</v>
      </c>
      <c r="V3970" s="28" t="s">
        <v>308</v>
      </c>
    </row>
    <row r="3971" spans="1:22" ht="15.75">
      <c r="A3971" s="21">
        <v>8</v>
      </c>
      <c r="B3971" s="22" t="s">
        <v>35</v>
      </c>
      <c r="C3971" s="23" t="s">
        <v>307</v>
      </c>
      <c r="D3971" s="24">
        <v>1515.6</v>
      </c>
      <c r="E3971" s="24">
        <v>1537.2</v>
      </c>
      <c r="F3971" s="24">
        <v>1733.96</v>
      </c>
      <c r="G3971" s="24">
        <v>1585.8882000000001</v>
      </c>
      <c r="H3971" s="24">
        <v>1868.68</v>
      </c>
      <c r="I3971" s="24">
        <v>1812.1675</v>
      </c>
      <c r="J3971" s="24">
        <v>2095.665</v>
      </c>
      <c r="L3971" s="24">
        <v>1515.6</v>
      </c>
      <c r="M3971" s="24">
        <v>1537.2</v>
      </c>
      <c r="N3971" s="24">
        <v>1552.8</v>
      </c>
      <c r="O3971" s="24">
        <v>1322.4</v>
      </c>
      <c r="P3971" s="24">
        <v>1446.72</v>
      </c>
      <c r="Q3971" s="24">
        <v>1269.8400000000001</v>
      </c>
      <c r="R3971" s="24">
        <v>1289.6400000000001</v>
      </c>
      <c r="S3971" s="24"/>
      <c r="T3971" s="25">
        <v>8</v>
      </c>
      <c r="U3971" s="23" t="s">
        <v>36</v>
      </c>
      <c r="V3971" s="23" t="s">
        <v>308</v>
      </c>
    </row>
    <row r="3972" spans="1:22" ht="15.75">
      <c r="A3972" s="26">
        <v>9</v>
      </c>
      <c r="B3972" s="27" t="s">
        <v>37</v>
      </c>
      <c r="C3972" s="28" t="s">
        <v>307</v>
      </c>
      <c r="D3972" s="29">
        <v>502.15362999999996</v>
      </c>
      <c r="E3972" s="29">
        <v>873.18</v>
      </c>
      <c r="F3972" s="29">
        <v>724.11570000000006</v>
      </c>
      <c r="G3972" s="29">
        <v>1188.9999999999998</v>
      </c>
      <c r="H3972" s="29">
        <v>1296.0000000000002</v>
      </c>
      <c r="I3972" s="29">
        <v>1148.4304999999999</v>
      </c>
      <c r="J3972" s="29">
        <v>1175.7028800000001</v>
      </c>
      <c r="L3972" s="29">
        <v>502.15362999999996</v>
      </c>
      <c r="M3972" s="29">
        <v>623.30730000000005</v>
      </c>
      <c r="N3972" s="29">
        <v>480.83706000000001</v>
      </c>
      <c r="O3972" s="29">
        <v>553.15149999999994</v>
      </c>
      <c r="P3972" s="29">
        <v>582.83280000000002</v>
      </c>
      <c r="Q3972" s="29">
        <v>586.34059000000002</v>
      </c>
      <c r="R3972" s="29">
        <v>531.02544</v>
      </c>
      <c r="S3972" s="29"/>
      <c r="T3972" s="30">
        <v>9</v>
      </c>
      <c r="U3972" s="28" t="s">
        <v>38</v>
      </c>
      <c r="V3972" s="28" t="s">
        <v>308</v>
      </c>
    </row>
    <row r="3973" spans="1:22" ht="15.75">
      <c r="A3973" s="21">
        <v>10</v>
      </c>
      <c r="B3973" s="22" t="s">
        <v>39</v>
      </c>
      <c r="C3973" s="23" t="s">
        <v>307</v>
      </c>
      <c r="D3973" s="24">
        <v>299.53199999999998</v>
      </c>
      <c r="E3973" s="24">
        <v>158.4</v>
      </c>
      <c r="F3973" s="24">
        <v>196.69208633093527</v>
      </c>
      <c r="G3973" s="24">
        <v>335.34800000000001</v>
      </c>
      <c r="H3973" s="24">
        <v>396.79000801068082</v>
      </c>
      <c r="I3973" s="24">
        <v>544.82942910547399</v>
      </c>
      <c r="J3973" s="24">
        <v>1560.5290199999999</v>
      </c>
      <c r="L3973" s="24">
        <v>299.53199999999998</v>
      </c>
      <c r="M3973" s="24">
        <v>158.4</v>
      </c>
      <c r="N3973" s="24">
        <v>179.28</v>
      </c>
      <c r="O3973" s="24">
        <v>312</v>
      </c>
      <c r="P3973" s="24">
        <v>393.6</v>
      </c>
      <c r="Q3973" s="24">
        <v>419.52</v>
      </c>
      <c r="R3973" s="24">
        <v>1451.88</v>
      </c>
      <c r="S3973" s="24"/>
      <c r="T3973" s="25">
        <v>10</v>
      </c>
      <c r="U3973" s="23" t="s">
        <v>40</v>
      </c>
      <c r="V3973" s="23" t="s">
        <v>308</v>
      </c>
    </row>
    <row r="3974" spans="1:22" ht="15.75">
      <c r="A3974" s="26">
        <v>11</v>
      </c>
      <c r="B3974" s="27" t="s">
        <v>41</v>
      </c>
      <c r="C3974" s="28" t="s">
        <v>307</v>
      </c>
      <c r="D3974" s="29">
        <v>4617.2</v>
      </c>
      <c r="E3974" s="29">
        <v>4722.2</v>
      </c>
      <c r="F3974" s="29">
        <v>4723.6000000000004</v>
      </c>
      <c r="G3974" s="29">
        <v>5813.7134426229504</v>
      </c>
      <c r="H3974" s="29">
        <v>211.21065573770491</v>
      </c>
      <c r="I3974" s="29">
        <v>293.69475409836065</v>
      </c>
      <c r="J3974" s="29">
        <v>312.89999999999998</v>
      </c>
      <c r="L3974" s="29">
        <v>4617.2</v>
      </c>
      <c r="M3974" s="29">
        <v>4722.2</v>
      </c>
      <c r="N3974" s="29">
        <v>4723.6000000000004</v>
      </c>
      <c r="O3974" s="29">
        <v>4734.8</v>
      </c>
      <c r="P3974" s="29">
        <v>183.4</v>
      </c>
      <c r="Q3974" s="29">
        <v>197.96</v>
      </c>
      <c r="R3974" s="29">
        <v>208.6</v>
      </c>
      <c r="S3974" s="29"/>
      <c r="T3974" s="30">
        <v>11</v>
      </c>
      <c r="U3974" s="28" t="s">
        <v>42</v>
      </c>
      <c r="V3974" s="28" t="s">
        <v>308</v>
      </c>
    </row>
    <row r="3975" spans="1:22" ht="15.75">
      <c r="A3975" s="21">
        <v>12</v>
      </c>
      <c r="B3975" s="22" t="s">
        <v>43</v>
      </c>
      <c r="C3975" s="23" t="s">
        <v>307</v>
      </c>
      <c r="D3975" s="24">
        <v>0</v>
      </c>
      <c r="E3975" s="24">
        <v>84</v>
      </c>
      <c r="F3975" s="24">
        <v>113.22302158273382</v>
      </c>
      <c r="G3975" s="24">
        <v>161.5396983898321</v>
      </c>
      <c r="H3975" s="24">
        <v>159.1996402877698</v>
      </c>
      <c r="I3975" s="24">
        <v>224.81762589928061</v>
      </c>
      <c r="J3975" s="24">
        <v>149.25496402877698</v>
      </c>
      <c r="L3975" s="24">
        <v>0</v>
      </c>
      <c r="M3975" s="24">
        <v>84</v>
      </c>
      <c r="N3975" s="24">
        <v>103.2</v>
      </c>
      <c r="O3975" s="24">
        <v>122.4</v>
      </c>
      <c r="P3975" s="24">
        <v>126</v>
      </c>
      <c r="Q3975" s="24">
        <v>138.12</v>
      </c>
      <c r="R3975" s="24">
        <v>81.12</v>
      </c>
      <c r="S3975" s="24"/>
      <c r="T3975" s="25">
        <v>12</v>
      </c>
      <c r="U3975" s="23" t="s">
        <v>44</v>
      </c>
      <c r="V3975" s="23" t="s">
        <v>308</v>
      </c>
    </row>
    <row r="3976" spans="1:22" ht="15.75">
      <c r="A3976" s="26">
        <v>13</v>
      </c>
      <c r="B3976" s="27" t="s">
        <v>45</v>
      </c>
      <c r="C3976" s="28" t="s">
        <v>307</v>
      </c>
      <c r="D3976" s="29">
        <v>0</v>
      </c>
      <c r="E3976" s="29">
        <v>0</v>
      </c>
      <c r="F3976" s="29">
        <v>0</v>
      </c>
      <c r="G3976" s="29">
        <v>25.339560531738368</v>
      </c>
      <c r="H3976" s="29">
        <v>15.161870503597124</v>
      </c>
      <c r="I3976" s="29">
        <v>19.532374100719426</v>
      </c>
      <c r="J3976" s="29">
        <v>22.079136690647484</v>
      </c>
      <c r="L3976" s="29">
        <v>0</v>
      </c>
      <c r="M3976" s="29">
        <v>0</v>
      </c>
      <c r="N3976" s="29">
        <v>0</v>
      </c>
      <c r="O3976" s="29">
        <v>19.2</v>
      </c>
      <c r="P3976" s="29">
        <v>12</v>
      </c>
      <c r="Q3976" s="29">
        <v>12</v>
      </c>
      <c r="R3976" s="29">
        <v>12</v>
      </c>
      <c r="S3976" s="29"/>
      <c r="T3976" s="30">
        <v>13</v>
      </c>
      <c r="U3976" s="28" t="s">
        <v>46</v>
      </c>
      <c r="V3976" s="28" t="s">
        <v>308</v>
      </c>
    </row>
    <row r="3977" spans="1:22" ht="15.75">
      <c r="A3977" s="21">
        <v>14</v>
      </c>
      <c r="B3977" s="22" t="s">
        <v>47</v>
      </c>
      <c r="C3977" s="23" t="s">
        <v>307</v>
      </c>
      <c r="D3977" s="24">
        <v>15294.12</v>
      </c>
      <c r="E3977" s="24">
        <v>44040</v>
      </c>
      <c r="F3977" s="24">
        <v>45077.894100000005</v>
      </c>
      <c r="G3977" s="24">
        <v>42895</v>
      </c>
      <c r="H3977" s="24">
        <v>26606.966099999998</v>
      </c>
      <c r="I3977" s="24">
        <v>53377.267680000004</v>
      </c>
      <c r="J3977" s="24">
        <v>62674.531570000006</v>
      </c>
      <c r="L3977" s="24">
        <v>15294.12</v>
      </c>
      <c r="M3977" s="24">
        <v>44040</v>
      </c>
      <c r="N3977" s="24">
        <v>44085.96</v>
      </c>
      <c r="O3977" s="24">
        <v>44760</v>
      </c>
      <c r="P3977" s="24">
        <v>22448.400000000001</v>
      </c>
      <c r="Q3977" s="24">
        <v>34909.919999999998</v>
      </c>
      <c r="R3977" s="24">
        <v>36261.240000000005</v>
      </c>
      <c r="S3977" s="24"/>
      <c r="T3977" s="25">
        <v>14</v>
      </c>
      <c r="U3977" s="23" t="s">
        <v>48</v>
      </c>
      <c r="V3977" s="23" t="s">
        <v>308</v>
      </c>
    </row>
    <row r="3978" spans="1:22" ht="15.75">
      <c r="A3978" s="26">
        <v>15</v>
      </c>
      <c r="B3978" s="27" t="s">
        <v>49</v>
      </c>
      <c r="C3978" s="28" t="s">
        <v>307</v>
      </c>
      <c r="D3978" s="29">
        <v>0</v>
      </c>
      <c r="E3978" s="29">
        <v>0</v>
      </c>
      <c r="F3978" s="29">
        <v>0</v>
      </c>
      <c r="G3978" s="29">
        <v>534.88800800000001</v>
      </c>
      <c r="H3978" s="29">
        <v>1380.4429319999999</v>
      </c>
      <c r="I3978" s="29">
        <v>1576.7332971000003</v>
      </c>
      <c r="J3978" s="29">
        <v>2667.1751262000007</v>
      </c>
      <c r="L3978" s="29">
        <v>0</v>
      </c>
      <c r="M3978" s="29">
        <v>0</v>
      </c>
      <c r="N3978" s="29">
        <v>0</v>
      </c>
      <c r="O3978" s="29">
        <v>412.8</v>
      </c>
      <c r="P3978" s="29">
        <v>1063.2</v>
      </c>
      <c r="Q3978" s="29">
        <v>931.32</v>
      </c>
      <c r="R3978" s="29">
        <v>1469.52</v>
      </c>
      <c r="S3978" s="29"/>
      <c r="T3978" s="30">
        <v>15</v>
      </c>
      <c r="U3978" s="28" t="s">
        <v>50</v>
      </c>
      <c r="V3978" s="28" t="s">
        <v>308</v>
      </c>
    </row>
    <row r="3979" spans="1:22" ht="15.75">
      <c r="A3979" s="21">
        <v>16</v>
      </c>
      <c r="B3979" s="22" t="s">
        <v>51</v>
      </c>
      <c r="C3979" s="23" t="s">
        <v>307</v>
      </c>
      <c r="D3979" s="24">
        <v>0</v>
      </c>
      <c r="E3979" s="24">
        <v>0</v>
      </c>
      <c r="F3979" s="24">
        <v>0</v>
      </c>
      <c r="G3979" s="24">
        <v>0</v>
      </c>
      <c r="H3979" s="24">
        <v>0</v>
      </c>
      <c r="I3979" s="24">
        <v>0</v>
      </c>
      <c r="J3979" s="24">
        <v>0</v>
      </c>
      <c r="L3979" s="24">
        <v>0</v>
      </c>
      <c r="M3979" s="24">
        <v>0</v>
      </c>
      <c r="N3979" s="24">
        <v>0</v>
      </c>
      <c r="O3979" s="24">
        <v>0</v>
      </c>
      <c r="P3979" s="24">
        <v>0</v>
      </c>
      <c r="Q3979" s="24">
        <v>0</v>
      </c>
      <c r="R3979" s="24">
        <v>0</v>
      </c>
      <c r="S3979" s="24"/>
      <c r="T3979" s="25">
        <v>16</v>
      </c>
      <c r="U3979" s="23" t="s">
        <v>52</v>
      </c>
      <c r="V3979" s="23" t="s">
        <v>308</v>
      </c>
    </row>
    <row r="3980" spans="1:22" ht="15.75">
      <c r="A3980" s="26">
        <v>17</v>
      </c>
      <c r="B3980" s="27" t="s">
        <v>53</v>
      </c>
      <c r="C3980" s="28" t="s">
        <v>307</v>
      </c>
      <c r="D3980" s="29">
        <v>0</v>
      </c>
      <c r="E3980" s="29">
        <v>0</v>
      </c>
      <c r="F3980" s="29">
        <v>0</v>
      </c>
      <c r="G3980" s="29">
        <v>0</v>
      </c>
      <c r="H3980" s="29">
        <v>0</v>
      </c>
      <c r="I3980" s="29">
        <v>0</v>
      </c>
      <c r="J3980" s="29">
        <v>0</v>
      </c>
      <c r="L3980" s="29">
        <v>0</v>
      </c>
      <c r="M3980" s="29">
        <v>0</v>
      </c>
      <c r="N3980" s="29">
        <v>0</v>
      </c>
      <c r="O3980" s="29">
        <v>0</v>
      </c>
      <c r="P3980" s="29">
        <v>0</v>
      </c>
      <c r="Q3980" s="29">
        <v>0</v>
      </c>
      <c r="R3980" s="29">
        <v>0</v>
      </c>
      <c r="S3980" s="29"/>
      <c r="T3980" s="30">
        <v>17</v>
      </c>
      <c r="U3980" s="28" t="s">
        <v>54</v>
      </c>
      <c r="V3980" s="28" t="s">
        <v>308</v>
      </c>
    </row>
    <row r="3981" spans="1:22" ht="15.75">
      <c r="A3981" s="21">
        <v>18</v>
      </c>
      <c r="B3981" s="22" t="s">
        <v>55</v>
      </c>
      <c r="C3981" s="23" t="s">
        <v>307</v>
      </c>
      <c r="D3981" s="24">
        <v>106.8</v>
      </c>
      <c r="E3981" s="24">
        <v>10.8</v>
      </c>
      <c r="F3981" s="24">
        <v>0</v>
      </c>
      <c r="G3981" s="24">
        <v>0</v>
      </c>
      <c r="H3981" s="24">
        <v>0</v>
      </c>
      <c r="I3981" s="24">
        <v>0</v>
      </c>
      <c r="J3981" s="24">
        <v>0</v>
      </c>
      <c r="L3981" s="24">
        <v>106.8</v>
      </c>
      <c r="M3981" s="24">
        <v>10.8</v>
      </c>
      <c r="N3981" s="24">
        <v>0</v>
      </c>
      <c r="O3981" s="24">
        <v>0</v>
      </c>
      <c r="P3981" s="24">
        <v>0</v>
      </c>
      <c r="Q3981" s="24">
        <v>0</v>
      </c>
      <c r="R3981" s="24">
        <v>0</v>
      </c>
      <c r="S3981" s="24"/>
      <c r="T3981" s="25">
        <v>18</v>
      </c>
      <c r="U3981" s="23" t="s">
        <v>56</v>
      </c>
      <c r="V3981" s="23" t="s">
        <v>308</v>
      </c>
    </row>
    <row r="3982" spans="1:22" ht="15.75">
      <c r="A3982" s="26">
        <v>19</v>
      </c>
      <c r="B3982" s="27" t="s">
        <v>57</v>
      </c>
      <c r="C3982" s="28" t="s">
        <v>307</v>
      </c>
      <c r="D3982" s="29">
        <v>348.3</v>
      </c>
      <c r="E3982" s="29">
        <v>412.5</v>
      </c>
      <c r="F3982" s="29">
        <v>523.79999999999995</v>
      </c>
      <c r="G3982" s="29">
        <v>549.99</v>
      </c>
      <c r="H3982" s="29">
        <v>497.28</v>
      </c>
      <c r="I3982" s="29">
        <v>580.99999999999989</v>
      </c>
      <c r="J3982" s="29">
        <v>663.09</v>
      </c>
      <c r="L3982" s="29">
        <v>348.3</v>
      </c>
      <c r="M3982" s="29">
        <v>371.25</v>
      </c>
      <c r="N3982" s="29">
        <v>392.85</v>
      </c>
      <c r="O3982" s="29">
        <v>392.85</v>
      </c>
      <c r="P3982" s="29">
        <v>349.65</v>
      </c>
      <c r="Q3982" s="29">
        <v>392.17500000000001</v>
      </c>
      <c r="R3982" s="29">
        <v>389.20499999999998</v>
      </c>
      <c r="S3982" s="29"/>
      <c r="T3982" s="30">
        <v>19</v>
      </c>
      <c r="U3982" s="28" t="s">
        <v>58</v>
      </c>
      <c r="V3982" s="28" t="s">
        <v>308</v>
      </c>
    </row>
    <row r="3983" spans="1:22" ht="15.75">
      <c r="A3983" s="21">
        <v>20</v>
      </c>
      <c r="B3983" s="22" t="s">
        <v>59</v>
      </c>
      <c r="C3983" s="23" t="s">
        <v>307</v>
      </c>
      <c r="D3983" s="24">
        <v>81.600000000000009</v>
      </c>
      <c r="E3983" s="24">
        <v>85.2</v>
      </c>
      <c r="F3983" s="24">
        <v>93.474820143884898</v>
      </c>
      <c r="G3983" s="24">
        <v>112.44429985958899</v>
      </c>
      <c r="H3983" s="24">
        <v>206.19</v>
      </c>
      <c r="I3983" s="24">
        <v>221.43308999999996</v>
      </c>
      <c r="J3983" s="24">
        <v>264.01909999999998</v>
      </c>
      <c r="L3983" s="24">
        <v>81.600000000000009</v>
      </c>
      <c r="M3983" s="24">
        <v>85.2</v>
      </c>
      <c r="N3983" s="24">
        <v>85.2</v>
      </c>
      <c r="O3983" s="24">
        <v>85.2</v>
      </c>
      <c r="P3983" s="24">
        <v>85.32</v>
      </c>
      <c r="Q3983" s="24">
        <v>87.6</v>
      </c>
      <c r="R3983" s="24">
        <v>87.6</v>
      </c>
      <c r="S3983" s="24"/>
      <c r="T3983" s="25">
        <v>20</v>
      </c>
      <c r="U3983" s="23" t="s">
        <v>60</v>
      </c>
      <c r="V3983" s="23" t="s">
        <v>308</v>
      </c>
    </row>
    <row r="3984" spans="1:22" ht="15.75">
      <c r="A3984" s="26">
        <v>21</v>
      </c>
      <c r="B3984" s="27" t="s">
        <v>61</v>
      </c>
      <c r="C3984" s="28" t="s">
        <v>307</v>
      </c>
      <c r="D3984" s="29">
        <v>571.55999999999995</v>
      </c>
      <c r="E3984" s="29">
        <v>590.4</v>
      </c>
      <c r="F3984" s="29">
        <v>736.60791366906483</v>
      </c>
      <c r="G3984" s="29">
        <v>0</v>
      </c>
      <c r="H3984" s="29">
        <v>0</v>
      </c>
      <c r="I3984" s="29">
        <v>0</v>
      </c>
      <c r="J3984" s="29">
        <v>0</v>
      </c>
      <c r="L3984" s="29">
        <v>571.55999999999995</v>
      </c>
      <c r="M3984" s="29">
        <v>590.4</v>
      </c>
      <c r="N3984" s="29">
        <v>671.4</v>
      </c>
      <c r="O3984" s="29">
        <v>0</v>
      </c>
      <c r="P3984" s="29">
        <v>0</v>
      </c>
      <c r="Q3984" s="29">
        <v>0</v>
      </c>
      <c r="R3984" s="29">
        <v>0</v>
      </c>
      <c r="S3984" s="29"/>
      <c r="T3984" s="30">
        <v>21</v>
      </c>
      <c r="U3984" s="28" t="s">
        <v>62</v>
      </c>
      <c r="V3984" s="28" t="s">
        <v>308</v>
      </c>
    </row>
    <row r="3985" spans="1:22" ht="15.75">
      <c r="A3985" s="21">
        <v>22</v>
      </c>
      <c r="B3985" s="22" t="s">
        <v>63</v>
      </c>
      <c r="C3985" s="23" t="s">
        <v>307</v>
      </c>
      <c r="D3985" s="24">
        <v>14520</v>
      </c>
      <c r="E3985" s="24">
        <v>6356.6679999999997</v>
      </c>
      <c r="F3985" s="24">
        <v>879</v>
      </c>
      <c r="G3985" s="24">
        <v>923.56850000000009</v>
      </c>
      <c r="H3985" s="24">
        <v>1012.38</v>
      </c>
      <c r="I3985" s="24">
        <v>986.34725000000003</v>
      </c>
      <c r="J3985" s="24">
        <v>713.36249999999995</v>
      </c>
      <c r="L3985" s="24">
        <v>14520</v>
      </c>
      <c r="M3985" s="24">
        <v>6729.6</v>
      </c>
      <c r="N3985" s="24">
        <v>1406.4</v>
      </c>
      <c r="O3985" s="24">
        <v>1546.8</v>
      </c>
      <c r="P3985" s="24">
        <v>1692</v>
      </c>
      <c r="Q3985" s="24">
        <v>1649.64</v>
      </c>
      <c r="R3985" s="24">
        <v>1342.8</v>
      </c>
      <c r="S3985" s="24"/>
      <c r="T3985" s="25">
        <v>22</v>
      </c>
      <c r="U3985" s="23" t="s">
        <v>64</v>
      </c>
      <c r="V3985" s="23" t="s">
        <v>308</v>
      </c>
    </row>
    <row r="3986" spans="1:22" ht="15.75">
      <c r="A3986" s="26">
        <v>23</v>
      </c>
      <c r="B3986" s="27" t="s">
        <v>65</v>
      </c>
      <c r="C3986" s="28" t="s">
        <v>307</v>
      </c>
      <c r="D3986" s="29">
        <v>0</v>
      </c>
      <c r="E3986" s="29">
        <v>0</v>
      </c>
      <c r="F3986" s="29">
        <v>0</v>
      </c>
      <c r="G3986" s="29">
        <v>0</v>
      </c>
      <c r="H3986" s="29">
        <v>0</v>
      </c>
      <c r="I3986" s="29">
        <v>0</v>
      </c>
      <c r="J3986" s="29">
        <v>0</v>
      </c>
      <c r="L3986" s="29">
        <v>0</v>
      </c>
      <c r="M3986" s="29">
        <v>0</v>
      </c>
      <c r="N3986" s="29">
        <v>0</v>
      </c>
      <c r="O3986" s="29">
        <v>0</v>
      </c>
      <c r="P3986" s="29">
        <v>0</v>
      </c>
      <c r="Q3986" s="29">
        <v>0</v>
      </c>
      <c r="R3986" s="29">
        <v>0</v>
      </c>
      <c r="S3986" s="29"/>
      <c r="T3986" s="30">
        <v>23</v>
      </c>
      <c r="U3986" s="28" t="s">
        <v>66</v>
      </c>
      <c r="V3986" s="28" t="s">
        <v>308</v>
      </c>
    </row>
    <row r="3987" spans="1:22" ht="15.75">
      <c r="A3987" s="21">
        <v>24</v>
      </c>
      <c r="B3987" s="22" t="s">
        <v>67</v>
      </c>
      <c r="C3987" s="23" t="s">
        <v>307</v>
      </c>
      <c r="D3987" s="24">
        <v>40476.859799999998</v>
      </c>
      <c r="E3987" s="24">
        <v>45333.599999999999</v>
      </c>
      <c r="F3987" s="24">
        <v>49639.087799999994</v>
      </c>
      <c r="G3987" s="24">
        <v>57572.2238</v>
      </c>
      <c r="H3987" s="24">
        <v>57303.559299999994</v>
      </c>
      <c r="I3987" s="24">
        <v>59068.608149999993</v>
      </c>
      <c r="J3987" s="24">
        <v>58580.638250399992</v>
      </c>
      <c r="L3987" s="24">
        <v>40476.859799999998</v>
      </c>
      <c r="M3987" s="24">
        <v>45127.855200000005</v>
      </c>
      <c r="N3987" s="24">
        <v>49639.087799999994</v>
      </c>
      <c r="O3987" s="24">
        <v>44967.386800000007</v>
      </c>
      <c r="P3987" s="24">
        <v>44379.865400000002</v>
      </c>
      <c r="Q3987" s="24">
        <v>45380.204699999995</v>
      </c>
      <c r="R3987" s="24">
        <v>39565.357876799993</v>
      </c>
      <c r="S3987" s="24"/>
      <c r="T3987" s="25">
        <v>24</v>
      </c>
      <c r="U3987" s="23" t="s">
        <v>68</v>
      </c>
      <c r="V3987" s="23" t="s">
        <v>308</v>
      </c>
    </row>
    <row r="3988" spans="1:22" ht="15.75">
      <c r="A3988" s="26">
        <v>25</v>
      </c>
      <c r="B3988" s="31" t="s">
        <v>69</v>
      </c>
      <c r="C3988" s="28" t="s">
        <v>307</v>
      </c>
      <c r="D3988" s="29">
        <v>728.28800000000001</v>
      </c>
      <c r="E3988" s="29">
        <v>899.36</v>
      </c>
      <c r="F3988" s="29">
        <v>0</v>
      </c>
      <c r="G3988" s="29">
        <v>106.6648</v>
      </c>
      <c r="H3988" s="29">
        <v>11.781612000000001</v>
      </c>
      <c r="I3988" s="29">
        <v>54.624740000000003</v>
      </c>
      <c r="J3988" s="29">
        <v>88.413800999999978</v>
      </c>
      <c r="L3988" s="29">
        <v>728.28800000000001</v>
      </c>
      <c r="M3988" s="29">
        <v>899.36</v>
      </c>
      <c r="N3988" s="29">
        <v>0</v>
      </c>
      <c r="O3988" s="29">
        <v>89.055999999999997</v>
      </c>
      <c r="P3988" s="29">
        <v>9.5039999999999996</v>
      </c>
      <c r="Q3988" s="29">
        <v>40.744</v>
      </c>
      <c r="R3988" s="29">
        <v>62.795919999999995</v>
      </c>
      <c r="S3988" s="29"/>
      <c r="T3988" s="30">
        <v>25</v>
      </c>
      <c r="U3988" s="28" t="s">
        <v>70</v>
      </c>
      <c r="V3988" s="28" t="s">
        <v>308</v>
      </c>
    </row>
    <row r="3989" spans="1:22" ht="15.75">
      <c r="A3989" s="21">
        <v>26</v>
      </c>
      <c r="B3989" s="22" t="s">
        <v>71</v>
      </c>
      <c r="C3989" s="23" t="s">
        <v>307</v>
      </c>
      <c r="D3989" s="24">
        <v>0</v>
      </c>
      <c r="E3989" s="24">
        <v>0</v>
      </c>
      <c r="F3989" s="24">
        <v>0</v>
      </c>
      <c r="G3989" s="24">
        <v>0</v>
      </c>
      <c r="H3989" s="24">
        <v>0</v>
      </c>
      <c r="I3989" s="24">
        <v>0</v>
      </c>
      <c r="J3989" s="24">
        <v>0</v>
      </c>
      <c r="L3989" s="24">
        <v>0</v>
      </c>
      <c r="M3989" s="24">
        <v>0</v>
      </c>
      <c r="N3989" s="24">
        <v>0</v>
      </c>
      <c r="O3989" s="24">
        <v>0</v>
      </c>
      <c r="P3989" s="24">
        <v>0</v>
      </c>
      <c r="Q3989" s="24">
        <v>0</v>
      </c>
      <c r="R3989" s="24">
        <v>0</v>
      </c>
      <c r="S3989" s="24"/>
      <c r="T3989" s="25">
        <v>26</v>
      </c>
      <c r="U3989" s="23" t="s">
        <v>72</v>
      </c>
      <c r="V3989" s="23" t="s">
        <v>308</v>
      </c>
    </row>
    <row r="3990" spans="1:22" ht="15.75">
      <c r="A3990" s="26">
        <v>27</v>
      </c>
      <c r="B3990" s="27" t="s">
        <v>73</v>
      </c>
      <c r="C3990" s="28" t="s">
        <v>307</v>
      </c>
      <c r="D3990" s="29">
        <v>39881.040000000001</v>
      </c>
      <c r="E3990" s="29">
        <v>43167.6</v>
      </c>
      <c r="F3990" s="29">
        <v>47360.531654676262</v>
      </c>
      <c r="G3990" s="29">
        <v>48274.634399999995</v>
      </c>
      <c r="H3990" s="29">
        <v>56579.251769999995</v>
      </c>
      <c r="I3990" s="29">
        <v>64709.550917999994</v>
      </c>
      <c r="J3990" s="29">
        <v>62052.568490900005</v>
      </c>
      <c r="L3990" s="29">
        <v>39881.040000000001</v>
      </c>
      <c r="M3990" s="29">
        <v>43167.6</v>
      </c>
      <c r="N3990" s="29">
        <v>43167.96</v>
      </c>
      <c r="O3990" s="29">
        <v>44913.599999999999</v>
      </c>
      <c r="P3990" s="29">
        <v>45496.800000000003</v>
      </c>
      <c r="Q3990" s="29">
        <v>45997.2</v>
      </c>
      <c r="R3990" s="29">
        <v>46118.28</v>
      </c>
      <c r="S3990" s="29"/>
      <c r="T3990" s="30">
        <v>27</v>
      </c>
      <c r="U3990" s="28" t="s">
        <v>74</v>
      </c>
      <c r="V3990" s="28" t="s">
        <v>308</v>
      </c>
    </row>
    <row r="3991" spans="1:22" ht="15.75">
      <c r="A3991" s="21">
        <v>28</v>
      </c>
      <c r="B3991" s="22" t="s">
        <v>75</v>
      </c>
      <c r="C3991" s="23" t="s">
        <v>307</v>
      </c>
      <c r="D3991" s="24">
        <v>331.89089999999999</v>
      </c>
      <c r="E3991" s="24">
        <v>468.72</v>
      </c>
      <c r="F3991" s="24">
        <v>461.20724999999999</v>
      </c>
      <c r="G3991" s="24">
        <v>828.95399999999995</v>
      </c>
      <c r="H3991" s="24">
        <v>903.26071261682239</v>
      </c>
      <c r="I3991" s="24">
        <v>1174.9238621495324</v>
      </c>
      <c r="J3991" s="24">
        <v>1468.7113097943925</v>
      </c>
      <c r="L3991" s="24">
        <v>331.89089999999999</v>
      </c>
      <c r="M3991" s="24">
        <v>334.58920000000001</v>
      </c>
      <c r="N3991" s="24">
        <v>306.25704999999999</v>
      </c>
      <c r="O3991" s="24">
        <v>550.45320000000004</v>
      </c>
      <c r="P3991" s="24">
        <v>639.49710000000005</v>
      </c>
      <c r="Q3991" s="24">
        <v>645.70318999999995</v>
      </c>
      <c r="R3991" s="24">
        <v>714.05652559999987</v>
      </c>
      <c r="S3991" s="24"/>
      <c r="T3991" s="25">
        <v>28</v>
      </c>
      <c r="U3991" s="23" t="s">
        <v>76</v>
      </c>
      <c r="V3991" s="23" t="s">
        <v>308</v>
      </c>
    </row>
    <row r="3992" spans="1:22" ht="15.75">
      <c r="A3992" s="26">
        <v>29</v>
      </c>
      <c r="B3992" s="27" t="s">
        <v>77</v>
      </c>
      <c r="C3992" s="28" t="s">
        <v>307</v>
      </c>
      <c r="D3992" s="29">
        <v>0</v>
      </c>
      <c r="E3992" s="29">
        <v>0</v>
      </c>
      <c r="F3992" s="29">
        <v>0</v>
      </c>
      <c r="G3992" s="29">
        <v>0</v>
      </c>
      <c r="H3992" s="29">
        <v>0</v>
      </c>
      <c r="I3992" s="29">
        <v>0</v>
      </c>
      <c r="J3992" s="29">
        <v>0</v>
      </c>
      <c r="L3992" s="29">
        <v>0</v>
      </c>
      <c r="M3992" s="29">
        <v>0</v>
      </c>
      <c r="N3992" s="29">
        <v>0</v>
      </c>
      <c r="O3992" s="29">
        <v>0</v>
      </c>
      <c r="P3992" s="29">
        <v>0</v>
      </c>
      <c r="Q3992" s="29">
        <v>0</v>
      </c>
      <c r="R3992" s="29">
        <v>0</v>
      </c>
      <c r="S3992" s="29"/>
      <c r="T3992" s="30">
        <v>29</v>
      </c>
      <c r="U3992" s="28" t="s">
        <v>78</v>
      </c>
      <c r="V3992" s="28" t="s">
        <v>308</v>
      </c>
    </row>
    <row r="3993" spans="1:22" ht="15.75">
      <c r="A3993" s="21">
        <v>30</v>
      </c>
      <c r="B3993" s="22" t="s">
        <v>79</v>
      </c>
      <c r="C3993" s="23" t="s">
        <v>307</v>
      </c>
      <c r="D3993" s="24">
        <v>0</v>
      </c>
      <c r="E3993" s="24">
        <v>0</v>
      </c>
      <c r="F3993" s="24">
        <v>0</v>
      </c>
      <c r="G3993" s="24">
        <v>0</v>
      </c>
      <c r="H3993" s="24">
        <v>0</v>
      </c>
      <c r="I3993" s="24">
        <v>0</v>
      </c>
      <c r="J3993" s="24">
        <v>0</v>
      </c>
      <c r="L3993" s="24">
        <v>0</v>
      </c>
      <c r="M3993" s="24">
        <v>0</v>
      </c>
      <c r="N3993" s="24">
        <v>0</v>
      </c>
      <c r="O3993" s="24">
        <v>0</v>
      </c>
      <c r="P3993" s="24">
        <v>0</v>
      </c>
      <c r="Q3993" s="24">
        <v>0</v>
      </c>
      <c r="R3993" s="24">
        <v>0</v>
      </c>
      <c r="S3993" s="24"/>
      <c r="T3993" s="25">
        <v>30</v>
      </c>
      <c r="U3993" s="23" t="s">
        <v>80</v>
      </c>
      <c r="V3993" s="23" t="s">
        <v>308</v>
      </c>
    </row>
    <row r="3994" spans="1:22" ht="15.75">
      <c r="A3994" s="26">
        <v>31</v>
      </c>
      <c r="B3994" s="27" t="s">
        <v>81</v>
      </c>
      <c r="C3994" s="28" t="s">
        <v>307</v>
      </c>
      <c r="D3994" s="29">
        <v>0</v>
      </c>
      <c r="E3994" s="29">
        <v>0</v>
      </c>
      <c r="F3994" s="29">
        <v>0</v>
      </c>
      <c r="G3994" s="29">
        <v>0</v>
      </c>
      <c r="H3994" s="29">
        <v>0</v>
      </c>
      <c r="I3994" s="29">
        <v>0</v>
      </c>
      <c r="J3994" s="29">
        <v>0</v>
      </c>
      <c r="L3994" s="29">
        <v>0</v>
      </c>
      <c r="M3994" s="29">
        <v>0</v>
      </c>
      <c r="N3994" s="29">
        <v>0</v>
      </c>
      <c r="O3994" s="29">
        <v>0</v>
      </c>
      <c r="P3994" s="29">
        <v>0</v>
      </c>
      <c r="Q3994" s="29">
        <v>0</v>
      </c>
      <c r="R3994" s="29">
        <v>0</v>
      </c>
      <c r="S3994" s="29"/>
      <c r="T3994" s="30">
        <v>31</v>
      </c>
      <c r="U3994" s="28" t="s">
        <v>82</v>
      </c>
      <c r="V3994" s="28" t="s">
        <v>308</v>
      </c>
    </row>
    <row r="3995" spans="1:22" ht="15.75">
      <c r="A3995" s="21">
        <v>32</v>
      </c>
      <c r="B3995" s="22" t="s">
        <v>83</v>
      </c>
      <c r="C3995" s="23" t="s">
        <v>307</v>
      </c>
      <c r="D3995" s="24">
        <v>0</v>
      </c>
      <c r="E3995" s="24">
        <v>0</v>
      </c>
      <c r="F3995" s="24">
        <v>0</v>
      </c>
      <c r="G3995" s="24">
        <v>0</v>
      </c>
      <c r="H3995" s="24">
        <v>0</v>
      </c>
      <c r="I3995" s="24">
        <v>0</v>
      </c>
      <c r="J3995" s="24">
        <v>0</v>
      </c>
      <c r="L3995" s="24">
        <v>0</v>
      </c>
      <c r="M3995" s="24">
        <v>0</v>
      </c>
      <c r="N3995" s="24">
        <v>0</v>
      </c>
      <c r="O3995" s="24">
        <v>0</v>
      </c>
      <c r="P3995" s="24">
        <v>0</v>
      </c>
      <c r="Q3995" s="24">
        <v>0</v>
      </c>
      <c r="R3995" s="24">
        <v>0</v>
      </c>
      <c r="S3995" s="24"/>
      <c r="T3995" s="25">
        <v>32</v>
      </c>
      <c r="U3995" s="23" t="s">
        <v>84</v>
      </c>
      <c r="V3995" s="23" t="s">
        <v>308</v>
      </c>
    </row>
    <row r="3996" spans="1:22" ht="15.75">
      <c r="A3996" s="26">
        <v>33</v>
      </c>
      <c r="B3996" s="27" t="s">
        <v>85</v>
      </c>
      <c r="C3996" s="28" t="s">
        <v>307</v>
      </c>
      <c r="D3996" s="29">
        <v>0</v>
      </c>
      <c r="E3996" s="29">
        <v>0</v>
      </c>
      <c r="F3996" s="29">
        <v>0</v>
      </c>
      <c r="G3996" s="29">
        <v>0</v>
      </c>
      <c r="H3996" s="29">
        <v>0</v>
      </c>
      <c r="I3996" s="29">
        <v>0</v>
      </c>
      <c r="J3996" s="29">
        <v>0</v>
      </c>
      <c r="L3996" s="29">
        <v>0</v>
      </c>
      <c r="M3996" s="29">
        <v>0</v>
      </c>
      <c r="N3996" s="29">
        <v>0</v>
      </c>
      <c r="O3996" s="29">
        <v>0</v>
      </c>
      <c r="P3996" s="29">
        <v>0</v>
      </c>
      <c r="Q3996" s="29">
        <v>0</v>
      </c>
      <c r="R3996" s="29">
        <v>0</v>
      </c>
      <c r="S3996" s="29"/>
      <c r="T3996" s="30">
        <v>33</v>
      </c>
      <c r="U3996" s="28" t="s">
        <v>86</v>
      </c>
      <c r="V3996" s="28" t="s">
        <v>308</v>
      </c>
    </row>
    <row r="3997" spans="1:22" ht="15.75">
      <c r="A3997" s="21">
        <v>34</v>
      </c>
      <c r="B3997" s="22" t="s">
        <v>87</v>
      </c>
      <c r="C3997" s="23" t="s">
        <v>307</v>
      </c>
      <c r="D3997" s="24">
        <v>0</v>
      </c>
      <c r="E3997" s="24">
        <v>0</v>
      </c>
      <c r="F3997" s="24">
        <v>0</v>
      </c>
      <c r="G3997" s="24">
        <v>0</v>
      </c>
      <c r="H3997" s="24">
        <v>0</v>
      </c>
      <c r="I3997" s="24">
        <v>0</v>
      </c>
      <c r="J3997" s="24">
        <v>0</v>
      </c>
      <c r="L3997" s="24">
        <v>0</v>
      </c>
      <c r="M3997" s="24">
        <v>0</v>
      </c>
      <c r="N3997" s="24">
        <v>0</v>
      </c>
      <c r="O3997" s="24">
        <v>0</v>
      </c>
      <c r="P3997" s="24">
        <v>0</v>
      </c>
      <c r="Q3997" s="24">
        <v>0</v>
      </c>
      <c r="R3997" s="24">
        <v>0</v>
      </c>
      <c r="S3997" s="24"/>
      <c r="T3997" s="25">
        <v>34</v>
      </c>
      <c r="U3997" s="23" t="s">
        <v>88</v>
      </c>
      <c r="V3997" s="23" t="s">
        <v>308</v>
      </c>
    </row>
    <row r="3998" spans="1:22" ht="15.75">
      <c r="A3998" s="26">
        <v>35</v>
      </c>
      <c r="B3998" s="27" t="s">
        <v>89</v>
      </c>
      <c r="C3998" s="28" t="s">
        <v>307</v>
      </c>
      <c r="D3998" s="29">
        <v>0</v>
      </c>
      <c r="E3998" s="29">
        <v>0</v>
      </c>
      <c r="F3998" s="29">
        <v>0</v>
      </c>
      <c r="G3998" s="29">
        <v>0</v>
      </c>
      <c r="H3998" s="29">
        <v>0</v>
      </c>
      <c r="I3998" s="29">
        <v>0</v>
      </c>
      <c r="J3998" s="29">
        <v>0</v>
      </c>
      <c r="L3998" s="29">
        <v>0</v>
      </c>
      <c r="M3998" s="29">
        <v>0</v>
      </c>
      <c r="N3998" s="29">
        <v>0</v>
      </c>
      <c r="O3998" s="29">
        <v>0</v>
      </c>
      <c r="P3998" s="29">
        <v>0</v>
      </c>
      <c r="Q3998" s="29">
        <v>0</v>
      </c>
      <c r="R3998" s="29">
        <v>0</v>
      </c>
      <c r="S3998" s="29"/>
      <c r="T3998" s="30">
        <v>35</v>
      </c>
      <c r="U3998" s="28" t="s">
        <v>90</v>
      </c>
      <c r="V3998" s="28" t="s">
        <v>308</v>
      </c>
    </row>
    <row r="3999" spans="1:22" ht="15.75">
      <c r="A3999" s="21">
        <v>36</v>
      </c>
      <c r="B3999" s="22" t="s">
        <v>91</v>
      </c>
      <c r="C3999" s="23" t="s">
        <v>307</v>
      </c>
      <c r="D3999" s="24">
        <v>18.72</v>
      </c>
      <c r="E3999" s="24">
        <v>0</v>
      </c>
      <c r="F3999" s="24">
        <v>12.507194244604317</v>
      </c>
      <c r="G3999" s="24">
        <v>0</v>
      </c>
      <c r="H3999" s="24">
        <v>0</v>
      </c>
      <c r="I3999" s="24">
        <v>0</v>
      </c>
      <c r="J3999" s="24">
        <v>21.637553956834537</v>
      </c>
      <c r="L3999" s="24">
        <v>18.72</v>
      </c>
      <c r="M3999" s="24">
        <v>0</v>
      </c>
      <c r="N3999" s="24">
        <v>11.4</v>
      </c>
      <c r="O3999" s="24">
        <v>0</v>
      </c>
      <c r="P3999" s="24">
        <v>0</v>
      </c>
      <c r="Q3999" s="24">
        <v>0</v>
      </c>
      <c r="R3999" s="24">
        <v>11.76</v>
      </c>
      <c r="S3999" s="24"/>
      <c r="T3999" s="25">
        <v>36</v>
      </c>
      <c r="U3999" s="23" t="s">
        <v>92</v>
      </c>
      <c r="V3999" s="23" t="s">
        <v>308</v>
      </c>
    </row>
    <row r="4000" spans="1:22" s="36" customFormat="1" ht="15.75">
      <c r="A4000" s="32"/>
      <c r="B4000" s="33" t="s">
        <v>93</v>
      </c>
      <c r="C4000" s="34" t="s">
        <v>307</v>
      </c>
      <c r="D4000" s="35">
        <f t="shared" ref="D4000:J4000" si="265">SUM(D3964:D3999)</f>
        <v>154509.82433</v>
      </c>
      <c r="E4000" s="35">
        <f t="shared" si="265"/>
        <v>185016.58799999999</v>
      </c>
      <c r="F4000" s="35">
        <f t="shared" si="265"/>
        <v>182688.32771992803</v>
      </c>
      <c r="G4000" s="35">
        <f t="shared" si="265"/>
        <v>191851.15149456795</v>
      </c>
      <c r="H4000" s="35">
        <f t="shared" si="265"/>
        <v>180921.72244942139</v>
      </c>
      <c r="I4000" s="35">
        <f t="shared" si="265"/>
        <v>225805.13543698008</v>
      </c>
      <c r="J4000" s="35">
        <f t="shared" si="265"/>
        <v>235623.70125455764</v>
      </c>
      <c r="K4000" s="8"/>
      <c r="L4000" s="35">
        <f t="shared" ref="L4000:R4000" si="266">SUM(L3964:L3999)</f>
        <v>154509.82433</v>
      </c>
      <c r="M4000" s="35">
        <f t="shared" si="266"/>
        <v>185852.24169999998</v>
      </c>
      <c r="N4000" s="35">
        <f t="shared" si="266"/>
        <v>174659.91190999994</v>
      </c>
      <c r="O4000" s="35">
        <f t="shared" si="266"/>
        <v>165455.69750000001</v>
      </c>
      <c r="P4000" s="35">
        <f t="shared" si="266"/>
        <v>140175.90930000003</v>
      </c>
      <c r="Q4000" s="35">
        <f t="shared" si="266"/>
        <v>153055.64748000001</v>
      </c>
      <c r="R4000" s="35">
        <f t="shared" si="266"/>
        <v>149832.96076240001</v>
      </c>
      <c r="S4000" s="35"/>
      <c r="T4000" s="35"/>
      <c r="U4000" s="34" t="s">
        <v>94</v>
      </c>
      <c r="V4000" s="34" t="s">
        <v>308</v>
      </c>
    </row>
    <row r="4001" spans="1:22" ht="15.75">
      <c r="A4001" s="16">
        <v>1</v>
      </c>
      <c r="B4001" s="17" t="s">
        <v>19</v>
      </c>
      <c r="C4001" s="18" t="s">
        <v>309</v>
      </c>
      <c r="D4001" s="19">
        <v>454.25636639999999</v>
      </c>
      <c r="E4001" s="19">
        <v>534.90332999999998</v>
      </c>
      <c r="F4001" s="19">
        <v>44545.606560000007</v>
      </c>
      <c r="G4001" s="19">
        <v>3623.0999999999995</v>
      </c>
      <c r="H4001" s="19">
        <v>4633.2000000000007</v>
      </c>
      <c r="I4001" s="19">
        <v>5587.2</v>
      </c>
      <c r="J4001" s="19">
        <v>6592.6</v>
      </c>
      <c r="L4001" s="19">
        <v>454.25636639999999</v>
      </c>
      <c r="M4001" s="19">
        <v>534.90332999999998</v>
      </c>
      <c r="N4001" s="19">
        <v>41443.761389599997</v>
      </c>
      <c r="O4001" s="19">
        <v>2548.3343259999997</v>
      </c>
      <c r="P4001" s="19">
        <v>3258.7956719999997</v>
      </c>
      <c r="Q4001" s="19">
        <v>3831.5536991999998</v>
      </c>
      <c r="R4001" s="19">
        <v>4521.0303760999996</v>
      </c>
      <c r="S4001" s="19"/>
      <c r="T4001" s="20">
        <v>1</v>
      </c>
      <c r="U4001" s="18" t="s">
        <v>21</v>
      </c>
      <c r="V4001" s="18" t="s">
        <v>310</v>
      </c>
    </row>
    <row r="4002" spans="1:22" ht="15.75">
      <c r="A4002" s="21">
        <v>2</v>
      </c>
      <c r="B4002" s="22" t="s">
        <v>23</v>
      </c>
      <c r="C4002" s="23" t="s">
        <v>309</v>
      </c>
      <c r="D4002" s="24">
        <v>0</v>
      </c>
      <c r="E4002" s="24">
        <v>0</v>
      </c>
      <c r="F4002" s="24">
        <v>0</v>
      </c>
      <c r="G4002" s="24">
        <v>0</v>
      </c>
      <c r="H4002" s="24">
        <v>0</v>
      </c>
      <c r="I4002" s="24">
        <v>0</v>
      </c>
      <c r="J4002" s="24">
        <v>0</v>
      </c>
      <c r="L4002" s="24">
        <v>0</v>
      </c>
      <c r="M4002" s="24">
        <v>0</v>
      </c>
      <c r="N4002" s="24">
        <v>0</v>
      </c>
      <c r="O4002" s="24">
        <v>0</v>
      </c>
      <c r="P4002" s="24">
        <v>0</v>
      </c>
      <c r="Q4002" s="24">
        <v>0</v>
      </c>
      <c r="R4002" s="24">
        <v>0</v>
      </c>
      <c r="S4002" s="24"/>
      <c r="T4002" s="25">
        <v>2</v>
      </c>
      <c r="U4002" s="23" t="s">
        <v>24</v>
      </c>
      <c r="V4002" s="23" t="s">
        <v>310</v>
      </c>
    </row>
    <row r="4003" spans="1:22" ht="15.75">
      <c r="A4003" s="26">
        <v>3</v>
      </c>
      <c r="B4003" s="27" t="s">
        <v>25</v>
      </c>
      <c r="C4003" s="28" t="s">
        <v>309</v>
      </c>
      <c r="D4003" s="29">
        <v>0</v>
      </c>
      <c r="E4003" s="29">
        <v>0</v>
      </c>
      <c r="F4003" s="29">
        <v>0</v>
      </c>
      <c r="G4003" s="29">
        <v>0</v>
      </c>
      <c r="H4003" s="29">
        <v>0</v>
      </c>
      <c r="I4003" s="29">
        <v>0</v>
      </c>
      <c r="J4003" s="29">
        <v>0</v>
      </c>
      <c r="L4003" s="29">
        <v>0</v>
      </c>
      <c r="M4003" s="29">
        <v>0</v>
      </c>
      <c r="N4003" s="29">
        <v>0</v>
      </c>
      <c r="O4003" s="29">
        <v>0</v>
      </c>
      <c r="P4003" s="29">
        <v>0</v>
      </c>
      <c r="Q4003" s="29">
        <v>0</v>
      </c>
      <c r="R4003" s="29">
        <v>0</v>
      </c>
      <c r="S4003" s="29"/>
      <c r="T4003" s="30">
        <v>3</v>
      </c>
      <c r="U4003" s="28" t="s">
        <v>26</v>
      </c>
      <c r="V4003" s="28" t="s">
        <v>310</v>
      </c>
    </row>
    <row r="4004" spans="1:22" ht="15.75">
      <c r="A4004" s="21">
        <v>4</v>
      </c>
      <c r="B4004" s="22" t="s">
        <v>27</v>
      </c>
      <c r="C4004" s="23" t="s">
        <v>309</v>
      </c>
      <c r="D4004" s="24">
        <v>349.4701756</v>
      </c>
      <c r="E4004" s="24">
        <v>381.29006599999991</v>
      </c>
      <c r="F4004" s="24">
        <v>392.56446998570061</v>
      </c>
      <c r="G4004" s="24">
        <v>0</v>
      </c>
      <c r="H4004" s="24">
        <v>0</v>
      </c>
      <c r="I4004" s="24">
        <v>0</v>
      </c>
      <c r="J4004" s="24">
        <v>0</v>
      </c>
      <c r="L4004" s="24">
        <v>349.4701756</v>
      </c>
      <c r="M4004" s="24">
        <v>381.29006599999991</v>
      </c>
      <c r="N4004" s="24">
        <v>363.45995499999998</v>
      </c>
      <c r="O4004" s="24">
        <v>0</v>
      </c>
      <c r="P4004" s="24">
        <v>0</v>
      </c>
      <c r="Q4004" s="24">
        <v>0</v>
      </c>
      <c r="R4004" s="24">
        <v>0</v>
      </c>
      <c r="S4004" s="24"/>
      <c r="T4004" s="25">
        <v>4</v>
      </c>
      <c r="U4004" s="23" t="s">
        <v>28</v>
      </c>
      <c r="V4004" s="23" t="s">
        <v>310</v>
      </c>
    </row>
    <row r="4005" spans="1:22" ht="15.75">
      <c r="A4005" s="26">
        <v>5</v>
      </c>
      <c r="B4005" s="27" t="s">
        <v>29</v>
      </c>
      <c r="C4005" s="28" t="s">
        <v>309</v>
      </c>
      <c r="D4005" s="29">
        <v>11296.061091999998</v>
      </c>
      <c r="E4005" s="29">
        <v>16036.127524</v>
      </c>
      <c r="F4005" s="29">
        <v>11277.710603777883</v>
      </c>
      <c r="G4005" s="29">
        <v>10472.7168</v>
      </c>
      <c r="H4005" s="29">
        <v>10438.929257064639</v>
      </c>
      <c r="I4005" s="29">
        <v>19407.99696</v>
      </c>
      <c r="J4005" s="29">
        <v>20300.249999999996</v>
      </c>
      <c r="L4005" s="29">
        <v>11296.061091999998</v>
      </c>
      <c r="M4005" s="29">
        <v>16036.127524</v>
      </c>
      <c r="N4005" s="29">
        <v>10441.587310999999</v>
      </c>
      <c r="O4005" s="29">
        <v>9743.4698879999996</v>
      </c>
      <c r="P4005" s="29">
        <v>9704.6551079000001</v>
      </c>
      <c r="Q4005" s="29">
        <v>17272.714299200001</v>
      </c>
      <c r="R4005" s="29">
        <v>11137.098794699998</v>
      </c>
      <c r="S4005" s="29"/>
      <c r="T4005" s="30">
        <v>5</v>
      </c>
      <c r="U4005" s="28" t="s">
        <v>30</v>
      </c>
      <c r="V4005" s="28" t="s">
        <v>310</v>
      </c>
    </row>
    <row r="4006" spans="1:22" ht="15.75">
      <c r="A4006" s="21">
        <v>6</v>
      </c>
      <c r="B4006" s="22" t="s">
        <v>31</v>
      </c>
      <c r="C4006" s="23" t="s">
        <v>309</v>
      </c>
      <c r="D4006" s="24">
        <v>0</v>
      </c>
      <c r="E4006" s="24">
        <v>0</v>
      </c>
      <c r="F4006" s="24">
        <v>0</v>
      </c>
      <c r="G4006" s="24">
        <v>0</v>
      </c>
      <c r="H4006" s="24">
        <v>0</v>
      </c>
      <c r="I4006" s="24">
        <v>0</v>
      </c>
      <c r="J4006" s="24">
        <v>0</v>
      </c>
      <c r="L4006" s="24">
        <v>0</v>
      </c>
      <c r="M4006" s="24">
        <v>0</v>
      </c>
      <c r="N4006" s="24">
        <v>0</v>
      </c>
      <c r="O4006" s="24">
        <v>0</v>
      </c>
      <c r="P4006" s="24">
        <v>0</v>
      </c>
      <c r="Q4006" s="24">
        <v>0</v>
      </c>
      <c r="R4006" s="24">
        <v>0</v>
      </c>
      <c r="S4006" s="24"/>
      <c r="T4006" s="25">
        <v>6</v>
      </c>
      <c r="U4006" s="23" t="s">
        <v>32</v>
      </c>
      <c r="V4006" s="23" t="s">
        <v>310</v>
      </c>
    </row>
    <row r="4007" spans="1:22" ht="15.75">
      <c r="A4007" s="26">
        <v>7</v>
      </c>
      <c r="B4007" s="27" t="s">
        <v>33</v>
      </c>
      <c r="C4007" s="28" t="s">
        <v>309</v>
      </c>
      <c r="D4007" s="29">
        <v>22989.935000000001</v>
      </c>
      <c r="E4007" s="29">
        <v>17974.7562</v>
      </c>
      <c r="F4007" s="29">
        <v>17842.886999999999</v>
      </c>
      <c r="G4007" s="29">
        <v>19464.492399999999</v>
      </c>
      <c r="H4007" s="29">
        <v>17135.041150000001</v>
      </c>
      <c r="I4007" s="29">
        <v>19294.02592</v>
      </c>
      <c r="J4007" s="29">
        <v>17790.436180000001</v>
      </c>
      <c r="L4007" s="29">
        <v>22989.935000000001</v>
      </c>
      <c r="M4007" s="29">
        <v>23013.193299999999</v>
      </c>
      <c r="N4007" s="29">
        <v>22145.479800000001</v>
      </c>
      <c r="O4007" s="29">
        <v>21633.797200000001</v>
      </c>
      <c r="P4007" s="29">
        <v>21523.767550000004</v>
      </c>
      <c r="Q4007" s="29">
        <v>21818.43232</v>
      </c>
      <c r="R4007" s="29">
        <v>21370.262770000001</v>
      </c>
      <c r="S4007" s="29"/>
      <c r="T4007" s="30">
        <v>7</v>
      </c>
      <c r="U4007" s="28" t="s">
        <v>34</v>
      </c>
      <c r="V4007" s="28" t="s">
        <v>310</v>
      </c>
    </row>
    <row r="4008" spans="1:22" ht="15.75">
      <c r="A4008" s="21">
        <v>8</v>
      </c>
      <c r="B4008" s="22" t="s">
        <v>35</v>
      </c>
      <c r="C4008" s="23" t="s">
        <v>309</v>
      </c>
      <c r="D4008" s="24">
        <v>5197.9643999999998</v>
      </c>
      <c r="E4008" s="24">
        <v>6120.3881999999994</v>
      </c>
      <c r="F4008" s="24">
        <v>6378.9615000000003</v>
      </c>
      <c r="G4008" s="24">
        <v>6147.2934000000005</v>
      </c>
      <c r="H4008" s="24">
        <v>6234.2857499999991</v>
      </c>
      <c r="I4008" s="24">
        <v>7657.4913280000001</v>
      </c>
      <c r="J4008" s="24">
        <v>6458.7773640000005</v>
      </c>
      <c r="L4008" s="24">
        <v>5197.9643999999998</v>
      </c>
      <c r="M4008" s="24">
        <v>5397.7464</v>
      </c>
      <c r="N4008" s="24">
        <v>5139.8460000000005</v>
      </c>
      <c r="O4008" s="24">
        <v>4733.0172000000002</v>
      </c>
      <c r="P4008" s="24">
        <v>4782.0545999999995</v>
      </c>
      <c r="Q4008" s="24">
        <v>5138.1508800000001</v>
      </c>
      <c r="R4008" s="24">
        <v>4123.9848000000002</v>
      </c>
      <c r="S4008" s="24"/>
      <c r="T4008" s="25">
        <v>8</v>
      </c>
      <c r="U4008" s="23" t="s">
        <v>36</v>
      </c>
      <c r="V4008" s="23" t="s">
        <v>310</v>
      </c>
    </row>
    <row r="4009" spans="1:22" ht="15.75">
      <c r="A4009" s="26">
        <v>9</v>
      </c>
      <c r="B4009" s="27" t="s">
        <v>37</v>
      </c>
      <c r="C4009" s="28" t="s">
        <v>309</v>
      </c>
      <c r="D4009" s="29">
        <v>1.8888100000000001</v>
      </c>
      <c r="E4009" s="29">
        <v>3.78</v>
      </c>
      <c r="F4009" s="29">
        <v>3.6744194470924687</v>
      </c>
      <c r="G4009" s="29">
        <v>3.5981999999999998</v>
      </c>
      <c r="H4009" s="29">
        <v>7.2018725475285184</v>
      </c>
      <c r="I4009" s="29">
        <v>0.76342038022813696</v>
      </c>
      <c r="J4009" s="29">
        <v>20.444069429657795</v>
      </c>
      <c r="L4009" s="29">
        <v>1.8888100000000001</v>
      </c>
      <c r="M4009" s="29">
        <v>2.6982999999999997</v>
      </c>
      <c r="N4009" s="29">
        <v>2.4284699999999999</v>
      </c>
      <c r="O4009" s="29">
        <v>2.6982999999999997</v>
      </c>
      <c r="P4009" s="29">
        <v>5.3965999999999994</v>
      </c>
      <c r="Q4009" s="29">
        <v>0.53966000000000003</v>
      </c>
      <c r="R4009" s="29">
        <v>13.761329999999997</v>
      </c>
      <c r="S4009" s="29"/>
      <c r="T4009" s="30">
        <v>9</v>
      </c>
      <c r="U4009" s="28" t="s">
        <v>38</v>
      </c>
      <c r="V4009" s="28" t="s">
        <v>310</v>
      </c>
    </row>
    <row r="4010" spans="1:22" ht="15.75">
      <c r="A4010" s="21">
        <v>10</v>
      </c>
      <c r="B4010" s="22" t="s">
        <v>39</v>
      </c>
      <c r="C4010" s="23" t="s">
        <v>309</v>
      </c>
      <c r="D4010" s="24">
        <v>3586.3210955999994</v>
      </c>
      <c r="E4010" s="24">
        <v>1810.4420399999997</v>
      </c>
      <c r="F4010" s="24">
        <v>1989.4871063803623</v>
      </c>
      <c r="G4010" s="24">
        <v>1453.5611999999999</v>
      </c>
      <c r="H4010" s="24">
        <v>1594.8220708745246</v>
      </c>
      <c r="I4010" s="24">
        <v>1685.7118259315589</v>
      </c>
      <c r="J4010" s="24">
        <v>1518.1311600000001</v>
      </c>
      <c r="L4010" s="24">
        <v>3586.3210955999994</v>
      </c>
      <c r="M4010" s="24">
        <v>1810.4420399999997</v>
      </c>
      <c r="N4010" s="24">
        <v>1841.987621</v>
      </c>
      <c r="O4010" s="24">
        <v>1352.3453419999998</v>
      </c>
      <c r="P4010" s="24">
        <v>1482.6423069999998</v>
      </c>
      <c r="Q4010" s="24">
        <v>1478.3905112999998</v>
      </c>
      <c r="R4010" s="24">
        <v>1412.4191005999999</v>
      </c>
      <c r="S4010" s="24"/>
      <c r="T4010" s="25">
        <v>10</v>
      </c>
      <c r="U4010" s="23" t="s">
        <v>40</v>
      </c>
      <c r="V4010" s="23" t="s">
        <v>310</v>
      </c>
    </row>
    <row r="4011" spans="1:22" ht="15.75">
      <c r="A4011" s="26">
        <v>11</v>
      </c>
      <c r="B4011" s="27" t="s">
        <v>41</v>
      </c>
      <c r="C4011" s="28" t="s">
        <v>309</v>
      </c>
      <c r="D4011" s="29">
        <v>0</v>
      </c>
      <c r="E4011" s="29">
        <v>165.95718699999998</v>
      </c>
      <c r="F4011" s="29">
        <v>184.27500000000001</v>
      </c>
      <c r="G4011" s="29">
        <v>184.27500000000001</v>
      </c>
      <c r="H4011" s="29">
        <v>417.07326497338397</v>
      </c>
      <c r="I4011" s="29">
        <v>1627.8480746007606</v>
      </c>
      <c r="J4011" s="29">
        <v>1828.575</v>
      </c>
      <c r="L4011" s="29">
        <v>0</v>
      </c>
      <c r="M4011" s="29">
        <v>165.95718699999998</v>
      </c>
      <c r="N4011" s="29">
        <v>171.44337499999997</v>
      </c>
      <c r="O4011" s="29">
        <v>171.44337499999997</v>
      </c>
      <c r="P4011" s="29">
        <v>387.73633689999997</v>
      </c>
      <c r="Q4011" s="29">
        <v>1427.6432723</v>
      </c>
      <c r="R4011" s="29">
        <v>1592.3660669999997</v>
      </c>
      <c r="S4011" s="29"/>
      <c r="T4011" s="30">
        <v>11</v>
      </c>
      <c r="U4011" s="28" t="s">
        <v>42</v>
      </c>
      <c r="V4011" s="28" t="s">
        <v>310</v>
      </c>
    </row>
    <row r="4012" spans="1:22" ht="15.75">
      <c r="A4012" s="21">
        <v>12</v>
      </c>
      <c r="B4012" s="22" t="s">
        <v>43</v>
      </c>
      <c r="C4012" s="23" t="s">
        <v>309</v>
      </c>
      <c r="D4012" s="24">
        <v>3442.5829700000004</v>
      </c>
      <c r="E4012" s="24">
        <v>3552.3067299999993</v>
      </c>
      <c r="F4012" s="24">
        <v>2816.0945563879886</v>
      </c>
      <c r="G4012" s="24">
        <v>2719.8989999999994</v>
      </c>
      <c r="H4012" s="24">
        <v>1881.0343574144486</v>
      </c>
      <c r="I4012" s="24">
        <v>1913.9910510638299</v>
      </c>
      <c r="J4012" s="24">
        <v>2823.6967946808513</v>
      </c>
      <c r="L4012" s="24">
        <v>3442.5829700000004</v>
      </c>
      <c r="M4012" s="24">
        <v>3552.3067299999993</v>
      </c>
      <c r="N4012" s="24">
        <v>2607.3108470000002</v>
      </c>
      <c r="O4012" s="24">
        <v>2530.5042149999995</v>
      </c>
      <c r="P4012" s="24">
        <v>1748.7224249999999</v>
      </c>
      <c r="Q4012" s="24">
        <v>1679.8707655999999</v>
      </c>
      <c r="R4012" s="24">
        <v>2359.8837681999998</v>
      </c>
      <c r="S4012" s="24"/>
      <c r="T4012" s="25">
        <v>12</v>
      </c>
      <c r="U4012" s="23" t="s">
        <v>44</v>
      </c>
      <c r="V4012" s="23" t="s">
        <v>310</v>
      </c>
    </row>
    <row r="4013" spans="1:22" ht="15.75">
      <c r="A4013" s="26">
        <v>13</v>
      </c>
      <c r="B4013" s="27" t="s">
        <v>45</v>
      </c>
      <c r="C4013" s="28" t="s">
        <v>309</v>
      </c>
      <c r="D4013" s="29">
        <v>0</v>
      </c>
      <c r="E4013" s="29">
        <v>0</v>
      </c>
      <c r="F4013" s="29">
        <v>0</v>
      </c>
      <c r="G4013" s="29">
        <v>0</v>
      </c>
      <c r="H4013" s="29">
        <v>0</v>
      </c>
      <c r="I4013" s="29">
        <v>0</v>
      </c>
      <c r="J4013" s="29">
        <v>0</v>
      </c>
      <c r="L4013" s="29">
        <v>0</v>
      </c>
      <c r="M4013" s="29">
        <v>0</v>
      </c>
      <c r="N4013" s="29">
        <v>0</v>
      </c>
      <c r="O4013" s="29">
        <v>0</v>
      </c>
      <c r="P4013" s="29">
        <v>0</v>
      </c>
      <c r="Q4013" s="29">
        <v>0</v>
      </c>
      <c r="R4013" s="29">
        <v>0</v>
      </c>
      <c r="S4013" s="29"/>
      <c r="T4013" s="30">
        <v>13</v>
      </c>
      <c r="U4013" s="28" t="s">
        <v>46</v>
      </c>
      <c r="V4013" s="28" t="s">
        <v>310</v>
      </c>
    </row>
    <row r="4014" spans="1:22" ht="15.75">
      <c r="A4014" s="21">
        <v>14</v>
      </c>
      <c r="B4014" s="22" t="s">
        <v>47</v>
      </c>
      <c r="C4014" s="23" t="s">
        <v>309</v>
      </c>
      <c r="D4014" s="24">
        <v>3396.7733001999995</v>
      </c>
      <c r="E4014" s="24">
        <v>6034.8067999999994</v>
      </c>
      <c r="F4014" s="24">
        <v>4446.2</v>
      </c>
      <c r="G4014" s="24">
        <v>4084.8</v>
      </c>
      <c r="H4014" s="24">
        <v>5854.8</v>
      </c>
      <c r="I4014" s="24">
        <v>13876.59</v>
      </c>
      <c r="J4014" s="24">
        <v>14446.338745519712</v>
      </c>
      <c r="L4014" s="24">
        <v>3396.7733001999995</v>
      </c>
      <c r="M4014" s="24">
        <v>6034.8067999999994</v>
      </c>
      <c r="N4014" s="24">
        <v>6034.8067999999994</v>
      </c>
      <c r="O4014" s="24">
        <v>6309.1162000000004</v>
      </c>
      <c r="P4014" s="24">
        <v>7647.7460719999999</v>
      </c>
      <c r="Q4014" s="24">
        <v>16549.909030199997</v>
      </c>
      <c r="R4014" s="24">
        <v>16406.1709046</v>
      </c>
      <c r="S4014" s="24"/>
      <c r="T4014" s="25">
        <v>14</v>
      </c>
      <c r="U4014" s="23" t="s">
        <v>48</v>
      </c>
      <c r="V4014" s="23" t="s">
        <v>310</v>
      </c>
    </row>
    <row r="4015" spans="1:22" ht="15.75">
      <c r="A4015" s="26">
        <v>15</v>
      </c>
      <c r="B4015" s="27" t="s">
        <v>49</v>
      </c>
      <c r="C4015" s="28" t="s">
        <v>309</v>
      </c>
      <c r="D4015" s="29">
        <v>0</v>
      </c>
      <c r="E4015" s="29">
        <v>0</v>
      </c>
      <c r="F4015" s="29">
        <v>0</v>
      </c>
      <c r="G4015" s="29">
        <v>35.542580000000001</v>
      </c>
      <c r="H4015" s="29">
        <v>1967.7121749999999</v>
      </c>
      <c r="I4015" s="29">
        <v>0</v>
      </c>
      <c r="J4015" s="29">
        <v>1341.9820519</v>
      </c>
      <c r="L4015" s="29">
        <v>0</v>
      </c>
      <c r="M4015" s="29">
        <v>0</v>
      </c>
      <c r="N4015" s="29">
        <v>0</v>
      </c>
      <c r="O4015" s="29">
        <v>27.43094</v>
      </c>
      <c r="P4015" s="29">
        <v>1515.5594349999999</v>
      </c>
      <c r="Q4015" s="29">
        <v>0</v>
      </c>
      <c r="R4015" s="29">
        <v>909.19850629999985</v>
      </c>
      <c r="S4015" s="29"/>
      <c r="T4015" s="30">
        <v>15</v>
      </c>
      <c r="U4015" s="28" t="s">
        <v>50</v>
      </c>
      <c r="V4015" s="28" t="s">
        <v>310</v>
      </c>
    </row>
    <row r="4016" spans="1:22" ht="15.75">
      <c r="A4016" s="21">
        <v>16</v>
      </c>
      <c r="B4016" s="22" t="s">
        <v>51</v>
      </c>
      <c r="C4016" s="23" t="s">
        <v>309</v>
      </c>
      <c r="D4016" s="24">
        <v>0</v>
      </c>
      <c r="E4016" s="24">
        <v>0</v>
      </c>
      <c r="F4016" s="24">
        <v>0</v>
      </c>
      <c r="G4016" s="24">
        <v>0</v>
      </c>
      <c r="H4016" s="24">
        <v>0</v>
      </c>
      <c r="I4016" s="24">
        <v>0</v>
      </c>
      <c r="J4016" s="24">
        <v>0</v>
      </c>
      <c r="L4016" s="24">
        <v>0</v>
      </c>
      <c r="M4016" s="24">
        <v>0</v>
      </c>
      <c r="N4016" s="24">
        <v>0</v>
      </c>
      <c r="O4016" s="24">
        <v>0</v>
      </c>
      <c r="P4016" s="24">
        <v>0</v>
      </c>
      <c r="Q4016" s="24">
        <v>0</v>
      </c>
      <c r="R4016" s="24">
        <v>0</v>
      </c>
      <c r="S4016" s="24"/>
      <c r="T4016" s="25">
        <v>16</v>
      </c>
      <c r="U4016" s="23" t="s">
        <v>52</v>
      </c>
      <c r="V4016" s="23" t="s">
        <v>310</v>
      </c>
    </row>
    <row r="4017" spans="1:22" ht="15.75">
      <c r="A4017" s="26">
        <v>17</v>
      </c>
      <c r="B4017" s="27" t="s">
        <v>53</v>
      </c>
      <c r="C4017" s="28" t="s">
        <v>309</v>
      </c>
      <c r="D4017" s="29">
        <v>0</v>
      </c>
      <c r="E4017" s="29">
        <v>0</v>
      </c>
      <c r="F4017" s="29">
        <v>0</v>
      </c>
      <c r="G4017" s="29">
        <v>0</v>
      </c>
      <c r="H4017" s="29">
        <v>0</v>
      </c>
      <c r="I4017" s="29">
        <v>0</v>
      </c>
      <c r="J4017" s="29">
        <v>0</v>
      </c>
      <c r="L4017" s="29">
        <v>0</v>
      </c>
      <c r="M4017" s="29">
        <v>0</v>
      </c>
      <c r="N4017" s="29">
        <v>0</v>
      </c>
      <c r="O4017" s="29">
        <v>0</v>
      </c>
      <c r="P4017" s="29">
        <v>0</v>
      </c>
      <c r="Q4017" s="29">
        <v>0</v>
      </c>
      <c r="R4017" s="29">
        <v>0</v>
      </c>
      <c r="S4017" s="29"/>
      <c r="T4017" s="30">
        <v>17</v>
      </c>
      <c r="U4017" s="28" t="s">
        <v>54</v>
      </c>
      <c r="V4017" s="28" t="s">
        <v>310</v>
      </c>
    </row>
    <row r="4018" spans="1:22" ht="15.75">
      <c r="A4018" s="21">
        <v>18</v>
      </c>
      <c r="B4018" s="22" t="s">
        <v>55</v>
      </c>
      <c r="C4018" s="23" t="s">
        <v>309</v>
      </c>
      <c r="D4018" s="24">
        <v>0</v>
      </c>
      <c r="E4018" s="24">
        <v>0</v>
      </c>
      <c r="F4018" s="24">
        <v>0</v>
      </c>
      <c r="G4018" s="24">
        <v>0</v>
      </c>
      <c r="H4018" s="24">
        <v>0</v>
      </c>
      <c r="I4018" s="24">
        <v>0</v>
      </c>
      <c r="J4018" s="24">
        <v>0</v>
      </c>
      <c r="L4018" s="24">
        <v>0</v>
      </c>
      <c r="M4018" s="24">
        <v>0</v>
      </c>
      <c r="N4018" s="24">
        <v>0</v>
      </c>
      <c r="O4018" s="24">
        <v>0</v>
      </c>
      <c r="P4018" s="24">
        <v>0</v>
      </c>
      <c r="Q4018" s="24">
        <v>0</v>
      </c>
      <c r="R4018" s="24">
        <v>0</v>
      </c>
      <c r="S4018" s="24"/>
      <c r="T4018" s="25">
        <v>18</v>
      </c>
      <c r="U4018" s="23" t="s">
        <v>56</v>
      </c>
      <c r="V4018" s="23" t="s">
        <v>310</v>
      </c>
    </row>
    <row r="4019" spans="1:22" ht="15.75">
      <c r="A4019" s="26">
        <v>19</v>
      </c>
      <c r="B4019" s="27" t="s">
        <v>57</v>
      </c>
      <c r="C4019" s="28" t="s">
        <v>309</v>
      </c>
      <c r="D4019" s="29">
        <v>0</v>
      </c>
      <c r="E4019" s="29">
        <v>16.458563999999999</v>
      </c>
      <c r="F4019" s="29">
        <v>39.200000000000003</v>
      </c>
      <c r="G4019" s="29">
        <v>41.5</v>
      </c>
      <c r="H4019" s="29">
        <v>147.03</v>
      </c>
      <c r="I4019" s="29">
        <v>125.21600000000001</v>
      </c>
      <c r="J4019" s="29">
        <v>143.05800000000002</v>
      </c>
      <c r="L4019" s="29">
        <v>0</v>
      </c>
      <c r="M4019" s="29">
        <v>16.458563999999999</v>
      </c>
      <c r="N4019" s="29">
        <v>33.602901500000002</v>
      </c>
      <c r="O4019" s="29">
        <v>34.288674999999998</v>
      </c>
      <c r="P4019" s="29">
        <v>119.324589</v>
      </c>
      <c r="Q4019" s="29">
        <v>99.848621599999987</v>
      </c>
      <c r="R4019" s="29">
        <v>92.990886599999996</v>
      </c>
      <c r="S4019" s="29"/>
      <c r="T4019" s="30">
        <v>19</v>
      </c>
      <c r="U4019" s="28" t="s">
        <v>58</v>
      </c>
      <c r="V4019" s="28" t="s">
        <v>310</v>
      </c>
    </row>
    <row r="4020" spans="1:22" ht="15.75">
      <c r="A4020" s="21">
        <v>20</v>
      </c>
      <c r="B4020" s="22" t="s">
        <v>59</v>
      </c>
      <c r="C4020" s="23" t="s">
        <v>309</v>
      </c>
      <c r="D4020" s="24">
        <v>0</v>
      </c>
      <c r="E4020" s="24">
        <v>0</v>
      </c>
      <c r="F4020" s="24">
        <v>0</v>
      </c>
      <c r="G4020" s="24">
        <v>7101</v>
      </c>
      <c r="H4020" s="24">
        <v>11639.225</v>
      </c>
      <c r="I4020" s="24">
        <v>12387.2</v>
      </c>
      <c r="J4020" s="24">
        <v>13015.366652329749</v>
      </c>
      <c r="L4020" s="24">
        <v>0</v>
      </c>
      <c r="M4020" s="24">
        <v>0</v>
      </c>
      <c r="N4020" s="24">
        <v>0</v>
      </c>
      <c r="O4020" s="24">
        <v>5410.7529150000009</v>
      </c>
      <c r="P4020" s="24">
        <v>5411.4386884999994</v>
      </c>
      <c r="Q4020" s="24">
        <v>5417.6106499999996</v>
      </c>
      <c r="R4020" s="24">
        <v>5420.353744</v>
      </c>
      <c r="S4020" s="24"/>
      <c r="T4020" s="25">
        <v>20</v>
      </c>
      <c r="U4020" s="23" t="s">
        <v>60</v>
      </c>
      <c r="V4020" s="23" t="s">
        <v>310</v>
      </c>
    </row>
    <row r="4021" spans="1:22" ht="15.75">
      <c r="A4021" s="26">
        <v>21</v>
      </c>
      <c r="B4021" s="27" t="s">
        <v>61</v>
      </c>
      <c r="C4021" s="28" t="s">
        <v>309</v>
      </c>
      <c r="D4021" s="29">
        <v>5723.1338639999994</v>
      </c>
      <c r="E4021" s="29">
        <v>5727.3236800000004</v>
      </c>
      <c r="F4021" s="29">
        <v>5864.5418999999993</v>
      </c>
      <c r="G4021" s="29">
        <v>5764.6431599999996</v>
      </c>
      <c r="H4021" s="29">
        <v>5686.3998399999991</v>
      </c>
      <c r="I4021" s="29">
        <v>5183.704866</v>
      </c>
      <c r="J4021" s="29">
        <v>5234.7287999999999</v>
      </c>
      <c r="L4021" s="29">
        <v>5723.1338639999994</v>
      </c>
      <c r="M4021" s="29">
        <v>5705.72912</v>
      </c>
      <c r="N4021" s="29">
        <v>5669.2169940000003</v>
      </c>
      <c r="O4021" s="29">
        <v>5406.8215599999994</v>
      </c>
      <c r="P4021" s="29">
        <v>5304.6632799999998</v>
      </c>
      <c r="Q4021" s="29">
        <v>4809.0064400000001</v>
      </c>
      <c r="R4021" s="29">
        <v>4812.0333520000004</v>
      </c>
      <c r="S4021" s="29"/>
      <c r="T4021" s="30">
        <v>21</v>
      </c>
      <c r="U4021" s="28" t="s">
        <v>62</v>
      </c>
      <c r="V4021" s="28" t="s">
        <v>310</v>
      </c>
    </row>
    <row r="4022" spans="1:22" ht="15.75">
      <c r="A4022" s="21">
        <v>22</v>
      </c>
      <c r="B4022" s="22" t="s">
        <v>63</v>
      </c>
      <c r="C4022" s="23" t="s">
        <v>309</v>
      </c>
      <c r="D4022" s="24">
        <v>2057.3204999999998</v>
      </c>
      <c r="E4022" s="24">
        <v>2460.5</v>
      </c>
      <c r="F4022" s="24">
        <v>833.03949999999998</v>
      </c>
      <c r="G4022" s="24">
        <v>1002.75</v>
      </c>
      <c r="H4022" s="24">
        <v>966.02420000000018</v>
      </c>
      <c r="I4022" s="24">
        <v>613.66305</v>
      </c>
      <c r="J4022" s="24">
        <v>534.71249999999998</v>
      </c>
      <c r="L4022" s="24">
        <v>2057.3204999999998</v>
      </c>
      <c r="M4022" s="24">
        <v>3648.31502</v>
      </c>
      <c r="N4022" s="24">
        <v>1079.4074889999999</v>
      </c>
      <c r="O4022" s="24">
        <v>960.08289999999988</v>
      </c>
      <c r="P4022" s="24">
        <v>923.05113100000005</v>
      </c>
      <c r="Q4022" s="24">
        <v>644.21562589999996</v>
      </c>
      <c r="R4022" s="24">
        <v>720.06217500000002</v>
      </c>
      <c r="S4022" s="24"/>
      <c r="T4022" s="25">
        <v>22</v>
      </c>
      <c r="U4022" s="23" t="s">
        <v>64</v>
      </c>
      <c r="V4022" s="23" t="s">
        <v>310</v>
      </c>
    </row>
    <row r="4023" spans="1:22" ht="15.75">
      <c r="A4023" s="26">
        <v>23</v>
      </c>
      <c r="B4023" s="27" t="s">
        <v>65</v>
      </c>
      <c r="C4023" s="28" t="s">
        <v>309</v>
      </c>
      <c r="D4023" s="29">
        <v>0</v>
      </c>
      <c r="E4023" s="29">
        <v>0</v>
      </c>
      <c r="F4023" s="29">
        <v>0</v>
      </c>
      <c r="G4023" s="29">
        <v>0</v>
      </c>
      <c r="H4023" s="29">
        <v>0</v>
      </c>
      <c r="I4023" s="29">
        <v>0</v>
      </c>
      <c r="J4023" s="29">
        <v>0</v>
      </c>
      <c r="L4023" s="29">
        <v>0</v>
      </c>
      <c r="M4023" s="29">
        <v>0</v>
      </c>
      <c r="N4023" s="29">
        <v>0</v>
      </c>
      <c r="O4023" s="29">
        <v>0</v>
      </c>
      <c r="P4023" s="29">
        <v>0</v>
      </c>
      <c r="Q4023" s="29">
        <v>0</v>
      </c>
      <c r="R4023" s="29">
        <v>0</v>
      </c>
      <c r="S4023" s="29"/>
      <c r="T4023" s="30">
        <v>23</v>
      </c>
      <c r="U4023" s="28" t="s">
        <v>66</v>
      </c>
      <c r="V4023" s="28" t="s">
        <v>310</v>
      </c>
    </row>
    <row r="4024" spans="1:22" ht="15.75">
      <c r="A4024" s="21">
        <v>24</v>
      </c>
      <c r="B4024" s="22" t="s">
        <v>67</v>
      </c>
      <c r="C4024" s="23" t="s">
        <v>309</v>
      </c>
      <c r="D4024" s="24">
        <v>0</v>
      </c>
      <c r="E4024" s="24">
        <v>0</v>
      </c>
      <c r="F4024" s="24">
        <v>0</v>
      </c>
      <c r="G4024" s="24">
        <v>0</v>
      </c>
      <c r="H4024" s="24">
        <v>15.485798539561486</v>
      </c>
      <c r="I4024" s="24">
        <v>2.0063287621544328</v>
      </c>
      <c r="J4024" s="24">
        <v>17.534110499208772</v>
      </c>
      <c r="L4024" s="24">
        <v>0</v>
      </c>
      <c r="M4024" s="24">
        <v>0</v>
      </c>
      <c r="N4024" s="24">
        <v>0</v>
      </c>
      <c r="O4024" s="24">
        <v>0</v>
      </c>
      <c r="P4024" s="24">
        <v>12.343923</v>
      </c>
      <c r="Q4024" s="24">
        <v>1.5087016999999998</v>
      </c>
      <c r="R4024" s="24">
        <v>12.555141237999999</v>
      </c>
      <c r="S4024" s="24"/>
      <c r="T4024" s="25">
        <v>24</v>
      </c>
      <c r="U4024" s="23" t="s">
        <v>68</v>
      </c>
      <c r="V4024" s="23" t="s">
        <v>310</v>
      </c>
    </row>
    <row r="4025" spans="1:22" ht="15.75">
      <c r="A4025" s="26">
        <v>25</v>
      </c>
      <c r="B4025" s="31" t="s">
        <v>69</v>
      </c>
      <c r="C4025" s="28" t="s">
        <v>309</v>
      </c>
      <c r="D4025" s="29">
        <v>0</v>
      </c>
      <c r="E4025" s="29">
        <v>0</v>
      </c>
      <c r="F4025" s="29">
        <v>0</v>
      </c>
      <c r="G4025" s="29">
        <v>0</v>
      </c>
      <c r="H4025" s="29">
        <v>123.11784540000001</v>
      </c>
      <c r="I4025" s="29">
        <v>187.74780960000001</v>
      </c>
      <c r="J4025" s="29">
        <v>648.44338195</v>
      </c>
      <c r="L4025" s="29">
        <v>0</v>
      </c>
      <c r="M4025" s="29">
        <v>0</v>
      </c>
      <c r="N4025" s="29">
        <v>0</v>
      </c>
      <c r="O4025" s="29">
        <v>0</v>
      </c>
      <c r="P4025" s="29">
        <v>257.98799069999995</v>
      </c>
      <c r="Q4025" s="29">
        <v>363.73426440000003</v>
      </c>
      <c r="R4025" s="29">
        <v>1196.2427201949999</v>
      </c>
      <c r="S4025" s="29"/>
      <c r="T4025" s="30">
        <v>25</v>
      </c>
      <c r="U4025" s="28" t="s">
        <v>70</v>
      </c>
      <c r="V4025" s="28" t="s">
        <v>310</v>
      </c>
    </row>
    <row r="4026" spans="1:22" ht="15.75">
      <c r="A4026" s="21">
        <v>26</v>
      </c>
      <c r="B4026" s="22" t="s">
        <v>71</v>
      </c>
      <c r="C4026" s="23" t="s">
        <v>309</v>
      </c>
      <c r="D4026" s="24">
        <v>0</v>
      </c>
      <c r="E4026" s="24">
        <v>0</v>
      </c>
      <c r="F4026" s="24">
        <v>0</v>
      </c>
      <c r="G4026" s="24">
        <v>0</v>
      </c>
      <c r="H4026" s="24">
        <v>0</v>
      </c>
      <c r="I4026" s="24">
        <v>0</v>
      </c>
      <c r="J4026" s="24">
        <v>0</v>
      </c>
      <c r="L4026" s="24">
        <v>0</v>
      </c>
      <c r="M4026" s="24">
        <v>0</v>
      </c>
      <c r="N4026" s="24">
        <v>0</v>
      </c>
      <c r="O4026" s="24">
        <v>0</v>
      </c>
      <c r="P4026" s="24">
        <v>0</v>
      </c>
      <c r="Q4026" s="24">
        <v>0</v>
      </c>
      <c r="R4026" s="24">
        <v>0</v>
      </c>
      <c r="S4026" s="24"/>
      <c r="T4026" s="25">
        <v>26</v>
      </c>
      <c r="U4026" s="23" t="s">
        <v>72</v>
      </c>
      <c r="V4026" s="23" t="s">
        <v>310</v>
      </c>
    </row>
    <row r="4027" spans="1:22" ht="15.75">
      <c r="A4027" s="26">
        <v>27</v>
      </c>
      <c r="B4027" s="27" t="s">
        <v>73</v>
      </c>
      <c r="C4027" s="28" t="s">
        <v>309</v>
      </c>
      <c r="D4027" s="29">
        <v>0</v>
      </c>
      <c r="E4027" s="29">
        <v>0</v>
      </c>
      <c r="F4027" s="29">
        <v>0</v>
      </c>
      <c r="G4027" s="29">
        <v>0</v>
      </c>
      <c r="H4027" s="29">
        <v>0</v>
      </c>
      <c r="I4027" s="29">
        <v>0</v>
      </c>
      <c r="J4027" s="29">
        <v>0</v>
      </c>
      <c r="L4027" s="29">
        <v>0</v>
      </c>
      <c r="M4027" s="29">
        <v>0</v>
      </c>
      <c r="N4027" s="29">
        <v>0</v>
      </c>
      <c r="O4027" s="29">
        <v>0</v>
      </c>
      <c r="P4027" s="29">
        <v>0</v>
      </c>
      <c r="Q4027" s="29">
        <v>0</v>
      </c>
      <c r="R4027" s="29">
        <v>0</v>
      </c>
      <c r="S4027" s="29"/>
      <c r="T4027" s="30">
        <v>27</v>
      </c>
      <c r="U4027" s="28" t="s">
        <v>74</v>
      </c>
      <c r="V4027" s="28" t="s">
        <v>310</v>
      </c>
    </row>
    <row r="4028" spans="1:22" ht="15.75">
      <c r="A4028" s="21">
        <v>28</v>
      </c>
      <c r="B4028" s="22" t="s">
        <v>75</v>
      </c>
      <c r="C4028" s="23" t="s">
        <v>309</v>
      </c>
      <c r="D4028" s="24">
        <v>0</v>
      </c>
      <c r="E4028" s="24">
        <v>0</v>
      </c>
      <c r="F4028" s="24">
        <v>0</v>
      </c>
      <c r="G4028" s="24">
        <v>0</v>
      </c>
      <c r="H4028" s="24">
        <v>0</v>
      </c>
      <c r="I4028" s="24">
        <v>0</v>
      </c>
      <c r="J4028" s="24">
        <v>0</v>
      </c>
      <c r="L4028" s="24">
        <v>0</v>
      </c>
      <c r="M4028" s="24">
        <v>0</v>
      </c>
      <c r="N4028" s="24">
        <v>0</v>
      </c>
      <c r="O4028" s="24">
        <v>0</v>
      </c>
      <c r="P4028" s="24">
        <v>0</v>
      </c>
      <c r="Q4028" s="24">
        <v>0</v>
      </c>
      <c r="R4028" s="24">
        <v>0</v>
      </c>
      <c r="S4028" s="24"/>
      <c r="T4028" s="25">
        <v>28</v>
      </c>
      <c r="U4028" s="23" t="s">
        <v>76</v>
      </c>
      <c r="V4028" s="23" t="s">
        <v>310</v>
      </c>
    </row>
    <row r="4029" spans="1:22" ht="15.75">
      <c r="A4029" s="26">
        <v>29</v>
      </c>
      <c r="B4029" s="27" t="s">
        <v>77</v>
      </c>
      <c r="C4029" s="28" t="s">
        <v>309</v>
      </c>
      <c r="D4029" s="29">
        <v>0</v>
      </c>
      <c r="E4029" s="29">
        <v>0</v>
      </c>
      <c r="F4029" s="29">
        <v>0</v>
      </c>
      <c r="G4029" s="29">
        <v>0</v>
      </c>
      <c r="H4029" s="29">
        <v>0</v>
      </c>
      <c r="I4029" s="29">
        <v>0</v>
      </c>
      <c r="J4029" s="29">
        <v>0</v>
      </c>
      <c r="L4029" s="29">
        <v>0</v>
      </c>
      <c r="M4029" s="29">
        <v>0</v>
      </c>
      <c r="N4029" s="29">
        <v>0</v>
      </c>
      <c r="O4029" s="29">
        <v>0</v>
      </c>
      <c r="P4029" s="29">
        <v>0</v>
      </c>
      <c r="Q4029" s="29">
        <v>0</v>
      </c>
      <c r="R4029" s="29">
        <v>0</v>
      </c>
      <c r="S4029" s="29"/>
      <c r="T4029" s="30">
        <v>29</v>
      </c>
      <c r="U4029" s="28" t="s">
        <v>78</v>
      </c>
      <c r="V4029" s="28" t="s">
        <v>310</v>
      </c>
    </row>
    <row r="4030" spans="1:22" ht="15.75">
      <c r="A4030" s="21">
        <v>30</v>
      </c>
      <c r="B4030" s="22" t="s">
        <v>79</v>
      </c>
      <c r="C4030" s="23" t="s">
        <v>309</v>
      </c>
      <c r="D4030" s="24">
        <v>0</v>
      </c>
      <c r="E4030" s="24">
        <v>0</v>
      </c>
      <c r="F4030" s="24">
        <v>0</v>
      </c>
      <c r="G4030" s="24">
        <v>0</v>
      </c>
      <c r="H4030" s="24">
        <v>0</v>
      </c>
      <c r="I4030" s="24">
        <v>0</v>
      </c>
      <c r="J4030" s="24">
        <v>0</v>
      </c>
      <c r="L4030" s="24">
        <v>0</v>
      </c>
      <c r="M4030" s="24">
        <v>0</v>
      </c>
      <c r="N4030" s="24">
        <v>0</v>
      </c>
      <c r="O4030" s="24">
        <v>0</v>
      </c>
      <c r="P4030" s="24">
        <v>0</v>
      </c>
      <c r="Q4030" s="24">
        <v>0</v>
      </c>
      <c r="R4030" s="24">
        <v>0</v>
      </c>
      <c r="S4030" s="24"/>
      <c r="T4030" s="25">
        <v>30</v>
      </c>
      <c r="U4030" s="23" t="s">
        <v>80</v>
      </c>
      <c r="V4030" s="23" t="s">
        <v>310</v>
      </c>
    </row>
    <row r="4031" spans="1:22" ht="15.75">
      <c r="A4031" s="26">
        <v>31</v>
      </c>
      <c r="B4031" s="27" t="s">
        <v>81</v>
      </c>
      <c r="C4031" s="28" t="s">
        <v>309</v>
      </c>
      <c r="D4031" s="29">
        <v>1.9201658000000001</v>
      </c>
      <c r="E4031" s="29">
        <v>1.9403999999999999</v>
      </c>
      <c r="F4031" s="29">
        <v>1.7136000000000002</v>
      </c>
      <c r="G4031" s="29">
        <v>1.47</v>
      </c>
      <c r="H4031" s="29">
        <v>1.5149999999999999</v>
      </c>
      <c r="I4031" s="29">
        <v>1.248</v>
      </c>
      <c r="J4031" s="29">
        <v>1.2856000000000001</v>
      </c>
      <c r="L4031" s="29">
        <v>1.9201658000000001</v>
      </c>
      <c r="M4031" s="29">
        <v>1.9201658000000001</v>
      </c>
      <c r="N4031" s="29">
        <v>1.6458563999999998</v>
      </c>
      <c r="O4031" s="29">
        <v>1.3715469999999998</v>
      </c>
      <c r="P4031" s="29">
        <v>1.3715469999999998</v>
      </c>
      <c r="Q4031" s="29">
        <v>1.0972375999999999</v>
      </c>
      <c r="R4031" s="29">
        <v>1.0972375999999999</v>
      </c>
      <c r="S4031" s="29"/>
      <c r="T4031" s="30">
        <v>31</v>
      </c>
      <c r="U4031" s="28" t="s">
        <v>82</v>
      </c>
      <c r="V4031" s="28" t="s">
        <v>310</v>
      </c>
    </row>
    <row r="4032" spans="1:22" ht="15.75">
      <c r="A4032" s="21">
        <v>32</v>
      </c>
      <c r="B4032" s="22" t="s">
        <v>83</v>
      </c>
      <c r="C4032" s="23" t="s">
        <v>309</v>
      </c>
      <c r="D4032" s="24">
        <v>0</v>
      </c>
      <c r="E4032" s="24">
        <v>0</v>
      </c>
      <c r="F4032" s="24">
        <v>0</v>
      </c>
      <c r="G4032" s="24">
        <v>0</v>
      </c>
      <c r="H4032" s="24">
        <v>0</v>
      </c>
      <c r="I4032" s="24">
        <v>0</v>
      </c>
      <c r="J4032" s="24">
        <v>0</v>
      </c>
      <c r="L4032" s="24">
        <v>0</v>
      </c>
      <c r="M4032" s="24">
        <v>0</v>
      </c>
      <c r="N4032" s="24">
        <v>0</v>
      </c>
      <c r="O4032" s="24">
        <v>0</v>
      </c>
      <c r="P4032" s="24">
        <v>0</v>
      </c>
      <c r="Q4032" s="24">
        <v>0</v>
      </c>
      <c r="R4032" s="24">
        <v>0</v>
      </c>
      <c r="S4032" s="24"/>
      <c r="T4032" s="25">
        <v>32</v>
      </c>
      <c r="U4032" s="23" t="s">
        <v>84</v>
      </c>
      <c r="V4032" s="23" t="s">
        <v>310</v>
      </c>
    </row>
    <row r="4033" spans="1:22" ht="15.75">
      <c r="A4033" s="26">
        <v>33</v>
      </c>
      <c r="B4033" s="27" t="s">
        <v>85</v>
      </c>
      <c r="C4033" s="28" t="s">
        <v>309</v>
      </c>
      <c r="D4033" s="29">
        <v>0</v>
      </c>
      <c r="E4033" s="29">
        <v>0</v>
      </c>
      <c r="F4033" s="29">
        <v>0</v>
      </c>
      <c r="G4033" s="29">
        <v>0</v>
      </c>
      <c r="H4033" s="29">
        <v>0</v>
      </c>
      <c r="I4033" s="29">
        <v>0.54718057149666355</v>
      </c>
      <c r="J4033" s="29">
        <v>0.57463766110581505</v>
      </c>
      <c r="L4033" s="29">
        <v>0</v>
      </c>
      <c r="M4033" s="29">
        <v>0</v>
      </c>
      <c r="N4033" s="29">
        <v>0</v>
      </c>
      <c r="O4033" s="29">
        <v>0</v>
      </c>
      <c r="P4033" s="29">
        <v>0</v>
      </c>
      <c r="Q4033" s="29">
        <v>0.41146409999999994</v>
      </c>
      <c r="R4033" s="29">
        <v>0.41146409999999994</v>
      </c>
      <c r="S4033" s="29"/>
      <c r="T4033" s="30">
        <v>33</v>
      </c>
      <c r="U4033" s="28" t="s">
        <v>86</v>
      </c>
      <c r="V4033" s="28" t="s">
        <v>310</v>
      </c>
    </row>
    <row r="4034" spans="1:22" ht="15.75">
      <c r="A4034" s="21">
        <v>34</v>
      </c>
      <c r="B4034" s="22" t="s">
        <v>87</v>
      </c>
      <c r="C4034" s="23" t="s">
        <v>309</v>
      </c>
      <c r="D4034" s="24">
        <v>0</v>
      </c>
      <c r="E4034" s="24">
        <v>0</v>
      </c>
      <c r="F4034" s="24">
        <v>0</v>
      </c>
      <c r="G4034" s="24">
        <v>0</v>
      </c>
      <c r="H4034" s="24">
        <v>0</v>
      </c>
      <c r="I4034" s="24">
        <v>0</v>
      </c>
      <c r="J4034" s="24">
        <v>0</v>
      </c>
      <c r="L4034" s="24">
        <v>0</v>
      </c>
      <c r="M4034" s="24">
        <v>0</v>
      </c>
      <c r="N4034" s="24">
        <v>0</v>
      </c>
      <c r="O4034" s="24">
        <v>0</v>
      </c>
      <c r="P4034" s="24">
        <v>0</v>
      </c>
      <c r="Q4034" s="24">
        <v>0</v>
      </c>
      <c r="R4034" s="24">
        <v>0</v>
      </c>
      <c r="S4034" s="24"/>
      <c r="T4034" s="25">
        <v>34</v>
      </c>
      <c r="U4034" s="23" t="s">
        <v>88</v>
      </c>
      <c r="V4034" s="23" t="s">
        <v>310</v>
      </c>
    </row>
    <row r="4035" spans="1:22" ht="15.75">
      <c r="A4035" s="26">
        <v>35</v>
      </c>
      <c r="B4035" s="27" t="s">
        <v>89</v>
      </c>
      <c r="C4035" s="28" t="s">
        <v>309</v>
      </c>
      <c r="D4035" s="29">
        <v>0</v>
      </c>
      <c r="E4035" s="29">
        <v>0</v>
      </c>
      <c r="F4035" s="29">
        <v>0</v>
      </c>
      <c r="G4035" s="29">
        <v>0</v>
      </c>
      <c r="H4035" s="29">
        <v>0</v>
      </c>
      <c r="I4035" s="29">
        <v>0</v>
      </c>
      <c r="J4035" s="29">
        <v>0</v>
      </c>
      <c r="L4035" s="29">
        <v>0</v>
      </c>
      <c r="M4035" s="29">
        <v>0</v>
      </c>
      <c r="N4035" s="29">
        <v>0</v>
      </c>
      <c r="O4035" s="29">
        <v>0</v>
      </c>
      <c r="P4035" s="29">
        <v>0</v>
      </c>
      <c r="Q4035" s="29">
        <v>0</v>
      </c>
      <c r="R4035" s="29">
        <v>0</v>
      </c>
      <c r="S4035" s="29"/>
      <c r="T4035" s="30">
        <v>35</v>
      </c>
      <c r="U4035" s="28" t="s">
        <v>90</v>
      </c>
      <c r="V4035" s="28" t="s">
        <v>310</v>
      </c>
    </row>
    <row r="4036" spans="1:22" ht="15.75">
      <c r="A4036" s="21">
        <v>36</v>
      </c>
      <c r="B4036" s="22" t="s">
        <v>91</v>
      </c>
      <c r="C4036" s="23" t="s">
        <v>309</v>
      </c>
      <c r="D4036" s="24">
        <v>0</v>
      </c>
      <c r="E4036" s="24">
        <v>0</v>
      </c>
      <c r="F4036" s="24">
        <v>0</v>
      </c>
      <c r="G4036" s="24">
        <v>0</v>
      </c>
      <c r="H4036" s="24">
        <v>0</v>
      </c>
      <c r="I4036" s="24">
        <v>0</v>
      </c>
      <c r="J4036" s="24">
        <v>0</v>
      </c>
      <c r="L4036" s="24">
        <v>0</v>
      </c>
      <c r="M4036" s="24">
        <v>0</v>
      </c>
      <c r="N4036" s="24">
        <v>0</v>
      </c>
      <c r="O4036" s="24">
        <v>0</v>
      </c>
      <c r="P4036" s="24">
        <v>0</v>
      </c>
      <c r="Q4036" s="24">
        <v>0</v>
      </c>
      <c r="R4036" s="24">
        <v>0</v>
      </c>
      <c r="S4036" s="24"/>
      <c r="T4036" s="25">
        <v>36</v>
      </c>
      <c r="U4036" s="23" t="s">
        <v>92</v>
      </c>
      <c r="V4036" s="23" t="s">
        <v>310</v>
      </c>
    </row>
    <row r="4037" spans="1:22" s="36" customFormat="1" ht="15.75">
      <c r="A4037" s="32"/>
      <c r="B4037" s="33" t="s">
        <v>93</v>
      </c>
      <c r="C4037" s="34" t="s">
        <v>309</v>
      </c>
      <c r="D4037" s="35">
        <f t="shared" ref="D4037:J4037" si="267">SUM(D4001:D4036)</f>
        <v>58497.6277396</v>
      </c>
      <c r="E4037" s="35">
        <f t="shared" si="267"/>
        <v>60820.980721</v>
      </c>
      <c r="F4037" s="35">
        <f t="shared" si="267"/>
        <v>96615.956215979037</v>
      </c>
      <c r="G4037" s="35">
        <f t="shared" si="267"/>
        <v>62100.641740000006</v>
      </c>
      <c r="H4037" s="35">
        <f t="shared" si="267"/>
        <v>68742.89758181409</v>
      </c>
      <c r="I4037" s="35">
        <f t="shared" si="267"/>
        <v>89552.951814910048</v>
      </c>
      <c r="J4037" s="35">
        <f t="shared" si="267"/>
        <v>92716.93504797027</v>
      </c>
      <c r="K4037" s="8"/>
      <c r="L4037" s="35">
        <f t="shared" ref="L4037:R4037" si="268">SUM(L4001:L4036)</f>
        <v>58497.6277396</v>
      </c>
      <c r="M4037" s="35">
        <f t="shared" si="268"/>
        <v>66301.894546799987</v>
      </c>
      <c r="N4037" s="35">
        <f t="shared" si="268"/>
        <v>96975.984809500005</v>
      </c>
      <c r="O4037" s="35">
        <f t="shared" si="268"/>
        <v>60865.47458300001</v>
      </c>
      <c r="P4037" s="35">
        <f t="shared" si="268"/>
        <v>64087.257255000019</v>
      </c>
      <c r="Q4037" s="35">
        <f t="shared" si="268"/>
        <v>80534.637443100015</v>
      </c>
      <c r="R4037" s="35">
        <f t="shared" si="268"/>
        <v>76101.923138233004</v>
      </c>
      <c r="S4037" s="35"/>
      <c r="T4037" s="35"/>
      <c r="U4037" s="34" t="s">
        <v>94</v>
      </c>
      <c r="V4037" s="34" t="s">
        <v>310</v>
      </c>
    </row>
    <row r="4038" spans="1:22" ht="15.75">
      <c r="A4038" s="16">
        <v>1</v>
      </c>
      <c r="B4038" s="17" t="s">
        <v>19</v>
      </c>
      <c r="C4038" s="18" t="s">
        <v>311</v>
      </c>
      <c r="D4038" s="19">
        <v>0</v>
      </c>
      <c r="E4038" s="19">
        <v>0</v>
      </c>
      <c r="F4038" s="19">
        <v>0</v>
      </c>
      <c r="G4038" s="19">
        <v>0</v>
      </c>
      <c r="H4038" s="19">
        <v>0</v>
      </c>
      <c r="I4038" s="19">
        <v>0</v>
      </c>
      <c r="J4038" s="19">
        <v>0</v>
      </c>
      <c r="L4038" s="19">
        <v>0</v>
      </c>
      <c r="M4038" s="19">
        <v>0</v>
      </c>
      <c r="N4038" s="19">
        <v>0</v>
      </c>
      <c r="O4038" s="19">
        <v>0</v>
      </c>
      <c r="P4038" s="19">
        <v>0</v>
      </c>
      <c r="Q4038" s="19">
        <v>0</v>
      </c>
      <c r="R4038" s="19">
        <v>0</v>
      </c>
      <c r="S4038" s="19"/>
      <c r="T4038" s="20">
        <v>1</v>
      </c>
      <c r="U4038" s="18" t="s">
        <v>21</v>
      </c>
      <c r="V4038" s="18" t="s">
        <v>312</v>
      </c>
    </row>
    <row r="4039" spans="1:22" ht="15.75">
      <c r="A4039" s="21">
        <v>2</v>
      </c>
      <c r="B4039" s="22" t="s">
        <v>23</v>
      </c>
      <c r="C4039" s="23" t="s">
        <v>311</v>
      </c>
      <c r="D4039" s="24">
        <v>0</v>
      </c>
      <c r="E4039" s="24">
        <v>0</v>
      </c>
      <c r="F4039" s="24">
        <v>0</v>
      </c>
      <c r="G4039" s="24">
        <v>0</v>
      </c>
      <c r="H4039" s="24">
        <v>0</v>
      </c>
      <c r="I4039" s="24">
        <v>0</v>
      </c>
      <c r="J4039" s="24">
        <v>0</v>
      </c>
      <c r="L4039" s="24">
        <v>0</v>
      </c>
      <c r="M4039" s="24">
        <v>0</v>
      </c>
      <c r="N4039" s="24">
        <v>0</v>
      </c>
      <c r="O4039" s="24">
        <v>0</v>
      </c>
      <c r="P4039" s="24">
        <v>0</v>
      </c>
      <c r="Q4039" s="24">
        <v>0</v>
      </c>
      <c r="R4039" s="24">
        <v>0</v>
      </c>
      <c r="S4039" s="24"/>
      <c r="T4039" s="25">
        <v>2</v>
      </c>
      <c r="U4039" s="23" t="s">
        <v>24</v>
      </c>
      <c r="V4039" s="23" t="s">
        <v>312</v>
      </c>
    </row>
    <row r="4040" spans="1:22" ht="15.75">
      <c r="A4040" s="26">
        <v>3</v>
      </c>
      <c r="B4040" s="27" t="s">
        <v>25</v>
      </c>
      <c r="C4040" s="28" t="s">
        <v>311</v>
      </c>
      <c r="D4040" s="29">
        <v>0</v>
      </c>
      <c r="E4040" s="29">
        <v>0</v>
      </c>
      <c r="F4040" s="29">
        <v>0</v>
      </c>
      <c r="G4040" s="29">
        <v>0</v>
      </c>
      <c r="H4040" s="29">
        <v>0</v>
      </c>
      <c r="I4040" s="29">
        <v>0</v>
      </c>
      <c r="J4040" s="29">
        <v>0</v>
      </c>
      <c r="L4040" s="29">
        <v>0</v>
      </c>
      <c r="M4040" s="29">
        <v>0</v>
      </c>
      <c r="N4040" s="29">
        <v>0</v>
      </c>
      <c r="O4040" s="29">
        <v>0</v>
      </c>
      <c r="P4040" s="29">
        <v>0</v>
      </c>
      <c r="Q4040" s="29">
        <v>0</v>
      </c>
      <c r="R4040" s="29">
        <v>0</v>
      </c>
      <c r="S4040" s="29"/>
      <c r="T4040" s="30">
        <v>3</v>
      </c>
      <c r="U4040" s="28" t="s">
        <v>26</v>
      </c>
      <c r="V4040" s="28" t="s">
        <v>312</v>
      </c>
    </row>
    <row r="4041" spans="1:22" ht="15.75">
      <c r="A4041" s="21">
        <v>4</v>
      </c>
      <c r="B4041" s="22" t="s">
        <v>27</v>
      </c>
      <c r="C4041" s="23" t="s">
        <v>311</v>
      </c>
      <c r="D4041" s="24">
        <v>0</v>
      </c>
      <c r="E4041" s="24">
        <v>0</v>
      </c>
      <c r="F4041" s="24">
        <v>0</v>
      </c>
      <c r="G4041" s="24">
        <v>0</v>
      </c>
      <c r="H4041" s="24">
        <v>0</v>
      </c>
      <c r="I4041" s="24">
        <v>0</v>
      </c>
      <c r="J4041" s="24">
        <v>0</v>
      </c>
      <c r="L4041" s="24">
        <v>0</v>
      </c>
      <c r="M4041" s="24">
        <v>0</v>
      </c>
      <c r="N4041" s="24">
        <v>0</v>
      </c>
      <c r="O4041" s="24">
        <v>0</v>
      </c>
      <c r="P4041" s="24">
        <v>0</v>
      </c>
      <c r="Q4041" s="24">
        <v>0</v>
      </c>
      <c r="R4041" s="24">
        <v>0</v>
      </c>
      <c r="S4041" s="24"/>
      <c r="T4041" s="25">
        <v>4</v>
      </c>
      <c r="U4041" s="23" t="s">
        <v>28</v>
      </c>
      <c r="V4041" s="23" t="s">
        <v>312</v>
      </c>
    </row>
    <row r="4042" spans="1:22" ht="15.75">
      <c r="A4042" s="26">
        <v>5</v>
      </c>
      <c r="B4042" s="27" t="s">
        <v>29</v>
      </c>
      <c r="C4042" s="28" t="s">
        <v>311</v>
      </c>
      <c r="D4042" s="29">
        <v>0</v>
      </c>
      <c r="E4042" s="29">
        <v>0</v>
      </c>
      <c r="F4042" s="29">
        <v>0</v>
      </c>
      <c r="G4042" s="29">
        <v>0</v>
      </c>
      <c r="H4042" s="29">
        <v>0</v>
      </c>
      <c r="I4042" s="29">
        <v>0</v>
      </c>
      <c r="J4042" s="29">
        <v>0</v>
      </c>
      <c r="L4042" s="29">
        <v>0</v>
      </c>
      <c r="M4042" s="29">
        <v>0</v>
      </c>
      <c r="N4042" s="29">
        <v>0</v>
      </c>
      <c r="O4042" s="29">
        <v>0</v>
      </c>
      <c r="P4042" s="29">
        <v>0</v>
      </c>
      <c r="Q4042" s="29">
        <v>0</v>
      </c>
      <c r="R4042" s="29">
        <v>0</v>
      </c>
      <c r="S4042" s="29"/>
      <c r="T4042" s="30">
        <v>5</v>
      </c>
      <c r="U4042" s="28" t="s">
        <v>30</v>
      </c>
      <c r="V4042" s="28" t="s">
        <v>312</v>
      </c>
    </row>
    <row r="4043" spans="1:22" ht="15.75">
      <c r="A4043" s="21">
        <v>6</v>
      </c>
      <c r="B4043" s="22" t="s">
        <v>31</v>
      </c>
      <c r="C4043" s="23" t="s">
        <v>311</v>
      </c>
      <c r="D4043" s="24">
        <v>0</v>
      </c>
      <c r="E4043" s="24">
        <v>0</v>
      </c>
      <c r="F4043" s="24">
        <v>0</v>
      </c>
      <c r="G4043" s="24">
        <v>0</v>
      </c>
      <c r="H4043" s="24">
        <v>0</v>
      </c>
      <c r="I4043" s="24">
        <v>0</v>
      </c>
      <c r="J4043" s="24">
        <v>0</v>
      </c>
      <c r="L4043" s="24">
        <v>0</v>
      </c>
      <c r="M4043" s="24">
        <v>0</v>
      </c>
      <c r="N4043" s="24">
        <v>0</v>
      </c>
      <c r="O4043" s="24">
        <v>0</v>
      </c>
      <c r="P4043" s="24">
        <v>0</v>
      </c>
      <c r="Q4043" s="24">
        <v>0</v>
      </c>
      <c r="R4043" s="24">
        <v>0</v>
      </c>
      <c r="S4043" s="24"/>
      <c r="T4043" s="25">
        <v>6</v>
      </c>
      <c r="U4043" s="23" t="s">
        <v>32</v>
      </c>
      <c r="V4043" s="23" t="s">
        <v>312</v>
      </c>
    </row>
    <row r="4044" spans="1:22" ht="15.75">
      <c r="A4044" s="26">
        <v>7</v>
      </c>
      <c r="B4044" s="27" t="s">
        <v>33</v>
      </c>
      <c r="C4044" s="28" t="s">
        <v>311</v>
      </c>
      <c r="D4044" s="29">
        <v>0</v>
      </c>
      <c r="E4044" s="29">
        <v>0</v>
      </c>
      <c r="F4044" s="29">
        <v>0</v>
      </c>
      <c r="G4044" s="29">
        <v>0</v>
      </c>
      <c r="H4044" s="29">
        <v>0</v>
      </c>
      <c r="I4044" s="29">
        <v>0</v>
      </c>
      <c r="J4044" s="29">
        <v>0</v>
      </c>
      <c r="L4044" s="29">
        <v>0</v>
      </c>
      <c r="M4044" s="29">
        <v>0</v>
      </c>
      <c r="N4044" s="29">
        <v>0</v>
      </c>
      <c r="O4044" s="29">
        <v>0</v>
      </c>
      <c r="P4044" s="29">
        <v>0</v>
      </c>
      <c r="Q4044" s="29">
        <v>0</v>
      </c>
      <c r="R4044" s="29">
        <v>0</v>
      </c>
      <c r="S4044" s="29"/>
      <c r="T4044" s="30">
        <v>7</v>
      </c>
      <c r="U4044" s="28" t="s">
        <v>34</v>
      </c>
      <c r="V4044" s="28" t="s">
        <v>312</v>
      </c>
    </row>
    <row r="4045" spans="1:22" ht="15.75">
      <c r="A4045" s="21">
        <v>8</v>
      </c>
      <c r="B4045" s="22" t="s">
        <v>35</v>
      </c>
      <c r="C4045" s="23" t="s">
        <v>311</v>
      </c>
      <c r="D4045" s="24">
        <v>0</v>
      </c>
      <c r="E4045" s="24">
        <v>0</v>
      </c>
      <c r="F4045" s="24">
        <v>0</v>
      </c>
      <c r="G4045" s="24">
        <v>0</v>
      </c>
      <c r="H4045" s="24">
        <v>0</v>
      </c>
      <c r="I4045" s="24">
        <v>0</v>
      </c>
      <c r="J4045" s="24">
        <v>0</v>
      </c>
      <c r="L4045" s="24">
        <v>0</v>
      </c>
      <c r="M4045" s="24">
        <v>0</v>
      </c>
      <c r="N4045" s="24">
        <v>0</v>
      </c>
      <c r="O4045" s="24">
        <v>0</v>
      </c>
      <c r="P4045" s="24">
        <v>0</v>
      </c>
      <c r="Q4045" s="24">
        <v>0</v>
      </c>
      <c r="R4045" s="24">
        <v>0</v>
      </c>
      <c r="S4045" s="24"/>
      <c r="T4045" s="25">
        <v>8</v>
      </c>
      <c r="U4045" s="23" t="s">
        <v>36</v>
      </c>
      <c r="V4045" s="23" t="s">
        <v>312</v>
      </c>
    </row>
    <row r="4046" spans="1:22" ht="15.75">
      <c r="A4046" s="26">
        <v>9</v>
      </c>
      <c r="B4046" s="27" t="s">
        <v>37</v>
      </c>
      <c r="C4046" s="28" t="s">
        <v>311</v>
      </c>
      <c r="D4046" s="29">
        <v>0</v>
      </c>
      <c r="E4046" s="29">
        <v>0</v>
      </c>
      <c r="F4046" s="29">
        <v>0</v>
      </c>
      <c r="G4046" s="29">
        <v>0</v>
      </c>
      <c r="H4046" s="29">
        <v>0</v>
      </c>
      <c r="I4046" s="29">
        <v>0</v>
      </c>
      <c r="J4046" s="29">
        <v>0</v>
      </c>
      <c r="L4046" s="29">
        <v>0</v>
      </c>
      <c r="M4046" s="29">
        <v>0</v>
      </c>
      <c r="N4046" s="29">
        <v>0</v>
      </c>
      <c r="O4046" s="29">
        <v>0</v>
      </c>
      <c r="P4046" s="29">
        <v>0</v>
      </c>
      <c r="Q4046" s="29">
        <v>0</v>
      </c>
      <c r="R4046" s="29">
        <v>0</v>
      </c>
      <c r="S4046" s="29"/>
      <c r="T4046" s="30">
        <v>9</v>
      </c>
      <c r="U4046" s="28" t="s">
        <v>38</v>
      </c>
      <c r="V4046" s="28" t="s">
        <v>312</v>
      </c>
    </row>
    <row r="4047" spans="1:22" ht="15.75">
      <c r="A4047" s="21">
        <v>10</v>
      </c>
      <c r="B4047" s="22" t="s">
        <v>39</v>
      </c>
      <c r="C4047" s="23" t="s">
        <v>311</v>
      </c>
      <c r="D4047" s="24">
        <v>0</v>
      </c>
      <c r="E4047" s="24">
        <v>0</v>
      </c>
      <c r="F4047" s="24">
        <v>0</v>
      </c>
      <c r="G4047" s="24">
        <v>0</v>
      </c>
      <c r="H4047" s="24">
        <v>0</v>
      </c>
      <c r="I4047" s="24">
        <v>0</v>
      </c>
      <c r="J4047" s="24">
        <v>0</v>
      </c>
      <c r="L4047" s="24">
        <v>0</v>
      </c>
      <c r="M4047" s="24">
        <v>0</v>
      </c>
      <c r="N4047" s="24">
        <v>0</v>
      </c>
      <c r="O4047" s="24">
        <v>0</v>
      </c>
      <c r="P4047" s="24">
        <v>0</v>
      </c>
      <c r="Q4047" s="24">
        <v>0</v>
      </c>
      <c r="R4047" s="24">
        <v>0</v>
      </c>
      <c r="S4047" s="24"/>
      <c r="T4047" s="25">
        <v>10</v>
      </c>
      <c r="U4047" s="23" t="s">
        <v>40</v>
      </c>
      <c r="V4047" s="23" t="s">
        <v>312</v>
      </c>
    </row>
    <row r="4048" spans="1:22" ht="15.75">
      <c r="A4048" s="26">
        <v>11</v>
      </c>
      <c r="B4048" s="27" t="s">
        <v>41</v>
      </c>
      <c r="C4048" s="28" t="s">
        <v>311</v>
      </c>
      <c r="D4048" s="29">
        <v>0</v>
      </c>
      <c r="E4048" s="29">
        <v>0</v>
      </c>
      <c r="F4048" s="29">
        <v>0</v>
      </c>
      <c r="G4048" s="29">
        <v>0</v>
      </c>
      <c r="H4048" s="29">
        <v>0</v>
      </c>
      <c r="I4048" s="29">
        <v>0</v>
      </c>
      <c r="J4048" s="29">
        <v>0</v>
      </c>
      <c r="L4048" s="29">
        <v>0</v>
      </c>
      <c r="M4048" s="29">
        <v>0</v>
      </c>
      <c r="N4048" s="29">
        <v>0</v>
      </c>
      <c r="O4048" s="29">
        <v>0</v>
      </c>
      <c r="P4048" s="29">
        <v>0</v>
      </c>
      <c r="Q4048" s="29">
        <v>0</v>
      </c>
      <c r="R4048" s="29">
        <v>0</v>
      </c>
      <c r="S4048" s="29"/>
      <c r="T4048" s="30">
        <v>11</v>
      </c>
      <c r="U4048" s="28" t="s">
        <v>42</v>
      </c>
      <c r="V4048" s="28" t="s">
        <v>312</v>
      </c>
    </row>
    <row r="4049" spans="1:22" ht="15.75">
      <c r="A4049" s="21">
        <v>12</v>
      </c>
      <c r="B4049" s="22" t="s">
        <v>43</v>
      </c>
      <c r="C4049" s="23" t="s">
        <v>311</v>
      </c>
      <c r="D4049" s="24">
        <v>0</v>
      </c>
      <c r="E4049" s="24">
        <v>0</v>
      </c>
      <c r="F4049" s="24">
        <v>0</v>
      </c>
      <c r="G4049" s="24">
        <v>0</v>
      </c>
      <c r="H4049" s="24">
        <v>0</v>
      </c>
      <c r="I4049" s="24">
        <v>0</v>
      </c>
      <c r="J4049" s="24">
        <v>0</v>
      </c>
      <c r="L4049" s="24">
        <v>0</v>
      </c>
      <c r="M4049" s="24">
        <v>0</v>
      </c>
      <c r="N4049" s="24">
        <v>0</v>
      </c>
      <c r="O4049" s="24">
        <v>0</v>
      </c>
      <c r="P4049" s="24">
        <v>0</v>
      </c>
      <c r="Q4049" s="24">
        <v>0</v>
      </c>
      <c r="R4049" s="24">
        <v>0</v>
      </c>
      <c r="S4049" s="24"/>
      <c r="T4049" s="25">
        <v>12</v>
      </c>
      <c r="U4049" s="23" t="s">
        <v>44</v>
      </c>
      <c r="V4049" s="23" t="s">
        <v>312</v>
      </c>
    </row>
    <row r="4050" spans="1:22" ht="15.75">
      <c r="A4050" s="26">
        <v>13</v>
      </c>
      <c r="B4050" s="27" t="s">
        <v>45</v>
      </c>
      <c r="C4050" s="28" t="s">
        <v>311</v>
      </c>
      <c r="D4050" s="29">
        <v>0</v>
      </c>
      <c r="E4050" s="29">
        <v>0</v>
      </c>
      <c r="F4050" s="29">
        <v>0</v>
      </c>
      <c r="G4050" s="29">
        <v>951.53315743729047</v>
      </c>
      <c r="H4050" s="29">
        <v>18.429018112488087</v>
      </c>
      <c r="I4050" s="29">
        <v>227.21079122974265</v>
      </c>
      <c r="J4050" s="29">
        <v>1914.4671673021928</v>
      </c>
      <c r="L4050" s="29">
        <v>0</v>
      </c>
      <c r="M4050" s="29">
        <v>0</v>
      </c>
      <c r="N4050" s="29">
        <v>0</v>
      </c>
      <c r="O4050" s="29">
        <v>762.75</v>
      </c>
      <c r="P4050" s="29">
        <v>14.69</v>
      </c>
      <c r="Q4050" s="29">
        <v>170.85599999999999</v>
      </c>
      <c r="R4050" s="29">
        <v>1370.8369</v>
      </c>
      <c r="S4050" s="29"/>
      <c r="T4050" s="30">
        <v>13</v>
      </c>
      <c r="U4050" s="28" t="s">
        <v>46</v>
      </c>
      <c r="V4050" s="28" t="s">
        <v>312</v>
      </c>
    </row>
    <row r="4051" spans="1:22" ht="15.75">
      <c r="A4051" s="21">
        <v>14</v>
      </c>
      <c r="B4051" s="22" t="s">
        <v>47</v>
      </c>
      <c r="C4051" s="23" t="s">
        <v>311</v>
      </c>
      <c r="D4051" s="24">
        <v>0</v>
      </c>
      <c r="E4051" s="24">
        <v>0</v>
      </c>
      <c r="F4051" s="24">
        <v>0</v>
      </c>
      <c r="G4051" s="24">
        <v>0</v>
      </c>
      <c r="H4051" s="24">
        <v>0</v>
      </c>
      <c r="I4051" s="24">
        <v>0</v>
      </c>
      <c r="J4051" s="24">
        <v>0</v>
      </c>
      <c r="L4051" s="24">
        <v>0</v>
      </c>
      <c r="M4051" s="24">
        <v>0</v>
      </c>
      <c r="N4051" s="24">
        <v>0</v>
      </c>
      <c r="O4051" s="24">
        <v>0</v>
      </c>
      <c r="P4051" s="24">
        <v>0</v>
      </c>
      <c r="Q4051" s="24">
        <v>0</v>
      </c>
      <c r="R4051" s="24">
        <v>0</v>
      </c>
      <c r="S4051" s="24"/>
      <c r="T4051" s="25">
        <v>14</v>
      </c>
      <c r="U4051" s="23" t="s">
        <v>48</v>
      </c>
      <c r="V4051" s="23" t="s">
        <v>312</v>
      </c>
    </row>
    <row r="4052" spans="1:22" ht="15.75">
      <c r="A4052" s="26">
        <v>15</v>
      </c>
      <c r="B4052" s="27" t="s">
        <v>49</v>
      </c>
      <c r="C4052" s="28" t="s">
        <v>311</v>
      </c>
      <c r="D4052" s="29">
        <v>0</v>
      </c>
      <c r="E4052" s="29">
        <v>0</v>
      </c>
      <c r="F4052" s="29">
        <v>0</v>
      </c>
      <c r="G4052" s="29">
        <v>0</v>
      </c>
      <c r="H4052" s="29">
        <v>0</v>
      </c>
      <c r="I4052" s="29">
        <v>0</v>
      </c>
      <c r="J4052" s="29">
        <v>0</v>
      </c>
      <c r="L4052" s="29">
        <v>0</v>
      </c>
      <c r="M4052" s="29">
        <v>0</v>
      </c>
      <c r="N4052" s="29">
        <v>0</v>
      </c>
      <c r="O4052" s="29">
        <v>0</v>
      </c>
      <c r="P4052" s="29">
        <v>0</v>
      </c>
      <c r="Q4052" s="29">
        <v>0</v>
      </c>
      <c r="R4052" s="29">
        <v>0</v>
      </c>
      <c r="S4052" s="29"/>
      <c r="T4052" s="30">
        <v>15</v>
      </c>
      <c r="U4052" s="28" t="s">
        <v>50</v>
      </c>
      <c r="V4052" s="28" t="s">
        <v>312</v>
      </c>
    </row>
    <row r="4053" spans="1:22" ht="15.75">
      <c r="A4053" s="21">
        <v>16</v>
      </c>
      <c r="B4053" s="22" t="s">
        <v>51</v>
      </c>
      <c r="C4053" s="23" t="s">
        <v>311</v>
      </c>
      <c r="D4053" s="24">
        <v>8775.58</v>
      </c>
      <c r="E4053" s="24">
        <v>9147.35</v>
      </c>
      <c r="F4053" s="24">
        <v>15741.997075999998</v>
      </c>
      <c r="G4053" s="24">
        <v>14519.0072</v>
      </c>
      <c r="H4053" s="24">
        <v>8610.1931999999997</v>
      </c>
      <c r="I4053" s="24">
        <v>7689.4353000000001</v>
      </c>
      <c r="J4053" s="24">
        <v>8023.3039699999999</v>
      </c>
      <c r="L4053" s="24">
        <v>8775.58</v>
      </c>
      <c r="M4053" s="24">
        <v>9147.35</v>
      </c>
      <c r="N4053" s="24">
        <v>11365.54</v>
      </c>
      <c r="O4053" s="24">
        <v>11205.08</v>
      </c>
      <c r="P4053" s="24">
        <v>6542.7</v>
      </c>
      <c r="Q4053" s="24">
        <v>5512.14</v>
      </c>
      <c r="R4053" s="24">
        <v>5476.6580000000004</v>
      </c>
      <c r="S4053" s="24"/>
      <c r="T4053" s="25">
        <v>16</v>
      </c>
      <c r="U4053" s="23" t="s">
        <v>52</v>
      </c>
      <c r="V4053" s="23" t="s">
        <v>312</v>
      </c>
    </row>
    <row r="4054" spans="1:22" ht="15.75">
      <c r="A4054" s="26">
        <v>17</v>
      </c>
      <c r="B4054" s="27" t="s">
        <v>53</v>
      </c>
      <c r="C4054" s="28" t="s">
        <v>311</v>
      </c>
      <c r="D4054" s="29">
        <v>0</v>
      </c>
      <c r="E4054" s="29">
        <v>0</v>
      </c>
      <c r="F4054" s="29">
        <v>0</v>
      </c>
      <c r="G4054" s="29">
        <v>0</v>
      </c>
      <c r="H4054" s="29">
        <v>0</v>
      </c>
      <c r="I4054" s="29">
        <v>0</v>
      </c>
      <c r="J4054" s="29">
        <v>0</v>
      </c>
      <c r="L4054" s="29">
        <v>0</v>
      </c>
      <c r="M4054" s="29">
        <v>0</v>
      </c>
      <c r="N4054" s="29">
        <v>0</v>
      </c>
      <c r="O4054" s="29">
        <v>0</v>
      </c>
      <c r="P4054" s="29">
        <v>0</v>
      </c>
      <c r="Q4054" s="29">
        <v>0</v>
      </c>
      <c r="R4054" s="29">
        <v>0</v>
      </c>
      <c r="S4054" s="29"/>
      <c r="T4054" s="30">
        <v>17</v>
      </c>
      <c r="U4054" s="28" t="s">
        <v>54</v>
      </c>
      <c r="V4054" s="28" t="s">
        <v>312</v>
      </c>
    </row>
    <row r="4055" spans="1:22" ht="15.75">
      <c r="A4055" s="21">
        <v>18</v>
      </c>
      <c r="B4055" s="22" t="s">
        <v>55</v>
      </c>
      <c r="C4055" s="23" t="s">
        <v>311</v>
      </c>
      <c r="D4055" s="24">
        <v>101.7</v>
      </c>
      <c r="E4055" s="24">
        <v>166.11</v>
      </c>
      <c r="F4055" s="24">
        <v>232.8</v>
      </c>
      <c r="G4055" s="24">
        <v>274.9119</v>
      </c>
      <c r="H4055" s="24">
        <v>298.79640000000001</v>
      </c>
      <c r="I4055" s="24">
        <v>367.351</v>
      </c>
      <c r="J4055" s="24">
        <v>367.351</v>
      </c>
      <c r="L4055" s="24">
        <v>101.7</v>
      </c>
      <c r="M4055" s="24">
        <v>166.11</v>
      </c>
      <c r="N4055" s="24">
        <v>219.22</v>
      </c>
      <c r="O4055" s="24">
        <v>238.43</v>
      </c>
      <c r="P4055" s="24">
        <v>240.69</v>
      </c>
      <c r="Q4055" s="24">
        <v>238.43</v>
      </c>
      <c r="R4055" s="24">
        <v>238.43</v>
      </c>
      <c r="S4055" s="24"/>
      <c r="T4055" s="25">
        <v>18</v>
      </c>
      <c r="U4055" s="23" t="s">
        <v>56</v>
      </c>
      <c r="V4055" s="23" t="s">
        <v>312</v>
      </c>
    </row>
    <row r="4056" spans="1:22" ht="15.75">
      <c r="A4056" s="26">
        <v>19</v>
      </c>
      <c r="B4056" s="27" t="s">
        <v>57</v>
      </c>
      <c r="C4056" s="28" t="s">
        <v>311</v>
      </c>
      <c r="D4056" s="29">
        <v>3366</v>
      </c>
      <c r="E4056" s="29">
        <v>3677.7</v>
      </c>
      <c r="F4056" s="29">
        <v>5100</v>
      </c>
      <c r="G4056" s="29">
        <v>5673.75</v>
      </c>
      <c r="H4056" s="29">
        <v>5182.32</v>
      </c>
      <c r="I4056" s="29">
        <v>5755.45</v>
      </c>
      <c r="J4056" s="29">
        <v>7533.3739999999998</v>
      </c>
      <c r="L4056" s="29">
        <v>3366</v>
      </c>
      <c r="M4056" s="29">
        <v>3229.2</v>
      </c>
      <c r="N4056" s="29">
        <v>3825</v>
      </c>
      <c r="O4056" s="29">
        <v>3825</v>
      </c>
      <c r="P4056" s="29">
        <v>3261.6</v>
      </c>
      <c r="Q4056" s="29">
        <v>3511.8</v>
      </c>
      <c r="R4056" s="29">
        <v>3485.88</v>
      </c>
      <c r="S4056" s="29"/>
      <c r="T4056" s="30">
        <v>19</v>
      </c>
      <c r="U4056" s="28" t="s">
        <v>58</v>
      </c>
      <c r="V4056" s="28" t="s">
        <v>312</v>
      </c>
    </row>
    <row r="4057" spans="1:22" ht="15.75">
      <c r="A4057" s="21">
        <v>20</v>
      </c>
      <c r="B4057" s="22" t="s">
        <v>59</v>
      </c>
      <c r="C4057" s="23" t="s">
        <v>311</v>
      </c>
      <c r="D4057" s="24">
        <v>0</v>
      </c>
      <c r="E4057" s="24">
        <v>0</v>
      </c>
      <c r="F4057" s="24">
        <v>0</v>
      </c>
      <c r="G4057" s="24">
        <v>0</v>
      </c>
      <c r="H4057" s="24">
        <v>0</v>
      </c>
      <c r="I4057" s="24">
        <v>0</v>
      </c>
      <c r="J4057" s="24">
        <v>0</v>
      </c>
      <c r="L4057" s="24">
        <v>0</v>
      </c>
      <c r="M4057" s="24">
        <v>0</v>
      </c>
      <c r="N4057" s="24">
        <v>0</v>
      </c>
      <c r="O4057" s="24">
        <v>0</v>
      </c>
      <c r="P4057" s="24">
        <v>0</v>
      </c>
      <c r="Q4057" s="24">
        <v>0</v>
      </c>
      <c r="R4057" s="24">
        <v>0</v>
      </c>
      <c r="S4057" s="24"/>
      <c r="T4057" s="25">
        <v>20</v>
      </c>
      <c r="U4057" s="23" t="s">
        <v>60</v>
      </c>
      <c r="V4057" s="23" t="s">
        <v>312</v>
      </c>
    </row>
    <row r="4058" spans="1:22" ht="15.75">
      <c r="A4058" s="26">
        <v>21</v>
      </c>
      <c r="B4058" s="27" t="s">
        <v>61</v>
      </c>
      <c r="C4058" s="28" t="s">
        <v>311</v>
      </c>
      <c r="D4058" s="29">
        <v>0</v>
      </c>
      <c r="E4058" s="29">
        <v>0</v>
      </c>
      <c r="F4058" s="29">
        <v>0</v>
      </c>
      <c r="G4058" s="29">
        <v>0</v>
      </c>
      <c r="H4058" s="29">
        <v>0</v>
      </c>
      <c r="I4058" s="29">
        <v>0</v>
      </c>
      <c r="J4058" s="29">
        <v>0</v>
      </c>
      <c r="L4058" s="29">
        <v>0</v>
      </c>
      <c r="M4058" s="29">
        <v>0</v>
      </c>
      <c r="N4058" s="29">
        <v>0</v>
      </c>
      <c r="O4058" s="29">
        <v>0</v>
      </c>
      <c r="P4058" s="29">
        <v>0</v>
      </c>
      <c r="Q4058" s="29">
        <v>0</v>
      </c>
      <c r="R4058" s="29">
        <v>0</v>
      </c>
      <c r="S4058" s="29"/>
      <c r="T4058" s="30">
        <v>21</v>
      </c>
      <c r="U4058" s="28" t="s">
        <v>62</v>
      </c>
      <c r="V4058" s="28" t="s">
        <v>312</v>
      </c>
    </row>
    <row r="4059" spans="1:22" ht="15.75">
      <c r="A4059" s="21">
        <v>22</v>
      </c>
      <c r="B4059" s="22" t="s">
        <v>63</v>
      </c>
      <c r="C4059" s="23" t="s">
        <v>311</v>
      </c>
      <c r="D4059" s="24">
        <v>0</v>
      </c>
      <c r="E4059" s="24">
        <v>0</v>
      </c>
      <c r="F4059" s="24">
        <v>0</v>
      </c>
      <c r="G4059" s="24">
        <v>0</v>
      </c>
      <c r="H4059" s="24">
        <v>0</v>
      </c>
      <c r="I4059" s="24">
        <v>0</v>
      </c>
      <c r="J4059" s="24">
        <v>0</v>
      </c>
      <c r="L4059" s="24">
        <v>0</v>
      </c>
      <c r="M4059" s="24">
        <v>0</v>
      </c>
      <c r="N4059" s="24">
        <v>0</v>
      </c>
      <c r="O4059" s="24">
        <v>0</v>
      </c>
      <c r="P4059" s="24">
        <v>0</v>
      </c>
      <c r="Q4059" s="24">
        <v>0</v>
      </c>
      <c r="R4059" s="24">
        <v>0</v>
      </c>
      <c r="S4059" s="24"/>
      <c r="T4059" s="25">
        <v>22</v>
      </c>
      <c r="U4059" s="23" t="s">
        <v>64</v>
      </c>
      <c r="V4059" s="23" t="s">
        <v>312</v>
      </c>
    </row>
    <row r="4060" spans="1:22" ht="15.75">
      <c r="A4060" s="26">
        <v>23</v>
      </c>
      <c r="B4060" s="27" t="s">
        <v>65</v>
      </c>
      <c r="C4060" s="28" t="s">
        <v>311</v>
      </c>
      <c r="D4060" s="29">
        <v>15.368000000000002</v>
      </c>
      <c r="E4060" s="29">
        <v>20.34</v>
      </c>
      <c r="F4060" s="29">
        <v>26.848800000000001</v>
      </c>
      <c r="G4060" s="29">
        <v>16</v>
      </c>
      <c r="H4060" s="29">
        <v>0.49164000000000002</v>
      </c>
      <c r="I4060" s="29">
        <v>5.1686000000000005</v>
      </c>
      <c r="J4060" s="29">
        <v>72.900800000000004</v>
      </c>
      <c r="L4060" s="29">
        <v>15.368000000000002</v>
      </c>
      <c r="M4060" s="29">
        <v>16.95</v>
      </c>
      <c r="N4060" s="29">
        <v>18.645</v>
      </c>
      <c r="O4060" s="29">
        <v>9.0399999999999991</v>
      </c>
      <c r="P4060" s="29">
        <v>0.22600000000000001</v>
      </c>
      <c r="Q4060" s="29">
        <v>2.2599999999999998</v>
      </c>
      <c r="R4060" s="29">
        <v>25.99</v>
      </c>
      <c r="S4060" s="29"/>
      <c r="T4060" s="30">
        <v>23</v>
      </c>
      <c r="U4060" s="28" t="s">
        <v>66</v>
      </c>
      <c r="V4060" s="28" t="s">
        <v>312</v>
      </c>
    </row>
    <row r="4061" spans="1:22" ht="15.75">
      <c r="A4061" s="21">
        <v>24</v>
      </c>
      <c r="B4061" s="22" t="s">
        <v>67</v>
      </c>
      <c r="C4061" s="23" t="s">
        <v>311</v>
      </c>
      <c r="D4061" s="24">
        <v>0</v>
      </c>
      <c r="E4061" s="24">
        <v>0</v>
      </c>
      <c r="F4061" s="24">
        <v>0</v>
      </c>
      <c r="G4061" s="24">
        <v>0</v>
      </c>
      <c r="H4061" s="24">
        <v>0</v>
      </c>
      <c r="I4061" s="24">
        <v>0</v>
      </c>
      <c r="J4061" s="24">
        <v>0</v>
      </c>
      <c r="L4061" s="24">
        <v>0</v>
      </c>
      <c r="M4061" s="24">
        <v>0</v>
      </c>
      <c r="N4061" s="24">
        <v>0</v>
      </c>
      <c r="O4061" s="24">
        <v>0</v>
      </c>
      <c r="P4061" s="24">
        <v>0</v>
      </c>
      <c r="Q4061" s="24">
        <v>0</v>
      </c>
      <c r="R4061" s="24">
        <v>0</v>
      </c>
      <c r="S4061" s="24"/>
      <c r="T4061" s="25">
        <v>24</v>
      </c>
      <c r="U4061" s="23" t="s">
        <v>68</v>
      </c>
      <c r="V4061" s="23" t="s">
        <v>312</v>
      </c>
    </row>
    <row r="4062" spans="1:22" ht="15.75">
      <c r="A4062" s="26">
        <v>25</v>
      </c>
      <c r="B4062" s="31" t="s">
        <v>69</v>
      </c>
      <c r="C4062" s="28" t="s">
        <v>311</v>
      </c>
      <c r="D4062" s="29">
        <v>0</v>
      </c>
      <c r="E4062" s="29">
        <v>0</v>
      </c>
      <c r="F4062" s="29">
        <v>0</v>
      </c>
      <c r="G4062" s="29">
        <v>0</v>
      </c>
      <c r="H4062" s="29">
        <v>0</v>
      </c>
      <c r="I4062" s="29">
        <v>0</v>
      </c>
      <c r="J4062" s="29">
        <v>0</v>
      </c>
      <c r="L4062" s="29">
        <v>0</v>
      </c>
      <c r="M4062" s="29">
        <v>0</v>
      </c>
      <c r="N4062" s="29">
        <v>0</v>
      </c>
      <c r="O4062" s="29">
        <v>0</v>
      </c>
      <c r="P4062" s="29">
        <v>0</v>
      </c>
      <c r="Q4062" s="29">
        <v>0</v>
      </c>
      <c r="R4062" s="29">
        <v>0</v>
      </c>
      <c r="S4062" s="29"/>
      <c r="T4062" s="30">
        <v>25</v>
      </c>
      <c r="U4062" s="28" t="s">
        <v>70</v>
      </c>
      <c r="V4062" s="28" t="s">
        <v>312</v>
      </c>
    </row>
    <row r="4063" spans="1:22" ht="15.75">
      <c r="A4063" s="21">
        <v>26</v>
      </c>
      <c r="B4063" s="22" t="s">
        <v>71</v>
      </c>
      <c r="C4063" s="23" t="s">
        <v>311</v>
      </c>
      <c r="D4063" s="24">
        <v>0</v>
      </c>
      <c r="E4063" s="24">
        <v>0</v>
      </c>
      <c r="F4063" s="24">
        <v>0</v>
      </c>
      <c r="G4063" s="24">
        <v>0</v>
      </c>
      <c r="H4063" s="24">
        <v>0</v>
      </c>
      <c r="I4063" s="24">
        <v>0</v>
      </c>
      <c r="J4063" s="24">
        <v>0</v>
      </c>
      <c r="L4063" s="24">
        <v>0</v>
      </c>
      <c r="M4063" s="24">
        <v>0</v>
      </c>
      <c r="N4063" s="24">
        <v>0</v>
      </c>
      <c r="O4063" s="24">
        <v>0</v>
      </c>
      <c r="P4063" s="24">
        <v>0</v>
      </c>
      <c r="Q4063" s="24">
        <v>0</v>
      </c>
      <c r="R4063" s="24">
        <v>0</v>
      </c>
      <c r="S4063" s="24"/>
      <c r="T4063" s="25">
        <v>26</v>
      </c>
      <c r="U4063" s="23" t="s">
        <v>72</v>
      </c>
      <c r="V4063" s="23" t="s">
        <v>312</v>
      </c>
    </row>
    <row r="4064" spans="1:22" ht="15.75">
      <c r="A4064" s="26">
        <v>27</v>
      </c>
      <c r="B4064" s="27" t="s">
        <v>73</v>
      </c>
      <c r="C4064" s="28" t="s">
        <v>311</v>
      </c>
      <c r="D4064" s="29">
        <v>0</v>
      </c>
      <c r="E4064" s="29">
        <v>0</v>
      </c>
      <c r="F4064" s="29">
        <v>0</v>
      </c>
      <c r="G4064" s="29">
        <v>0</v>
      </c>
      <c r="H4064" s="29">
        <v>0</v>
      </c>
      <c r="I4064" s="29">
        <v>0</v>
      </c>
      <c r="J4064" s="29">
        <v>0</v>
      </c>
      <c r="L4064" s="29">
        <v>0</v>
      </c>
      <c r="M4064" s="29">
        <v>0</v>
      </c>
      <c r="N4064" s="29">
        <v>0</v>
      </c>
      <c r="O4064" s="29">
        <v>0</v>
      </c>
      <c r="P4064" s="29">
        <v>0</v>
      </c>
      <c r="Q4064" s="29">
        <v>0</v>
      </c>
      <c r="R4064" s="29">
        <v>0</v>
      </c>
      <c r="S4064" s="29"/>
      <c r="T4064" s="30">
        <v>27</v>
      </c>
      <c r="U4064" s="28" t="s">
        <v>74</v>
      </c>
      <c r="V4064" s="28" t="s">
        <v>312</v>
      </c>
    </row>
    <row r="4065" spans="1:22" ht="15.75">
      <c r="A4065" s="21">
        <v>28</v>
      </c>
      <c r="B4065" s="22" t="s">
        <v>75</v>
      </c>
      <c r="C4065" s="23" t="s">
        <v>311</v>
      </c>
      <c r="D4065" s="24">
        <v>0</v>
      </c>
      <c r="E4065" s="24">
        <v>0</v>
      </c>
      <c r="F4065" s="24">
        <v>0</v>
      </c>
      <c r="G4065" s="24">
        <v>0</v>
      </c>
      <c r="H4065" s="24">
        <v>0</v>
      </c>
      <c r="I4065" s="24">
        <v>0</v>
      </c>
      <c r="J4065" s="24">
        <v>0</v>
      </c>
      <c r="L4065" s="24">
        <v>0</v>
      </c>
      <c r="M4065" s="24">
        <v>0</v>
      </c>
      <c r="N4065" s="24">
        <v>0</v>
      </c>
      <c r="O4065" s="24">
        <v>0</v>
      </c>
      <c r="P4065" s="24">
        <v>0</v>
      </c>
      <c r="Q4065" s="24">
        <v>0</v>
      </c>
      <c r="R4065" s="24">
        <v>0</v>
      </c>
      <c r="S4065" s="24"/>
      <c r="T4065" s="25">
        <v>28</v>
      </c>
      <c r="U4065" s="23" t="s">
        <v>76</v>
      </c>
      <c r="V4065" s="23" t="s">
        <v>312</v>
      </c>
    </row>
    <row r="4066" spans="1:22" ht="15.75">
      <c r="A4066" s="26">
        <v>29</v>
      </c>
      <c r="B4066" s="27" t="s">
        <v>77</v>
      </c>
      <c r="C4066" s="28" t="s">
        <v>311</v>
      </c>
      <c r="D4066" s="29">
        <v>0</v>
      </c>
      <c r="E4066" s="29">
        <v>0</v>
      </c>
      <c r="F4066" s="29">
        <v>0</v>
      </c>
      <c r="G4066" s="29">
        <v>0</v>
      </c>
      <c r="H4066" s="29">
        <v>0</v>
      </c>
      <c r="I4066" s="29">
        <v>0</v>
      </c>
      <c r="J4066" s="29">
        <v>0</v>
      </c>
      <c r="L4066" s="29">
        <v>0</v>
      </c>
      <c r="M4066" s="29">
        <v>0</v>
      </c>
      <c r="N4066" s="29">
        <v>0</v>
      </c>
      <c r="O4066" s="29">
        <v>0</v>
      </c>
      <c r="P4066" s="29">
        <v>0</v>
      </c>
      <c r="Q4066" s="29">
        <v>0</v>
      </c>
      <c r="R4066" s="29">
        <v>0</v>
      </c>
      <c r="S4066" s="29"/>
      <c r="T4066" s="30">
        <v>29</v>
      </c>
      <c r="U4066" s="28" t="s">
        <v>78</v>
      </c>
      <c r="V4066" s="28" t="s">
        <v>312</v>
      </c>
    </row>
    <row r="4067" spans="1:22" ht="15.75">
      <c r="A4067" s="21">
        <v>30</v>
      </c>
      <c r="B4067" s="22" t="s">
        <v>79</v>
      </c>
      <c r="C4067" s="23" t="s">
        <v>311</v>
      </c>
      <c r="D4067" s="24">
        <v>0</v>
      </c>
      <c r="E4067" s="24">
        <v>0</v>
      </c>
      <c r="F4067" s="24">
        <v>0</v>
      </c>
      <c r="G4067" s="24">
        <v>0</v>
      </c>
      <c r="H4067" s="24">
        <v>0</v>
      </c>
      <c r="I4067" s="24">
        <v>0</v>
      </c>
      <c r="J4067" s="24">
        <v>0</v>
      </c>
      <c r="L4067" s="24">
        <v>0</v>
      </c>
      <c r="M4067" s="24">
        <v>0</v>
      </c>
      <c r="N4067" s="24">
        <v>0</v>
      </c>
      <c r="O4067" s="24">
        <v>0</v>
      </c>
      <c r="P4067" s="24">
        <v>0</v>
      </c>
      <c r="Q4067" s="24">
        <v>0</v>
      </c>
      <c r="R4067" s="24">
        <v>0</v>
      </c>
      <c r="S4067" s="24"/>
      <c r="T4067" s="25">
        <v>30</v>
      </c>
      <c r="U4067" s="23" t="s">
        <v>80</v>
      </c>
      <c r="V4067" s="23" t="s">
        <v>312</v>
      </c>
    </row>
    <row r="4068" spans="1:22" ht="15.75">
      <c r="A4068" s="26">
        <v>31</v>
      </c>
      <c r="B4068" s="27" t="s">
        <v>81</v>
      </c>
      <c r="C4068" s="28" t="s">
        <v>311</v>
      </c>
      <c r="D4068" s="29">
        <v>0</v>
      </c>
      <c r="E4068" s="29">
        <v>0</v>
      </c>
      <c r="F4068" s="29">
        <v>0</v>
      </c>
      <c r="G4068" s="29">
        <v>0</v>
      </c>
      <c r="H4068" s="29">
        <v>0</v>
      </c>
      <c r="I4068" s="29">
        <v>0</v>
      </c>
      <c r="J4068" s="29">
        <v>0</v>
      </c>
      <c r="L4068" s="29">
        <v>0</v>
      </c>
      <c r="M4068" s="29">
        <v>0</v>
      </c>
      <c r="N4068" s="29">
        <v>0</v>
      </c>
      <c r="O4068" s="29">
        <v>0</v>
      </c>
      <c r="P4068" s="29">
        <v>0</v>
      </c>
      <c r="Q4068" s="29">
        <v>0</v>
      </c>
      <c r="R4068" s="29">
        <v>0</v>
      </c>
      <c r="S4068" s="29"/>
      <c r="T4068" s="30">
        <v>31</v>
      </c>
      <c r="U4068" s="28" t="s">
        <v>82</v>
      </c>
      <c r="V4068" s="28" t="s">
        <v>312</v>
      </c>
    </row>
    <row r="4069" spans="1:22" ht="15.75">
      <c r="A4069" s="21">
        <v>32</v>
      </c>
      <c r="B4069" s="22" t="s">
        <v>83</v>
      </c>
      <c r="C4069" s="23" t="s">
        <v>311</v>
      </c>
      <c r="D4069" s="24">
        <v>0</v>
      </c>
      <c r="E4069" s="24">
        <v>0</v>
      </c>
      <c r="F4069" s="24">
        <v>0</v>
      </c>
      <c r="G4069" s="24">
        <v>0</v>
      </c>
      <c r="H4069" s="24">
        <v>0</v>
      </c>
      <c r="I4069" s="24">
        <v>0</v>
      </c>
      <c r="J4069" s="24">
        <v>0</v>
      </c>
      <c r="L4069" s="24">
        <v>0</v>
      </c>
      <c r="M4069" s="24">
        <v>0</v>
      </c>
      <c r="N4069" s="24">
        <v>0</v>
      </c>
      <c r="O4069" s="24">
        <v>0</v>
      </c>
      <c r="P4069" s="24">
        <v>0</v>
      </c>
      <c r="Q4069" s="24">
        <v>0</v>
      </c>
      <c r="R4069" s="24">
        <v>0</v>
      </c>
      <c r="S4069" s="24"/>
      <c r="T4069" s="25">
        <v>32</v>
      </c>
      <c r="U4069" s="23" t="s">
        <v>84</v>
      </c>
      <c r="V4069" s="23" t="s">
        <v>312</v>
      </c>
    </row>
    <row r="4070" spans="1:22" ht="15.75">
      <c r="A4070" s="26">
        <v>33</v>
      </c>
      <c r="B4070" s="27" t="s">
        <v>85</v>
      </c>
      <c r="C4070" s="28" t="s">
        <v>311</v>
      </c>
      <c r="D4070" s="29">
        <v>0</v>
      </c>
      <c r="E4070" s="29">
        <v>0</v>
      </c>
      <c r="F4070" s="29">
        <v>0</v>
      </c>
      <c r="G4070" s="29">
        <v>0</v>
      </c>
      <c r="H4070" s="29">
        <v>0</v>
      </c>
      <c r="I4070" s="29">
        <v>0</v>
      </c>
      <c r="J4070" s="29">
        <v>0</v>
      </c>
      <c r="L4070" s="29">
        <v>0</v>
      </c>
      <c r="M4070" s="29">
        <v>0</v>
      </c>
      <c r="N4070" s="29">
        <v>0</v>
      </c>
      <c r="O4070" s="29">
        <v>0</v>
      </c>
      <c r="P4070" s="29">
        <v>0</v>
      </c>
      <c r="Q4070" s="29">
        <v>0</v>
      </c>
      <c r="R4070" s="29">
        <v>0</v>
      </c>
      <c r="S4070" s="29"/>
      <c r="T4070" s="30">
        <v>33</v>
      </c>
      <c r="U4070" s="28" t="s">
        <v>86</v>
      </c>
      <c r="V4070" s="28" t="s">
        <v>312</v>
      </c>
    </row>
    <row r="4071" spans="1:22" ht="15.75">
      <c r="A4071" s="21">
        <v>34</v>
      </c>
      <c r="B4071" s="22" t="s">
        <v>87</v>
      </c>
      <c r="C4071" s="23" t="s">
        <v>311</v>
      </c>
      <c r="D4071" s="24">
        <v>0</v>
      </c>
      <c r="E4071" s="24">
        <v>0</v>
      </c>
      <c r="F4071" s="24">
        <v>0</v>
      </c>
      <c r="G4071" s="24">
        <v>0</v>
      </c>
      <c r="H4071" s="24">
        <v>0</v>
      </c>
      <c r="I4071" s="24">
        <v>0</v>
      </c>
      <c r="J4071" s="24">
        <v>0</v>
      </c>
      <c r="L4071" s="24">
        <v>0</v>
      </c>
      <c r="M4071" s="24">
        <v>0</v>
      </c>
      <c r="N4071" s="24">
        <v>0</v>
      </c>
      <c r="O4071" s="24">
        <v>0</v>
      </c>
      <c r="P4071" s="24">
        <v>0</v>
      </c>
      <c r="Q4071" s="24">
        <v>0</v>
      </c>
      <c r="R4071" s="24">
        <v>0</v>
      </c>
      <c r="S4071" s="24"/>
      <c r="T4071" s="25">
        <v>34</v>
      </c>
      <c r="U4071" s="23" t="s">
        <v>88</v>
      </c>
      <c r="V4071" s="23" t="s">
        <v>312</v>
      </c>
    </row>
    <row r="4072" spans="1:22" ht="15.75">
      <c r="A4072" s="26">
        <v>35</v>
      </c>
      <c r="B4072" s="27" t="s">
        <v>89</v>
      </c>
      <c r="C4072" s="28" t="s">
        <v>311</v>
      </c>
      <c r="D4072" s="29">
        <v>0</v>
      </c>
      <c r="E4072" s="29">
        <v>0</v>
      </c>
      <c r="F4072" s="29">
        <v>0</v>
      </c>
      <c r="G4072" s="29">
        <v>0</v>
      </c>
      <c r="H4072" s="29">
        <v>0</v>
      </c>
      <c r="I4072" s="29">
        <v>0</v>
      </c>
      <c r="J4072" s="29">
        <v>0</v>
      </c>
      <c r="L4072" s="29">
        <v>0</v>
      </c>
      <c r="M4072" s="29">
        <v>0</v>
      </c>
      <c r="N4072" s="29">
        <v>0</v>
      </c>
      <c r="O4072" s="29">
        <v>0</v>
      </c>
      <c r="P4072" s="29">
        <v>0</v>
      </c>
      <c r="Q4072" s="29">
        <v>0</v>
      </c>
      <c r="R4072" s="29">
        <v>0</v>
      </c>
      <c r="S4072" s="29"/>
      <c r="T4072" s="30">
        <v>35</v>
      </c>
      <c r="U4072" s="28" t="s">
        <v>90</v>
      </c>
      <c r="V4072" s="28" t="s">
        <v>312</v>
      </c>
    </row>
    <row r="4073" spans="1:22" ht="15.75">
      <c r="A4073" s="21">
        <v>36</v>
      </c>
      <c r="B4073" s="22" t="s">
        <v>91</v>
      </c>
      <c r="C4073" s="23" t="s">
        <v>311</v>
      </c>
      <c r="D4073" s="24">
        <v>0</v>
      </c>
      <c r="E4073" s="24">
        <v>0</v>
      </c>
      <c r="F4073" s="24">
        <v>0</v>
      </c>
      <c r="G4073" s="24">
        <v>0</v>
      </c>
      <c r="H4073" s="24">
        <v>0</v>
      </c>
      <c r="I4073" s="24">
        <v>0</v>
      </c>
      <c r="J4073" s="24">
        <v>0</v>
      </c>
      <c r="L4073" s="24">
        <v>0</v>
      </c>
      <c r="M4073" s="24">
        <v>0</v>
      </c>
      <c r="N4073" s="24">
        <v>0</v>
      </c>
      <c r="O4073" s="24">
        <v>0</v>
      </c>
      <c r="P4073" s="24">
        <v>0</v>
      </c>
      <c r="Q4073" s="24">
        <v>0</v>
      </c>
      <c r="R4073" s="24">
        <v>0</v>
      </c>
      <c r="S4073" s="24"/>
      <c r="T4073" s="25">
        <v>36</v>
      </c>
      <c r="U4073" s="23" t="s">
        <v>92</v>
      </c>
      <c r="V4073" s="23" t="s">
        <v>312</v>
      </c>
    </row>
    <row r="4074" spans="1:22" s="36" customFormat="1" ht="15.75">
      <c r="A4074" s="32"/>
      <c r="B4074" s="33" t="s">
        <v>93</v>
      </c>
      <c r="C4074" s="34" t="s">
        <v>311</v>
      </c>
      <c r="D4074" s="35">
        <f t="shared" ref="D4074:J4074" si="269">SUM(D4038:D4073)</f>
        <v>12258.648000000001</v>
      </c>
      <c r="E4074" s="35">
        <f t="shared" si="269"/>
        <v>13011.5</v>
      </c>
      <c r="F4074" s="35">
        <f t="shared" si="269"/>
        <v>21101.645875999995</v>
      </c>
      <c r="G4074" s="35">
        <f t="shared" si="269"/>
        <v>21435.20225743729</v>
      </c>
      <c r="H4074" s="35">
        <f t="shared" si="269"/>
        <v>14110.230258112488</v>
      </c>
      <c r="I4074" s="35">
        <f t="shared" si="269"/>
        <v>14044.615691229745</v>
      </c>
      <c r="J4074" s="35">
        <f t="shared" si="269"/>
        <v>17911.396937302194</v>
      </c>
      <c r="K4074" s="8"/>
      <c r="L4074" s="35">
        <f t="shared" ref="L4074:R4074" si="270">SUM(L4038:L4073)</f>
        <v>12258.648000000001</v>
      </c>
      <c r="M4074" s="35">
        <f t="shared" si="270"/>
        <v>12559.61</v>
      </c>
      <c r="N4074" s="35">
        <f t="shared" si="270"/>
        <v>15428.405000000001</v>
      </c>
      <c r="O4074" s="35">
        <f t="shared" si="270"/>
        <v>16040.300000000001</v>
      </c>
      <c r="P4074" s="35">
        <f t="shared" si="270"/>
        <v>10059.905999999999</v>
      </c>
      <c r="Q4074" s="35">
        <f t="shared" si="270"/>
        <v>9435.4860000000008</v>
      </c>
      <c r="R4074" s="35">
        <f t="shared" si="270"/>
        <v>10597.794900000001</v>
      </c>
      <c r="S4074" s="35"/>
      <c r="T4074" s="35"/>
      <c r="U4074" s="34" t="s">
        <v>94</v>
      </c>
      <c r="V4074" s="34" t="s">
        <v>312</v>
      </c>
    </row>
    <row r="4075" spans="1:22" ht="15.75">
      <c r="A4075" s="16">
        <v>1</v>
      </c>
      <c r="B4075" s="17" t="s">
        <v>19</v>
      </c>
      <c r="C4075" s="18" t="s">
        <v>313</v>
      </c>
      <c r="D4075" s="19">
        <v>0</v>
      </c>
      <c r="E4075" s="19">
        <v>0</v>
      </c>
      <c r="F4075" s="19">
        <v>0</v>
      </c>
      <c r="G4075" s="19">
        <v>0</v>
      </c>
      <c r="H4075" s="19">
        <v>0</v>
      </c>
      <c r="I4075" s="19">
        <v>0</v>
      </c>
      <c r="J4075" s="19">
        <v>0</v>
      </c>
      <c r="L4075" s="19">
        <v>0</v>
      </c>
      <c r="M4075" s="19">
        <v>0</v>
      </c>
      <c r="N4075" s="19">
        <v>0</v>
      </c>
      <c r="O4075" s="19">
        <v>0</v>
      </c>
      <c r="P4075" s="19">
        <v>0</v>
      </c>
      <c r="Q4075" s="19">
        <v>0</v>
      </c>
      <c r="R4075" s="19">
        <v>0</v>
      </c>
      <c r="S4075" s="19"/>
      <c r="T4075" s="20">
        <v>1</v>
      </c>
      <c r="U4075" s="18" t="s">
        <v>21</v>
      </c>
      <c r="V4075" s="18" t="s">
        <v>314</v>
      </c>
    </row>
    <row r="4076" spans="1:22" ht="15.75">
      <c r="A4076" s="21">
        <v>2</v>
      </c>
      <c r="B4076" s="22" t="s">
        <v>23</v>
      </c>
      <c r="C4076" s="23" t="s">
        <v>313</v>
      </c>
      <c r="D4076" s="24">
        <v>0</v>
      </c>
      <c r="E4076" s="24">
        <v>0</v>
      </c>
      <c r="F4076" s="24">
        <v>0</v>
      </c>
      <c r="G4076" s="24">
        <v>0</v>
      </c>
      <c r="H4076" s="24">
        <v>0</v>
      </c>
      <c r="I4076" s="24">
        <v>0</v>
      </c>
      <c r="J4076" s="24">
        <v>0</v>
      </c>
      <c r="L4076" s="24">
        <v>0</v>
      </c>
      <c r="M4076" s="24">
        <v>0</v>
      </c>
      <c r="N4076" s="24">
        <v>0</v>
      </c>
      <c r="O4076" s="24">
        <v>0</v>
      </c>
      <c r="P4076" s="24">
        <v>0</v>
      </c>
      <c r="Q4076" s="24">
        <v>0</v>
      </c>
      <c r="R4076" s="24">
        <v>0</v>
      </c>
      <c r="S4076" s="24"/>
      <c r="T4076" s="25">
        <v>2</v>
      </c>
      <c r="U4076" s="23" t="s">
        <v>24</v>
      </c>
      <c r="V4076" s="23" t="s">
        <v>314</v>
      </c>
    </row>
    <row r="4077" spans="1:22" ht="15.75">
      <c r="A4077" s="26">
        <v>3</v>
      </c>
      <c r="B4077" s="27" t="s">
        <v>25</v>
      </c>
      <c r="C4077" s="28" t="s">
        <v>313</v>
      </c>
      <c r="D4077" s="29">
        <v>0</v>
      </c>
      <c r="E4077" s="29">
        <v>0</v>
      </c>
      <c r="F4077" s="29">
        <v>0</v>
      </c>
      <c r="G4077" s="29">
        <v>0</v>
      </c>
      <c r="H4077" s="29">
        <v>0</v>
      </c>
      <c r="I4077" s="29">
        <v>0</v>
      </c>
      <c r="J4077" s="29">
        <v>0</v>
      </c>
      <c r="L4077" s="29">
        <v>0</v>
      </c>
      <c r="M4077" s="29">
        <v>0</v>
      </c>
      <c r="N4077" s="29">
        <v>0</v>
      </c>
      <c r="O4077" s="29">
        <v>0</v>
      </c>
      <c r="P4077" s="29">
        <v>0</v>
      </c>
      <c r="Q4077" s="29">
        <v>0</v>
      </c>
      <c r="R4077" s="29">
        <v>0</v>
      </c>
      <c r="S4077" s="29"/>
      <c r="T4077" s="30">
        <v>3</v>
      </c>
      <c r="U4077" s="28" t="s">
        <v>26</v>
      </c>
      <c r="V4077" s="28" t="s">
        <v>314</v>
      </c>
    </row>
    <row r="4078" spans="1:22" ht="15.75">
      <c r="A4078" s="21">
        <v>4</v>
      </c>
      <c r="B4078" s="22" t="s">
        <v>27</v>
      </c>
      <c r="C4078" s="23" t="s">
        <v>313</v>
      </c>
      <c r="D4078" s="24">
        <v>0</v>
      </c>
      <c r="E4078" s="24">
        <v>0</v>
      </c>
      <c r="F4078" s="24">
        <v>0</v>
      </c>
      <c r="G4078" s="24">
        <v>0</v>
      </c>
      <c r="H4078" s="24">
        <v>0</v>
      </c>
      <c r="I4078" s="24">
        <v>0</v>
      </c>
      <c r="J4078" s="24">
        <v>0</v>
      </c>
      <c r="L4078" s="24">
        <v>0</v>
      </c>
      <c r="M4078" s="24">
        <v>0</v>
      </c>
      <c r="N4078" s="24">
        <v>0</v>
      </c>
      <c r="O4078" s="24">
        <v>0</v>
      </c>
      <c r="P4078" s="24">
        <v>0</v>
      </c>
      <c r="Q4078" s="24">
        <v>0</v>
      </c>
      <c r="R4078" s="24">
        <v>0</v>
      </c>
      <c r="S4078" s="24"/>
      <c r="T4078" s="25">
        <v>4</v>
      </c>
      <c r="U4078" s="23" t="s">
        <v>28</v>
      </c>
      <c r="V4078" s="23" t="s">
        <v>314</v>
      </c>
    </row>
    <row r="4079" spans="1:22" ht="15.75">
      <c r="A4079" s="26">
        <v>5</v>
      </c>
      <c r="B4079" s="27" t="s">
        <v>29</v>
      </c>
      <c r="C4079" s="28" t="s">
        <v>313</v>
      </c>
      <c r="D4079" s="29">
        <v>0</v>
      </c>
      <c r="E4079" s="29">
        <v>0</v>
      </c>
      <c r="F4079" s="29">
        <v>0</v>
      </c>
      <c r="G4079" s="29">
        <v>0</v>
      </c>
      <c r="H4079" s="29">
        <v>0</v>
      </c>
      <c r="I4079" s="29">
        <v>0</v>
      </c>
      <c r="J4079" s="29">
        <v>0</v>
      </c>
      <c r="L4079" s="29">
        <v>0</v>
      </c>
      <c r="M4079" s="29">
        <v>0</v>
      </c>
      <c r="N4079" s="29">
        <v>0</v>
      </c>
      <c r="O4079" s="29">
        <v>0</v>
      </c>
      <c r="P4079" s="29">
        <v>0</v>
      </c>
      <c r="Q4079" s="29">
        <v>0</v>
      </c>
      <c r="R4079" s="29">
        <v>0</v>
      </c>
      <c r="S4079" s="29"/>
      <c r="T4079" s="30">
        <v>5</v>
      </c>
      <c r="U4079" s="28" t="s">
        <v>30</v>
      </c>
      <c r="V4079" s="28" t="s">
        <v>314</v>
      </c>
    </row>
    <row r="4080" spans="1:22" ht="15.75">
      <c r="A4080" s="21">
        <v>6</v>
      </c>
      <c r="B4080" s="22" t="s">
        <v>31</v>
      </c>
      <c r="C4080" s="23" t="s">
        <v>313</v>
      </c>
      <c r="D4080" s="24">
        <v>0</v>
      </c>
      <c r="E4080" s="24">
        <v>0</v>
      </c>
      <c r="F4080" s="24">
        <v>0</v>
      </c>
      <c r="G4080" s="24">
        <v>0</v>
      </c>
      <c r="H4080" s="24">
        <v>0</v>
      </c>
      <c r="I4080" s="24">
        <v>0</v>
      </c>
      <c r="J4080" s="24">
        <v>0</v>
      </c>
      <c r="L4080" s="24">
        <v>0</v>
      </c>
      <c r="M4080" s="24">
        <v>0</v>
      </c>
      <c r="N4080" s="24">
        <v>0</v>
      </c>
      <c r="O4080" s="24">
        <v>0</v>
      </c>
      <c r="P4080" s="24">
        <v>0</v>
      </c>
      <c r="Q4080" s="24">
        <v>0</v>
      </c>
      <c r="R4080" s="24">
        <v>0</v>
      </c>
      <c r="S4080" s="24"/>
      <c r="T4080" s="25">
        <v>6</v>
      </c>
      <c r="U4080" s="23" t="s">
        <v>32</v>
      </c>
      <c r="V4080" s="23" t="s">
        <v>314</v>
      </c>
    </row>
    <row r="4081" spans="1:22" ht="15.75">
      <c r="A4081" s="26">
        <v>7</v>
      </c>
      <c r="B4081" s="27" t="s">
        <v>33</v>
      </c>
      <c r="C4081" s="28" t="s">
        <v>313</v>
      </c>
      <c r="D4081" s="29">
        <v>0</v>
      </c>
      <c r="E4081" s="29">
        <v>0</v>
      </c>
      <c r="F4081" s="29">
        <v>0</v>
      </c>
      <c r="G4081" s="29">
        <v>0</v>
      </c>
      <c r="H4081" s="29">
        <v>0</v>
      </c>
      <c r="I4081" s="29">
        <v>0</v>
      </c>
      <c r="J4081" s="29">
        <v>0</v>
      </c>
      <c r="L4081" s="29">
        <v>0</v>
      </c>
      <c r="M4081" s="29">
        <v>0</v>
      </c>
      <c r="N4081" s="29">
        <v>0</v>
      </c>
      <c r="O4081" s="29">
        <v>0</v>
      </c>
      <c r="P4081" s="29">
        <v>0</v>
      </c>
      <c r="Q4081" s="29">
        <v>0</v>
      </c>
      <c r="R4081" s="29">
        <v>0</v>
      </c>
      <c r="S4081" s="29"/>
      <c r="T4081" s="30">
        <v>7</v>
      </c>
      <c r="U4081" s="28" t="s">
        <v>34</v>
      </c>
      <c r="V4081" s="28" t="s">
        <v>314</v>
      </c>
    </row>
    <row r="4082" spans="1:22" ht="15.75">
      <c r="A4082" s="21">
        <v>8</v>
      </c>
      <c r="B4082" s="22" t="s">
        <v>35</v>
      </c>
      <c r="C4082" s="23" t="s">
        <v>313</v>
      </c>
      <c r="D4082" s="24">
        <v>0</v>
      </c>
      <c r="E4082" s="24">
        <v>0</v>
      </c>
      <c r="F4082" s="24">
        <v>0</v>
      </c>
      <c r="G4082" s="24">
        <v>613.7577</v>
      </c>
      <c r="H4082" s="24">
        <v>758.1504000000001</v>
      </c>
      <c r="I4082" s="24">
        <v>735.77158200000008</v>
      </c>
      <c r="J4082" s="24">
        <v>694.98833459999992</v>
      </c>
      <c r="L4082" s="24">
        <v>0</v>
      </c>
      <c r="M4082" s="24">
        <v>0</v>
      </c>
      <c r="N4082" s="24">
        <v>0</v>
      </c>
      <c r="O4082" s="24">
        <v>693.90449999999998</v>
      </c>
      <c r="P4082" s="24">
        <v>842.46400000000006</v>
      </c>
      <c r="Q4082" s="24">
        <v>774.95405000000017</v>
      </c>
      <c r="R4082" s="24">
        <v>713.46169999999995</v>
      </c>
      <c r="S4082" s="24"/>
      <c r="T4082" s="25">
        <v>8</v>
      </c>
      <c r="U4082" s="23" t="s">
        <v>36</v>
      </c>
      <c r="V4082" s="23" t="s">
        <v>314</v>
      </c>
    </row>
    <row r="4083" spans="1:22" ht="15.75">
      <c r="A4083" s="26">
        <v>9</v>
      </c>
      <c r="B4083" s="27" t="s">
        <v>37</v>
      </c>
      <c r="C4083" s="28" t="s">
        <v>313</v>
      </c>
      <c r="D4083" s="29">
        <v>6564.6093300000011</v>
      </c>
      <c r="E4083" s="29">
        <v>11938.256000000001</v>
      </c>
      <c r="F4083" s="29">
        <v>12272.393325452811</v>
      </c>
      <c r="G4083" s="29">
        <v>3539.77</v>
      </c>
      <c r="H4083" s="29">
        <v>8415.41</v>
      </c>
      <c r="I4083" s="29">
        <v>10900</v>
      </c>
      <c r="J4083" s="29">
        <v>12544.359610612713</v>
      </c>
      <c r="L4083" s="29">
        <v>6564.6093300000011</v>
      </c>
      <c r="M4083" s="29">
        <v>10275.4609</v>
      </c>
      <c r="N4083" s="29">
        <v>9779.9192199999998</v>
      </c>
      <c r="O4083" s="29">
        <v>6624.7947999999997</v>
      </c>
      <c r="P4083" s="29">
        <v>12551.0867</v>
      </c>
      <c r="Q4083" s="29">
        <v>8092.5295100000003</v>
      </c>
      <c r="R4083" s="29">
        <v>8868.3509700000013</v>
      </c>
      <c r="S4083" s="29"/>
      <c r="T4083" s="30">
        <v>9</v>
      </c>
      <c r="U4083" s="28" t="s">
        <v>38</v>
      </c>
      <c r="V4083" s="28" t="s">
        <v>314</v>
      </c>
    </row>
    <row r="4084" spans="1:22" ht="15.75">
      <c r="A4084" s="21">
        <v>10</v>
      </c>
      <c r="B4084" s="22" t="s">
        <v>39</v>
      </c>
      <c r="C4084" s="23" t="s">
        <v>313</v>
      </c>
      <c r="D4084" s="24">
        <v>3532.9062413999995</v>
      </c>
      <c r="E4084" s="24">
        <v>2945.1761179999994</v>
      </c>
      <c r="F4084" s="24">
        <v>3985.1577573999994</v>
      </c>
      <c r="G4084" s="24">
        <v>3362.5806318270079</v>
      </c>
      <c r="H4084" s="24">
        <v>3087.235963092674</v>
      </c>
      <c r="I4084" s="24">
        <v>1633.2999999999997</v>
      </c>
      <c r="J4084" s="24">
        <v>1780.8939068100362</v>
      </c>
      <c r="L4084" s="24">
        <v>3532.9062413999995</v>
      </c>
      <c r="M4084" s="24">
        <v>2945.1761179999994</v>
      </c>
      <c r="N4084" s="24">
        <v>3985.3409773999992</v>
      </c>
      <c r="O4084" s="24">
        <v>2897.3224439999995</v>
      </c>
      <c r="P4084" s="24">
        <v>2658.0540739999997</v>
      </c>
      <c r="Q4084" s="24">
        <v>3552.7002610999994</v>
      </c>
      <c r="R4084" s="24">
        <v>3688.6481985999999</v>
      </c>
      <c r="S4084" s="24"/>
      <c r="T4084" s="25">
        <v>10</v>
      </c>
      <c r="U4084" s="23" t="s">
        <v>40</v>
      </c>
      <c r="V4084" s="23" t="s">
        <v>314</v>
      </c>
    </row>
    <row r="4085" spans="1:22" ht="15.75">
      <c r="A4085" s="26">
        <v>11</v>
      </c>
      <c r="B4085" s="27" t="s">
        <v>41</v>
      </c>
      <c r="C4085" s="28" t="s">
        <v>313</v>
      </c>
      <c r="D4085" s="29">
        <v>0</v>
      </c>
      <c r="E4085" s="29">
        <v>0</v>
      </c>
      <c r="F4085" s="29">
        <v>0</v>
      </c>
      <c r="G4085" s="29">
        <v>0</v>
      </c>
      <c r="H4085" s="29">
        <v>0</v>
      </c>
      <c r="I4085" s="29">
        <v>0</v>
      </c>
      <c r="J4085" s="29">
        <v>0</v>
      </c>
      <c r="L4085" s="29">
        <v>0</v>
      </c>
      <c r="M4085" s="29">
        <v>0</v>
      </c>
      <c r="N4085" s="29">
        <v>0</v>
      </c>
      <c r="O4085" s="29">
        <v>0</v>
      </c>
      <c r="P4085" s="29">
        <v>0</v>
      </c>
      <c r="Q4085" s="29">
        <v>0</v>
      </c>
      <c r="R4085" s="29">
        <v>0</v>
      </c>
      <c r="S4085" s="29"/>
      <c r="T4085" s="30">
        <v>11</v>
      </c>
      <c r="U4085" s="28" t="s">
        <v>42</v>
      </c>
      <c r="V4085" s="28" t="s">
        <v>314</v>
      </c>
    </row>
    <row r="4086" spans="1:22" ht="15.75">
      <c r="A4086" s="21">
        <v>12</v>
      </c>
      <c r="B4086" s="22" t="s">
        <v>43</v>
      </c>
      <c r="C4086" s="23" t="s">
        <v>313</v>
      </c>
      <c r="D4086" s="24">
        <v>0</v>
      </c>
      <c r="E4086" s="24">
        <v>0</v>
      </c>
      <c r="F4086" s="24">
        <v>0</v>
      </c>
      <c r="G4086" s="24">
        <v>0</v>
      </c>
      <c r="H4086" s="24">
        <v>0</v>
      </c>
      <c r="I4086" s="24">
        <v>0</v>
      </c>
      <c r="J4086" s="24">
        <v>0</v>
      </c>
      <c r="L4086" s="24">
        <v>0</v>
      </c>
      <c r="M4086" s="24">
        <v>0</v>
      </c>
      <c r="N4086" s="24">
        <v>0</v>
      </c>
      <c r="O4086" s="24">
        <v>0</v>
      </c>
      <c r="P4086" s="24">
        <v>0</v>
      </c>
      <c r="Q4086" s="24">
        <v>0</v>
      </c>
      <c r="R4086" s="24">
        <v>0</v>
      </c>
      <c r="S4086" s="24"/>
      <c r="T4086" s="25">
        <v>12</v>
      </c>
      <c r="U4086" s="23" t="s">
        <v>44</v>
      </c>
      <c r="V4086" s="23" t="s">
        <v>314</v>
      </c>
    </row>
    <row r="4087" spans="1:22" ht="15.75">
      <c r="A4087" s="26">
        <v>13</v>
      </c>
      <c r="B4087" s="27" t="s">
        <v>45</v>
      </c>
      <c r="C4087" s="28" t="s">
        <v>313</v>
      </c>
      <c r="D4087" s="29">
        <v>0</v>
      </c>
      <c r="E4087" s="29">
        <v>0</v>
      </c>
      <c r="F4087" s="29">
        <v>0</v>
      </c>
      <c r="G4087" s="29">
        <v>141.22498561017591</v>
      </c>
      <c r="H4087" s="29">
        <v>0</v>
      </c>
      <c r="I4087" s="29">
        <v>0</v>
      </c>
      <c r="J4087" s="29">
        <v>3886.8447092469032</v>
      </c>
      <c r="L4087" s="29">
        <v>0</v>
      </c>
      <c r="M4087" s="29">
        <v>0</v>
      </c>
      <c r="N4087" s="29">
        <v>0</v>
      </c>
      <c r="O4087" s="29">
        <v>113.20609999999999</v>
      </c>
      <c r="P4087" s="29">
        <v>0</v>
      </c>
      <c r="Q4087" s="29">
        <v>0</v>
      </c>
      <c r="R4087" s="29">
        <v>2783.14</v>
      </c>
      <c r="S4087" s="29"/>
      <c r="T4087" s="30">
        <v>13</v>
      </c>
      <c r="U4087" s="28" t="s">
        <v>46</v>
      </c>
      <c r="V4087" s="28" t="s">
        <v>314</v>
      </c>
    </row>
    <row r="4088" spans="1:22" ht="15.75">
      <c r="A4088" s="21">
        <v>14</v>
      </c>
      <c r="B4088" s="22" t="s">
        <v>47</v>
      </c>
      <c r="C4088" s="23" t="s">
        <v>313</v>
      </c>
      <c r="D4088" s="24">
        <v>0</v>
      </c>
      <c r="E4088" s="24">
        <v>0</v>
      </c>
      <c r="F4088" s="24">
        <v>0</v>
      </c>
      <c r="G4088" s="24">
        <v>0</v>
      </c>
      <c r="H4088" s="24">
        <v>750.20656244041948</v>
      </c>
      <c r="I4088" s="24">
        <v>478.64551143946619</v>
      </c>
      <c r="J4088" s="24">
        <v>500.2999439942804</v>
      </c>
      <c r="L4088" s="24">
        <v>0</v>
      </c>
      <c r="M4088" s="24">
        <v>0</v>
      </c>
      <c r="N4088" s="24">
        <v>0</v>
      </c>
      <c r="O4088" s="24">
        <v>0</v>
      </c>
      <c r="P4088" s="24">
        <v>597.99900000000002</v>
      </c>
      <c r="Q4088" s="24">
        <v>359.92769999999996</v>
      </c>
      <c r="R4088" s="24">
        <v>358.23525000000001</v>
      </c>
      <c r="S4088" s="24"/>
      <c r="T4088" s="25">
        <v>14</v>
      </c>
      <c r="U4088" s="23" t="s">
        <v>48</v>
      </c>
      <c r="V4088" s="23" t="s">
        <v>314</v>
      </c>
    </row>
    <row r="4089" spans="1:22" ht="15.75">
      <c r="A4089" s="26">
        <v>15</v>
      </c>
      <c r="B4089" s="27" t="s">
        <v>49</v>
      </c>
      <c r="C4089" s="28" t="s">
        <v>313</v>
      </c>
      <c r="D4089" s="29">
        <v>0</v>
      </c>
      <c r="E4089" s="29">
        <v>0</v>
      </c>
      <c r="F4089" s="29">
        <v>0</v>
      </c>
      <c r="G4089" s="29">
        <v>0</v>
      </c>
      <c r="H4089" s="29">
        <v>0</v>
      </c>
      <c r="I4089" s="29">
        <v>0</v>
      </c>
      <c r="J4089" s="29">
        <v>0</v>
      </c>
      <c r="L4089" s="29">
        <v>0</v>
      </c>
      <c r="M4089" s="29">
        <v>0</v>
      </c>
      <c r="N4089" s="29">
        <v>0</v>
      </c>
      <c r="O4089" s="29">
        <v>0</v>
      </c>
      <c r="P4089" s="29">
        <v>0</v>
      </c>
      <c r="Q4089" s="29">
        <v>0</v>
      </c>
      <c r="R4089" s="29">
        <v>0</v>
      </c>
      <c r="S4089" s="29"/>
      <c r="T4089" s="30">
        <v>15</v>
      </c>
      <c r="U4089" s="28" t="s">
        <v>50</v>
      </c>
      <c r="V4089" s="28" t="s">
        <v>314</v>
      </c>
    </row>
    <row r="4090" spans="1:22" ht="15.75">
      <c r="A4090" s="21">
        <v>16</v>
      </c>
      <c r="B4090" s="22" t="s">
        <v>51</v>
      </c>
      <c r="C4090" s="23" t="s">
        <v>313</v>
      </c>
      <c r="D4090" s="24">
        <v>0</v>
      </c>
      <c r="E4090" s="24">
        <v>0</v>
      </c>
      <c r="F4090" s="24">
        <v>0</v>
      </c>
      <c r="G4090" s="24">
        <v>0</v>
      </c>
      <c r="H4090" s="24">
        <v>0</v>
      </c>
      <c r="I4090" s="24">
        <v>0</v>
      </c>
      <c r="J4090" s="24">
        <v>0</v>
      </c>
      <c r="L4090" s="24">
        <v>0</v>
      </c>
      <c r="M4090" s="24">
        <v>0</v>
      </c>
      <c r="N4090" s="24">
        <v>0</v>
      </c>
      <c r="O4090" s="24">
        <v>0</v>
      </c>
      <c r="P4090" s="24">
        <v>0</v>
      </c>
      <c r="Q4090" s="24">
        <v>0</v>
      </c>
      <c r="R4090" s="24">
        <v>0</v>
      </c>
      <c r="S4090" s="24"/>
      <c r="T4090" s="25">
        <v>16</v>
      </c>
      <c r="U4090" s="23" t="s">
        <v>52</v>
      </c>
      <c r="V4090" s="23" t="s">
        <v>314</v>
      </c>
    </row>
    <row r="4091" spans="1:22" ht="15.75">
      <c r="A4091" s="26">
        <v>17</v>
      </c>
      <c r="B4091" s="27" t="s">
        <v>53</v>
      </c>
      <c r="C4091" s="28" t="s">
        <v>313</v>
      </c>
      <c r="D4091" s="29">
        <v>0</v>
      </c>
      <c r="E4091" s="29">
        <v>0</v>
      </c>
      <c r="F4091" s="29">
        <v>0</v>
      </c>
      <c r="G4091" s="29">
        <v>0</v>
      </c>
      <c r="H4091" s="29">
        <v>0</v>
      </c>
      <c r="I4091" s="29">
        <v>0</v>
      </c>
      <c r="J4091" s="29">
        <v>0</v>
      </c>
      <c r="L4091" s="29">
        <v>0</v>
      </c>
      <c r="M4091" s="29">
        <v>0</v>
      </c>
      <c r="N4091" s="29">
        <v>0</v>
      </c>
      <c r="O4091" s="29">
        <v>0</v>
      </c>
      <c r="P4091" s="29">
        <v>0</v>
      </c>
      <c r="Q4091" s="29">
        <v>0</v>
      </c>
      <c r="R4091" s="29">
        <v>0</v>
      </c>
      <c r="S4091" s="29"/>
      <c r="T4091" s="30">
        <v>17</v>
      </c>
      <c r="U4091" s="28" t="s">
        <v>54</v>
      </c>
      <c r="V4091" s="28" t="s">
        <v>314</v>
      </c>
    </row>
    <row r="4092" spans="1:22" ht="15.75">
      <c r="A4092" s="21">
        <v>18</v>
      </c>
      <c r="B4092" s="22" t="s">
        <v>55</v>
      </c>
      <c r="C4092" s="23" t="s">
        <v>313</v>
      </c>
      <c r="D4092" s="24">
        <v>280.19450000000001</v>
      </c>
      <c r="E4092" s="24">
        <v>278.31400000000002</v>
      </c>
      <c r="F4092" s="24">
        <v>0</v>
      </c>
      <c r="G4092" s="24">
        <v>0</v>
      </c>
      <c r="H4092" s="24">
        <v>0</v>
      </c>
      <c r="I4092" s="24">
        <v>0</v>
      </c>
      <c r="J4092" s="24">
        <v>0</v>
      </c>
      <c r="L4092" s="24">
        <v>280.19450000000001</v>
      </c>
      <c r="M4092" s="24">
        <v>278.31400000000002</v>
      </c>
      <c r="N4092" s="24">
        <v>0</v>
      </c>
      <c r="O4092" s="24">
        <v>0</v>
      </c>
      <c r="P4092" s="24">
        <v>0</v>
      </c>
      <c r="Q4092" s="24">
        <v>0</v>
      </c>
      <c r="R4092" s="24">
        <v>0</v>
      </c>
      <c r="S4092" s="24"/>
      <c r="T4092" s="25">
        <v>18</v>
      </c>
      <c r="U4092" s="23" t="s">
        <v>56</v>
      </c>
      <c r="V4092" s="23" t="s">
        <v>314</v>
      </c>
    </row>
    <row r="4093" spans="1:22" ht="15.75">
      <c r="A4093" s="26">
        <v>19</v>
      </c>
      <c r="B4093" s="27" t="s">
        <v>57</v>
      </c>
      <c r="C4093" s="28" t="s">
        <v>313</v>
      </c>
      <c r="D4093" s="29">
        <v>139.75000000000003</v>
      </c>
      <c r="E4093" s="29">
        <v>540</v>
      </c>
      <c r="F4093" s="29">
        <v>1485</v>
      </c>
      <c r="G4093" s="29">
        <v>1550.34</v>
      </c>
      <c r="H4093" s="29">
        <v>1411.74</v>
      </c>
      <c r="I4093" s="29">
        <v>1617.96</v>
      </c>
      <c r="J4093" s="29">
        <v>1943.0480000000002</v>
      </c>
      <c r="L4093" s="29">
        <v>139.75000000000003</v>
      </c>
      <c r="M4093" s="29">
        <v>468</v>
      </c>
      <c r="N4093" s="29">
        <v>772.2</v>
      </c>
      <c r="O4093" s="29">
        <v>772.2</v>
      </c>
      <c r="P4093" s="29">
        <v>657.8</v>
      </c>
      <c r="Q4093" s="29">
        <v>722.8</v>
      </c>
      <c r="R4093" s="29">
        <v>709.54</v>
      </c>
      <c r="S4093" s="29"/>
      <c r="T4093" s="30">
        <v>19</v>
      </c>
      <c r="U4093" s="28" t="s">
        <v>58</v>
      </c>
      <c r="V4093" s="28" t="s">
        <v>314</v>
      </c>
    </row>
    <row r="4094" spans="1:22" ht="15.75">
      <c r="A4094" s="21">
        <v>20</v>
      </c>
      <c r="B4094" s="22" t="s">
        <v>59</v>
      </c>
      <c r="C4094" s="23" t="s">
        <v>313</v>
      </c>
      <c r="D4094" s="24">
        <v>0</v>
      </c>
      <c r="E4094" s="24">
        <v>0</v>
      </c>
      <c r="F4094" s="24">
        <v>0</v>
      </c>
      <c r="G4094" s="24">
        <v>0</v>
      </c>
      <c r="H4094" s="24">
        <v>0</v>
      </c>
      <c r="I4094" s="24">
        <v>0</v>
      </c>
      <c r="J4094" s="24">
        <v>0</v>
      </c>
      <c r="L4094" s="24">
        <v>0</v>
      </c>
      <c r="M4094" s="24">
        <v>0</v>
      </c>
      <c r="N4094" s="24">
        <v>0</v>
      </c>
      <c r="O4094" s="24">
        <v>0</v>
      </c>
      <c r="P4094" s="24">
        <v>0</v>
      </c>
      <c r="Q4094" s="24">
        <v>0</v>
      </c>
      <c r="R4094" s="24">
        <v>0</v>
      </c>
      <c r="S4094" s="24"/>
      <c r="T4094" s="25">
        <v>20</v>
      </c>
      <c r="U4094" s="23" t="s">
        <v>60</v>
      </c>
      <c r="V4094" s="23" t="s">
        <v>314</v>
      </c>
    </row>
    <row r="4095" spans="1:22" ht="15.75">
      <c r="A4095" s="26">
        <v>21</v>
      </c>
      <c r="B4095" s="27" t="s">
        <v>61</v>
      </c>
      <c r="C4095" s="28" t="s">
        <v>313</v>
      </c>
      <c r="D4095" s="29">
        <v>5854.4261719999995</v>
      </c>
      <c r="E4095" s="29">
        <v>6044.2951000000003</v>
      </c>
      <c r="F4095" s="29">
        <v>6498.19</v>
      </c>
      <c r="G4095" s="29">
        <v>6792.0380000000005</v>
      </c>
      <c r="H4095" s="29">
        <v>7067.7980100000013</v>
      </c>
      <c r="I4095" s="29">
        <v>7197.5962350000009</v>
      </c>
      <c r="J4095" s="29">
        <v>7851.6489999999994</v>
      </c>
      <c r="L4095" s="29">
        <v>5854.4261719999995</v>
      </c>
      <c r="M4095" s="29">
        <v>6193.8186800000003</v>
      </c>
      <c r="N4095" s="29">
        <v>6470.2135820000003</v>
      </c>
      <c r="O4095" s="29">
        <v>6553.2644800000007</v>
      </c>
      <c r="P4095" s="29">
        <v>6714.0691800000004</v>
      </c>
      <c r="Q4095" s="29">
        <v>6801.0929000000006</v>
      </c>
      <c r="R4095" s="29">
        <v>7371.6658119999993</v>
      </c>
      <c r="S4095" s="29"/>
      <c r="T4095" s="30">
        <v>21</v>
      </c>
      <c r="U4095" s="28" t="s">
        <v>62</v>
      </c>
      <c r="V4095" s="28" t="s">
        <v>314</v>
      </c>
    </row>
    <row r="4096" spans="1:22" ht="15.75">
      <c r="A4096" s="21">
        <v>22</v>
      </c>
      <c r="B4096" s="22" t="s">
        <v>63</v>
      </c>
      <c r="C4096" s="23" t="s">
        <v>313</v>
      </c>
      <c r="D4096" s="24">
        <v>0</v>
      </c>
      <c r="E4096" s="24">
        <v>0</v>
      </c>
      <c r="F4096" s="24">
        <v>0</v>
      </c>
      <c r="G4096" s="24">
        <v>0</v>
      </c>
      <c r="H4096" s="24">
        <v>0</v>
      </c>
      <c r="I4096" s="24">
        <v>0</v>
      </c>
      <c r="J4096" s="24">
        <v>0</v>
      </c>
      <c r="L4096" s="24">
        <v>0</v>
      </c>
      <c r="M4096" s="24">
        <v>0</v>
      </c>
      <c r="N4096" s="24">
        <v>0</v>
      </c>
      <c r="O4096" s="24">
        <v>0</v>
      </c>
      <c r="P4096" s="24">
        <v>0</v>
      </c>
      <c r="Q4096" s="24">
        <v>0</v>
      </c>
      <c r="R4096" s="24">
        <v>0</v>
      </c>
      <c r="S4096" s="24"/>
      <c r="T4096" s="25">
        <v>22</v>
      </c>
      <c r="U4096" s="23" t="s">
        <v>64</v>
      </c>
      <c r="V4096" s="23" t="s">
        <v>314</v>
      </c>
    </row>
    <row r="4097" spans="1:22" ht="15.75">
      <c r="A4097" s="26">
        <v>23</v>
      </c>
      <c r="B4097" s="27" t="s">
        <v>65</v>
      </c>
      <c r="C4097" s="28" t="s">
        <v>313</v>
      </c>
      <c r="D4097" s="29">
        <v>0</v>
      </c>
      <c r="E4097" s="29">
        <v>20.309399999999997</v>
      </c>
      <c r="F4097" s="29">
        <v>24.371100000000002</v>
      </c>
      <c r="G4097" s="29">
        <v>28.6</v>
      </c>
      <c r="H4097" s="29">
        <v>31.004999999999999</v>
      </c>
      <c r="I4097" s="29">
        <v>38.285800000000002</v>
      </c>
      <c r="J4097" s="29">
        <v>127.00296</v>
      </c>
      <c r="L4097" s="29">
        <v>0</v>
      </c>
      <c r="M4097" s="29">
        <v>16.924500000000002</v>
      </c>
      <c r="N4097" s="29">
        <v>16.924500000000002</v>
      </c>
      <c r="O4097" s="29">
        <v>16.548400000000001</v>
      </c>
      <c r="P4097" s="29">
        <v>16.924500000000002</v>
      </c>
      <c r="Q4097" s="29">
        <v>17.300599999999999</v>
      </c>
      <c r="R4097" s="29">
        <v>47.388599999999997</v>
      </c>
      <c r="S4097" s="29"/>
      <c r="T4097" s="30">
        <v>23</v>
      </c>
      <c r="U4097" s="28" t="s">
        <v>66</v>
      </c>
      <c r="V4097" s="28" t="s">
        <v>314</v>
      </c>
    </row>
    <row r="4098" spans="1:22" ht="15.75">
      <c r="A4098" s="21">
        <v>24</v>
      </c>
      <c r="B4098" s="22" t="s">
        <v>67</v>
      </c>
      <c r="C4098" s="23" t="s">
        <v>313</v>
      </c>
      <c r="D4098" s="24">
        <v>1611.5885000000001</v>
      </c>
      <c r="E4098" s="24">
        <v>1113.2560000000001</v>
      </c>
      <c r="F4098" s="24">
        <v>1324.2663851286939</v>
      </c>
      <c r="G4098" s="24">
        <v>1299.6452164125822</v>
      </c>
      <c r="H4098" s="24">
        <v>1448.5120419447092</v>
      </c>
      <c r="I4098" s="24">
        <v>2619.7964356530038</v>
      </c>
      <c r="J4098" s="24">
        <v>1235.1578349594854</v>
      </c>
      <c r="L4098" s="24">
        <v>1611.5885000000001</v>
      </c>
      <c r="M4098" s="24">
        <v>1113.2560000000001</v>
      </c>
      <c r="N4098" s="24">
        <v>1226.086</v>
      </c>
      <c r="O4098" s="24">
        <v>1041.797</v>
      </c>
      <c r="P4098" s="24">
        <v>1154.627</v>
      </c>
      <c r="Q4098" s="24">
        <v>1970.0118000000002</v>
      </c>
      <c r="R4098" s="24">
        <v>884.42359650000003</v>
      </c>
      <c r="S4098" s="24"/>
      <c r="T4098" s="25">
        <v>24</v>
      </c>
      <c r="U4098" s="23" t="s">
        <v>68</v>
      </c>
      <c r="V4098" s="23" t="s">
        <v>314</v>
      </c>
    </row>
    <row r="4099" spans="1:22" ht="15.75">
      <c r="A4099" s="26">
        <v>25</v>
      </c>
      <c r="B4099" s="31" t="s">
        <v>69</v>
      </c>
      <c r="C4099" s="28" t="s">
        <v>313</v>
      </c>
      <c r="D4099" s="29">
        <v>0</v>
      </c>
      <c r="E4099" s="29">
        <v>0</v>
      </c>
      <c r="F4099" s="29">
        <v>0</v>
      </c>
      <c r="G4099" s="29">
        <v>0</v>
      </c>
      <c r="H4099" s="29">
        <v>0</v>
      </c>
      <c r="I4099" s="29">
        <v>0</v>
      </c>
      <c r="J4099" s="29">
        <v>0</v>
      </c>
      <c r="L4099" s="29">
        <v>0</v>
      </c>
      <c r="M4099" s="29">
        <v>0</v>
      </c>
      <c r="N4099" s="29">
        <v>0</v>
      </c>
      <c r="O4099" s="29">
        <v>0</v>
      </c>
      <c r="P4099" s="29">
        <v>0</v>
      </c>
      <c r="Q4099" s="29">
        <v>0</v>
      </c>
      <c r="R4099" s="29">
        <v>0</v>
      </c>
      <c r="S4099" s="29"/>
      <c r="T4099" s="30">
        <v>25</v>
      </c>
      <c r="U4099" s="28" t="s">
        <v>70</v>
      </c>
      <c r="V4099" s="28" t="s">
        <v>314</v>
      </c>
    </row>
    <row r="4100" spans="1:22" ht="15.75">
      <c r="A4100" s="21">
        <v>26</v>
      </c>
      <c r="B4100" s="22" t="s">
        <v>71</v>
      </c>
      <c r="C4100" s="23" t="s">
        <v>313</v>
      </c>
      <c r="D4100" s="24">
        <v>0</v>
      </c>
      <c r="E4100" s="24">
        <v>0</v>
      </c>
      <c r="F4100" s="24">
        <v>0</v>
      </c>
      <c r="G4100" s="24">
        <v>0</v>
      </c>
      <c r="H4100" s="24">
        <v>0</v>
      </c>
      <c r="I4100" s="24">
        <v>0</v>
      </c>
      <c r="J4100" s="24">
        <v>0</v>
      </c>
      <c r="L4100" s="24">
        <v>0</v>
      </c>
      <c r="M4100" s="24">
        <v>0</v>
      </c>
      <c r="N4100" s="24">
        <v>0</v>
      </c>
      <c r="O4100" s="24">
        <v>0</v>
      </c>
      <c r="P4100" s="24">
        <v>0</v>
      </c>
      <c r="Q4100" s="24">
        <v>0</v>
      </c>
      <c r="R4100" s="24">
        <v>0</v>
      </c>
      <c r="S4100" s="24"/>
      <c r="T4100" s="25">
        <v>26</v>
      </c>
      <c r="U4100" s="23" t="s">
        <v>72</v>
      </c>
      <c r="V4100" s="23" t="s">
        <v>314</v>
      </c>
    </row>
    <row r="4101" spans="1:22" ht="15.75">
      <c r="A4101" s="26">
        <v>27</v>
      </c>
      <c r="B4101" s="27" t="s">
        <v>73</v>
      </c>
      <c r="C4101" s="28" t="s">
        <v>313</v>
      </c>
      <c r="D4101" s="29">
        <v>0</v>
      </c>
      <c r="E4101" s="29">
        <v>0</v>
      </c>
      <c r="F4101" s="29">
        <v>0</v>
      </c>
      <c r="G4101" s="29">
        <v>0</v>
      </c>
      <c r="H4101" s="29">
        <v>0</v>
      </c>
      <c r="I4101" s="29">
        <v>0</v>
      </c>
      <c r="J4101" s="29">
        <v>0</v>
      </c>
      <c r="L4101" s="29">
        <v>0</v>
      </c>
      <c r="M4101" s="29">
        <v>0</v>
      </c>
      <c r="N4101" s="29">
        <v>0</v>
      </c>
      <c r="O4101" s="29">
        <v>0</v>
      </c>
      <c r="P4101" s="29">
        <v>0</v>
      </c>
      <c r="Q4101" s="29">
        <v>0</v>
      </c>
      <c r="R4101" s="29">
        <v>0</v>
      </c>
      <c r="S4101" s="29"/>
      <c r="T4101" s="30">
        <v>27</v>
      </c>
      <c r="U4101" s="28" t="s">
        <v>74</v>
      </c>
      <c r="V4101" s="28" t="s">
        <v>314</v>
      </c>
    </row>
    <row r="4102" spans="1:22" ht="15.75">
      <c r="A4102" s="21">
        <v>28</v>
      </c>
      <c r="B4102" s="22" t="s">
        <v>75</v>
      </c>
      <c r="C4102" s="23" t="s">
        <v>313</v>
      </c>
      <c r="D4102" s="24">
        <v>39936.354170000006</v>
      </c>
      <c r="E4102" s="24">
        <v>46604.624000000003</v>
      </c>
      <c r="F4102" s="24">
        <v>44137.506585319352</v>
      </c>
      <c r="G4102" s="24">
        <v>25160.786472</v>
      </c>
      <c r="H4102" s="24">
        <v>27017.660929484409</v>
      </c>
      <c r="I4102" s="24">
        <v>28715.63792687453</v>
      </c>
      <c r="J4102" s="24">
        <v>30516.382990658531</v>
      </c>
      <c r="L4102" s="24">
        <v>39936.354170000006</v>
      </c>
      <c r="M4102" s="24">
        <v>40113.396099999998</v>
      </c>
      <c r="N4102" s="24">
        <v>35173.355150000003</v>
      </c>
      <c r="O4102" s="24">
        <v>38523.0939</v>
      </c>
      <c r="P4102" s="24">
        <v>41334.677900000002</v>
      </c>
      <c r="Q4102" s="24">
        <v>41444.505400000002</v>
      </c>
      <c r="R4102" s="24">
        <v>41939.005915300004</v>
      </c>
      <c r="S4102" s="24"/>
      <c r="T4102" s="25">
        <v>28</v>
      </c>
      <c r="U4102" s="23" t="s">
        <v>76</v>
      </c>
      <c r="V4102" s="23" t="s">
        <v>314</v>
      </c>
    </row>
    <row r="4103" spans="1:22" ht="15.75">
      <c r="A4103" s="26">
        <v>29</v>
      </c>
      <c r="B4103" s="27" t="s">
        <v>77</v>
      </c>
      <c r="C4103" s="28" t="s">
        <v>313</v>
      </c>
      <c r="D4103" s="29">
        <v>0</v>
      </c>
      <c r="E4103" s="29">
        <v>0</v>
      </c>
      <c r="F4103" s="29">
        <v>0</v>
      </c>
      <c r="G4103" s="29">
        <v>0</v>
      </c>
      <c r="H4103" s="29">
        <v>0</v>
      </c>
      <c r="I4103" s="29">
        <v>0</v>
      </c>
      <c r="J4103" s="29">
        <v>0</v>
      </c>
      <c r="L4103" s="29">
        <v>0</v>
      </c>
      <c r="M4103" s="29">
        <v>0</v>
      </c>
      <c r="N4103" s="29">
        <v>0</v>
      </c>
      <c r="O4103" s="29">
        <v>0</v>
      </c>
      <c r="P4103" s="29">
        <v>0</v>
      </c>
      <c r="Q4103" s="29">
        <v>0</v>
      </c>
      <c r="R4103" s="29">
        <v>0</v>
      </c>
      <c r="S4103" s="29"/>
      <c r="T4103" s="30">
        <v>29</v>
      </c>
      <c r="U4103" s="28" t="s">
        <v>78</v>
      </c>
      <c r="V4103" s="28" t="s">
        <v>314</v>
      </c>
    </row>
    <row r="4104" spans="1:22" ht="15.75">
      <c r="A4104" s="21">
        <v>30</v>
      </c>
      <c r="B4104" s="22" t="s">
        <v>79</v>
      </c>
      <c r="C4104" s="23" t="s">
        <v>313</v>
      </c>
      <c r="D4104" s="24">
        <v>0</v>
      </c>
      <c r="E4104" s="24">
        <v>0</v>
      </c>
      <c r="F4104" s="24">
        <v>0</v>
      </c>
      <c r="G4104" s="24">
        <v>0</v>
      </c>
      <c r="H4104" s="24">
        <v>0</v>
      </c>
      <c r="I4104" s="24">
        <v>0</v>
      </c>
      <c r="J4104" s="24">
        <v>0</v>
      </c>
      <c r="L4104" s="24">
        <v>0</v>
      </c>
      <c r="M4104" s="24">
        <v>0</v>
      </c>
      <c r="N4104" s="24">
        <v>0</v>
      </c>
      <c r="O4104" s="24">
        <v>0</v>
      </c>
      <c r="P4104" s="24">
        <v>0</v>
      </c>
      <c r="Q4104" s="24">
        <v>0</v>
      </c>
      <c r="R4104" s="24">
        <v>0</v>
      </c>
      <c r="S4104" s="24"/>
      <c r="T4104" s="25">
        <v>30</v>
      </c>
      <c r="U4104" s="23" t="s">
        <v>80</v>
      </c>
      <c r="V4104" s="23" t="s">
        <v>314</v>
      </c>
    </row>
    <row r="4105" spans="1:22" ht="15.75">
      <c r="A4105" s="26">
        <v>31</v>
      </c>
      <c r="B4105" s="27" t="s">
        <v>81</v>
      </c>
      <c r="C4105" s="28" t="s">
        <v>313</v>
      </c>
      <c r="D4105" s="29">
        <v>2.8207499999999999</v>
      </c>
      <c r="E4105" s="29">
        <v>2.82</v>
      </c>
      <c r="F4105" s="29">
        <v>2.9730000000000003</v>
      </c>
      <c r="G4105" s="29">
        <v>2.7195999999999998</v>
      </c>
      <c r="H4105" s="29">
        <v>2.8703999999999996</v>
      </c>
      <c r="I4105" s="29">
        <v>2.7948000000000004</v>
      </c>
      <c r="J4105" s="29">
        <v>2.9352</v>
      </c>
      <c r="L4105" s="29">
        <v>2.8207499999999999</v>
      </c>
      <c r="M4105" s="29">
        <v>2.8207499999999999</v>
      </c>
      <c r="N4105" s="29">
        <v>2.8207499999999999</v>
      </c>
      <c r="O4105" s="29">
        <v>2.4446499999999998</v>
      </c>
      <c r="P4105" s="29">
        <v>2.4446499999999998</v>
      </c>
      <c r="Q4105" s="29">
        <v>2.2566000000000002</v>
      </c>
      <c r="R4105" s="29">
        <v>2.2566000000000002</v>
      </c>
      <c r="S4105" s="29"/>
      <c r="T4105" s="30">
        <v>31</v>
      </c>
      <c r="U4105" s="28" t="s">
        <v>82</v>
      </c>
      <c r="V4105" s="28" t="s">
        <v>314</v>
      </c>
    </row>
    <row r="4106" spans="1:22" ht="15.75">
      <c r="A4106" s="21">
        <v>32</v>
      </c>
      <c r="B4106" s="22" t="s">
        <v>83</v>
      </c>
      <c r="C4106" s="23" t="s">
        <v>313</v>
      </c>
      <c r="D4106" s="24">
        <v>0</v>
      </c>
      <c r="E4106" s="24">
        <v>0</v>
      </c>
      <c r="F4106" s="24">
        <v>0</v>
      </c>
      <c r="G4106" s="24">
        <v>0</v>
      </c>
      <c r="H4106" s="24">
        <v>0</v>
      </c>
      <c r="I4106" s="24">
        <v>0</v>
      </c>
      <c r="J4106" s="24">
        <v>0</v>
      </c>
      <c r="L4106" s="24">
        <v>0</v>
      </c>
      <c r="M4106" s="24">
        <v>0</v>
      </c>
      <c r="N4106" s="24">
        <v>0</v>
      </c>
      <c r="O4106" s="24">
        <v>0</v>
      </c>
      <c r="P4106" s="24">
        <v>0</v>
      </c>
      <c r="Q4106" s="24">
        <v>0</v>
      </c>
      <c r="R4106" s="24">
        <v>0</v>
      </c>
      <c r="S4106" s="24"/>
      <c r="T4106" s="25">
        <v>32</v>
      </c>
      <c r="U4106" s="23" t="s">
        <v>84</v>
      </c>
      <c r="V4106" s="23" t="s">
        <v>314</v>
      </c>
    </row>
    <row r="4107" spans="1:22" ht="15.75">
      <c r="A4107" s="26">
        <v>33</v>
      </c>
      <c r="B4107" s="27" t="s">
        <v>85</v>
      </c>
      <c r="C4107" s="28" t="s">
        <v>313</v>
      </c>
      <c r="D4107" s="29">
        <v>0</v>
      </c>
      <c r="E4107" s="29">
        <v>0</v>
      </c>
      <c r="F4107" s="29">
        <v>0</v>
      </c>
      <c r="G4107" s="29">
        <v>0</v>
      </c>
      <c r="H4107" s="29">
        <v>0</v>
      </c>
      <c r="I4107" s="29">
        <v>0</v>
      </c>
      <c r="J4107" s="29">
        <v>0</v>
      </c>
      <c r="L4107" s="29">
        <v>0</v>
      </c>
      <c r="M4107" s="29">
        <v>0</v>
      </c>
      <c r="N4107" s="29">
        <v>0</v>
      </c>
      <c r="O4107" s="29">
        <v>0</v>
      </c>
      <c r="P4107" s="29">
        <v>0</v>
      </c>
      <c r="Q4107" s="29">
        <v>0</v>
      </c>
      <c r="R4107" s="29">
        <v>0</v>
      </c>
      <c r="S4107" s="29"/>
      <c r="T4107" s="30">
        <v>33</v>
      </c>
      <c r="U4107" s="28" t="s">
        <v>86</v>
      </c>
      <c r="V4107" s="28" t="s">
        <v>314</v>
      </c>
    </row>
    <row r="4108" spans="1:22" ht="15.75">
      <c r="A4108" s="21">
        <v>34</v>
      </c>
      <c r="B4108" s="22" t="s">
        <v>87</v>
      </c>
      <c r="C4108" s="23" t="s">
        <v>313</v>
      </c>
      <c r="D4108" s="24">
        <v>0</v>
      </c>
      <c r="E4108" s="24">
        <v>0</v>
      </c>
      <c r="F4108" s="24">
        <v>0</v>
      </c>
      <c r="G4108" s="24">
        <v>0</v>
      </c>
      <c r="H4108" s="24">
        <v>0</v>
      </c>
      <c r="I4108" s="24">
        <v>0</v>
      </c>
      <c r="J4108" s="24">
        <v>0</v>
      </c>
      <c r="L4108" s="24">
        <v>0</v>
      </c>
      <c r="M4108" s="24">
        <v>0</v>
      </c>
      <c r="N4108" s="24">
        <v>0</v>
      </c>
      <c r="O4108" s="24">
        <v>0</v>
      </c>
      <c r="P4108" s="24">
        <v>0</v>
      </c>
      <c r="Q4108" s="24">
        <v>0</v>
      </c>
      <c r="R4108" s="24">
        <v>0</v>
      </c>
      <c r="S4108" s="24"/>
      <c r="T4108" s="25">
        <v>34</v>
      </c>
      <c r="U4108" s="23" t="s">
        <v>88</v>
      </c>
      <c r="V4108" s="23" t="s">
        <v>314</v>
      </c>
    </row>
    <row r="4109" spans="1:22" ht="15.75">
      <c r="A4109" s="26">
        <v>35</v>
      </c>
      <c r="B4109" s="27" t="s">
        <v>89</v>
      </c>
      <c r="C4109" s="28" t="s">
        <v>313</v>
      </c>
      <c r="D4109" s="29">
        <v>0</v>
      </c>
      <c r="E4109" s="29">
        <v>0</v>
      </c>
      <c r="F4109" s="29">
        <v>0</v>
      </c>
      <c r="G4109" s="29">
        <v>0</v>
      </c>
      <c r="H4109" s="29">
        <v>0</v>
      </c>
      <c r="I4109" s="29">
        <v>0</v>
      </c>
      <c r="J4109" s="29">
        <v>0</v>
      </c>
      <c r="L4109" s="29">
        <v>0</v>
      </c>
      <c r="M4109" s="29">
        <v>0</v>
      </c>
      <c r="N4109" s="29">
        <v>0</v>
      </c>
      <c r="O4109" s="29">
        <v>0</v>
      </c>
      <c r="P4109" s="29">
        <v>0</v>
      </c>
      <c r="Q4109" s="29">
        <v>0</v>
      </c>
      <c r="R4109" s="29">
        <v>0</v>
      </c>
      <c r="S4109" s="29"/>
      <c r="T4109" s="30">
        <v>35</v>
      </c>
      <c r="U4109" s="28" t="s">
        <v>90</v>
      </c>
      <c r="V4109" s="28" t="s">
        <v>314</v>
      </c>
    </row>
    <row r="4110" spans="1:22" ht="15.75">
      <c r="A4110" s="21">
        <v>36</v>
      </c>
      <c r="B4110" s="22" t="s">
        <v>91</v>
      </c>
      <c r="C4110" s="23" t="s">
        <v>313</v>
      </c>
      <c r="D4110" s="24">
        <v>0</v>
      </c>
      <c r="E4110" s="24">
        <v>0</v>
      </c>
      <c r="F4110" s="24">
        <v>0</v>
      </c>
      <c r="G4110" s="24">
        <v>0</v>
      </c>
      <c r="H4110" s="24">
        <v>0</v>
      </c>
      <c r="I4110" s="24">
        <v>0</v>
      </c>
      <c r="J4110" s="24">
        <v>0</v>
      </c>
      <c r="L4110" s="24">
        <v>0</v>
      </c>
      <c r="M4110" s="24">
        <v>0</v>
      </c>
      <c r="N4110" s="24">
        <v>0</v>
      </c>
      <c r="O4110" s="24">
        <v>0</v>
      </c>
      <c r="P4110" s="24">
        <v>0</v>
      </c>
      <c r="Q4110" s="24">
        <v>0</v>
      </c>
      <c r="R4110" s="24">
        <v>0</v>
      </c>
      <c r="S4110" s="24"/>
      <c r="T4110" s="25">
        <v>36</v>
      </c>
      <c r="U4110" s="23" t="s">
        <v>92</v>
      </c>
      <c r="V4110" s="23" t="s">
        <v>314</v>
      </c>
    </row>
    <row r="4111" spans="1:22" s="36" customFormat="1" ht="15.75">
      <c r="A4111" s="32"/>
      <c r="B4111" s="33" t="s">
        <v>93</v>
      </c>
      <c r="C4111" s="34" t="s">
        <v>313</v>
      </c>
      <c r="D4111" s="35">
        <f t="shared" ref="D4111:J4111" si="271">SUM(D4075:D4110)</f>
        <v>57922.649663400007</v>
      </c>
      <c r="E4111" s="35">
        <f t="shared" si="271"/>
        <v>69487.050618000008</v>
      </c>
      <c r="F4111" s="35">
        <f t="shared" si="271"/>
        <v>69729.858153300855</v>
      </c>
      <c r="G4111" s="35">
        <f t="shared" si="271"/>
        <v>42491.462605849767</v>
      </c>
      <c r="H4111" s="35">
        <f t="shared" si="271"/>
        <v>49990.589306962211</v>
      </c>
      <c r="I4111" s="35">
        <f t="shared" si="271"/>
        <v>53939.788290967001</v>
      </c>
      <c r="J4111" s="35">
        <f t="shared" si="271"/>
        <v>61083.562490881952</v>
      </c>
      <c r="K4111" s="8"/>
      <c r="L4111" s="35">
        <f t="shared" ref="L4111:R4111" si="272">SUM(L4075:L4110)</f>
        <v>57922.649663400007</v>
      </c>
      <c r="M4111" s="35">
        <f t="shared" si="272"/>
        <v>61407.167048000003</v>
      </c>
      <c r="N4111" s="35">
        <f t="shared" si="272"/>
        <v>57426.860179399999</v>
      </c>
      <c r="O4111" s="35">
        <f t="shared" si="272"/>
        <v>57238.576273999999</v>
      </c>
      <c r="P4111" s="35">
        <f t="shared" si="272"/>
        <v>66530.147004000013</v>
      </c>
      <c r="Q4111" s="35">
        <f t="shared" si="272"/>
        <v>63738.078821099996</v>
      </c>
      <c r="R4111" s="35">
        <f t="shared" si="272"/>
        <v>67366.116642399997</v>
      </c>
      <c r="S4111" s="35"/>
      <c r="T4111" s="35"/>
      <c r="U4111" s="34" t="s">
        <v>94</v>
      </c>
      <c r="V4111" s="34" t="s">
        <v>314</v>
      </c>
    </row>
    <row r="4112" spans="1:22" ht="15.75">
      <c r="A4112" s="16">
        <v>1</v>
      </c>
      <c r="B4112" s="17" t="s">
        <v>19</v>
      </c>
      <c r="C4112" s="18" t="s">
        <v>315</v>
      </c>
      <c r="D4112" s="19">
        <v>10921.82847</v>
      </c>
      <c r="E4112" s="19">
        <v>39412.5</v>
      </c>
      <c r="F4112" s="19">
        <v>45006</v>
      </c>
      <c r="G4112" s="19">
        <v>36321.150900000001</v>
      </c>
      <c r="H4112" s="19">
        <v>60932.405759999994</v>
      </c>
      <c r="I4112" s="19">
        <v>61685.222446799999</v>
      </c>
      <c r="J4112" s="19">
        <v>72283.401714599997</v>
      </c>
      <c r="L4112" s="19">
        <v>10921.82847</v>
      </c>
      <c r="M4112" s="19">
        <v>33985.201687500004</v>
      </c>
      <c r="N4112" s="19">
        <v>38808.448769999995</v>
      </c>
      <c r="O4112" s="19">
        <v>33064.701774999994</v>
      </c>
      <c r="P4112" s="19">
        <v>48840.388800000001</v>
      </c>
      <c r="Q4112" s="19">
        <v>51367.775444999999</v>
      </c>
      <c r="R4112" s="19">
        <v>59937.6943025</v>
      </c>
      <c r="S4112" s="19"/>
      <c r="T4112" s="20">
        <v>1</v>
      </c>
      <c r="U4112" s="18" t="s">
        <v>21</v>
      </c>
      <c r="V4112" s="18" t="s">
        <v>316</v>
      </c>
    </row>
    <row r="4113" spans="1:22" ht="15.75">
      <c r="A4113" s="21">
        <v>2</v>
      </c>
      <c r="B4113" s="22" t="s">
        <v>23</v>
      </c>
      <c r="C4113" s="23" t="s">
        <v>315</v>
      </c>
      <c r="D4113" s="24">
        <v>0</v>
      </c>
      <c r="E4113" s="24">
        <v>0</v>
      </c>
      <c r="F4113" s="24">
        <v>0</v>
      </c>
      <c r="G4113" s="24">
        <v>0</v>
      </c>
      <c r="H4113" s="24">
        <v>0</v>
      </c>
      <c r="I4113" s="24">
        <v>0</v>
      </c>
      <c r="J4113" s="24">
        <v>0</v>
      </c>
      <c r="L4113" s="24">
        <v>0</v>
      </c>
      <c r="M4113" s="24">
        <v>0</v>
      </c>
      <c r="N4113" s="24">
        <v>0</v>
      </c>
      <c r="O4113" s="24">
        <v>0</v>
      </c>
      <c r="P4113" s="24">
        <v>0</v>
      </c>
      <c r="Q4113" s="24">
        <v>0</v>
      </c>
      <c r="R4113" s="24">
        <v>0</v>
      </c>
      <c r="S4113" s="24"/>
      <c r="T4113" s="25">
        <v>2</v>
      </c>
      <c r="U4113" s="23" t="s">
        <v>24</v>
      </c>
      <c r="V4113" s="23" t="s">
        <v>316</v>
      </c>
    </row>
    <row r="4114" spans="1:22" ht="15.75">
      <c r="A4114" s="26">
        <v>3</v>
      </c>
      <c r="B4114" s="27" t="s">
        <v>25</v>
      </c>
      <c r="C4114" s="28" t="s">
        <v>315</v>
      </c>
      <c r="D4114" s="29">
        <v>0</v>
      </c>
      <c r="E4114" s="29">
        <v>0</v>
      </c>
      <c r="F4114" s="29">
        <v>0</v>
      </c>
      <c r="G4114" s="29">
        <v>0</v>
      </c>
      <c r="H4114" s="29">
        <v>0</v>
      </c>
      <c r="I4114" s="29">
        <v>0</v>
      </c>
      <c r="J4114" s="29">
        <v>0</v>
      </c>
      <c r="L4114" s="29">
        <v>0</v>
      </c>
      <c r="M4114" s="29">
        <v>0</v>
      </c>
      <c r="N4114" s="29">
        <v>0</v>
      </c>
      <c r="O4114" s="29">
        <v>0</v>
      </c>
      <c r="P4114" s="29">
        <v>0</v>
      </c>
      <c r="Q4114" s="29">
        <v>0</v>
      </c>
      <c r="R4114" s="29">
        <v>0</v>
      </c>
      <c r="S4114" s="29"/>
      <c r="T4114" s="30">
        <v>3</v>
      </c>
      <c r="U4114" s="28" t="s">
        <v>26</v>
      </c>
      <c r="V4114" s="28" t="s">
        <v>316</v>
      </c>
    </row>
    <row r="4115" spans="1:22" ht="15.75">
      <c r="A4115" s="21">
        <v>4</v>
      </c>
      <c r="B4115" s="22" t="s">
        <v>27</v>
      </c>
      <c r="C4115" s="23" t="s">
        <v>315</v>
      </c>
      <c r="D4115" s="24">
        <v>0</v>
      </c>
      <c r="E4115" s="24">
        <v>0</v>
      </c>
      <c r="F4115" s="24">
        <v>0</v>
      </c>
      <c r="G4115" s="24">
        <v>0</v>
      </c>
      <c r="H4115" s="24">
        <v>0</v>
      </c>
      <c r="I4115" s="24">
        <v>0</v>
      </c>
      <c r="J4115" s="24">
        <v>0</v>
      </c>
      <c r="L4115" s="24">
        <v>0</v>
      </c>
      <c r="M4115" s="24">
        <v>0</v>
      </c>
      <c r="N4115" s="24">
        <v>0</v>
      </c>
      <c r="O4115" s="24">
        <v>0</v>
      </c>
      <c r="P4115" s="24">
        <v>0</v>
      </c>
      <c r="Q4115" s="24">
        <v>0</v>
      </c>
      <c r="R4115" s="24">
        <v>0</v>
      </c>
      <c r="S4115" s="24"/>
      <c r="T4115" s="25">
        <v>4</v>
      </c>
      <c r="U4115" s="23" t="s">
        <v>28</v>
      </c>
      <c r="V4115" s="23" t="s">
        <v>316</v>
      </c>
    </row>
    <row r="4116" spans="1:22" ht="15.75">
      <c r="A4116" s="26">
        <v>5</v>
      </c>
      <c r="B4116" s="27" t="s">
        <v>29</v>
      </c>
      <c r="C4116" s="28" t="s">
        <v>315</v>
      </c>
      <c r="D4116" s="29">
        <v>133.65572499999999</v>
      </c>
      <c r="E4116" s="29">
        <v>176.770475</v>
      </c>
      <c r="F4116" s="29">
        <v>228.77845958038426</v>
      </c>
      <c r="G4116" s="29">
        <v>945.37680000000012</v>
      </c>
      <c r="H4116" s="29">
        <v>468.99599999999998</v>
      </c>
      <c r="I4116" s="29">
        <v>1517.1047599999999</v>
      </c>
      <c r="J4116" s="29">
        <v>2838.7833499999997</v>
      </c>
      <c r="L4116" s="29">
        <v>133.65572499999999</v>
      </c>
      <c r="M4116" s="29">
        <v>176.770475</v>
      </c>
      <c r="N4116" s="29">
        <v>219.88522499999999</v>
      </c>
      <c r="O4116" s="29">
        <v>879.54089999999997</v>
      </c>
      <c r="P4116" s="29">
        <v>417.78192749999999</v>
      </c>
      <c r="Q4116" s="29">
        <v>1512.46543</v>
      </c>
      <c r="R4116" s="29">
        <v>1869.8867074999998</v>
      </c>
      <c r="S4116" s="29"/>
      <c r="T4116" s="30">
        <v>5</v>
      </c>
      <c r="U4116" s="28" t="s">
        <v>30</v>
      </c>
      <c r="V4116" s="28" t="s">
        <v>316</v>
      </c>
    </row>
    <row r="4117" spans="1:22" ht="15.75">
      <c r="A4117" s="21">
        <v>6</v>
      </c>
      <c r="B4117" s="22" t="s">
        <v>31</v>
      </c>
      <c r="C4117" s="23" t="s">
        <v>315</v>
      </c>
      <c r="D4117" s="24">
        <v>0</v>
      </c>
      <c r="E4117" s="24">
        <v>0</v>
      </c>
      <c r="F4117" s="24">
        <v>0</v>
      </c>
      <c r="G4117" s="24">
        <v>0</v>
      </c>
      <c r="H4117" s="24">
        <v>0</v>
      </c>
      <c r="I4117" s="24">
        <v>0</v>
      </c>
      <c r="J4117" s="24">
        <v>0</v>
      </c>
      <c r="L4117" s="24">
        <v>0</v>
      </c>
      <c r="M4117" s="24">
        <v>0</v>
      </c>
      <c r="N4117" s="24">
        <v>0</v>
      </c>
      <c r="O4117" s="24">
        <v>0</v>
      </c>
      <c r="P4117" s="24">
        <v>0</v>
      </c>
      <c r="Q4117" s="24">
        <v>0</v>
      </c>
      <c r="R4117" s="24">
        <v>0</v>
      </c>
      <c r="S4117" s="24"/>
      <c r="T4117" s="25">
        <v>6</v>
      </c>
      <c r="U4117" s="23" t="s">
        <v>32</v>
      </c>
      <c r="V4117" s="23" t="s">
        <v>316</v>
      </c>
    </row>
    <row r="4118" spans="1:22" ht="15.75">
      <c r="A4118" s="26">
        <v>7</v>
      </c>
      <c r="B4118" s="27" t="s">
        <v>33</v>
      </c>
      <c r="C4118" s="28" t="s">
        <v>315</v>
      </c>
      <c r="D4118" s="29">
        <v>30502.888800000004</v>
      </c>
      <c r="E4118" s="29">
        <v>35121.229200000002</v>
      </c>
      <c r="F4118" s="29">
        <v>50040.467400000001</v>
      </c>
      <c r="G4118" s="29">
        <v>66020.436000000002</v>
      </c>
      <c r="H4118" s="29">
        <v>110658.77100000001</v>
      </c>
      <c r="I4118" s="29">
        <v>139144.15007999999</v>
      </c>
      <c r="J4118" s="29">
        <v>182138.07640000002</v>
      </c>
      <c r="L4118" s="29">
        <v>30502.888800000004</v>
      </c>
      <c r="M4118" s="29">
        <v>36393.451199999996</v>
      </c>
      <c r="N4118" s="29">
        <v>45747.424799999993</v>
      </c>
      <c r="O4118" s="29">
        <v>79059.729600000006</v>
      </c>
      <c r="P4118" s="29">
        <v>128081.73600000002</v>
      </c>
      <c r="Q4118" s="29">
        <v>161571.81696</v>
      </c>
      <c r="R4118" s="29">
        <v>212664.50112</v>
      </c>
      <c r="S4118" s="29"/>
      <c r="T4118" s="30">
        <v>7</v>
      </c>
      <c r="U4118" s="28" t="s">
        <v>34</v>
      </c>
      <c r="V4118" s="28" t="s">
        <v>316</v>
      </c>
    </row>
    <row r="4119" spans="1:22" ht="15.75">
      <c r="A4119" s="21">
        <v>8</v>
      </c>
      <c r="B4119" s="22" t="s">
        <v>35</v>
      </c>
      <c r="C4119" s="23" t="s">
        <v>315</v>
      </c>
      <c r="D4119" s="24">
        <v>0</v>
      </c>
      <c r="E4119" s="24">
        <v>0</v>
      </c>
      <c r="F4119" s="24">
        <v>0</v>
      </c>
      <c r="G4119" s="24">
        <v>0</v>
      </c>
      <c r="H4119" s="24">
        <v>0</v>
      </c>
      <c r="I4119" s="24">
        <v>0</v>
      </c>
      <c r="J4119" s="24">
        <v>0</v>
      </c>
      <c r="L4119" s="24">
        <v>0</v>
      </c>
      <c r="M4119" s="24">
        <v>0</v>
      </c>
      <c r="N4119" s="24">
        <v>0</v>
      </c>
      <c r="O4119" s="24">
        <v>0</v>
      </c>
      <c r="P4119" s="24">
        <v>0</v>
      </c>
      <c r="Q4119" s="24">
        <v>0</v>
      </c>
      <c r="R4119" s="24">
        <v>0</v>
      </c>
      <c r="S4119" s="24"/>
      <c r="T4119" s="25">
        <v>8</v>
      </c>
      <c r="U4119" s="23" t="s">
        <v>36</v>
      </c>
      <c r="V4119" s="23" t="s">
        <v>316</v>
      </c>
    </row>
    <row r="4120" spans="1:22" ht="15.75">
      <c r="A4120" s="26">
        <v>9</v>
      </c>
      <c r="B4120" s="27" t="s">
        <v>37</v>
      </c>
      <c r="C4120" s="28" t="s">
        <v>315</v>
      </c>
      <c r="D4120" s="29">
        <v>329.04319000000004</v>
      </c>
      <c r="E4120" s="29">
        <v>689.04</v>
      </c>
      <c r="F4120" s="29">
        <v>1348.3183644084938</v>
      </c>
      <c r="G4120" s="29">
        <v>1070.6089999999999</v>
      </c>
      <c r="H4120" s="29">
        <v>1255.7696000000001</v>
      </c>
      <c r="I4120" s="29">
        <v>2059.2814847999998</v>
      </c>
      <c r="J4120" s="29">
        <v>2211.37556</v>
      </c>
      <c r="L4120" s="29">
        <v>329.04319000000004</v>
      </c>
      <c r="M4120" s="29">
        <v>593.06850000000009</v>
      </c>
      <c r="N4120" s="29">
        <v>1115.4080900000001</v>
      </c>
      <c r="O4120" s="29">
        <v>746.827</v>
      </c>
      <c r="P4120" s="29">
        <v>874.2269</v>
      </c>
      <c r="Q4120" s="29">
        <v>1204.5880199999999</v>
      </c>
      <c r="R4120" s="29">
        <v>1382.9478799999999</v>
      </c>
      <c r="S4120" s="29"/>
      <c r="T4120" s="30">
        <v>9</v>
      </c>
      <c r="U4120" s="28" t="s">
        <v>38</v>
      </c>
      <c r="V4120" s="28" t="s">
        <v>316</v>
      </c>
    </row>
    <row r="4121" spans="1:22" ht="15.75">
      <c r="A4121" s="21">
        <v>10</v>
      </c>
      <c r="B4121" s="22" t="s">
        <v>39</v>
      </c>
      <c r="C4121" s="23" t="s">
        <v>315</v>
      </c>
      <c r="D4121" s="24">
        <v>15.521309999999998</v>
      </c>
      <c r="E4121" s="24">
        <v>15.521309999999998</v>
      </c>
      <c r="F4121" s="24">
        <v>152.96755826845302</v>
      </c>
      <c r="G4121" s="24">
        <v>4.6341999999999999</v>
      </c>
      <c r="H4121" s="24">
        <v>0</v>
      </c>
      <c r="I4121" s="24">
        <v>0</v>
      </c>
      <c r="J4121" s="24">
        <v>0</v>
      </c>
      <c r="L4121" s="24">
        <v>15.521309999999998</v>
      </c>
      <c r="M4121" s="24">
        <v>15.521309999999998</v>
      </c>
      <c r="N4121" s="24">
        <v>147.02129750000003</v>
      </c>
      <c r="O4121" s="24">
        <v>4.3114750000000006</v>
      </c>
      <c r="P4121" s="24">
        <v>0</v>
      </c>
      <c r="Q4121" s="24">
        <v>0</v>
      </c>
      <c r="R4121" s="24">
        <v>0</v>
      </c>
      <c r="S4121" s="24"/>
      <c r="T4121" s="25">
        <v>10</v>
      </c>
      <c r="U4121" s="23" t="s">
        <v>40</v>
      </c>
      <c r="V4121" s="23" t="s">
        <v>316</v>
      </c>
    </row>
    <row r="4122" spans="1:22" ht="15.75">
      <c r="A4122" s="26">
        <v>11</v>
      </c>
      <c r="B4122" s="27" t="s">
        <v>41</v>
      </c>
      <c r="C4122" s="28" t="s">
        <v>315</v>
      </c>
      <c r="D4122" s="29">
        <v>0</v>
      </c>
      <c r="E4122" s="29">
        <v>905.40975000000003</v>
      </c>
      <c r="F4122" s="29">
        <v>1024.1581999999999</v>
      </c>
      <c r="G4122" s="29">
        <v>1024.1581999999999</v>
      </c>
      <c r="H4122" s="29">
        <v>15.279534824281152</v>
      </c>
      <c r="I4122" s="29">
        <v>3.3668277316293929</v>
      </c>
      <c r="J4122" s="29">
        <v>17.027999999999999</v>
      </c>
      <c r="L4122" s="29">
        <v>0</v>
      </c>
      <c r="M4122" s="29">
        <v>905.40975000000003</v>
      </c>
      <c r="N4122" s="29">
        <v>952.83597500000008</v>
      </c>
      <c r="O4122" s="29">
        <v>952.83597500000008</v>
      </c>
      <c r="P4122" s="29">
        <v>17.245900000000002</v>
      </c>
      <c r="Q4122" s="29">
        <v>3.8803274999999995</v>
      </c>
      <c r="R4122" s="29">
        <v>18.970489999999998</v>
      </c>
      <c r="S4122" s="29"/>
      <c r="T4122" s="30">
        <v>11</v>
      </c>
      <c r="U4122" s="28" t="s">
        <v>42</v>
      </c>
      <c r="V4122" s="28" t="s">
        <v>316</v>
      </c>
    </row>
    <row r="4123" spans="1:22" ht="15.75">
      <c r="A4123" s="21">
        <v>12</v>
      </c>
      <c r="B4123" s="22" t="s">
        <v>43</v>
      </c>
      <c r="C4123" s="23" t="s">
        <v>315</v>
      </c>
      <c r="D4123" s="24">
        <v>58222.46</v>
      </c>
      <c r="E4123" s="24">
        <v>41264.865000000005</v>
      </c>
      <c r="F4123" s="24">
        <v>70444.5</v>
      </c>
      <c r="G4123" s="24">
        <v>164964.92740000002</v>
      </c>
      <c r="H4123" s="24">
        <v>216467.8124</v>
      </c>
      <c r="I4123" s="24">
        <v>133101.49859999999</v>
      </c>
      <c r="J4123" s="24">
        <v>166403.28664000001</v>
      </c>
      <c r="L4123" s="24">
        <v>58222.46</v>
      </c>
      <c r="M4123" s="24">
        <v>57685.14</v>
      </c>
      <c r="N4123" s="24">
        <v>51498.284000000007</v>
      </c>
      <c r="O4123" s="24">
        <v>100486.516</v>
      </c>
      <c r="P4123" s="24">
        <v>122562.692</v>
      </c>
      <c r="Q4123" s="24">
        <v>145130.13199999998</v>
      </c>
      <c r="R4123" s="24">
        <v>102945.90640000001</v>
      </c>
      <c r="S4123" s="24"/>
      <c r="T4123" s="25">
        <v>12</v>
      </c>
      <c r="U4123" s="23" t="s">
        <v>44</v>
      </c>
      <c r="V4123" s="23" t="s">
        <v>316</v>
      </c>
    </row>
    <row r="4124" spans="1:22" ht="15.75">
      <c r="A4124" s="26">
        <v>13</v>
      </c>
      <c r="B4124" s="27" t="s">
        <v>45</v>
      </c>
      <c r="C4124" s="28" t="s">
        <v>315</v>
      </c>
      <c r="D4124" s="29">
        <v>0</v>
      </c>
      <c r="E4124" s="29">
        <v>0</v>
      </c>
      <c r="F4124" s="29">
        <v>0</v>
      </c>
      <c r="G4124" s="29">
        <v>50.746162160093654</v>
      </c>
      <c r="H4124" s="29">
        <v>23.619384782608705</v>
      </c>
      <c r="I4124" s="29">
        <v>28.418243913043483</v>
      </c>
      <c r="J4124" s="29">
        <v>1027.7026240520731</v>
      </c>
      <c r="L4124" s="29">
        <v>0</v>
      </c>
      <c r="M4124" s="29">
        <v>0</v>
      </c>
      <c r="N4124" s="29">
        <v>0</v>
      </c>
      <c r="O4124" s="29">
        <v>51.737699999999997</v>
      </c>
      <c r="P4124" s="29">
        <v>30.180325000000003</v>
      </c>
      <c r="Q4124" s="29">
        <v>37.078684999999993</v>
      </c>
      <c r="R4124" s="29">
        <v>1433.5654375000001</v>
      </c>
      <c r="S4124" s="29"/>
      <c r="T4124" s="30">
        <v>13</v>
      </c>
      <c r="U4124" s="28" t="s">
        <v>46</v>
      </c>
      <c r="V4124" s="28" t="s">
        <v>316</v>
      </c>
    </row>
    <row r="4125" spans="1:22" ht="15.75">
      <c r="A4125" s="21">
        <v>14</v>
      </c>
      <c r="B4125" s="22" t="s">
        <v>47</v>
      </c>
      <c r="C4125" s="23" t="s">
        <v>315</v>
      </c>
      <c r="D4125" s="24">
        <v>11869.921822499999</v>
      </c>
      <c r="E4125" s="24">
        <v>9916.3924999999999</v>
      </c>
      <c r="F4125" s="24">
        <v>12658.145500000001</v>
      </c>
      <c r="G4125" s="24">
        <v>12320</v>
      </c>
      <c r="H4125" s="24">
        <v>25627.223399999999</v>
      </c>
      <c r="I4125" s="24">
        <v>49921.05</v>
      </c>
      <c r="J4125" s="24">
        <v>51839.056220000006</v>
      </c>
      <c r="L4125" s="24">
        <v>11869.921822499999</v>
      </c>
      <c r="M4125" s="24">
        <v>9916.3924999999999</v>
      </c>
      <c r="N4125" s="24">
        <v>10904.151422500001</v>
      </c>
      <c r="O4125" s="24">
        <v>12072.13</v>
      </c>
      <c r="P4125" s="24">
        <v>23368.194500000001</v>
      </c>
      <c r="Q4125" s="24">
        <v>44378.012175000003</v>
      </c>
      <c r="R4125" s="24">
        <v>49265.500235</v>
      </c>
      <c r="S4125" s="24"/>
      <c r="T4125" s="25">
        <v>14</v>
      </c>
      <c r="U4125" s="23" t="s">
        <v>48</v>
      </c>
      <c r="V4125" s="23" t="s">
        <v>316</v>
      </c>
    </row>
    <row r="4126" spans="1:22" ht="15.75">
      <c r="A4126" s="26">
        <v>15</v>
      </c>
      <c r="B4126" s="27" t="s">
        <v>49</v>
      </c>
      <c r="C4126" s="28" t="s">
        <v>315</v>
      </c>
      <c r="D4126" s="29">
        <v>87760.8</v>
      </c>
      <c r="E4126" s="29">
        <v>75880.86</v>
      </c>
      <c r="F4126" s="29">
        <v>196138.71899999998</v>
      </c>
      <c r="G4126" s="29">
        <v>263095.68577600003</v>
      </c>
      <c r="H4126" s="29">
        <v>497499.95438120002</v>
      </c>
      <c r="I4126" s="29">
        <v>584422.85882099997</v>
      </c>
      <c r="J4126" s="29">
        <v>579710.28377999994</v>
      </c>
      <c r="L4126" s="29">
        <v>87760.8</v>
      </c>
      <c r="M4126" s="29">
        <v>74908.800000000003</v>
      </c>
      <c r="N4126" s="29">
        <v>173502</v>
      </c>
      <c r="O4126" s="29">
        <v>219899.55600000001</v>
      </c>
      <c r="P4126" s="29">
        <v>272849.61239999998</v>
      </c>
      <c r="Q4126" s="29">
        <v>296789.7672</v>
      </c>
      <c r="R4126" s="29">
        <v>328545.59039999999</v>
      </c>
      <c r="S4126" s="29"/>
      <c r="T4126" s="30">
        <v>15</v>
      </c>
      <c r="U4126" s="28" t="s">
        <v>50</v>
      </c>
      <c r="V4126" s="28" t="s">
        <v>316</v>
      </c>
    </row>
    <row r="4127" spans="1:22" ht="15.75">
      <c r="A4127" s="21">
        <v>16</v>
      </c>
      <c r="B4127" s="22" t="s">
        <v>51</v>
      </c>
      <c r="C4127" s="23" t="s">
        <v>315</v>
      </c>
      <c r="D4127" s="24">
        <v>0</v>
      </c>
      <c r="E4127" s="24">
        <v>0</v>
      </c>
      <c r="F4127" s="24">
        <v>0</v>
      </c>
      <c r="G4127" s="24">
        <v>0</v>
      </c>
      <c r="H4127" s="24">
        <v>0</v>
      </c>
      <c r="I4127" s="24">
        <v>0</v>
      </c>
      <c r="J4127" s="24">
        <v>0</v>
      </c>
      <c r="L4127" s="24">
        <v>0</v>
      </c>
      <c r="M4127" s="24">
        <v>0</v>
      </c>
      <c r="N4127" s="24">
        <v>0</v>
      </c>
      <c r="O4127" s="24">
        <v>0</v>
      </c>
      <c r="P4127" s="24">
        <v>0</v>
      </c>
      <c r="Q4127" s="24">
        <v>0</v>
      </c>
      <c r="R4127" s="24">
        <v>0</v>
      </c>
      <c r="S4127" s="24"/>
      <c r="T4127" s="25">
        <v>16</v>
      </c>
      <c r="U4127" s="23" t="s">
        <v>52</v>
      </c>
      <c r="V4127" s="23" t="s">
        <v>316</v>
      </c>
    </row>
    <row r="4128" spans="1:22" ht="15.75">
      <c r="A4128" s="26">
        <v>17</v>
      </c>
      <c r="B4128" s="27" t="s">
        <v>53</v>
      </c>
      <c r="C4128" s="28" t="s">
        <v>315</v>
      </c>
      <c r="D4128" s="29">
        <v>0</v>
      </c>
      <c r="E4128" s="29">
        <v>0</v>
      </c>
      <c r="F4128" s="29">
        <v>0</v>
      </c>
      <c r="G4128" s="29">
        <v>0</v>
      </c>
      <c r="H4128" s="29">
        <v>0</v>
      </c>
      <c r="I4128" s="29">
        <v>0</v>
      </c>
      <c r="J4128" s="29">
        <v>0</v>
      </c>
      <c r="L4128" s="29">
        <v>0</v>
      </c>
      <c r="M4128" s="29">
        <v>0</v>
      </c>
      <c r="N4128" s="29">
        <v>0</v>
      </c>
      <c r="O4128" s="29">
        <v>0</v>
      </c>
      <c r="P4128" s="29">
        <v>0</v>
      </c>
      <c r="Q4128" s="29">
        <v>0</v>
      </c>
      <c r="R4128" s="29">
        <v>0</v>
      </c>
      <c r="S4128" s="29"/>
      <c r="T4128" s="30">
        <v>17</v>
      </c>
      <c r="U4128" s="28" t="s">
        <v>54</v>
      </c>
      <c r="V4128" s="28" t="s">
        <v>316</v>
      </c>
    </row>
    <row r="4129" spans="1:22" ht="15.75">
      <c r="A4129" s="21">
        <v>18</v>
      </c>
      <c r="B4129" s="22" t="s">
        <v>55</v>
      </c>
      <c r="C4129" s="23" t="s">
        <v>315</v>
      </c>
      <c r="D4129" s="24">
        <v>21.557375</v>
      </c>
      <c r="E4129" s="24">
        <v>8.6229500000000012</v>
      </c>
      <c r="F4129" s="24">
        <v>0</v>
      </c>
      <c r="G4129" s="24">
        <v>0</v>
      </c>
      <c r="H4129" s="24">
        <v>0</v>
      </c>
      <c r="I4129" s="24">
        <v>0</v>
      </c>
      <c r="J4129" s="24">
        <v>0</v>
      </c>
      <c r="L4129" s="24">
        <v>21.557375</v>
      </c>
      <c r="M4129" s="24">
        <v>8.6229500000000012</v>
      </c>
      <c r="N4129" s="24">
        <v>0</v>
      </c>
      <c r="O4129" s="24">
        <v>0</v>
      </c>
      <c r="P4129" s="24">
        <v>0</v>
      </c>
      <c r="Q4129" s="24">
        <v>0</v>
      </c>
      <c r="R4129" s="24">
        <v>0</v>
      </c>
      <c r="S4129" s="24"/>
      <c r="T4129" s="25">
        <v>18</v>
      </c>
      <c r="U4129" s="23" t="s">
        <v>56</v>
      </c>
      <c r="V4129" s="23" t="s">
        <v>316</v>
      </c>
    </row>
    <row r="4130" spans="1:22" ht="15.75">
      <c r="A4130" s="26">
        <v>19</v>
      </c>
      <c r="B4130" s="27" t="s">
        <v>57</v>
      </c>
      <c r="C4130" s="28" t="s">
        <v>315</v>
      </c>
      <c r="D4130" s="29">
        <v>127.05</v>
      </c>
      <c r="E4130" s="29">
        <v>160</v>
      </c>
      <c r="F4130" s="29">
        <v>306.60000000000002</v>
      </c>
      <c r="G4130" s="29">
        <v>313.89999999999998</v>
      </c>
      <c r="H4130" s="29">
        <v>203.32</v>
      </c>
      <c r="I4130" s="29">
        <v>262.56000000000006</v>
      </c>
      <c r="J4130" s="29">
        <v>271.65600000000001</v>
      </c>
      <c r="L4130" s="29">
        <v>127.05</v>
      </c>
      <c r="M4130" s="29">
        <v>154</v>
      </c>
      <c r="N4130" s="29">
        <v>281.05</v>
      </c>
      <c r="O4130" s="29">
        <v>281.05</v>
      </c>
      <c r="P4130" s="29">
        <v>177.1</v>
      </c>
      <c r="Q4130" s="29">
        <v>210.595</v>
      </c>
      <c r="R4130" s="29">
        <v>194.04</v>
      </c>
      <c r="S4130" s="29"/>
      <c r="T4130" s="30">
        <v>19</v>
      </c>
      <c r="U4130" s="28" t="s">
        <v>58</v>
      </c>
      <c r="V4130" s="28" t="s">
        <v>316</v>
      </c>
    </row>
    <row r="4131" spans="1:22" ht="15.75">
      <c r="A4131" s="21">
        <v>20</v>
      </c>
      <c r="B4131" s="22" t="s">
        <v>59</v>
      </c>
      <c r="C4131" s="23" t="s">
        <v>315</v>
      </c>
      <c r="D4131" s="24">
        <v>375.09832499999999</v>
      </c>
      <c r="E4131" s="24">
        <v>379.40980000000002</v>
      </c>
      <c r="F4131" s="24">
        <v>390.26913693124368</v>
      </c>
      <c r="G4131" s="24">
        <v>372.13852250735346</v>
      </c>
      <c r="H4131" s="24">
        <v>458.05629999999996</v>
      </c>
      <c r="I4131" s="24">
        <v>587.25</v>
      </c>
      <c r="J4131" s="24">
        <v>679.3832000000001</v>
      </c>
      <c r="L4131" s="24">
        <v>375.09832499999999</v>
      </c>
      <c r="M4131" s="24">
        <v>379.40980000000002</v>
      </c>
      <c r="N4131" s="24">
        <v>375.09832499999999</v>
      </c>
      <c r="O4131" s="24">
        <v>379.40980000000002</v>
      </c>
      <c r="P4131" s="24">
        <v>383.72127500000005</v>
      </c>
      <c r="Q4131" s="24">
        <v>388.03275000000002</v>
      </c>
      <c r="R4131" s="24">
        <v>396.65570000000002</v>
      </c>
      <c r="S4131" s="24"/>
      <c r="T4131" s="25">
        <v>20</v>
      </c>
      <c r="U4131" s="23" t="s">
        <v>60</v>
      </c>
      <c r="V4131" s="23" t="s">
        <v>316</v>
      </c>
    </row>
    <row r="4132" spans="1:22" ht="15.75">
      <c r="A4132" s="26">
        <v>21</v>
      </c>
      <c r="B4132" s="27" t="s">
        <v>61</v>
      </c>
      <c r="C4132" s="28" t="s">
        <v>315</v>
      </c>
      <c r="D4132" s="29">
        <v>0</v>
      </c>
      <c r="E4132" s="29">
        <v>0</v>
      </c>
      <c r="F4132" s="29">
        <v>0</v>
      </c>
      <c r="G4132" s="29">
        <v>0</v>
      </c>
      <c r="H4132" s="29">
        <v>0</v>
      </c>
      <c r="I4132" s="29">
        <v>0</v>
      </c>
      <c r="J4132" s="29">
        <v>0</v>
      </c>
      <c r="L4132" s="29">
        <v>0</v>
      </c>
      <c r="M4132" s="29">
        <v>0</v>
      </c>
      <c r="N4132" s="29">
        <v>0</v>
      </c>
      <c r="O4132" s="29">
        <v>0</v>
      </c>
      <c r="P4132" s="29">
        <v>0</v>
      </c>
      <c r="Q4132" s="29">
        <v>0</v>
      </c>
      <c r="R4132" s="29">
        <v>0</v>
      </c>
      <c r="S4132" s="29"/>
      <c r="T4132" s="30">
        <v>21</v>
      </c>
      <c r="U4132" s="28" t="s">
        <v>62</v>
      </c>
      <c r="V4132" s="28" t="s">
        <v>316</v>
      </c>
    </row>
    <row r="4133" spans="1:22" ht="15.75">
      <c r="A4133" s="21">
        <v>22</v>
      </c>
      <c r="B4133" s="22" t="s">
        <v>63</v>
      </c>
      <c r="C4133" s="23" t="s">
        <v>315</v>
      </c>
      <c r="D4133" s="24">
        <v>3268.5210000000002</v>
      </c>
      <c r="E4133" s="24">
        <v>3858.8533500000003</v>
      </c>
      <c r="F4133" s="24">
        <v>3841.8416249999996</v>
      </c>
      <c r="G4133" s="24">
        <v>8782.9268000000011</v>
      </c>
      <c r="H4133" s="24">
        <v>11116.305</v>
      </c>
      <c r="I4133" s="24">
        <v>6290.7118999999993</v>
      </c>
      <c r="J4133" s="24">
        <v>14262.5622</v>
      </c>
      <c r="L4133" s="24">
        <v>3268.5210000000002</v>
      </c>
      <c r="M4133" s="24">
        <v>3824.8649999999998</v>
      </c>
      <c r="N4133" s="24">
        <v>3915.2708999999995</v>
      </c>
      <c r="O4133" s="24">
        <v>5454.9529199999997</v>
      </c>
      <c r="P4133" s="24">
        <v>6989.0715</v>
      </c>
      <c r="Q4133" s="24">
        <v>7217.8679700000002</v>
      </c>
      <c r="R4133" s="24">
        <v>18484.529399999999</v>
      </c>
      <c r="S4133" s="24"/>
      <c r="T4133" s="25">
        <v>22</v>
      </c>
      <c r="U4133" s="23" t="s">
        <v>64</v>
      </c>
      <c r="V4133" s="23" t="s">
        <v>316</v>
      </c>
    </row>
    <row r="4134" spans="1:22" ht="15.75">
      <c r="A4134" s="26">
        <v>23</v>
      </c>
      <c r="B4134" s="27" t="s">
        <v>65</v>
      </c>
      <c r="C4134" s="28" t="s">
        <v>315</v>
      </c>
      <c r="D4134" s="29">
        <v>0</v>
      </c>
      <c r="E4134" s="29">
        <v>0</v>
      </c>
      <c r="F4134" s="29">
        <v>0</v>
      </c>
      <c r="G4134" s="29">
        <v>0</v>
      </c>
      <c r="H4134" s="29">
        <v>0</v>
      </c>
      <c r="I4134" s="29">
        <v>0</v>
      </c>
      <c r="J4134" s="29">
        <v>0</v>
      </c>
      <c r="L4134" s="29">
        <v>0</v>
      </c>
      <c r="M4134" s="29">
        <v>0</v>
      </c>
      <c r="N4134" s="29">
        <v>0</v>
      </c>
      <c r="O4134" s="29">
        <v>0</v>
      </c>
      <c r="P4134" s="29">
        <v>0</v>
      </c>
      <c r="Q4134" s="29">
        <v>0</v>
      </c>
      <c r="R4134" s="29">
        <v>0</v>
      </c>
      <c r="S4134" s="29"/>
      <c r="T4134" s="30">
        <v>23</v>
      </c>
      <c r="U4134" s="28" t="s">
        <v>66</v>
      </c>
      <c r="V4134" s="28" t="s">
        <v>316</v>
      </c>
    </row>
    <row r="4135" spans="1:22" ht="15.75">
      <c r="A4135" s="21">
        <v>24</v>
      </c>
      <c r="B4135" s="22" t="s">
        <v>67</v>
      </c>
      <c r="C4135" s="23" t="s">
        <v>315</v>
      </c>
      <c r="D4135" s="24">
        <v>3331.1345000000001</v>
      </c>
      <c r="E4135" s="24">
        <v>2570.2809999999999</v>
      </c>
      <c r="F4135" s="24">
        <v>2661.3278999999998</v>
      </c>
      <c r="G4135" s="24">
        <v>1911.7576999999999</v>
      </c>
      <c r="H4135" s="24">
        <v>2478.2664</v>
      </c>
      <c r="I4135" s="24">
        <v>2740.7556319999999</v>
      </c>
      <c r="J4135" s="24">
        <v>2503.8392671000001</v>
      </c>
      <c r="L4135" s="24">
        <v>3331.1345000000001</v>
      </c>
      <c r="M4135" s="24">
        <v>3005.3449999999998</v>
      </c>
      <c r="N4135" s="24">
        <v>3305.8795</v>
      </c>
      <c r="O4135" s="24">
        <v>3078.5844999999999</v>
      </c>
      <c r="P4135" s="24">
        <v>4020.5959999999995</v>
      </c>
      <c r="Q4135" s="24">
        <v>3998.6241499999996</v>
      </c>
      <c r="R4135" s="24">
        <v>3297.772645</v>
      </c>
      <c r="S4135" s="24"/>
      <c r="T4135" s="25">
        <v>24</v>
      </c>
      <c r="U4135" s="23" t="s">
        <v>68</v>
      </c>
      <c r="V4135" s="23" t="s">
        <v>316</v>
      </c>
    </row>
    <row r="4136" spans="1:22" ht="15.75">
      <c r="A4136" s="26">
        <v>25</v>
      </c>
      <c r="B4136" s="31" t="s">
        <v>69</v>
      </c>
      <c r="C4136" s="28" t="s">
        <v>315</v>
      </c>
      <c r="D4136" s="29">
        <v>1597.184</v>
      </c>
      <c r="E4136" s="29">
        <v>5163.75</v>
      </c>
      <c r="F4136" s="29">
        <v>12593.025</v>
      </c>
      <c r="G4136" s="29">
        <v>13649.96708</v>
      </c>
      <c r="H4136" s="29">
        <v>16885.323099999998</v>
      </c>
      <c r="I4136" s="29">
        <v>6379.6262600000009</v>
      </c>
      <c r="J4136" s="29">
        <v>14794.733779999999</v>
      </c>
      <c r="L4136" s="29">
        <v>1597.184</v>
      </c>
      <c r="M4136" s="29">
        <v>4993.92</v>
      </c>
      <c r="N4136" s="29">
        <v>11299.968000000001</v>
      </c>
      <c r="O4136" s="29">
        <v>14589.6448</v>
      </c>
      <c r="P4136" s="29">
        <v>10888.268799999998</v>
      </c>
      <c r="Q4136" s="29">
        <v>4908.1855999999998</v>
      </c>
      <c r="R4136" s="29">
        <v>8648.3118080000004</v>
      </c>
      <c r="S4136" s="29"/>
      <c r="T4136" s="30">
        <v>25</v>
      </c>
      <c r="U4136" s="28" t="s">
        <v>70</v>
      </c>
      <c r="V4136" s="28" t="s">
        <v>316</v>
      </c>
    </row>
    <row r="4137" spans="1:22" ht="15.75">
      <c r="A4137" s="21">
        <v>26</v>
      </c>
      <c r="B4137" s="22" t="s">
        <v>71</v>
      </c>
      <c r="C4137" s="23" t="s">
        <v>315</v>
      </c>
      <c r="D4137" s="24">
        <v>0</v>
      </c>
      <c r="E4137" s="24">
        <v>0</v>
      </c>
      <c r="F4137" s="24">
        <v>0</v>
      </c>
      <c r="G4137" s="24">
        <v>0</v>
      </c>
      <c r="H4137" s="24">
        <v>0</v>
      </c>
      <c r="I4137" s="24">
        <v>0</v>
      </c>
      <c r="J4137" s="24">
        <v>0</v>
      </c>
      <c r="L4137" s="24">
        <v>0</v>
      </c>
      <c r="M4137" s="24">
        <v>0</v>
      </c>
      <c r="N4137" s="24">
        <v>0</v>
      </c>
      <c r="O4137" s="24">
        <v>0</v>
      </c>
      <c r="P4137" s="24">
        <v>0</v>
      </c>
      <c r="Q4137" s="24">
        <v>0</v>
      </c>
      <c r="R4137" s="24">
        <v>0</v>
      </c>
      <c r="S4137" s="24"/>
      <c r="T4137" s="25">
        <v>26</v>
      </c>
      <c r="U4137" s="23" t="s">
        <v>72</v>
      </c>
      <c r="V4137" s="23" t="s">
        <v>316</v>
      </c>
    </row>
    <row r="4138" spans="1:22" ht="15.75">
      <c r="A4138" s="26">
        <v>27</v>
      </c>
      <c r="B4138" s="27" t="s">
        <v>73</v>
      </c>
      <c r="C4138" s="28" t="s">
        <v>315</v>
      </c>
      <c r="D4138" s="29">
        <v>0</v>
      </c>
      <c r="E4138" s="29">
        <v>0</v>
      </c>
      <c r="F4138" s="29">
        <v>0</v>
      </c>
      <c r="G4138" s="29">
        <v>0</v>
      </c>
      <c r="H4138" s="29">
        <v>0</v>
      </c>
      <c r="I4138" s="29">
        <v>0</v>
      </c>
      <c r="J4138" s="29">
        <v>0</v>
      </c>
      <c r="L4138" s="29">
        <v>0</v>
      </c>
      <c r="M4138" s="29">
        <v>0</v>
      </c>
      <c r="N4138" s="29">
        <v>0</v>
      </c>
      <c r="O4138" s="29">
        <v>0</v>
      </c>
      <c r="P4138" s="29">
        <v>0</v>
      </c>
      <c r="Q4138" s="29">
        <v>0</v>
      </c>
      <c r="R4138" s="29">
        <v>0</v>
      </c>
      <c r="S4138" s="29"/>
      <c r="T4138" s="30">
        <v>27</v>
      </c>
      <c r="U4138" s="28" t="s">
        <v>74</v>
      </c>
      <c r="V4138" s="28" t="s">
        <v>316</v>
      </c>
    </row>
    <row r="4139" spans="1:22" ht="15.75">
      <c r="A4139" s="21">
        <v>28</v>
      </c>
      <c r="B4139" s="22" t="s">
        <v>75</v>
      </c>
      <c r="C4139" s="23" t="s">
        <v>315</v>
      </c>
      <c r="D4139" s="24">
        <v>0</v>
      </c>
      <c r="E4139" s="24">
        <v>0</v>
      </c>
      <c r="F4139" s="24">
        <v>0</v>
      </c>
      <c r="G4139" s="24">
        <v>0</v>
      </c>
      <c r="H4139" s="24">
        <v>0</v>
      </c>
      <c r="I4139" s="24">
        <v>0</v>
      </c>
      <c r="J4139" s="24">
        <v>0</v>
      </c>
      <c r="L4139" s="24">
        <v>0</v>
      </c>
      <c r="M4139" s="24">
        <v>0</v>
      </c>
      <c r="N4139" s="24">
        <v>0</v>
      </c>
      <c r="O4139" s="24">
        <v>0</v>
      </c>
      <c r="P4139" s="24">
        <v>0</v>
      </c>
      <c r="Q4139" s="24">
        <v>0</v>
      </c>
      <c r="R4139" s="24">
        <v>0</v>
      </c>
      <c r="S4139" s="24"/>
      <c r="T4139" s="25">
        <v>28</v>
      </c>
      <c r="U4139" s="23" t="s">
        <v>76</v>
      </c>
      <c r="V4139" s="23" t="s">
        <v>316</v>
      </c>
    </row>
    <row r="4140" spans="1:22" ht="15.75">
      <c r="A4140" s="26">
        <v>29</v>
      </c>
      <c r="B4140" s="27" t="s">
        <v>77</v>
      </c>
      <c r="C4140" s="28" t="s">
        <v>315</v>
      </c>
      <c r="D4140" s="29">
        <v>0</v>
      </c>
      <c r="E4140" s="29">
        <v>0</v>
      </c>
      <c r="F4140" s="29">
        <v>0</v>
      </c>
      <c r="G4140" s="29">
        <v>0</v>
      </c>
      <c r="H4140" s="29">
        <v>0</v>
      </c>
      <c r="I4140" s="29">
        <v>0</v>
      </c>
      <c r="J4140" s="29">
        <v>0</v>
      </c>
      <c r="L4140" s="29">
        <v>0</v>
      </c>
      <c r="M4140" s="29">
        <v>0</v>
      </c>
      <c r="N4140" s="29">
        <v>0</v>
      </c>
      <c r="O4140" s="29">
        <v>0</v>
      </c>
      <c r="P4140" s="29">
        <v>0</v>
      </c>
      <c r="Q4140" s="29">
        <v>0</v>
      </c>
      <c r="R4140" s="29">
        <v>0</v>
      </c>
      <c r="S4140" s="29"/>
      <c r="T4140" s="30">
        <v>29</v>
      </c>
      <c r="U4140" s="28" t="s">
        <v>78</v>
      </c>
      <c r="V4140" s="28" t="s">
        <v>316</v>
      </c>
    </row>
    <row r="4141" spans="1:22" ht="15.75">
      <c r="A4141" s="21">
        <v>30</v>
      </c>
      <c r="B4141" s="22" t="s">
        <v>79</v>
      </c>
      <c r="C4141" s="23" t="s">
        <v>315</v>
      </c>
      <c r="D4141" s="24">
        <v>23.713112500000001</v>
      </c>
      <c r="E4141" s="24">
        <v>25.868849999999998</v>
      </c>
      <c r="F4141" s="24">
        <v>0</v>
      </c>
      <c r="G4141" s="24">
        <v>2.1144234233372359</v>
      </c>
      <c r="H4141" s="24">
        <v>0</v>
      </c>
      <c r="I4141" s="24">
        <v>1.0241106</v>
      </c>
      <c r="J4141" s="24">
        <v>1.9158163994722954</v>
      </c>
      <c r="L4141" s="24">
        <v>23.713112500000001</v>
      </c>
      <c r="M4141" s="24">
        <v>25.868849999999998</v>
      </c>
      <c r="N4141" s="24">
        <v>0</v>
      </c>
      <c r="O4141" s="24">
        <v>2.1557375000000003</v>
      </c>
      <c r="P4141" s="24">
        <v>0</v>
      </c>
      <c r="Q4141" s="24">
        <v>1.2934425000000003</v>
      </c>
      <c r="R4141" s="24">
        <v>2.5868850000000005</v>
      </c>
      <c r="S4141" s="24"/>
      <c r="T4141" s="25">
        <v>30</v>
      </c>
      <c r="U4141" s="23" t="s">
        <v>80</v>
      </c>
      <c r="V4141" s="23" t="s">
        <v>316</v>
      </c>
    </row>
    <row r="4142" spans="1:22" ht="15.75">
      <c r="A4142" s="26">
        <v>31</v>
      </c>
      <c r="B4142" s="27" t="s">
        <v>81</v>
      </c>
      <c r="C4142" s="28" t="s">
        <v>315</v>
      </c>
      <c r="D4142" s="29">
        <v>0</v>
      </c>
      <c r="E4142" s="29">
        <v>0</v>
      </c>
      <c r="F4142" s="29">
        <v>0</v>
      </c>
      <c r="G4142" s="29">
        <v>0</v>
      </c>
      <c r="H4142" s="29">
        <v>0</v>
      </c>
      <c r="I4142" s="29">
        <v>0</v>
      </c>
      <c r="J4142" s="29">
        <v>0</v>
      </c>
      <c r="L4142" s="29">
        <v>0</v>
      </c>
      <c r="M4142" s="29">
        <v>0</v>
      </c>
      <c r="N4142" s="29">
        <v>0</v>
      </c>
      <c r="O4142" s="29">
        <v>0</v>
      </c>
      <c r="P4142" s="29">
        <v>0</v>
      </c>
      <c r="Q4142" s="29">
        <v>0</v>
      </c>
      <c r="R4142" s="29">
        <v>0</v>
      </c>
      <c r="S4142" s="29"/>
      <c r="T4142" s="30">
        <v>31</v>
      </c>
      <c r="U4142" s="28" t="s">
        <v>82</v>
      </c>
      <c r="V4142" s="28" t="s">
        <v>316</v>
      </c>
    </row>
    <row r="4143" spans="1:22" ht="15.75">
      <c r="A4143" s="21">
        <v>32</v>
      </c>
      <c r="B4143" s="22" t="s">
        <v>83</v>
      </c>
      <c r="C4143" s="23" t="s">
        <v>315</v>
      </c>
      <c r="D4143" s="24">
        <v>0</v>
      </c>
      <c r="E4143" s="24">
        <v>0</v>
      </c>
      <c r="F4143" s="24">
        <v>0</v>
      </c>
      <c r="G4143" s="24">
        <v>0</v>
      </c>
      <c r="H4143" s="24">
        <v>0</v>
      </c>
      <c r="I4143" s="24">
        <v>0</v>
      </c>
      <c r="J4143" s="24">
        <v>0</v>
      </c>
      <c r="L4143" s="24">
        <v>0</v>
      </c>
      <c r="M4143" s="24">
        <v>0</v>
      </c>
      <c r="N4143" s="24">
        <v>0</v>
      </c>
      <c r="O4143" s="24">
        <v>0</v>
      </c>
      <c r="P4143" s="24">
        <v>0</v>
      </c>
      <c r="Q4143" s="24">
        <v>0</v>
      </c>
      <c r="R4143" s="24">
        <v>0</v>
      </c>
      <c r="S4143" s="24"/>
      <c r="T4143" s="25">
        <v>32</v>
      </c>
      <c r="U4143" s="23" t="s">
        <v>84</v>
      </c>
      <c r="V4143" s="23" t="s">
        <v>316</v>
      </c>
    </row>
    <row r="4144" spans="1:22" ht="15.75">
      <c r="A4144" s="26">
        <v>33</v>
      </c>
      <c r="B4144" s="27" t="s">
        <v>85</v>
      </c>
      <c r="C4144" s="28" t="s">
        <v>315</v>
      </c>
      <c r="D4144" s="29">
        <v>0</v>
      </c>
      <c r="E4144" s="29">
        <v>0</v>
      </c>
      <c r="F4144" s="29">
        <v>0</v>
      </c>
      <c r="G4144" s="29">
        <v>0</v>
      </c>
      <c r="H4144" s="29">
        <v>0</v>
      </c>
      <c r="I4144" s="29">
        <v>0</v>
      </c>
      <c r="J4144" s="29">
        <v>0</v>
      </c>
      <c r="L4144" s="29">
        <v>0</v>
      </c>
      <c r="M4144" s="29">
        <v>0</v>
      </c>
      <c r="N4144" s="29">
        <v>0</v>
      </c>
      <c r="O4144" s="29">
        <v>0</v>
      </c>
      <c r="P4144" s="29">
        <v>0</v>
      </c>
      <c r="Q4144" s="29">
        <v>0</v>
      </c>
      <c r="R4144" s="29">
        <v>0</v>
      </c>
      <c r="S4144" s="29"/>
      <c r="T4144" s="30">
        <v>33</v>
      </c>
      <c r="U4144" s="28" t="s">
        <v>86</v>
      </c>
      <c r="V4144" s="28" t="s">
        <v>316</v>
      </c>
    </row>
    <row r="4145" spans="1:22" ht="15.75">
      <c r="A4145" s="21">
        <v>34</v>
      </c>
      <c r="B4145" s="22" t="s">
        <v>87</v>
      </c>
      <c r="C4145" s="23" t="s">
        <v>315</v>
      </c>
      <c r="D4145" s="24">
        <v>0</v>
      </c>
      <c r="E4145" s="24">
        <v>0</v>
      </c>
      <c r="F4145" s="24">
        <v>0</v>
      </c>
      <c r="G4145" s="24">
        <v>0</v>
      </c>
      <c r="H4145" s="24">
        <v>0</v>
      </c>
      <c r="I4145" s="24">
        <v>0</v>
      </c>
      <c r="J4145" s="24">
        <v>0</v>
      </c>
      <c r="L4145" s="24">
        <v>0</v>
      </c>
      <c r="M4145" s="24">
        <v>0</v>
      </c>
      <c r="N4145" s="24">
        <v>0</v>
      </c>
      <c r="O4145" s="24">
        <v>0</v>
      </c>
      <c r="P4145" s="24">
        <v>0</v>
      </c>
      <c r="Q4145" s="24">
        <v>0</v>
      </c>
      <c r="R4145" s="24">
        <v>0</v>
      </c>
      <c r="S4145" s="24"/>
      <c r="T4145" s="25">
        <v>34</v>
      </c>
      <c r="U4145" s="23" t="s">
        <v>88</v>
      </c>
      <c r="V4145" s="23" t="s">
        <v>316</v>
      </c>
    </row>
    <row r="4146" spans="1:22" ht="15.75">
      <c r="A4146" s="26">
        <v>35</v>
      </c>
      <c r="B4146" s="27" t="s">
        <v>89</v>
      </c>
      <c r="C4146" s="28" t="s">
        <v>315</v>
      </c>
      <c r="D4146" s="29">
        <v>0.40500000000000003</v>
      </c>
      <c r="E4146" s="29">
        <v>1.9401637499999997</v>
      </c>
      <c r="F4146" s="29">
        <v>0</v>
      </c>
      <c r="G4146" s="29">
        <v>0</v>
      </c>
      <c r="H4146" s="29">
        <v>0.67483956521739141</v>
      </c>
      <c r="I4146" s="29">
        <v>0.66088939332659269</v>
      </c>
      <c r="J4146" s="29">
        <v>0.61816699191102142</v>
      </c>
      <c r="L4146" s="29">
        <v>0.40500000000000003</v>
      </c>
      <c r="M4146" s="29">
        <v>0.40500000000000003</v>
      </c>
      <c r="N4146" s="29">
        <v>0</v>
      </c>
      <c r="O4146" s="29">
        <v>0</v>
      </c>
      <c r="P4146" s="29">
        <v>0.18</v>
      </c>
      <c r="Q4146" s="29">
        <v>0.18</v>
      </c>
      <c r="R4146" s="29">
        <v>0.18</v>
      </c>
      <c r="S4146" s="29"/>
      <c r="T4146" s="30">
        <v>35</v>
      </c>
      <c r="U4146" s="28" t="s">
        <v>90</v>
      </c>
      <c r="V4146" s="28" t="s">
        <v>316</v>
      </c>
    </row>
    <row r="4147" spans="1:22" ht="15.75">
      <c r="A4147" s="21">
        <v>36</v>
      </c>
      <c r="B4147" s="22" t="s">
        <v>91</v>
      </c>
      <c r="C4147" s="23" t="s">
        <v>315</v>
      </c>
      <c r="D4147" s="24">
        <v>0</v>
      </c>
      <c r="E4147" s="24">
        <v>0</v>
      </c>
      <c r="F4147" s="24">
        <v>0</v>
      </c>
      <c r="G4147" s="24">
        <v>0</v>
      </c>
      <c r="H4147" s="24">
        <v>0</v>
      </c>
      <c r="I4147" s="24">
        <v>0</v>
      </c>
      <c r="J4147" s="24">
        <v>0</v>
      </c>
      <c r="L4147" s="24">
        <v>0</v>
      </c>
      <c r="M4147" s="24">
        <v>0</v>
      </c>
      <c r="N4147" s="24">
        <v>0</v>
      </c>
      <c r="O4147" s="24">
        <v>0</v>
      </c>
      <c r="P4147" s="24">
        <v>0</v>
      </c>
      <c r="Q4147" s="24">
        <v>0</v>
      </c>
      <c r="R4147" s="24">
        <v>0</v>
      </c>
      <c r="S4147" s="24"/>
      <c r="T4147" s="25">
        <v>36</v>
      </c>
      <c r="U4147" s="23" t="s">
        <v>92</v>
      </c>
      <c r="V4147" s="23" t="s">
        <v>316</v>
      </c>
    </row>
    <row r="4148" spans="1:22" s="36" customFormat="1" ht="15.75">
      <c r="A4148" s="32"/>
      <c r="B4148" s="33" t="s">
        <v>93</v>
      </c>
      <c r="C4148" s="34" t="s">
        <v>315</v>
      </c>
      <c r="D4148" s="35">
        <f t="shared" ref="D4148:J4148" si="273">SUM(D4112:D4147)</f>
        <v>208500.78262999997</v>
      </c>
      <c r="E4148" s="35">
        <f t="shared" si="273"/>
        <v>215551.31434874996</v>
      </c>
      <c r="F4148" s="35">
        <f t="shared" si="273"/>
        <v>396835.11814418854</v>
      </c>
      <c r="G4148" s="35">
        <f t="shared" si="273"/>
        <v>570850.52896409074</v>
      </c>
      <c r="H4148" s="35">
        <f t="shared" si="273"/>
        <v>944091.77710037213</v>
      </c>
      <c r="I4148" s="35">
        <f t="shared" si="273"/>
        <v>988145.54005623807</v>
      </c>
      <c r="J4148" s="35">
        <f t="shared" si="273"/>
        <v>1090983.7027191434</v>
      </c>
      <c r="K4148" s="8"/>
      <c r="L4148" s="35">
        <f t="shared" ref="L4148:R4148" si="274">SUM(L4112:L4147)</f>
        <v>208500.78262999997</v>
      </c>
      <c r="M4148" s="35">
        <f t="shared" si="274"/>
        <v>226972.19202250001</v>
      </c>
      <c r="N4148" s="35">
        <f t="shared" si="274"/>
        <v>342072.72630500002</v>
      </c>
      <c r="O4148" s="35">
        <f t="shared" si="274"/>
        <v>471003.68418250006</v>
      </c>
      <c r="P4148" s="35">
        <f t="shared" si="274"/>
        <v>619500.99632749998</v>
      </c>
      <c r="Q4148" s="35">
        <f t="shared" si="274"/>
        <v>718720.29515500006</v>
      </c>
      <c r="R4148" s="35">
        <f t="shared" si="274"/>
        <v>789088.63941050007</v>
      </c>
      <c r="S4148" s="35"/>
      <c r="T4148" s="35"/>
      <c r="U4148" s="34" t="s">
        <v>94</v>
      </c>
      <c r="V4148" s="34" t="s">
        <v>316</v>
      </c>
    </row>
    <row r="4149" spans="1:22" ht="15.75">
      <c r="A4149" s="16">
        <v>1</v>
      </c>
      <c r="B4149" s="17" t="s">
        <v>19</v>
      </c>
      <c r="C4149" s="18" t="s">
        <v>317</v>
      </c>
      <c r="D4149" s="19">
        <v>0</v>
      </c>
      <c r="E4149" s="19">
        <v>0</v>
      </c>
      <c r="F4149" s="19">
        <v>0</v>
      </c>
      <c r="G4149" s="19">
        <v>0</v>
      </c>
      <c r="H4149" s="19">
        <v>0</v>
      </c>
      <c r="I4149" s="19">
        <v>0</v>
      </c>
      <c r="J4149" s="19">
        <v>0</v>
      </c>
      <c r="L4149" s="19">
        <v>0</v>
      </c>
      <c r="M4149" s="19">
        <v>0</v>
      </c>
      <c r="N4149" s="19">
        <v>0</v>
      </c>
      <c r="O4149" s="19">
        <v>0</v>
      </c>
      <c r="P4149" s="19">
        <v>0</v>
      </c>
      <c r="Q4149" s="19">
        <v>0</v>
      </c>
      <c r="R4149" s="19">
        <v>0</v>
      </c>
      <c r="S4149" s="19"/>
      <c r="T4149" s="20">
        <v>1</v>
      </c>
      <c r="U4149" s="18" t="s">
        <v>21</v>
      </c>
      <c r="V4149" s="18" t="s">
        <v>318</v>
      </c>
    </row>
    <row r="4150" spans="1:22" ht="15.75">
      <c r="A4150" s="21">
        <v>2</v>
      </c>
      <c r="B4150" s="22" t="s">
        <v>23</v>
      </c>
      <c r="C4150" s="23" t="s">
        <v>317</v>
      </c>
      <c r="D4150" s="24">
        <v>0</v>
      </c>
      <c r="E4150" s="24">
        <v>0</v>
      </c>
      <c r="F4150" s="24">
        <v>0</v>
      </c>
      <c r="G4150" s="24">
        <v>0</v>
      </c>
      <c r="H4150" s="24">
        <v>0</v>
      </c>
      <c r="I4150" s="24">
        <v>0</v>
      </c>
      <c r="J4150" s="24">
        <v>0</v>
      </c>
      <c r="L4150" s="24">
        <v>0</v>
      </c>
      <c r="M4150" s="24">
        <v>0</v>
      </c>
      <c r="N4150" s="24">
        <v>0</v>
      </c>
      <c r="O4150" s="24">
        <v>0</v>
      </c>
      <c r="P4150" s="24">
        <v>0</v>
      </c>
      <c r="Q4150" s="24">
        <v>0</v>
      </c>
      <c r="R4150" s="24">
        <v>0</v>
      </c>
      <c r="S4150" s="24"/>
      <c r="T4150" s="25">
        <v>2</v>
      </c>
      <c r="U4150" s="23" t="s">
        <v>24</v>
      </c>
      <c r="V4150" s="23" t="s">
        <v>318</v>
      </c>
    </row>
    <row r="4151" spans="1:22" ht="15.75">
      <c r="A4151" s="26">
        <v>3</v>
      </c>
      <c r="B4151" s="27" t="s">
        <v>25</v>
      </c>
      <c r="C4151" s="28" t="s">
        <v>317</v>
      </c>
      <c r="D4151" s="29">
        <v>0</v>
      </c>
      <c r="E4151" s="29">
        <v>0</v>
      </c>
      <c r="F4151" s="29">
        <v>0</v>
      </c>
      <c r="G4151" s="29">
        <v>0</v>
      </c>
      <c r="H4151" s="29">
        <v>0</v>
      </c>
      <c r="I4151" s="29">
        <v>0</v>
      </c>
      <c r="J4151" s="29">
        <v>0</v>
      </c>
      <c r="L4151" s="29">
        <v>0</v>
      </c>
      <c r="M4151" s="29">
        <v>0</v>
      </c>
      <c r="N4151" s="29">
        <v>0</v>
      </c>
      <c r="O4151" s="29">
        <v>0</v>
      </c>
      <c r="P4151" s="29">
        <v>0</v>
      </c>
      <c r="Q4151" s="29">
        <v>0</v>
      </c>
      <c r="R4151" s="29">
        <v>0</v>
      </c>
      <c r="S4151" s="29"/>
      <c r="T4151" s="30">
        <v>3</v>
      </c>
      <c r="U4151" s="28" t="s">
        <v>26</v>
      </c>
      <c r="V4151" s="28" t="s">
        <v>318</v>
      </c>
    </row>
    <row r="4152" spans="1:22" ht="15.75">
      <c r="A4152" s="21">
        <v>4</v>
      </c>
      <c r="B4152" s="22" t="s">
        <v>27</v>
      </c>
      <c r="C4152" s="23" t="s">
        <v>317</v>
      </c>
      <c r="D4152" s="24">
        <v>0</v>
      </c>
      <c r="E4152" s="24">
        <v>0</v>
      </c>
      <c r="F4152" s="24">
        <v>0</v>
      </c>
      <c r="G4152" s="24">
        <v>0</v>
      </c>
      <c r="H4152" s="24">
        <v>0</v>
      </c>
      <c r="I4152" s="24">
        <v>0</v>
      </c>
      <c r="J4152" s="24">
        <v>0</v>
      </c>
      <c r="L4152" s="24">
        <v>0</v>
      </c>
      <c r="M4152" s="24">
        <v>0</v>
      </c>
      <c r="N4152" s="24">
        <v>0</v>
      </c>
      <c r="O4152" s="24">
        <v>0</v>
      </c>
      <c r="P4152" s="24">
        <v>0</v>
      </c>
      <c r="Q4152" s="24">
        <v>0</v>
      </c>
      <c r="R4152" s="24">
        <v>0</v>
      </c>
      <c r="S4152" s="24"/>
      <c r="T4152" s="25">
        <v>4</v>
      </c>
      <c r="U4152" s="23" t="s">
        <v>28</v>
      </c>
      <c r="V4152" s="23" t="s">
        <v>318</v>
      </c>
    </row>
    <row r="4153" spans="1:22" ht="15.75">
      <c r="A4153" s="26">
        <v>5</v>
      </c>
      <c r="B4153" s="27" t="s">
        <v>29</v>
      </c>
      <c r="C4153" s="28" t="s">
        <v>317</v>
      </c>
      <c r="D4153" s="29">
        <v>0</v>
      </c>
      <c r="E4153" s="29">
        <v>0</v>
      </c>
      <c r="F4153" s="29">
        <v>0</v>
      </c>
      <c r="G4153" s="29">
        <v>0</v>
      </c>
      <c r="H4153" s="29">
        <v>0</v>
      </c>
      <c r="I4153" s="29">
        <v>0</v>
      </c>
      <c r="J4153" s="29">
        <v>0</v>
      </c>
      <c r="L4153" s="29">
        <v>0</v>
      </c>
      <c r="M4153" s="29">
        <v>0</v>
      </c>
      <c r="N4153" s="29">
        <v>0</v>
      </c>
      <c r="O4153" s="29">
        <v>0</v>
      </c>
      <c r="P4153" s="29">
        <v>0</v>
      </c>
      <c r="Q4153" s="29">
        <v>0</v>
      </c>
      <c r="R4153" s="29">
        <v>0</v>
      </c>
      <c r="S4153" s="29"/>
      <c r="T4153" s="30">
        <v>5</v>
      </c>
      <c r="U4153" s="28" t="s">
        <v>30</v>
      </c>
      <c r="V4153" s="28" t="s">
        <v>318</v>
      </c>
    </row>
    <row r="4154" spans="1:22" ht="15.75">
      <c r="A4154" s="21">
        <v>6</v>
      </c>
      <c r="B4154" s="22" t="s">
        <v>31</v>
      </c>
      <c r="C4154" s="23" t="s">
        <v>317</v>
      </c>
      <c r="D4154" s="24">
        <v>0</v>
      </c>
      <c r="E4154" s="24">
        <v>0</v>
      </c>
      <c r="F4154" s="24">
        <v>0</v>
      </c>
      <c r="G4154" s="24">
        <v>0</v>
      </c>
      <c r="H4154" s="24">
        <v>0</v>
      </c>
      <c r="I4154" s="24">
        <v>0</v>
      </c>
      <c r="J4154" s="24">
        <v>0</v>
      </c>
      <c r="L4154" s="24">
        <v>0</v>
      </c>
      <c r="M4154" s="24">
        <v>0</v>
      </c>
      <c r="N4154" s="24">
        <v>0</v>
      </c>
      <c r="O4154" s="24">
        <v>0</v>
      </c>
      <c r="P4154" s="24">
        <v>0</v>
      </c>
      <c r="Q4154" s="24">
        <v>0</v>
      </c>
      <c r="R4154" s="24">
        <v>0</v>
      </c>
      <c r="S4154" s="24"/>
      <c r="T4154" s="25">
        <v>6</v>
      </c>
      <c r="U4154" s="23" t="s">
        <v>32</v>
      </c>
      <c r="V4154" s="23" t="s">
        <v>318</v>
      </c>
    </row>
    <row r="4155" spans="1:22" ht="15.75">
      <c r="A4155" s="26">
        <v>7</v>
      </c>
      <c r="B4155" s="27" t="s">
        <v>33</v>
      </c>
      <c r="C4155" s="28" t="s">
        <v>317</v>
      </c>
      <c r="D4155" s="29">
        <v>0</v>
      </c>
      <c r="E4155" s="29">
        <v>0</v>
      </c>
      <c r="F4155" s="29">
        <v>0</v>
      </c>
      <c r="G4155" s="29">
        <v>0</v>
      </c>
      <c r="H4155" s="29">
        <v>0</v>
      </c>
      <c r="I4155" s="29">
        <v>0</v>
      </c>
      <c r="J4155" s="29">
        <v>0</v>
      </c>
      <c r="L4155" s="29">
        <v>0</v>
      </c>
      <c r="M4155" s="29">
        <v>0</v>
      </c>
      <c r="N4155" s="29">
        <v>0</v>
      </c>
      <c r="O4155" s="29">
        <v>0</v>
      </c>
      <c r="P4155" s="29">
        <v>0</v>
      </c>
      <c r="Q4155" s="29">
        <v>0</v>
      </c>
      <c r="R4155" s="29">
        <v>0</v>
      </c>
      <c r="S4155" s="29"/>
      <c r="T4155" s="30">
        <v>7</v>
      </c>
      <c r="U4155" s="28" t="s">
        <v>34</v>
      </c>
      <c r="V4155" s="28" t="s">
        <v>318</v>
      </c>
    </row>
    <row r="4156" spans="1:22" ht="15.75">
      <c r="A4156" s="21">
        <v>8</v>
      </c>
      <c r="B4156" s="22" t="s">
        <v>35</v>
      </c>
      <c r="C4156" s="23" t="s">
        <v>317</v>
      </c>
      <c r="D4156" s="24">
        <v>0</v>
      </c>
      <c r="E4156" s="24">
        <v>0</v>
      </c>
      <c r="F4156" s="24">
        <v>0</v>
      </c>
      <c r="G4156" s="24">
        <v>869.08259999999996</v>
      </c>
      <c r="H4156" s="24">
        <v>0</v>
      </c>
      <c r="I4156" s="24">
        <v>0</v>
      </c>
      <c r="J4156" s="24">
        <v>0</v>
      </c>
      <c r="L4156" s="24">
        <v>0</v>
      </c>
      <c r="M4156" s="24">
        <v>0</v>
      </c>
      <c r="N4156" s="24">
        <v>0</v>
      </c>
      <c r="O4156" s="24">
        <v>606.24779999999998</v>
      </c>
      <c r="P4156" s="24">
        <v>0</v>
      </c>
      <c r="Q4156" s="24">
        <v>0</v>
      </c>
      <c r="R4156" s="24">
        <v>0</v>
      </c>
      <c r="S4156" s="24"/>
      <c r="T4156" s="25">
        <v>8</v>
      </c>
      <c r="U4156" s="23" t="s">
        <v>36</v>
      </c>
      <c r="V4156" s="23" t="s">
        <v>318</v>
      </c>
    </row>
    <row r="4157" spans="1:22" ht="15.75">
      <c r="A4157" s="26">
        <v>9</v>
      </c>
      <c r="B4157" s="27" t="s">
        <v>37</v>
      </c>
      <c r="C4157" s="28" t="s">
        <v>317</v>
      </c>
      <c r="D4157" s="29">
        <v>131.79300000000001</v>
      </c>
      <c r="E4157" s="29">
        <v>178.64</v>
      </c>
      <c r="F4157" s="29">
        <v>264.61004385128695</v>
      </c>
      <c r="G4157" s="29">
        <v>352.6712</v>
      </c>
      <c r="H4157" s="29">
        <v>307.56146932319388</v>
      </c>
      <c r="I4157" s="29">
        <v>56.118972319391631</v>
      </c>
      <c r="J4157" s="29">
        <v>36.483557870722429</v>
      </c>
      <c r="L4157" s="29">
        <v>131.79300000000001</v>
      </c>
      <c r="M4157" s="29">
        <v>153.7585</v>
      </c>
      <c r="N4157" s="29">
        <v>210.86880000000002</v>
      </c>
      <c r="O4157" s="29">
        <v>246.0136</v>
      </c>
      <c r="P4157" s="29">
        <v>214.38328000000001</v>
      </c>
      <c r="Q4157" s="29">
        <v>36.90204</v>
      </c>
      <c r="R4157" s="29">
        <v>22.844119999999997</v>
      </c>
      <c r="S4157" s="29"/>
      <c r="T4157" s="30">
        <v>9</v>
      </c>
      <c r="U4157" s="28" t="s">
        <v>38</v>
      </c>
      <c r="V4157" s="28" t="s">
        <v>318</v>
      </c>
    </row>
    <row r="4158" spans="1:22" ht="15.75">
      <c r="A4158" s="21">
        <v>10</v>
      </c>
      <c r="B4158" s="22" t="s">
        <v>39</v>
      </c>
      <c r="C4158" s="23" t="s">
        <v>317</v>
      </c>
      <c r="D4158" s="24">
        <v>0</v>
      </c>
      <c r="E4158" s="24">
        <v>0.26983000000000001</v>
      </c>
      <c r="F4158" s="24">
        <v>108.12311886558628</v>
      </c>
      <c r="G4158" s="24">
        <v>188.93099999999998</v>
      </c>
      <c r="H4158" s="24">
        <v>37.814934752851705</v>
      </c>
      <c r="I4158" s="24">
        <v>0</v>
      </c>
      <c r="J4158" s="24">
        <v>0</v>
      </c>
      <c r="L4158" s="24">
        <v>0</v>
      </c>
      <c r="M4158" s="24">
        <v>0.43930999999999998</v>
      </c>
      <c r="N4158" s="24">
        <v>162.98401000000001</v>
      </c>
      <c r="O4158" s="24">
        <v>131.79300000000001</v>
      </c>
      <c r="P4158" s="24">
        <v>26.358600000000003</v>
      </c>
      <c r="Q4158" s="24">
        <v>0</v>
      </c>
      <c r="R4158" s="24">
        <v>0</v>
      </c>
      <c r="S4158" s="24"/>
      <c r="T4158" s="25">
        <v>10</v>
      </c>
      <c r="U4158" s="23" t="s">
        <v>40</v>
      </c>
      <c r="V4158" s="23" t="s">
        <v>318</v>
      </c>
    </row>
    <row r="4159" spans="1:22" ht="15.75">
      <c r="A4159" s="26">
        <v>11</v>
      </c>
      <c r="B4159" s="27" t="s">
        <v>41</v>
      </c>
      <c r="C4159" s="28" t="s">
        <v>317</v>
      </c>
      <c r="D4159" s="29">
        <v>0</v>
      </c>
      <c r="E4159" s="29">
        <v>0</v>
      </c>
      <c r="F4159" s="29">
        <v>0</v>
      </c>
      <c r="G4159" s="29">
        <v>0</v>
      </c>
      <c r="H4159" s="29">
        <v>0</v>
      </c>
      <c r="I4159" s="29">
        <v>0</v>
      </c>
      <c r="J4159" s="29">
        <v>0</v>
      </c>
      <c r="L4159" s="29">
        <v>0</v>
      </c>
      <c r="M4159" s="29">
        <v>0</v>
      </c>
      <c r="N4159" s="29">
        <v>0</v>
      </c>
      <c r="O4159" s="29">
        <v>0</v>
      </c>
      <c r="P4159" s="29">
        <v>0</v>
      </c>
      <c r="Q4159" s="29">
        <v>0</v>
      </c>
      <c r="R4159" s="29">
        <v>0</v>
      </c>
      <c r="S4159" s="29"/>
      <c r="T4159" s="30">
        <v>11</v>
      </c>
      <c r="U4159" s="28" t="s">
        <v>42</v>
      </c>
      <c r="V4159" s="28" t="s">
        <v>318</v>
      </c>
    </row>
    <row r="4160" spans="1:22" ht="15.75">
      <c r="A4160" s="21">
        <v>12</v>
      </c>
      <c r="B4160" s="22" t="s">
        <v>43</v>
      </c>
      <c r="C4160" s="23" t="s">
        <v>317</v>
      </c>
      <c r="D4160" s="24">
        <v>0</v>
      </c>
      <c r="E4160" s="24">
        <v>0</v>
      </c>
      <c r="F4160" s="24">
        <v>0</v>
      </c>
      <c r="G4160" s="24">
        <v>0</v>
      </c>
      <c r="H4160" s="24">
        <v>0</v>
      </c>
      <c r="I4160" s="24">
        <v>0</v>
      </c>
      <c r="J4160" s="24">
        <v>0</v>
      </c>
      <c r="L4160" s="24">
        <v>0</v>
      </c>
      <c r="M4160" s="24">
        <v>0</v>
      </c>
      <c r="N4160" s="24">
        <v>0</v>
      </c>
      <c r="O4160" s="24">
        <v>0</v>
      </c>
      <c r="P4160" s="24">
        <v>0</v>
      </c>
      <c r="Q4160" s="24">
        <v>0</v>
      </c>
      <c r="R4160" s="24">
        <v>0</v>
      </c>
      <c r="S4160" s="24"/>
      <c r="T4160" s="25">
        <v>12</v>
      </c>
      <c r="U4160" s="23" t="s">
        <v>44</v>
      </c>
      <c r="V4160" s="23" t="s">
        <v>318</v>
      </c>
    </row>
    <row r="4161" spans="1:22" ht="15.75">
      <c r="A4161" s="26">
        <v>13</v>
      </c>
      <c r="B4161" s="27" t="s">
        <v>45</v>
      </c>
      <c r="C4161" s="28" t="s">
        <v>317</v>
      </c>
      <c r="D4161" s="29">
        <v>0</v>
      </c>
      <c r="E4161" s="29">
        <v>0</v>
      </c>
      <c r="F4161" s="29">
        <v>0</v>
      </c>
      <c r="G4161" s="29">
        <v>2708.011</v>
      </c>
      <c r="H4161" s="29">
        <v>0</v>
      </c>
      <c r="I4161" s="29">
        <v>86.850790494296575</v>
      </c>
      <c r="J4161" s="29">
        <v>98.224963498098859</v>
      </c>
      <c r="L4161" s="29">
        <v>0</v>
      </c>
      <c r="M4161" s="29">
        <v>0</v>
      </c>
      <c r="N4161" s="29">
        <v>0</v>
      </c>
      <c r="O4161" s="29">
        <v>1889.0329999999999</v>
      </c>
      <c r="P4161" s="29">
        <v>0</v>
      </c>
      <c r="Q4161" s="29">
        <v>57.110299999999995</v>
      </c>
      <c r="R4161" s="29">
        <v>61.503399999999999</v>
      </c>
      <c r="S4161" s="29"/>
      <c r="T4161" s="30">
        <v>13</v>
      </c>
      <c r="U4161" s="28" t="s">
        <v>46</v>
      </c>
      <c r="V4161" s="28" t="s">
        <v>318</v>
      </c>
    </row>
    <row r="4162" spans="1:22" ht="15.75">
      <c r="A4162" s="21">
        <v>14</v>
      </c>
      <c r="B4162" s="22" t="s">
        <v>47</v>
      </c>
      <c r="C4162" s="23" t="s">
        <v>317</v>
      </c>
      <c r="D4162" s="24">
        <v>0</v>
      </c>
      <c r="E4162" s="24">
        <v>0</v>
      </c>
      <c r="F4162" s="24">
        <v>0</v>
      </c>
      <c r="G4162" s="24">
        <v>0</v>
      </c>
      <c r="H4162" s="24">
        <v>0</v>
      </c>
      <c r="I4162" s="24">
        <v>0</v>
      </c>
      <c r="J4162" s="24">
        <v>0</v>
      </c>
      <c r="L4162" s="24">
        <v>0</v>
      </c>
      <c r="M4162" s="24">
        <v>0</v>
      </c>
      <c r="N4162" s="24">
        <v>0</v>
      </c>
      <c r="O4162" s="24">
        <v>0</v>
      </c>
      <c r="P4162" s="24">
        <v>0</v>
      </c>
      <c r="Q4162" s="24">
        <v>0</v>
      </c>
      <c r="R4162" s="24">
        <v>0</v>
      </c>
      <c r="S4162" s="24"/>
      <c r="T4162" s="25">
        <v>14</v>
      </c>
      <c r="U4162" s="23" t="s">
        <v>48</v>
      </c>
      <c r="V4162" s="23" t="s">
        <v>318</v>
      </c>
    </row>
    <row r="4163" spans="1:22" ht="15.75">
      <c r="A4163" s="26">
        <v>15</v>
      </c>
      <c r="B4163" s="27" t="s">
        <v>49</v>
      </c>
      <c r="C4163" s="28" t="s">
        <v>317</v>
      </c>
      <c r="D4163" s="29">
        <v>0</v>
      </c>
      <c r="E4163" s="29">
        <v>0</v>
      </c>
      <c r="F4163" s="29">
        <v>0</v>
      </c>
      <c r="G4163" s="29">
        <v>0</v>
      </c>
      <c r="H4163" s="29">
        <v>487.318986</v>
      </c>
      <c r="I4163" s="29">
        <v>0</v>
      </c>
      <c r="J4163" s="29">
        <v>0</v>
      </c>
      <c r="L4163" s="29">
        <v>0</v>
      </c>
      <c r="M4163" s="29">
        <v>0</v>
      </c>
      <c r="N4163" s="29">
        <v>0</v>
      </c>
      <c r="O4163" s="29">
        <v>0</v>
      </c>
      <c r="P4163" s="29">
        <v>323.98404899999997</v>
      </c>
      <c r="Q4163" s="29">
        <v>0</v>
      </c>
      <c r="R4163" s="29">
        <v>0</v>
      </c>
      <c r="S4163" s="29"/>
      <c r="T4163" s="30">
        <v>15</v>
      </c>
      <c r="U4163" s="28" t="s">
        <v>50</v>
      </c>
      <c r="V4163" s="28" t="s">
        <v>318</v>
      </c>
    </row>
    <row r="4164" spans="1:22" ht="15.75">
      <c r="A4164" s="21">
        <v>16</v>
      </c>
      <c r="B4164" s="22" t="s">
        <v>51</v>
      </c>
      <c r="C4164" s="23" t="s">
        <v>317</v>
      </c>
      <c r="D4164" s="24">
        <v>0</v>
      </c>
      <c r="E4164" s="24">
        <v>0</v>
      </c>
      <c r="F4164" s="24">
        <v>0</v>
      </c>
      <c r="G4164" s="24">
        <v>0</v>
      </c>
      <c r="H4164" s="24">
        <v>0</v>
      </c>
      <c r="I4164" s="24">
        <v>0</v>
      </c>
      <c r="J4164" s="24">
        <v>0</v>
      </c>
      <c r="L4164" s="24">
        <v>0</v>
      </c>
      <c r="M4164" s="24">
        <v>0</v>
      </c>
      <c r="N4164" s="24">
        <v>0</v>
      </c>
      <c r="O4164" s="24">
        <v>0</v>
      </c>
      <c r="P4164" s="24">
        <v>0</v>
      </c>
      <c r="Q4164" s="24">
        <v>0</v>
      </c>
      <c r="R4164" s="24">
        <v>0</v>
      </c>
      <c r="S4164" s="24"/>
      <c r="T4164" s="25">
        <v>16</v>
      </c>
      <c r="U4164" s="23" t="s">
        <v>52</v>
      </c>
      <c r="V4164" s="23" t="s">
        <v>318</v>
      </c>
    </row>
    <row r="4165" spans="1:22" ht="15.75">
      <c r="A4165" s="26">
        <v>17</v>
      </c>
      <c r="B4165" s="27" t="s">
        <v>53</v>
      </c>
      <c r="C4165" s="28" t="s">
        <v>317</v>
      </c>
      <c r="D4165" s="29">
        <v>0</v>
      </c>
      <c r="E4165" s="29">
        <v>280.6232</v>
      </c>
      <c r="F4165" s="29">
        <v>215.66336377502384</v>
      </c>
      <c r="G4165" s="29">
        <v>820</v>
      </c>
      <c r="H4165" s="29">
        <v>819.50847999999996</v>
      </c>
      <c r="I4165" s="29">
        <v>821.0175999999999</v>
      </c>
      <c r="J4165" s="29">
        <v>842.54759999999999</v>
      </c>
      <c r="L4165" s="29">
        <v>0</v>
      </c>
      <c r="M4165" s="29">
        <v>280.6232</v>
      </c>
      <c r="N4165" s="29">
        <v>325.08940000000001</v>
      </c>
      <c r="O4165" s="29">
        <v>360.23419999999999</v>
      </c>
      <c r="P4165" s="29">
        <v>393.62175999999999</v>
      </c>
      <c r="Q4165" s="29">
        <v>365.50591999999995</v>
      </c>
      <c r="R4165" s="29">
        <v>372.97419000000002</v>
      </c>
      <c r="S4165" s="29"/>
      <c r="T4165" s="30">
        <v>17</v>
      </c>
      <c r="U4165" s="28" t="s">
        <v>54</v>
      </c>
      <c r="V4165" s="28" t="s">
        <v>318</v>
      </c>
    </row>
    <row r="4166" spans="1:22" ht="15.75">
      <c r="A4166" s="21">
        <v>18</v>
      </c>
      <c r="B4166" s="22" t="s">
        <v>55</v>
      </c>
      <c r="C4166" s="23" t="s">
        <v>317</v>
      </c>
      <c r="D4166" s="24">
        <v>0</v>
      </c>
      <c r="E4166" s="24">
        <v>0</v>
      </c>
      <c r="F4166" s="24">
        <v>0</v>
      </c>
      <c r="G4166" s="24">
        <v>0</v>
      </c>
      <c r="H4166" s="24">
        <v>0</v>
      </c>
      <c r="I4166" s="24">
        <v>0</v>
      </c>
      <c r="J4166" s="24">
        <v>0</v>
      </c>
      <c r="L4166" s="24">
        <v>0</v>
      </c>
      <c r="M4166" s="24">
        <v>0</v>
      </c>
      <c r="N4166" s="24">
        <v>0</v>
      </c>
      <c r="O4166" s="24">
        <v>0</v>
      </c>
      <c r="P4166" s="24">
        <v>0</v>
      </c>
      <c r="Q4166" s="24">
        <v>0</v>
      </c>
      <c r="R4166" s="24">
        <v>0</v>
      </c>
      <c r="S4166" s="24"/>
      <c r="T4166" s="25">
        <v>18</v>
      </c>
      <c r="U4166" s="23" t="s">
        <v>56</v>
      </c>
      <c r="V4166" s="23" t="s">
        <v>318</v>
      </c>
    </row>
    <row r="4167" spans="1:22" ht="15.75">
      <c r="A4167" s="26">
        <v>19</v>
      </c>
      <c r="B4167" s="27" t="s">
        <v>57</v>
      </c>
      <c r="C4167" s="28" t="s">
        <v>317</v>
      </c>
      <c r="D4167" s="29">
        <v>0</v>
      </c>
      <c r="E4167" s="29">
        <v>0</v>
      </c>
      <c r="F4167" s="29">
        <v>0</v>
      </c>
      <c r="G4167" s="29">
        <v>0</v>
      </c>
      <c r="H4167" s="29">
        <v>0</v>
      </c>
      <c r="I4167" s="29">
        <v>0</v>
      </c>
      <c r="J4167" s="29">
        <v>0</v>
      </c>
      <c r="L4167" s="29">
        <v>0</v>
      </c>
      <c r="M4167" s="29">
        <v>0</v>
      </c>
      <c r="N4167" s="29">
        <v>0</v>
      </c>
      <c r="O4167" s="29">
        <v>0</v>
      </c>
      <c r="P4167" s="29">
        <v>0</v>
      </c>
      <c r="Q4167" s="29">
        <v>0</v>
      </c>
      <c r="R4167" s="29">
        <v>0</v>
      </c>
      <c r="S4167" s="29"/>
      <c r="T4167" s="30">
        <v>19</v>
      </c>
      <c r="U4167" s="28" t="s">
        <v>58</v>
      </c>
      <c r="V4167" s="28" t="s">
        <v>318</v>
      </c>
    </row>
    <row r="4168" spans="1:22" ht="15.75">
      <c r="A4168" s="21">
        <v>20</v>
      </c>
      <c r="B4168" s="22" t="s">
        <v>59</v>
      </c>
      <c r="C4168" s="23" t="s">
        <v>317</v>
      </c>
      <c r="D4168" s="24">
        <v>0</v>
      </c>
      <c r="E4168" s="24">
        <v>0</v>
      </c>
      <c r="F4168" s="24">
        <v>0</v>
      </c>
      <c r="G4168" s="24">
        <v>0</v>
      </c>
      <c r="H4168" s="24">
        <v>0</v>
      </c>
      <c r="I4168" s="24">
        <v>0</v>
      </c>
      <c r="J4168" s="24">
        <v>0</v>
      </c>
      <c r="L4168" s="24">
        <v>0</v>
      </c>
      <c r="M4168" s="24">
        <v>0</v>
      </c>
      <c r="N4168" s="24">
        <v>0</v>
      </c>
      <c r="O4168" s="24">
        <v>0</v>
      </c>
      <c r="P4168" s="24">
        <v>0</v>
      </c>
      <c r="Q4168" s="24">
        <v>0</v>
      </c>
      <c r="R4168" s="24">
        <v>0</v>
      </c>
      <c r="S4168" s="24"/>
      <c r="T4168" s="25">
        <v>20</v>
      </c>
      <c r="U4168" s="23" t="s">
        <v>60</v>
      </c>
      <c r="V4168" s="23" t="s">
        <v>318</v>
      </c>
    </row>
    <row r="4169" spans="1:22" ht="15.75">
      <c r="A4169" s="26">
        <v>21</v>
      </c>
      <c r="B4169" s="27" t="s">
        <v>61</v>
      </c>
      <c r="C4169" s="28" t="s">
        <v>317</v>
      </c>
      <c r="D4169" s="29">
        <v>0</v>
      </c>
      <c r="E4169" s="29">
        <v>0</v>
      </c>
      <c r="F4169" s="29">
        <v>0</v>
      </c>
      <c r="G4169" s="29">
        <v>0</v>
      </c>
      <c r="H4169" s="29">
        <v>0</v>
      </c>
      <c r="I4169" s="29">
        <v>0</v>
      </c>
      <c r="J4169" s="29">
        <v>0</v>
      </c>
      <c r="L4169" s="29">
        <v>0</v>
      </c>
      <c r="M4169" s="29">
        <v>0</v>
      </c>
      <c r="N4169" s="29">
        <v>0</v>
      </c>
      <c r="O4169" s="29">
        <v>0</v>
      </c>
      <c r="P4169" s="29">
        <v>0</v>
      </c>
      <c r="Q4169" s="29">
        <v>0</v>
      </c>
      <c r="R4169" s="29">
        <v>0</v>
      </c>
      <c r="S4169" s="29"/>
      <c r="T4169" s="30">
        <v>21</v>
      </c>
      <c r="U4169" s="28" t="s">
        <v>62</v>
      </c>
      <c r="V4169" s="28" t="s">
        <v>318</v>
      </c>
    </row>
    <row r="4170" spans="1:22" ht="15.75">
      <c r="A4170" s="21">
        <v>22</v>
      </c>
      <c r="B4170" s="22" t="s">
        <v>63</v>
      </c>
      <c r="C4170" s="23" t="s">
        <v>317</v>
      </c>
      <c r="D4170" s="24">
        <v>0</v>
      </c>
      <c r="E4170" s="24">
        <v>0</v>
      </c>
      <c r="F4170" s="24">
        <v>0</v>
      </c>
      <c r="G4170" s="24">
        <v>0</v>
      </c>
      <c r="H4170" s="24">
        <v>0</v>
      </c>
      <c r="I4170" s="24">
        <v>0</v>
      </c>
      <c r="J4170" s="24">
        <v>0</v>
      </c>
      <c r="L4170" s="24">
        <v>0</v>
      </c>
      <c r="M4170" s="24">
        <v>0</v>
      </c>
      <c r="N4170" s="24">
        <v>0</v>
      </c>
      <c r="O4170" s="24">
        <v>0</v>
      </c>
      <c r="P4170" s="24">
        <v>0</v>
      </c>
      <c r="Q4170" s="24">
        <v>0</v>
      </c>
      <c r="R4170" s="24">
        <v>0</v>
      </c>
      <c r="S4170" s="24"/>
      <c r="T4170" s="25">
        <v>22</v>
      </c>
      <c r="U4170" s="23" t="s">
        <v>64</v>
      </c>
      <c r="V4170" s="23" t="s">
        <v>318</v>
      </c>
    </row>
    <row r="4171" spans="1:22" ht="15.75">
      <c r="A4171" s="26">
        <v>23</v>
      </c>
      <c r="B4171" s="27" t="s">
        <v>65</v>
      </c>
      <c r="C4171" s="28" t="s">
        <v>317</v>
      </c>
      <c r="D4171" s="29">
        <v>0</v>
      </c>
      <c r="E4171" s="29">
        <v>0</v>
      </c>
      <c r="F4171" s="29">
        <v>0</v>
      </c>
      <c r="G4171" s="29">
        <v>0</v>
      </c>
      <c r="H4171" s="29">
        <v>0</v>
      </c>
      <c r="I4171" s="29">
        <v>0</v>
      </c>
      <c r="J4171" s="29">
        <v>0</v>
      </c>
      <c r="L4171" s="29">
        <v>0</v>
      </c>
      <c r="M4171" s="29">
        <v>0</v>
      </c>
      <c r="N4171" s="29">
        <v>0</v>
      </c>
      <c r="O4171" s="29">
        <v>0</v>
      </c>
      <c r="P4171" s="29">
        <v>0</v>
      </c>
      <c r="Q4171" s="29">
        <v>0</v>
      </c>
      <c r="R4171" s="29">
        <v>0</v>
      </c>
      <c r="S4171" s="29"/>
      <c r="T4171" s="30">
        <v>23</v>
      </c>
      <c r="U4171" s="28" t="s">
        <v>66</v>
      </c>
      <c r="V4171" s="28" t="s">
        <v>318</v>
      </c>
    </row>
    <row r="4172" spans="1:22" ht="15.75">
      <c r="A4172" s="21">
        <v>24</v>
      </c>
      <c r="B4172" s="22" t="s">
        <v>67</v>
      </c>
      <c r="C4172" s="23" t="s">
        <v>317</v>
      </c>
      <c r="D4172" s="24">
        <v>0</v>
      </c>
      <c r="E4172" s="24">
        <v>0</v>
      </c>
      <c r="F4172" s="24">
        <v>114.82616936129646</v>
      </c>
      <c r="G4172" s="24">
        <v>37.786200000000001</v>
      </c>
      <c r="H4172" s="24">
        <v>31.512445627376422</v>
      </c>
      <c r="I4172" s="24">
        <v>37.412648212927749</v>
      </c>
      <c r="J4172" s="24">
        <v>35.487276098098853</v>
      </c>
      <c r="L4172" s="24">
        <v>0</v>
      </c>
      <c r="M4172" s="24">
        <v>0</v>
      </c>
      <c r="N4172" s="24">
        <v>173.08814000000001</v>
      </c>
      <c r="O4172" s="24">
        <v>26.358600000000003</v>
      </c>
      <c r="P4172" s="24">
        <v>21.965500000000002</v>
      </c>
      <c r="Q4172" s="24">
        <v>24.60136</v>
      </c>
      <c r="R4172" s="24">
        <v>22.220299799999999</v>
      </c>
      <c r="S4172" s="24"/>
      <c r="T4172" s="25">
        <v>24</v>
      </c>
      <c r="U4172" s="23" t="s">
        <v>68</v>
      </c>
      <c r="V4172" s="23" t="s">
        <v>318</v>
      </c>
    </row>
    <row r="4173" spans="1:22" ht="15.75">
      <c r="A4173" s="26">
        <v>25</v>
      </c>
      <c r="B4173" s="31" t="s">
        <v>69</v>
      </c>
      <c r="C4173" s="28" t="s">
        <v>317</v>
      </c>
      <c r="D4173" s="29">
        <v>0</v>
      </c>
      <c r="E4173" s="29">
        <v>0</v>
      </c>
      <c r="F4173" s="29">
        <v>0</v>
      </c>
      <c r="G4173" s="29">
        <v>0</v>
      </c>
      <c r="H4173" s="29">
        <v>0</v>
      </c>
      <c r="I4173" s="29">
        <v>0</v>
      </c>
      <c r="J4173" s="29">
        <v>0</v>
      </c>
      <c r="L4173" s="29">
        <v>0</v>
      </c>
      <c r="M4173" s="29">
        <v>0</v>
      </c>
      <c r="N4173" s="29">
        <v>0</v>
      </c>
      <c r="O4173" s="29">
        <v>0</v>
      </c>
      <c r="P4173" s="29">
        <v>0</v>
      </c>
      <c r="Q4173" s="29">
        <v>0</v>
      </c>
      <c r="R4173" s="29">
        <v>0</v>
      </c>
      <c r="S4173" s="29"/>
      <c r="T4173" s="30">
        <v>25</v>
      </c>
      <c r="U4173" s="28" t="s">
        <v>70</v>
      </c>
      <c r="V4173" s="28" t="s">
        <v>318</v>
      </c>
    </row>
    <row r="4174" spans="1:22" ht="15.75">
      <c r="A4174" s="21">
        <v>26</v>
      </c>
      <c r="B4174" s="22" t="s">
        <v>71</v>
      </c>
      <c r="C4174" s="23" t="s">
        <v>317</v>
      </c>
      <c r="D4174" s="24">
        <v>0</v>
      </c>
      <c r="E4174" s="24">
        <v>0</v>
      </c>
      <c r="F4174" s="24">
        <v>0</v>
      </c>
      <c r="G4174" s="24">
        <v>0</v>
      </c>
      <c r="H4174" s="24">
        <v>0</v>
      </c>
      <c r="I4174" s="24">
        <v>0</v>
      </c>
      <c r="J4174" s="24">
        <v>0</v>
      </c>
      <c r="L4174" s="24">
        <v>0</v>
      </c>
      <c r="M4174" s="24">
        <v>0</v>
      </c>
      <c r="N4174" s="24">
        <v>0</v>
      </c>
      <c r="O4174" s="24">
        <v>0</v>
      </c>
      <c r="P4174" s="24">
        <v>0</v>
      </c>
      <c r="Q4174" s="24">
        <v>0</v>
      </c>
      <c r="R4174" s="24">
        <v>0</v>
      </c>
      <c r="S4174" s="24"/>
      <c r="T4174" s="25">
        <v>26</v>
      </c>
      <c r="U4174" s="23" t="s">
        <v>72</v>
      </c>
      <c r="V4174" s="23" t="s">
        <v>318</v>
      </c>
    </row>
    <row r="4175" spans="1:22" ht="15.75">
      <c r="A4175" s="26">
        <v>27</v>
      </c>
      <c r="B4175" s="27" t="s">
        <v>73</v>
      </c>
      <c r="C4175" s="28" t="s">
        <v>317</v>
      </c>
      <c r="D4175" s="29">
        <v>0</v>
      </c>
      <c r="E4175" s="29">
        <v>0</v>
      </c>
      <c r="F4175" s="29">
        <v>0</v>
      </c>
      <c r="G4175" s="29">
        <v>0</v>
      </c>
      <c r="H4175" s="29">
        <v>0</v>
      </c>
      <c r="I4175" s="29">
        <v>0</v>
      </c>
      <c r="J4175" s="29">
        <v>0</v>
      </c>
      <c r="L4175" s="29">
        <v>0</v>
      </c>
      <c r="M4175" s="29">
        <v>0</v>
      </c>
      <c r="N4175" s="29">
        <v>0</v>
      </c>
      <c r="O4175" s="29">
        <v>0</v>
      </c>
      <c r="P4175" s="29">
        <v>0</v>
      </c>
      <c r="Q4175" s="29">
        <v>0</v>
      </c>
      <c r="R4175" s="29">
        <v>0</v>
      </c>
      <c r="S4175" s="29"/>
      <c r="T4175" s="30">
        <v>27</v>
      </c>
      <c r="U4175" s="28" t="s">
        <v>74</v>
      </c>
      <c r="V4175" s="28" t="s">
        <v>318</v>
      </c>
    </row>
    <row r="4176" spans="1:22" ht="15.75">
      <c r="A4176" s="21">
        <v>28</v>
      </c>
      <c r="B4176" s="22" t="s">
        <v>75</v>
      </c>
      <c r="C4176" s="23" t="s">
        <v>317</v>
      </c>
      <c r="D4176" s="24">
        <v>0</v>
      </c>
      <c r="E4176" s="24">
        <v>0</v>
      </c>
      <c r="F4176" s="24">
        <v>0</v>
      </c>
      <c r="G4176" s="24">
        <v>0</v>
      </c>
      <c r="H4176" s="24">
        <v>0</v>
      </c>
      <c r="I4176" s="24">
        <v>0</v>
      </c>
      <c r="J4176" s="24">
        <v>0</v>
      </c>
      <c r="L4176" s="24">
        <v>0</v>
      </c>
      <c r="M4176" s="24">
        <v>0</v>
      </c>
      <c r="N4176" s="24">
        <v>0</v>
      </c>
      <c r="O4176" s="24">
        <v>0</v>
      </c>
      <c r="P4176" s="24">
        <v>0</v>
      </c>
      <c r="Q4176" s="24">
        <v>0</v>
      </c>
      <c r="R4176" s="24">
        <v>0</v>
      </c>
      <c r="S4176" s="24"/>
      <c r="T4176" s="25">
        <v>28</v>
      </c>
      <c r="U4176" s="23" t="s">
        <v>76</v>
      </c>
      <c r="V4176" s="23" t="s">
        <v>318</v>
      </c>
    </row>
    <row r="4177" spans="1:22" ht="15.75">
      <c r="A4177" s="26">
        <v>29</v>
      </c>
      <c r="B4177" s="27" t="s">
        <v>77</v>
      </c>
      <c r="C4177" s="28" t="s">
        <v>317</v>
      </c>
      <c r="D4177" s="29">
        <v>0</v>
      </c>
      <c r="E4177" s="29">
        <v>0</v>
      </c>
      <c r="F4177" s="29">
        <v>0</v>
      </c>
      <c r="G4177" s="29">
        <v>0</v>
      </c>
      <c r="H4177" s="29">
        <v>0</v>
      </c>
      <c r="I4177" s="29">
        <v>0</v>
      </c>
      <c r="J4177" s="29">
        <v>0</v>
      </c>
      <c r="L4177" s="29">
        <v>0</v>
      </c>
      <c r="M4177" s="29">
        <v>0</v>
      </c>
      <c r="N4177" s="29">
        <v>0</v>
      </c>
      <c r="O4177" s="29">
        <v>0</v>
      </c>
      <c r="P4177" s="29">
        <v>0</v>
      </c>
      <c r="Q4177" s="29">
        <v>0</v>
      </c>
      <c r="R4177" s="29">
        <v>0</v>
      </c>
      <c r="S4177" s="29"/>
      <c r="T4177" s="30">
        <v>29</v>
      </c>
      <c r="U4177" s="28" t="s">
        <v>78</v>
      </c>
      <c r="V4177" s="28" t="s">
        <v>318</v>
      </c>
    </row>
    <row r="4178" spans="1:22" ht="15.75">
      <c r="A4178" s="21">
        <v>30</v>
      </c>
      <c r="B4178" s="22" t="s">
        <v>79</v>
      </c>
      <c r="C4178" s="23" t="s">
        <v>317</v>
      </c>
      <c r="D4178" s="24">
        <v>0</v>
      </c>
      <c r="E4178" s="24">
        <v>0</v>
      </c>
      <c r="F4178" s="24">
        <v>0</v>
      </c>
      <c r="G4178" s="24">
        <v>0</v>
      </c>
      <c r="H4178" s="24">
        <v>0</v>
      </c>
      <c r="I4178" s="24">
        <v>0</v>
      </c>
      <c r="J4178" s="24">
        <v>0</v>
      </c>
      <c r="L4178" s="24">
        <v>0</v>
      </c>
      <c r="M4178" s="24">
        <v>0</v>
      </c>
      <c r="N4178" s="24">
        <v>0</v>
      </c>
      <c r="O4178" s="24">
        <v>0</v>
      </c>
      <c r="P4178" s="24">
        <v>0</v>
      </c>
      <c r="Q4178" s="24">
        <v>0</v>
      </c>
      <c r="R4178" s="24">
        <v>0</v>
      </c>
      <c r="S4178" s="24"/>
      <c r="T4178" s="25">
        <v>30</v>
      </c>
      <c r="U4178" s="23" t="s">
        <v>80</v>
      </c>
      <c r="V4178" s="23" t="s">
        <v>318</v>
      </c>
    </row>
    <row r="4179" spans="1:22" ht="15.75">
      <c r="A4179" s="26">
        <v>31</v>
      </c>
      <c r="B4179" s="27" t="s">
        <v>81</v>
      </c>
      <c r="C4179" s="28" t="s">
        <v>317</v>
      </c>
      <c r="D4179" s="29">
        <v>0</v>
      </c>
      <c r="E4179" s="29">
        <v>0</v>
      </c>
      <c r="F4179" s="29">
        <v>0</v>
      </c>
      <c r="G4179" s="29">
        <v>0</v>
      </c>
      <c r="H4179" s="29">
        <v>0</v>
      </c>
      <c r="I4179" s="29">
        <v>0</v>
      </c>
      <c r="J4179" s="29">
        <v>0</v>
      </c>
      <c r="L4179" s="29">
        <v>0</v>
      </c>
      <c r="M4179" s="29">
        <v>0</v>
      </c>
      <c r="N4179" s="29">
        <v>0</v>
      </c>
      <c r="O4179" s="29">
        <v>0</v>
      </c>
      <c r="P4179" s="29">
        <v>0</v>
      </c>
      <c r="Q4179" s="29">
        <v>0</v>
      </c>
      <c r="R4179" s="29">
        <v>0</v>
      </c>
      <c r="S4179" s="29"/>
      <c r="T4179" s="30">
        <v>31</v>
      </c>
      <c r="U4179" s="28" t="s">
        <v>82</v>
      </c>
      <c r="V4179" s="28" t="s">
        <v>318</v>
      </c>
    </row>
    <row r="4180" spans="1:22" ht="15.75">
      <c r="A4180" s="21">
        <v>32</v>
      </c>
      <c r="B4180" s="22" t="s">
        <v>83</v>
      </c>
      <c r="C4180" s="23" t="s">
        <v>317</v>
      </c>
      <c r="D4180" s="24">
        <v>0</v>
      </c>
      <c r="E4180" s="24">
        <v>0</v>
      </c>
      <c r="F4180" s="24">
        <v>0</v>
      </c>
      <c r="G4180" s="24">
        <v>0</v>
      </c>
      <c r="H4180" s="24">
        <v>0</v>
      </c>
      <c r="I4180" s="24">
        <v>0</v>
      </c>
      <c r="J4180" s="24">
        <v>0</v>
      </c>
      <c r="L4180" s="24">
        <v>0</v>
      </c>
      <c r="M4180" s="24">
        <v>0</v>
      </c>
      <c r="N4180" s="24">
        <v>0</v>
      </c>
      <c r="O4180" s="24">
        <v>0</v>
      </c>
      <c r="P4180" s="24">
        <v>0</v>
      </c>
      <c r="Q4180" s="24">
        <v>0</v>
      </c>
      <c r="R4180" s="24">
        <v>0</v>
      </c>
      <c r="S4180" s="24"/>
      <c r="T4180" s="25">
        <v>32</v>
      </c>
      <c r="U4180" s="23" t="s">
        <v>84</v>
      </c>
      <c r="V4180" s="23" t="s">
        <v>318</v>
      </c>
    </row>
    <row r="4181" spans="1:22" ht="15.75">
      <c r="A4181" s="26">
        <v>33</v>
      </c>
      <c r="B4181" s="27" t="s">
        <v>85</v>
      </c>
      <c r="C4181" s="28" t="s">
        <v>317</v>
      </c>
      <c r="D4181" s="29">
        <v>0</v>
      </c>
      <c r="E4181" s="29">
        <v>0</v>
      </c>
      <c r="F4181" s="29">
        <v>0</v>
      </c>
      <c r="G4181" s="29">
        <v>0</v>
      </c>
      <c r="H4181" s="29">
        <v>0</v>
      </c>
      <c r="I4181" s="29">
        <v>0</v>
      </c>
      <c r="J4181" s="29">
        <v>0</v>
      </c>
      <c r="L4181" s="29">
        <v>0</v>
      </c>
      <c r="M4181" s="29">
        <v>0</v>
      </c>
      <c r="N4181" s="29">
        <v>0</v>
      </c>
      <c r="O4181" s="29">
        <v>0</v>
      </c>
      <c r="P4181" s="29">
        <v>0</v>
      </c>
      <c r="Q4181" s="29">
        <v>0</v>
      </c>
      <c r="R4181" s="29">
        <v>0</v>
      </c>
      <c r="S4181" s="29"/>
      <c r="T4181" s="30">
        <v>33</v>
      </c>
      <c r="U4181" s="28" t="s">
        <v>86</v>
      </c>
      <c r="V4181" s="28" t="s">
        <v>318</v>
      </c>
    </row>
    <row r="4182" spans="1:22" ht="15.75">
      <c r="A4182" s="21">
        <v>34</v>
      </c>
      <c r="B4182" s="22" t="s">
        <v>87</v>
      </c>
      <c r="C4182" s="23" t="s">
        <v>317</v>
      </c>
      <c r="D4182" s="24">
        <v>0</v>
      </c>
      <c r="E4182" s="24">
        <v>0</v>
      </c>
      <c r="F4182" s="24">
        <v>0</v>
      </c>
      <c r="G4182" s="24">
        <v>0</v>
      </c>
      <c r="H4182" s="24">
        <v>0</v>
      </c>
      <c r="I4182" s="24">
        <v>0</v>
      </c>
      <c r="J4182" s="24">
        <v>0</v>
      </c>
      <c r="L4182" s="24">
        <v>0</v>
      </c>
      <c r="M4182" s="24">
        <v>0</v>
      </c>
      <c r="N4182" s="24">
        <v>0</v>
      </c>
      <c r="O4182" s="24">
        <v>0</v>
      </c>
      <c r="P4182" s="24">
        <v>0</v>
      </c>
      <c r="Q4182" s="24">
        <v>0</v>
      </c>
      <c r="R4182" s="24">
        <v>0</v>
      </c>
      <c r="S4182" s="24"/>
      <c r="T4182" s="25">
        <v>34</v>
      </c>
      <c r="U4182" s="23" t="s">
        <v>88</v>
      </c>
      <c r="V4182" s="23" t="s">
        <v>318</v>
      </c>
    </row>
    <row r="4183" spans="1:22" ht="15.75">
      <c r="A4183" s="26">
        <v>35</v>
      </c>
      <c r="B4183" s="27" t="s">
        <v>89</v>
      </c>
      <c r="C4183" s="28" t="s">
        <v>317</v>
      </c>
      <c r="D4183" s="29">
        <v>0</v>
      </c>
      <c r="E4183" s="29">
        <v>0</v>
      </c>
      <c r="F4183" s="29">
        <v>0</v>
      </c>
      <c r="G4183" s="29">
        <v>0</v>
      </c>
      <c r="H4183" s="29">
        <v>0</v>
      </c>
      <c r="I4183" s="29">
        <v>0</v>
      </c>
      <c r="J4183" s="29">
        <v>0</v>
      </c>
      <c r="L4183" s="29">
        <v>0</v>
      </c>
      <c r="M4183" s="29">
        <v>0</v>
      </c>
      <c r="N4183" s="29">
        <v>0</v>
      </c>
      <c r="O4183" s="29">
        <v>0</v>
      </c>
      <c r="P4183" s="29">
        <v>0</v>
      </c>
      <c r="Q4183" s="29">
        <v>0</v>
      </c>
      <c r="R4183" s="29">
        <v>0</v>
      </c>
      <c r="S4183" s="29"/>
      <c r="T4183" s="30">
        <v>35</v>
      </c>
      <c r="U4183" s="28" t="s">
        <v>90</v>
      </c>
      <c r="V4183" s="28" t="s">
        <v>318</v>
      </c>
    </row>
    <row r="4184" spans="1:22" ht="15.75">
      <c r="A4184" s="21">
        <v>36</v>
      </c>
      <c r="B4184" s="22" t="s">
        <v>91</v>
      </c>
      <c r="C4184" s="23" t="s">
        <v>317</v>
      </c>
      <c r="D4184" s="24">
        <v>0</v>
      </c>
      <c r="E4184" s="24">
        <v>0</v>
      </c>
      <c r="F4184" s="24">
        <v>0</v>
      </c>
      <c r="G4184" s="24">
        <v>0</v>
      </c>
      <c r="H4184" s="24">
        <v>0</v>
      </c>
      <c r="I4184" s="24">
        <v>0</v>
      </c>
      <c r="J4184" s="24">
        <v>0</v>
      </c>
      <c r="L4184" s="24">
        <v>0</v>
      </c>
      <c r="M4184" s="24">
        <v>0</v>
      </c>
      <c r="N4184" s="24">
        <v>0</v>
      </c>
      <c r="O4184" s="24">
        <v>0</v>
      </c>
      <c r="P4184" s="24">
        <v>0</v>
      </c>
      <c r="Q4184" s="24">
        <v>0</v>
      </c>
      <c r="R4184" s="24">
        <v>0</v>
      </c>
      <c r="S4184" s="24"/>
      <c r="T4184" s="25">
        <v>36</v>
      </c>
      <c r="U4184" s="23" t="s">
        <v>92</v>
      </c>
      <c r="V4184" s="23" t="s">
        <v>318</v>
      </c>
    </row>
    <row r="4185" spans="1:22" s="36" customFormat="1" ht="15.75">
      <c r="A4185" s="32"/>
      <c r="B4185" s="33" t="s">
        <v>93</v>
      </c>
      <c r="C4185" s="34" t="s">
        <v>317</v>
      </c>
      <c r="D4185" s="35">
        <f t="shared" ref="D4185:J4185" si="275">SUM(D4149:D4184)</f>
        <v>131.79300000000001</v>
      </c>
      <c r="E4185" s="35">
        <f t="shared" si="275"/>
        <v>459.53303</v>
      </c>
      <c r="F4185" s="35">
        <f t="shared" si="275"/>
        <v>703.2226958531935</v>
      </c>
      <c r="G4185" s="35">
        <f t="shared" si="275"/>
        <v>4976.4819999999991</v>
      </c>
      <c r="H4185" s="35">
        <f t="shared" si="275"/>
        <v>1683.7163157034217</v>
      </c>
      <c r="I4185" s="35">
        <f t="shared" si="275"/>
        <v>1001.4000110266159</v>
      </c>
      <c r="J4185" s="35">
        <f t="shared" si="275"/>
        <v>1012.7433974669201</v>
      </c>
      <c r="K4185" s="8"/>
      <c r="L4185" s="35">
        <f t="shared" ref="L4185:R4185" si="276">SUM(L4149:L4184)</f>
        <v>131.79300000000001</v>
      </c>
      <c r="M4185" s="35">
        <f t="shared" si="276"/>
        <v>434.82101</v>
      </c>
      <c r="N4185" s="35">
        <f t="shared" si="276"/>
        <v>872.03035</v>
      </c>
      <c r="O4185" s="35">
        <f t="shared" si="276"/>
        <v>3259.6801999999998</v>
      </c>
      <c r="P4185" s="35">
        <f t="shared" si="276"/>
        <v>980.31318899999997</v>
      </c>
      <c r="Q4185" s="35">
        <f t="shared" si="276"/>
        <v>484.11961999999994</v>
      </c>
      <c r="R4185" s="35">
        <f t="shared" si="276"/>
        <v>479.54200980000007</v>
      </c>
      <c r="S4185" s="35"/>
      <c r="T4185" s="35"/>
      <c r="U4185" s="34" t="s">
        <v>94</v>
      </c>
      <c r="V4185" s="34" t="s">
        <v>318</v>
      </c>
    </row>
    <row r="4186" spans="1:22" ht="15.75">
      <c r="A4186" s="16">
        <v>1</v>
      </c>
      <c r="B4186" s="17" t="s">
        <v>19</v>
      </c>
      <c r="C4186" s="18" t="s">
        <v>319</v>
      </c>
      <c r="D4186" s="19">
        <v>0</v>
      </c>
      <c r="E4186" s="19">
        <v>0</v>
      </c>
      <c r="F4186" s="19">
        <v>0</v>
      </c>
      <c r="G4186" s="19">
        <v>0</v>
      </c>
      <c r="H4186" s="19">
        <v>0</v>
      </c>
      <c r="I4186" s="19">
        <v>0</v>
      </c>
      <c r="J4186" s="19">
        <v>0</v>
      </c>
      <c r="L4186" s="19">
        <v>0</v>
      </c>
      <c r="M4186" s="19">
        <v>0</v>
      </c>
      <c r="N4186" s="19">
        <v>0</v>
      </c>
      <c r="O4186" s="19">
        <v>0</v>
      </c>
      <c r="P4186" s="19">
        <v>0</v>
      </c>
      <c r="Q4186" s="19">
        <v>0</v>
      </c>
      <c r="R4186" s="19">
        <v>0</v>
      </c>
      <c r="S4186" s="19"/>
      <c r="T4186" s="20">
        <v>1</v>
      </c>
      <c r="U4186" s="18" t="s">
        <v>21</v>
      </c>
      <c r="V4186" s="18" t="s">
        <v>320</v>
      </c>
    </row>
    <row r="4187" spans="1:22" ht="15.75">
      <c r="A4187" s="21">
        <v>2</v>
      </c>
      <c r="B4187" s="22" t="s">
        <v>23</v>
      </c>
      <c r="C4187" s="23" t="s">
        <v>319</v>
      </c>
      <c r="D4187" s="24">
        <v>0</v>
      </c>
      <c r="E4187" s="24">
        <v>0</v>
      </c>
      <c r="F4187" s="24">
        <v>0</v>
      </c>
      <c r="G4187" s="24">
        <v>0</v>
      </c>
      <c r="H4187" s="24">
        <v>0</v>
      </c>
      <c r="I4187" s="24">
        <v>0</v>
      </c>
      <c r="J4187" s="24">
        <v>0</v>
      </c>
      <c r="L4187" s="24">
        <v>0</v>
      </c>
      <c r="M4187" s="24">
        <v>0</v>
      </c>
      <c r="N4187" s="24">
        <v>0</v>
      </c>
      <c r="O4187" s="24">
        <v>0</v>
      </c>
      <c r="P4187" s="24">
        <v>0</v>
      </c>
      <c r="Q4187" s="24">
        <v>0</v>
      </c>
      <c r="R4187" s="24">
        <v>0</v>
      </c>
      <c r="S4187" s="24"/>
      <c r="T4187" s="25">
        <v>2</v>
      </c>
      <c r="U4187" s="23" t="s">
        <v>24</v>
      </c>
      <c r="V4187" s="23" t="s">
        <v>320</v>
      </c>
    </row>
    <row r="4188" spans="1:22" ht="15.75">
      <c r="A4188" s="26">
        <v>3</v>
      </c>
      <c r="B4188" s="27" t="s">
        <v>25</v>
      </c>
      <c r="C4188" s="28" t="s">
        <v>319</v>
      </c>
      <c r="D4188" s="29">
        <v>0</v>
      </c>
      <c r="E4188" s="29">
        <v>0</v>
      </c>
      <c r="F4188" s="29">
        <v>0</v>
      </c>
      <c r="G4188" s="29">
        <v>0</v>
      </c>
      <c r="H4188" s="29">
        <v>0</v>
      </c>
      <c r="I4188" s="29">
        <v>0</v>
      </c>
      <c r="J4188" s="29">
        <v>0</v>
      </c>
      <c r="L4188" s="29">
        <v>0</v>
      </c>
      <c r="M4188" s="29">
        <v>0</v>
      </c>
      <c r="N4188" s="29">
        <v>0</v>
      </c>
      <c r="O4188" s="29">
        <v>0</v>
      </c>
      <c r="P4188" s="29">
        <v>0</v>
      </c>
      <c r="Q4188" s="29">
        <v>0</v>
      </c>
      <c r="R4188" s="29">
        <v>0</v>
      </c>
      <c r="S4188" s="29"/>
      <c r="T4188" s="30">
        <v>3</v>
      </c>
      <c r="U4188" s="28" t="s">
        <v>26</v>
      </c>
      <c r="V4188" s="28" t="s">
        <v>320</v>
      </c>
    </row>
    <row r="4189" spans="1:22" ht="15.75">
      <c r="A4189" s="21">
        <v>4</v>
      </c>
      <c r="B4189" s="22" t="s">
        <v>27</v>
      </c>
      <c r="C4189" s="23" t="s">
        <v>319</v>
      </c>
      <c r="D4189" s="24">
        <v>0</v>
      </c>
      <c r="E4189" s="24">
        <v>0</v>
      </c>
      <c r="F4189" s="24">
        <v>0</v>
      </c>
      <c r="G4189" s="24">
        <v>0</v>
      </c>
      <c r="H4189" s="24">
        <v>0</v>
      </c>
      <c r="I4189" s="24">
        <v>0</v>
      </c>
      <c r="J4189" s="24">
        <v>0</v>
      </c>
      <c r="L4189" s="24">
        <v>0</v>
      </c>
      <c r="M4189" s="24">
        <v>0</v>
      </c>
      <c r="N4189" s="24">
        <v>0</v>
      </c>
      <c r="O4189" s="24">
        <v>0</v>
      </c>
      <c r="P4189" s="24">
        <v>0</v>
      </c>
      <c r="Q4189" s="24">
        <v>0</v>
      </c>
      <c r="R4189" s="24">
        <v>0</v>
      </c>
      <c r="S4189" s="24"/>
      <c r="T4189" s="25">
        <v>4</v>
      </c>
      <c r="U4189" s="23" t="s">
        <v>28</v>
      </c>
      <c r="V4189" s="23" t="s">
        <v>320</v>
      </c>
    </row>
    <row r="4190" spans="1:22" ht="15.75">
      <c r="A4190" s="26">
        <v>5</v>
      </c>
      <c r="B4190" s="27" t="s">
        <v>29</v>
      </c>
      <c r="C4190" s="28" t="s">
        <v>319</v>
      </c>
      <c r="D4190" s="29">
        <v>0</v>
      </c>
      <c r="E4190" s="29">
        <v>0</v>
      </c>
      <c r="F4190" s="29">
        <v>0</v>
      </c>
      <c r="G4190" s="29">
        <v>0</v>
      </c>
      <c r="H4190" s="29">
        <v>0</v>
      </c>
      <c r="I4190" s="29">
        <v>0</v>
      </c>
      <c r="J4190" s="29">
        <v>0</v>
      </c>
      <c r="L4190" s="29">
        <v>0</v>
      </c>
      <c r="M4190" s="29">
        <v>0</v>
      </c>
      <c r="N4190" s="29">
        <v>0</v>
      </c>
      <c r="O4190" s="29">
        <v>0</v>
      </c>
      <c r="P4190" s="29">
        <v>0</v>
      </c>
      <c r="Q4190" s="29">
        <v>0</v>
      </c>
      <c r="R4190" s="29">
        <v>0</v>
      </c>
      <c r="S4190" s="29"/>
      <c r="T4190" s="30">
        <v>5</v>
      </c>
      <c r="U4190" s="28" t="s">
        <v>30</v>
      </c>
      <c r="V4190" s="28" t="s">
        <v>320</v>
      </c>
    </row>
    <row r="4191" spans="1:22" ht="15.75">
      <c r="A4191" s="21">
        <v>6</v>
      </c>
      <c r="B4191" s="22" t="s">
        <v>31</v>
      </c>
      <c r="C4191" s="23" t="s">
        <v>319</v>
      </c>
      <c r="D4191" s="24">
        <v>0</v>
      </c>
      <c r="E4191" s="24">
        <v>0</v>
      </c>
      <c r="F4191" s="24">
        <v>0</v>
      </c>
      <c r="G4191" s="24">
        <v>0</v>
      </c>
      <c r="H4191" s="24">
        <v>0</v>
      </c>
      <c r="I4191" s="24">
        <v>0</v>
      </c>
      <c r="J4191" s="24">
        <v>0</v>
      </c>
      <c r="L4191" s="24">
        <v>0</v>
      </c>
      <c r="M4191" s="24">
        <v>0</v>
      </c>
      <c r="N4191" s="24">
        <v>0</v>
      </c>
      <c r="O4191" s="24">
        <v>0</v>
      </c>
      <c r="P4191" s="24">
        <v>0</v>
      </c>
      <c r="Q4191" s="24">
        <v>0</v>
      </c>
      <c r="R4191" s="24">
        <v>0</v>
      </c>
      <c r="S4191" s="24"/>
      <c r="T4191" s="25">
        <v>6</v>
      </c>
      <c r="U4191" s="23" t="s">
        <v>32</v>
      </c>
      <c r="V4191" s="23" t="s">
        <v>320</v>
      </c>
    </row>
    <row r="4192" spans="1:22" ht="15.75">
      <c r="A4192" s="26">
        <v>7</v>
      </c>
      <c r="B4192" s="27" t="s">
        <v>33</v>
      </c>
      <c r="C4192" s="28" t="s">
        <v>319</v>
      </c>
      <c r="D4192" s="29">
        <v>0</v>
      </c>
      <c r="E4192" s="29">
        <v>0</v>
      </c>
      <c r="F4192" s="29">
        <v>0</v>
      </c>
      <c r="G4192" s="29">
        <v>0</v>
      </c>
      <c r="H4192" s="29">
        <v>0</v>
      </c>
      <c r="I4192" s="29">
        <v>0</v>
      </c>
      <c r="J4192" s="29">
        <v>0</v>
      </c>
      <c r="L4192" s="29">
        <v>0</v>
      </c>
      <c r="M4192" s="29">
        <v>0</v>
      </c>
      <c r="N4192" s="29">
        <v>0</v>
      </c>
      <c r="O4192" s="29">
        <v>0</v>
      </c>
      <c r="P4192" s="29">
        <v>0</v>
      </c>
      <c r="Q4192" s="29">
        <v>0</v>
      </c>
      <c r="R4192" s="29">
        <v>0</v>
      </c>
      <c r="S4192" s="29"/>
      <c r="T4192" s="30">
        <v>7</v>
      </c>
      <c r="U4192" s="28" t="s">
        <v>34</v>
      </c>
      <c r="V4192" s="28" t="s">
        <v>320</v>
      </c>
    </row>
    <row r="4193" spans="1:22" ht="15.75">
      <c r="A4193" s="21">
        <v>8</v>
      </c>
      <c r="B4193" s="22" t="s">
        <v>35</v>
      </c>
      <c r="C4193" s="23" t="s">
        <v>319</v>
      </c>
      <c r="D4193" s="24">
        <v>0</v>
      </c>
      <c r="E4193" s="24">
        <v>0</v>
      </c>
      <c r="F4193" s="24">
        <v>0</v>
      </c>
      <c r="G4193" s="24">
        <v>0</v>
      </c>
      <c r="H4193" s="24">
        <v>0</v>
      </c>
      <c r="I4193" s="24">
        <v>0</v>
      </c>
      <c r="J4193" s="24">
        <v>0</v>
      </c>
      <c r="L4193" s="24">
        <v>0</v>
      </c>
      <c r="M4193" s="24">
        <v>0</v>
      </c>
      <c r="N4193" s="24">
        <v>0</v>
      </c>
      <c r="O4193" s="24">
        <v>0</v>
      </c>
      <c r="P4193" s="24">
        <v>0</v>
      </c>
      <c r="Q4193" s="24">
        <v>0</v>
      </c>
      <c r="R4193" s="24">
        <v>0</v>
      </c>
      <c r="S4193" s="24"/>
      <c r="T4193" s="25">
        <v>8</v>
      </c>
      <c r="U4193" s="23" t="s">
        <v>36</v>
      </c>
      <c r="V4193" s="23" t="s">
        <v>320</v>
      </c>
    </row>
    <row r="4194" spans="1:22" ht="15.75">
      <c r="A4194" s="26">
        <v>9</v>
      </c>
      <c r="B4194" s="27" t="s">
        <v>37</v>
      </c>
      <c r="C4194" s="28" t="s">
        <v>319</v>
      </c>
      <c r="D4194" s="29">
        <v>1265.2128000000002</v>
      </c>
      <c r="E4194" s="29">
        <v>2000.7680000000007</v>
      </c>
      <c r="F4194" s="29">
        <v>2106.9312</v>
      </c>
      <c r="G4194" s="29">
        <v>2418.3168000000001</v>
      </c>
      <c r="H4194" s="29">
        <v>0</v>
      </c>
      <c r="I4194" s="29">
        <v>0</v>
      </c>
      <c r="J4194" s="29">
        <v>0</v>
      </c>
      <c r="L4194" s="29">
        <v>1265.2128000000002</v>
      </c>
      <c r="M4194" s="29">
        <v>1722.0952000000007</v>
      </c>
      <c r="N4194" s="29">
        <v>1686.9504000000002</v>
      </c>
      <c r="O4194" s="29">
        <v>1686.9504000000002</v>
      </c>
      <c r="P4194" s="29">
        <v>0</v>
      </c>
      <c r="Q4194" s="29">
        <v>0</v>
      </c>
      <c r="R4194" s="29">
        <v>0</v>
      </c>
      <c r="S4194" s="29"/>
      <c r="T4194" s="30">
        <v>9</v>
      </c>
      <c r="U4194" s="28" t="s">
        <v>38</v>
      </c>
      <c r="V4194" s="28" t="s">
        <v>320</v>
      </c>
    </row>
    <row r="4195" spans="1:22" ht="15.75">
      <c r="A4195" s="21">
        <v>10</v>
      </c>
      <c r="B4195" s="22" t="s">
        <v>39</v>
      </c>
      <c r="C4195" s="23" t="s">
        <v>319</v>
      </c>
      <c r="D4195" s="24">
        <v>0</v>
      </c>
      <c r="E4195" s="24">
        <v>0</v>
      </c>
      <c r="F4195" s="24">
        <v>0</v>
      </c>
      <c r="G4195" s="24">
        <v>0</v>
      </c>
      <c r="H4195" s="24">
        <v>0</v>
      </c>
      <c r="I4195" s="24">
        <v>0</v>
      </c>
      <c r="J4195" s="24">
        <v>0</v>
      </c>
      <c r="L4195" s="24">
        <v>0</v>
      </c>
      <c r="M4195" s="24">
        <v>0</v>
      </c>
      <c r="N4195" s="24">
        <v>0</v>
      </c>
      <c r="O4195" s="24">
        <v>0</v>
      </c>
      <c r="P4195" s="24">
        <v>0</v>
      </c>
      <c r="Q4195" s="24">
        <v>0</v>
      </c>
      <c r="R4195" s="24">
        <v>0</v>
      </c>
      <c r="S4195" s="24"/>
      <c r="T4195" s="25">
        <v>10</v>
      </c>
      <c r="U4195" s="23" t="s">
        <v>40</v>
      </c>
      <c r="V4195" s="23" t="s">
        <v>320</v>
      </c>
    </row>
    <row r="4196" spans="1:22" ht="15.75">
      <c r="A4196" s="26">
        <v>11</v>
      </c>
      <c r="B4196" s="27" t="s">
        <v>41</v>
      </c>
      <c r="C4196" s="28" t="s">
        <v>319</v>
      </c>
      <c r="D4196" s="29">
        <v>0</v>
      </c>
      <c r="E4196" s="29">
        <v>0</v>
      </c>
      <c r="F4196" s="29">
        <v>0</v>
      </c>
      <c r="G4196" s="29">
        <v>0</v>
      </c>
      <c r="H4196" s="29">
        <v>0</v>
      </c>
      <c r="I4196" s="29">
        <v>0</v>
      </c>
      <c r="J4196" s="29">
        <v>0</v>
      </c>
      <c r="L4196" s="29">
        <v>0</v>
      </c>
      <c r="M4196" s="29">
        <v>0</v>
      </c>
      <c r="N4196" s="29">
        <v>0</v>
      </c>
      <c r="O4196" s="29">
        <v>0</v>
      </c>
      <c r="P4196" s="29">
        <v>0</v>
      </c>
      <c r="Q4196" s="29">
        <v>0</v>
      </c>
      <c r="R4196" s="29">
        <v>0</v>
      </c>
      <c r="S4196" s="29"/>
      <c r="T4196" s="30">
        <v>11</v>
      </c>
      <c r="U4196" s="28" t="s">
        <v>42</v>
      </c>
      <c r="V4196" s="28" t="s">
        <v>320</v>
      </c>
    </row>
    <row r="4197" spans="1:22" ht="15.75">
      <c r="A4197" s="21">
        <v>12</v>
      </c>
      <c r="B4197" s="22" t="s">
        <v>43</v>
      </c>
      <c r="C4197" s="23" t="s">
        <v>319</v>
      </c>
      <c r="D4197" s="24">
        <v>0</v>
      </c>
      <c r="E4197" s="24">
        <v>0</v>
      </c>
      <c r="F4197" s="24">
        <v>0</v>
      </c>
      <c r="G4197" s="24">
        <v>0</v>
      </c>
      <c r="H4197" s="24">
        <v>0</v>
      </c>
      <c r="I4197" s="24">
        <v>0</v>
      </c>
      <c r="J4197" s="24">
        <v>0</v>
      </c>
      <c r="L4197" s="24">
        <v>0</v>
      </c>
      <c r="M4197" s="24">
        <v>0</v>
      </c>
      <c r="N4197" s="24">
        <v>0</v>
      </c>
      <c r="O4197" s="24">
        <v>0</v>
      </c>
      <c r="P4197" s="24">
        <v>0</v>
      </c>
      <c r="Q4197" s="24">
        <v>0</v>
      </c>
      <c r="R4197" s="24">
        <v>0</v>
      </c>
      <c r="S4197" s="24"/>
      <c r="T4197" s="25">
        <v>12</v>
      </c>
      <c r="U4197" s="23" t="s">
        <v>44</v>
      </c>
      <c r="V4197" s="23" t="s">
        <v>320</v>
      </c>
    </row>
    <row r="4198" spans="1:22" ht="15.75">
      <c r="A4198" s="26">
        <v>13</v>
      </c>
      <c r="B4198" s="27" t="s">
        <v>45</v>
      </c>
      <c r="C4198" s="28" t="s">
        <v>319</v>
      </c>
      <c r="D4198" s="29">
        <v>0</v>
      </c>
      <c r="E4198" s="29">
        <v>0</v>
      </c>
      <c r="F4198" s="29">
        <v>0</v>
      </c>
      <c r="G4198" s="29">
        <v>0</v>
      </c>
      <c r="H4198" s="29">
        <v>0</v>
      </c>
      <c r="I4198" s="29">
        <v>0</v>
      </c>
      <c r="J4198" s="29">
        <v>0</v>
      </c>
      <c r="L4198" s="29">
        <v>0</v>
      </c>
      <c r="M4198" s="29">
        <v>0</v>
      </c>
      <c r="N4198" s="29">
        <v>0</v>
      </c>
      <c r="O4198" s="29">
        <v>0</v>
      </c>
      <c r="P4198" s="29">
        <v>0</v>
      </c>
      <c r="Q4198" s="29">
        <v>0</v>
      </c>
      <c r="R4198" s="29">
        <v>0</v>
      </c>
      <c r="S4198" s="29"/>
      <c r="T4198" s="30">
        <v>13</v>
      </c>
      <c r="U4198" s="28" t="s">
        <v>46</v>
      </c>
      <c r="V4198" s="28" t="s">
        <v>320</v>
      </c>
    </row>
    <row r="4199" spans="1:22" ht="15.75">
      <c r="A4199" s="21">
        <v>14</v>
      </c>
      <c r="B4199" s="22" t="s">
        <v>47</v>
      </c>
      <c r="C4199" s="23" t="s">
        <v>319</v>
      </c>
      <c r="D4199" s="24">
        <v>0</v>
      </c>
      <c r="E4199" s="24">
        <v>0</v>
      </c>
      <c r="F4199" s="24">
        <v>0</v>
      </c>
      <c r="G4199" s="24">
        <v>0</v>
      </c>
      <c r="H4199" s="24">
        <v>0</v>
      </c>
      <c r="I4199" s="24">
        <v>0</v>
      </c>
      <c r="J4199" s="24">
        <v>0</v>
      </c>
      <c r="L4199" s="24">
        <v>0</v>
      </c>
      <c r="M4199" s="24">
        <v>0</v>
      </c>
      <c r="N4199" s="24">
        <v>0</v>
      </c>
      <c r="O4199" s="24">
        <v>0</v>
      </c>
      <c r="P4199" s="24">
        <v>0</v>
      </c>
      <c r="Q4199" s="24">
        <v>0</v>
      </c>
      <c r="R4199" s="24">
        <v>0</v>
      </c>
      <c r="S4199" s="24"/>
      <c r="T4199" s="25">
        <v>14</v>
      </c>
      <c r="U4199" s="23" t="s">
        <v>48</v>
      </c>
      <c r="V4199" s="23" t="s">
        <v>320</v>
      </c>
    </row>
    <row r="4200" spans="1:22" ht="15.75">
      <c r="A4200" s="26">
        <v>15</v>
      </c>
      <c r="B4200" s="27" t="s">
        <v>49</v>
      </c>
      <c r="C4200" s="28" t="s">
        <v>319</v>
      </c>
      <c r="D4200" s="29">
        <v>0</v>
      </c>
      <c r="E4200" s="29">
        <v>0</v>
      </c>
      <c r="F4200" s="29">
        <v>0</v>
      </c>
      <c r="G4200" s="29">
        <v>0</v>
      </c>
      <c r="H4200" s="29">
        <v>0</v>
      </c>
      <c r="I4200" s="29">
        <v>0</v>
      </c>
      <c r="J4200" s="29">
        <v>0</v>
      </c>
      <c r="L4200" s="29">
        <v>0</v>
      </c>
      <c r="M4200" s="29">
        <v>0</v>
      </c>
      <c r="N4200" s="29">
        <v>0</v>
      </c>
      <c r="O4200" s="29">
        <v>0</v>
      </c>
      <c r="P4200" s="29">
        <v>0</v>
      </c>
      <c r="Q4200" s="29">
        <v>0</v>
      </c>
      <c r="R4200" s="29">
        <v>0</v>
      </c>
      <c r="S4200" s="29"/>
      <c r="T4200" s="30">
        <v>15</v>
      </c>
      <c r="U4200" s="28" t="s">
        <v>50</v>
      </c>
      <c r="V4200" s="28" t="s">
        <v>320</v>
      </c>
    </row>
    <row r="4201" spans="1:22" ht="15.75">
      <c r="A4201" s="21">
        <v>16</v>
      </c>
      <c r="B4201" s="22" t="s">
        <v>51</v>
      </c>
      <c r="C4201" s="23" t="s">
        <v>319</v>
      </c>
      <c r="D4201" s="24">
        <v>0</v>
      </c>
      <c r="E4201" s="24">
        <v>0</v>
      </c>
      <c r="F4201" s="24">
        <v>0</v>
      </c>
      <c r="G4201" s="24">
        <v>0</v>
      </c>
      <c r="H4201" s="24">
        <v>0</v>
      </c>
      <c r="I4201" s="24">
        <v>0</v>
      </c>
      <c r="J4201" s="24">
        <v>0</v>
      </c>
      <c r="L4201" s="24">
        <v>0</v>
      </c>
      <c r="M4201" s="24">
        <v>0</v>
      </c>
      <c r="N4201" s="24">
        <v>0</v>
      </c>
      <c r="O4201" s="24">
        <v>0</v>
      </c>
      <c r="P4201" s="24">
        <v>0</v>
      </c>
      <c r="Q4201" s="24">
        <v>0</v>
      </c>
      <c r="R4201" s="24">
        <v>0</v>
      </c>
      <c r="S4201" s="24"/>
      <c r="T4201" s="25">
        <v>16</v>
      </c>
      <c r="U4201" s="23" t="s">
        <v>52</v>
      </c>
      <c r="V4201" s="23" t="s">
        <v>320</v>
      </c>
    </row>
    <row r="4202" spans="1:22" ht="15.75">
      <c r="A4202" s="26">
        <v>17</v>
      </c>
      <c r="B4202" s="27" t="s">
        <v>53</v>
      </c>
      <c r="C4202" s="28" t="s">
        <v>319</v>
      </c>
      <c r="D4202" s="29">
        <v>0</v>
      </c>
      <c r="E4202" s="29">
        <v>0</v>
      </c>
      <c r="F4202" s="29">
        <v>0</v>
      </c>
      <c r="G4202" s="29">
        <v>0</v>
      </c>
      <c r="H4202" s="29">
        <v>0</v>
      </c>
      <c r="I4202" s="29">
        <v>0</v>
      </c>
      <c r="J4202" s="29">
        <v>0</v>
      </c>
      <c r="L4202" s="29">
        <v>0</v>
      </c>
      <c r="M4202" s="29">
        <v>0</v>
      </c>
      <c r="N4202" s="29">
        <v>0</v>
      </c>
      <c r="O4202" s="29">
        <v>0</v>
      </c>
      <c r="P4202" s="29">
        <v>0</v>
      </c>
      <c r="Q4202" s="29">
        <v>0</v>
      </c>
      <c r="R4202" s="29">
        <v>0</v>
      </c>
      <c r="S4202" s="29"/>
      <c r="T4202" s="30">
        <v>17</v>
      </c>
      <c r="U4202" s="28" t="s">
        <v>54</v>
      </c>
      <c r="V4202" s="28" t="s">
        <v>320</v>
      </c>
    </row>
    <row r="4203" spans="1:22" ht="15.75">
      <c r="A4203" s="21">
        <v>18</v>
      </c>
      <c r="B4203" s="22" t="s">
        <v>55</v>
      </c>
      <c r="C4203" s="23" t="s">
        <v>319</v>
      </c>
      <c r="D4203" s="24">
        <v>0</v>
      </c>
      <c r="E4203" s="24">
        <v>0</v>
      </c>
      <c r="F4203" s="24">
        <v>0</v>
      </c>
      <c r="G4203" s="24">
        <v>0</v>
      </c>
      <c r="H4203" s="24">
        <v>0</v>
      </c>
      <c r="I4203" s="24">
        <v>0</v>
      </c>
      <c r="J4203" s="24">
        <v>0</v>
      </c>
      <c r="L4203" s="24">
        <v>0</v>
      </c>
      <c r="M4203" s="24">
        <v>0</v>
      </c>
      <c r="N4203" s="24">
        <v>0</v>
      </c>
      <c r="O4203" s="24">
        <v>0</v>
      </c>
      <c r="P4203" s="24">
        <v>0</v>
      </c>
      <c r="Q4203" s="24">
        <v>0</v>
      </c>
      <c r="R4203" s="24">
        <v>0</v>
      </c>
      <c r="S4203" s="24"/>
      <c r="T4203" s="25">
        <v>18</v>
      </c>
      <c r="U4203" s="23" t="s">
        <v>56</v>
      </c>
      <c r="V4203" s="23" t="s">
        <v>320</v>
      </c>
    </row>
    <row r="4204" spans="1:22" ht="15.75">
      <c r="A4204" s="26">
        <v>19</v>
      </c>
      <c r="B4204" s="27" t="s">
        <v>57</v>
      </c>
      <c r="C4204" s="28" t="s">
        <v>319</v>
      </c>
      <c r="D4204" s="29">
        <v>0</v>
      </c>
      <c r="E4204" s="29">
        <v>0</v>
      </c>
      <c r="F4204" s="29">
        <v>0</v>
      </c>
      <c r="G4204" s="29">
        <v>0</v>
      </c>
      <c r="H4204" s="29">
        <v>0</v>
      </c>
      <c r="I4204" s="29">
        <v>0</v>
      </c>
      <c r="J4204" s="29">
        <v>0</v>
      </c>
      <c r="L4204" s="29">
        <v>0</v>
      </c>
      <c r="M4204" s="29">
        <v>0</v>
      </c>
      <c r="N4204" s="29">
        <v>0</v>
      </c>
      <c r="O4204" s="29">
        <v>0</v>
      </c>
      <c r="P4204" s="29">
        <v>0</v>
      </c>
      <c r="Q4204" s="29">
        <v>0</v>
      </c>
      <c r="R4204" s="29">
        <v>0</v>
      </c>
      <c r="S4204" s="29"/>
      <c r="T4204" s="30">
        <v>19</v>
      </c>
      <c r="U4204" s="28" t="s">
        <v>58</v>
      </c>
      <c r="V4204" s="28" t="s">
        <v>320</v>
      </c>
    </row>
    <row r="4205" spans="1:22" ht="15.75">
      <c r="A4205" s="21">
        <v>20</v>
      </c>
      <c r="B4205" s="22" t="s">
        <v>59</v>
      </c>
      <c r="C4205" s="23" t="s">
        <v>319</v>
      </c>
      <c r="D4205" s="24">
        <v>0</v>
      </c>
      <c r="E4205" s="24">
        <v>0</v>
      </c>
      <c r="F4205" s="24">
        <v>0</v>
      </c>
      <c r="G4205" s="24">
        <v>0</v>
      </c>
      <c r="H4205" s="24">
        <v>0</v>
      </c>
      <c r="I4205" s="24">
        <v>0</v>
      </c>
      <c r="J4205" s="24">
        <v>0</v>
      </c>
      <c r="L4205" s="24">
        <v>0</v>
      </c>
      <c r="M4205" s="24">
        <v>0</v>
      </c>
      <c r="N4205" s="24">
        <v>0</v>
      </c>
      <c r="O4205" s="24">
        <v>0</v>
      </c>
      <c r="P4205" s="24">
        <v>0</v>
      </c>
      <c r="Q4205" s="24">
        <v>0</v>
      </c>
      <c r="R4205" s="24">
        <v>0</v>
      </c>
      <c r="S4205" s="24"/>
      <c r="T4205" s="25">
        <v>20</v>
      </c>
      <c r="U4205" s="23" t="s">
        <v>60</v>
      </c>
      <c r="V4205" s="23" t="s">
        <v>320</v>
      </c>
    </row>
    <row r="4206" spans="1:22" ht="15.75">
      <c r="A4206" s="26">
        <v>21</v>
      </c>
      <c r="B4206" s="27" t="s">
        <v>61</v>
      </c>
      <c r="C4206" s="28" t="s">
        <v>319</v>
      </c>
      <c r="D4206" s="29">
        <v>0</v>
      </c>
      <c r="E4206" s="29">
        <v>0</v>
      </c>
      <c r="F4206" s="29">
        <v>0</v>
      </c>
      <c r="G4206" s="29">
        <v>0</v>
      </c>
      <c r="H4206" s="29">
        <v>0</v>
      </c>
      <c r="I4206" s="29">
        <v>0</v>
      </c>
      <c r="J4206" s="29">
        <v>0</v>
      </c>
      <c r="L4206" s="29">
        <v>0</v>
      </c>
      <c r="M4206" s="29">
        <v>0</v>
      </c>
      <c r="N4206" s="29">
        <v>0</v>
      </c>
      <c r="O4206" s="29">
        <v>0</v>
      </c>
      <c r="P4206" s="29">
        <v>0</v>
      </c>
      <c r="Q4206" s="29">
        <v>0</v>
      </c>
      <c r="R4206" s="29">
        <v>0</v>
      </c>
      <c r="S4206" s="29"/>
      <c r="T4206" s="30">
        <v>21</v>
      </c>
      <c r="U4206" s="28" t="s">
        <v>62</v>
      </c>
      <c r="V4206" s="28" t="s">
        <v>320</v>
      </c>
    </row>
    <row r="4207" spans="1:22" ht="15.75">
      <c r="A4207" s="21">
        <v>22</v>
      </c>
      <c r="B4207" s="22" t="s">
        <v>63</v>
      </c>
      <c r="C4207" s="23" t="s">
        <v>319</v>
      </c>
      <c r="D4207" s="24">
        <v>0</v>
      </c>
      <c r="E4207" s="24">
        <v>0</v>
      </c>
      <c r="F4207" s="24">
        <v>0</v>
      </c>
      <c r="G4207" s="24">
        <v>0</v>
      </c>
      <c r="H4207" s="24">
        <v>0</v>
      </c>
      <c r="I4207" s="24">
        <v>0</v>
      </c>
      <c r="J4207" s="24">
        <v>0</v>
      </c>
      <c r="L4207" s="24">
        <v>0</v>
      </c>
      <c r="M4207" s="24">
        <v>0</v>
      </c>
      <c r="N4207" s="24">
        <v>0</v>
      </c>
      <c r="O4207" s="24">
        <v>0</v>
      </c>
      <c r="P4207" s="24">
        <v>0</v>
      </c>
      <c r="Q4207" s="24">
        <v>0</v>
      </c>
      <c r="R4207" s="24">
        <v>0</v>
      </c>
      <c r="S4207" s="24"/>
      <c r="T4207" s="25">
        <v>22</v>
      </c>
      <c r="U4207" s="23" t="s">
        <v>64</v>
      </c>
      <c r="V4207" s="23" t="s">
        <v>320</v>
      </c>
    </row>
    <row r="4208" spans="1:22" ht="15.75">
      <c r="A4208" s="26">
        <v>23</v>
      </c>
      <c r="B4208" s="27" t="s">
        <v>65</v>
      </c>
      <c r="C4208" s="28" t="s">
        <v>319</v>
      </c>
      <c r="D4208" s="29">
        <v>0</v>
      </c>
      <c r="E4208" s="29">
        <v>0</v>
      </c>
      <c r="F4208" s="29">
        <v>0</v>
      </c>
      <c r="G4208" s="29">
        <v>0</v>
      </c>
      <c r="H4208" s="29">
        <v>0</v>
      </c>
      <c r="I4208" s="29">
        <v>0</v>
      </c>
      <c r="J4208" s="29">
        <v>0</v>
      </c>
      <c r="L4208" s="29">
        <v>0</v>
      </c>
      <c r="M4208" s="29">
        <v>0</v>
      </c>
      <c r="N4208" s="29">
        <v>0</v>
      </c>
      <c r="O4208" s="29">
        <v>0</v>
      </c>
      <c r="P4208" s="29">
        <v>0</v>
      </c>
      <c r="Q4208" s="29">
        <v>0</v>
      </c>
      <c r="R4208" s="29">
        <v>0</v>
      </c>
      <c r="S4208" s="29"/>
      <c r="T4208" s="30">
        <v>23</v>
      </c>
      <c r="U4208" s="28" t="s">
        <v>66</v>
      </c>
      <c r="V4208" s="28" t="s">
        <v>320</v>
      </c>
    </row>
    <row r="4209" spans="1:22" ht="15.75">
      <c r="A4209" s="21">
        <v>24</v>
      </c>
      <c r="B4209" s="22" t="s">
        <v>67</v>
      </c>
      <c r="C4209" s="23" t="s">
        <v>319</v>
      </c>
      <c r="D4209" s="24">
        <v>0</v>
      </c>
      <c r="E4209" s="24">
        <v>0</v>
      </c>
      <c r="F4209" s="24">
        <v>0</v>
      </c>
      <c r="G4209" s="24">
        <v>0</v>
      </c>
      <c r="H4209" s="24">
        <v>0</v>
      </c>
      <c r="I4209" s="24">
        <v>0</v>
      </c>
      <c r="J4209" s="24">
        <v>0</v>
      </c>
      <c r="L4209" s="24">
        <v>0</v>
      </c>
      <c r="M4209" s="24">
        <v>0</v>
      </c>
      <c r="N4209" s="24">
        <v>0</v>
      </c>
      <c r="O4209" s="24">
        <v>0</v>
      </c>
      <c r="P4209" s="24">
        <v>0</v>
      </c>
      <c r="Q4209" s="24">
        <v>0</v>
      </c>
      <c r="R4209" s="24">
        <v>0</v>
      </c>
      <c r="S4209" s="24"/>
      <c r="T4209" s="25">
        <v>24</v>
      </c>
      <c r="U4209" s="23" t="s">
        <v>68</v>
      </c>
      <c r="V4209" s="23" t="s">
        <v>320</v>
      </c>
    </row>
    <row r="4210" spans="1:22" ht="15.75">
      <c r="A4210" s="26">
        <v>25</v>
      </c>
      <c r="B4210" s="31" t="s">
        <v>69</v>
      </c>
      <c r="C4210" s="28" t="s">
        <v>319</v>
      </c>
      <c r="D4210" s="29">
        <v>0</v>
      </c>
      <c r="E4210" s="29">
        <v>0</v>
      </c>
      <c r="F4210" s="29">
        <v>0</v>
      </c>
      <c r="G4210" s="29">
        <v>0</v>
      </c>
      <c r="H4210" s="29">
        <v>0</v>
      </c>
      <c r="I4210" s="29">
        <v>0</v>
      </c>
      <c r="J4210" s="29">
        <v>0</v>
      </c>
      <c r="L4210" s="29">
        <v>0</v>
      </c>
      <c r="M4210" s="29">
        <v>0</v>
      </c>
      <c r="N4210" s="29">
        <v>0</v>
      </c>
      <c r="O4210" s="29">
        <v>0</v>
      </c>
      <c r="P4210" s="29">
        <v>0</v>
      </c>
      <c r="Q4210" s="29">
        <v>0</v>
      </c>
      <c r="R4210" s="29">
        <v>0</v>
      </c>
      <c r="S4210" s="29"/>
      <c r="T4210" s="30">
        <v>25</v>
      </c>
      <c r="U4210" s="28" t="s">
        <v>70</v>
      </c>
      <c r="V4210" s="28" t="s">
        <v>320</v>
      </c>
    </row>
    <row r="4211" spans="1:22" ht="15.75">
      <c r="A4211" s="21">
        <v>26</v>
      </c>
      <c r="B4211" s="22" t="s">
        <v>71</v>
      </c>
      <c r="C4211" s="23" t="s">
        <v>319</v>
      </c>
      <c r="D4211" s="24">
        <v>0</v>
      </c>
      <c r="E4211" s="24">
        <v>0</v>
      </c>
      <c r="F4211" s="24">
        <v>0</v>
      </c>
      <c r="G4211" s="24">
        <v>0</v>
      </c>
      <c r="H4211" s="24">
        <v>0</v>
      </c>
      <c r="I4211" s="24">
        <v>0</v>
      </c>
      <c r="J4211" s="24">
        <v>0</v>
      </c>
      <c r="L4211" s="24">
        <v>0</v>
      </c>
      <c r="M4211" s="24">
        <v>0</v>
      </c>
      <c r="N4211" s="24">
        <v>0</v>
      </c>
      <c r="O4211" s="24">
        <v>0</v>
      </c>
      <c r="P4211" s="24">
        <v>0</v>
      </c>
      <c r="Q4211" s="24">
        <v>0</v>
      </c>
      <c r="R4211" s="24">
        <v>0</v>
      </c>
      <c r="S4211" s="24"/>
      <c r="T4211" s="25">
        <v>26</v>
      </c>
      <c r="U4211" s="23" t="s">
        <v>72</v>
      </c>
      <c r="V4211" s="23" t="s">
        <v>320</v>
      </c>
    </row>
    <row r="4212" spans="1:22" ht="15.75">
      <c r="A4212" s="26">
        <v>27</v>
      </c>
      <c r="B4212" s="27" t="s">
        <v>73</v>
      </c>
      <c r="C4212" s="28" t="s">
        <v>319</v>
      </c>
      <c r="D4212" s="29">
        <v>0</v>
      </c>
      <c r="E4212" s="29">
        <v>0</v>
      </c>
      <c r="F4212" s="29">
        <v>0</v>
      </c>
      <c r="G4212" s="29">
        <v>0</v>
      </c>
      <c r="H4212" s="29">
        <v>0</v>
      </c>
      <c r="I4212" s="29">
        <v>0</v>
      </c>
      <c r="J4212" s="29">
        <v>0</v>
      </c>
      <c r="L4212" s="29">
        <v>0</v>
      </c>
      <c r="M4212" s="29">
        <v>0</v>
      </c>
      <c r="N4212" s="29">
        <v>0</v>
      </c>
      <c r="O4212" s="29">
        <v>0</v>
      </c>
      <c r="P4212" s="29">
        <v>0</v>
      </c>
      <c r="Q4212" s="29">
        <v>0</v>
      </c>
      <c r="R4212" s="29">
        <v>0</v>
      </c>
      <c r="S4212" s="29"/>
      <c r="T4212" s="30">
        <v>27</v>
      </c>
      <c r="U4212" s="28" t="s">
        <v>74</v>
      </c>
      <c r="V4212" s="28" t="s">
        <v>320</v>
      </c>
    </row>
    <row r="4213" spans="1:22" ht="15.75">
      <c r="A4213" s="21">
        <v>28</v>
      </c>
      <c r="B4213" s="22" t="s">
        <v>75</v>
      </c>
      <c r="C4213" s="23" t="s">
        <v>319</v>
      </c>
      <c r="D4213" s="24">
        <v>0</v>
      </c>
      <c r="E4213" s="24">
        <v>0</v>
      </c>
      <c r="F4213" s="24">
        <v>0</v>
      </c>
      <c r="G4213" s="24">
        <v>0</v>
      </c>
      <c r="H4213" s="24">
        <v>0</v>
      </c>
      <c r="I4213" s="24">
        <v>0</v>
      </c>
      <c r="J4213" s="24">
        <v>0</v>
      </c>
      <c r="L4213" s="24">
        <v>0</v>
      </c>
      <c r="M4213" s="24">
        <v>0</v>
      </c>
      <c r="N4213" s="24">
        <v>0</v>
      </c>
      <c r="O4213" s="24">
        <v>0</v>
      </c>
      <c r="P4213" s="24">
        <v>0</v>
      </c>
      <c r="Q4213" s="24">
        <v>0</v>
      </c>
      <c r="R4213" s="24">
        <v>0</v>
      </c>
      <c r="S4213" s="24"/>
      <c r="T4213" s="25">
        <v>28</v>
      </c>
      <c r="U4213" s="23" t="s">
        <v>76</v>
      </c>
      <c r="V4213" s="23" t="s">
        <v>320</v>
      </c>
    </row>
    <row r="4214" spans="1:22" ht="15.75">
      <c r="A4214" s="26">
        <v>29</v>
      </c>
      <c r="B4214" s="27" t="s">
        <v>77</v>
      </c>
      <c r="C4214" s="28" t="s">
        <v>319</v>
      </c>
      <c r="D4214" s="29">
        <v>0</v>
      </c>
      <c r="E4214" s="29">
        <v>0</v>
      </c>
      <c r="F4214" s="29">
        <v>0</v>
      </c>
      <c r="G4214" s="29">
        <v>0</v>
      </c>
      <c r="H4214" s="29">
        <v>0</v>
      </c>
      <c r="I4214" s="29">
        <v>0</v>
      </c>
      <c r="J4214" s="29">
        <v>0</v>
      </c>
      <c r="L4214" s="29">
        <v>0</v>
      </c>
      <c r="M4214" s="29">
        <v>0</v>
      </c>
      <c r="N4214" s="29">
        <v>0</v>
      </c>
      <c r="O4214" s="29">
        <v>0</v>
      </c>
      <c r="P4214" s="29">
        <v>0</v>
      </c>
      <c r="Q4214" s="29">
        <v>0</v>
      </c>
      <c r="R4214" s="29">
        <v>0</v>
      </c>
      <c r="S4214" s="29"/>
      <c r="T4214" s="30">
        <v>29</v>
      </c>
      <c r="U4214" s="28" t="s">
        <v>78</v>
      </c>
      <c r="V4214" s="28" t="s">
        <v>320</v>
      </c>
    </row>
    <row r="4215" spans="1:22" ht="15.75">
      <c r="A4215" s="21">
        <v>30</v>
      </c>
      <c r="B4215" s="22" t="s">
        <v>79</v>
      </c>
      <c r="C4215" s="23" t="s">
        <v>319</v>
      </c>
      <c r="D4215" s="24">
        <v>0</v>
      </c>
      <c r="E4215" s="24">
        <v>0</v>
      </c>
      <c r="F4215" s="24">
        <v>0</v>
      </c>
      <c r="G4215" s="24">
        <v>0</v>
      </c>
      <c r="H4215" s="24">
        <v>0</v>
      </c>
      <c r="I4215" s="24">
        <v>0</v>
      </c>
      <c r="J4215" s="24">
        <v>0</v>
      </c>
      <c r="L4215" s="24">
        <v>0</v>
      </c>
      <c r="M4215" s="24">
        <v>0</v>
      </c>
      <c r="N4215" s="24">
        <v>0</v>
      </c>
      <c r="O4215" s="24">
        <v>0</v>
      </c>
      <c r="P4215" s="24">
        <v>0</v>
      </c>
      <c r="Q4215" s="24">
        <v>0</v>
      </c>
      <c r="R4215" s="24">
        <v>0</v>
      </c>
      <c r="S4215" s="24"/>
      <c r="T4215" s="25">
        <v>30</v>
      </c>
      <c r="U4215" s="23" t="s">
        <v>80</v>
      </c>
      <c r="V4215" s="23" t="s">
        <v>320</v>
      </c>
    </row>
    <row r="4216" spans="1:22" ht="15.75">
      <c r="A4216" s="26">
        <v>31</v>
      </c>
      <c r="B4216" s="27" t="s">
        <v>81</v>
      </c>
      <c r="C4216" s="28" t="s">
        <v>319</v>
      </c>
      <c r="D4216" s="29">
        <v>0</v>
      </c>
      <c r="E4216" s="29">
        <v>0</v>
      </c>
      <c r="F4216" s="29">
        <v>0</v>
      </c>
      <c r="G4216" s="29">
        <v>0</v>
      </c>
      <c r="H4216" s="29">
        <v>0</v>
      </c>
      <c r="I4216" s="29">
        <v>0</v>
      </c>
      <c r="J4216" s="29">
        <v>0</v>
      </c>
      <c r="L4216" s="29">
        <v>0</v>
      </c>
      <c r="M4216" s="29">
        <v>0</v>
      </c>
      <c r="N4216" s="29">
        <v>0</v>
      </c>
      <c r="O4216" s="29">
        <v>0</v>
      </c>
      <c r="P4216" s="29">
        <v>0</v>
      </c>
      <c r="Q4216" s="29">
        <v>0</v>
      </c>
      <c r="R4216" s="29">
        <v>0</v>
      </c>
      <c r="S4216" s="29"/>
      <c r="T4216" s="30">
        <v>31</v>
      </c>
      <c r="U4216" s="28" t="s">
        <v>82</v>
      </c>
      <c r="V4216" s="28" t="s">
        <v>320</v>
      </c>
    </row>
    <row r="4217" spans="1:22" ht="15.75">
      <c r="A4217" s="21">
        <v>32</v>
      </c>
      <c r="B4217" s="22" t="s">
        <v>83</v>
      </c>
      <c r="C4217" s="23" t="s">
        <v>319</v>
      </c>
      <c r="D4217" s="24">
        <v>0</v>
      </c>
      <c r="E4217" s="24">
        <v>0</v>
      </c>
      <c r="F4217" s="24">
        <v>0</v>
      </c>
      <c r="G4217" s="24">
        <v>0</v>
      </c>
      <c r="H4217" s="24">
        <v>0</v>
      </c>
      <c r="I4217" s="24">
        <v>0</v>
      </c>
      <c r="J4217" s="24">
        <v>0</v>
      </c>
      <c r="L4217" s="24">
        <v>0</v>
      </c>
      <c r="M4217" s="24">
        <v>0</v>
      </c>
      <c r="N4217" s="24">
        <v>0</v>
      </c>
      <c r="O4217" s="24">
        <v>0</v>
      </c>
      <c r="P4217" s="24">
        <v>0</v>
      </c>
      <c r="Q4217" s="24">
        <v>0</v>
      </c>
      <c r="R4217" s="24">
        <v>0</v>
      </c>
      <c r="S4217" s="24"/>
      <c r="T4217" s="25">
        <v>32</v>
      </c>
      <c r="U4217" s="23" t="s">
        <v>84</v>
      </c>
      <c r="V4217" s="23" t="s">
        <v>320</v>
      </c>
    </row>
    <row r="4218" spans="1:22" ht="15.75">
      <c r="A4218" s="26">
        <v>33</v>
      </c>
      <c r="B4218" s="27" t="s">
        <v>85</v>
      </c>
      <c r="C4218" s="28" t="s">
        <v>319</v>
      </c>
      <c r="D4218" s="29">
        <v>0</v>
      </c>
      <c r="E4218" s="29">
        <v>0</v>
      </c>
      <c r="F4218" s="29">
        <v>0</v>
      </c>
      <c r="G4218" s="29">
        <v>0</v>
      </c>
      <c r="H4218" s="29">
        <v>0</v>
      </c>
      <c r="I4218" s="29">
        <v>0</v>
      </c>
      <c r="J4218" s="29">
        <v>0</v>
      </c>
      <c r="L4218" s="29">
        <v>0</v>
      </c>
      <c r="M4218" s="29">
        <v>0</v>
      </c>
      <c r="N4218" s="29">
        <v>0</v>
      </c>
      <c r="O4218" s="29">
        <v>0</v>
      </c>
      <c r="P4218" s="29">
        <v>0</v>
      </c>
      <c r="Q4218" s="29">
        <v>0</v>
      </c>
      <c r="R4218" s="29">
        <v>0</v>
      </c>
      <c r="S4218" s="29"/>
      <c r="T4218" s="30">
        <v>33</v>
      </c>
      <c r="U4218" s="28" t="s">
        <v>86</v>
      </c>
      <c r="V4218" s="28" t="s">
        <v>320</v>
      </c>
    </row>
    <row r="4219" spans="1:22" ht="15.75">
      <c r="A4219" s="21">
        <v>34</v>
      </c>
      <c r="B4219" s="22" t="s">
        <v>87</v>
      </c>
      <c r="C4219" s="23" t="s">
        <v>319</v>
      </c>
      <c r="D4219" s="24">
        <v>0</v>
      </c>
      <c r="E4219" s="24">
        <v>0</v>
      </c>
      <c r="F4219" s="24">
        <v>0</v>
      </c>
      <c r="G4219" s="24">
        <v>0</v>
      </c>
      <c r="H4219" s="24">
        <v>0</v>
      </c>
      <c r="I4219" s="24">
        <v>0</v>
      </c>
      <c r="J4219" s="24">
        <v>0</v>
      </c>
      <c r="L4219" s="24">
        <v>0</v>
      </c>
      <c r="M4219" s="24">
        <v>0</v>
      </c>
      <c r="N4219" s="24">
        <v>0</v>
      </c>
      <c r="O4219" s="24">
        <v>0</v>
      </c>
      <c r="P4219" s="24">
        <v>0</v>
      </c>
      <c r="Q4219" s="24">
        <v>0</v>
      </c>
      <c r="R4219" s="24">
        <v>0</v>
      </c>
      <c r="S4219" s="24"/>
      <c r="T4219" s="25">
        <v>34</v>
      </c>
      <c r="U4219" s="23" t="s">
        <v>88</v>
      </c>
      <c r="V4219" s="23" t="s">
        <v>320</v>
      </c>
    </row>
    <row r="4220" spans="1:22" ht="15.75">
      <c r="A4220" s="26">
        <v>35</v>
      </c>
      <c r="B4220" s="27" t="s">
        <v>89</v>
      </c>
      <c r="C4220" s="28" t="s">
        <v>319</v>
      </c>
      <c r="D4220" s="29">
        <v>0</v>
      </c>
      <c r="E4220" s="29">
        <v>0</v>
      </c>
      <c r="F4220" s="29">
        <v>0</v>
      </c>
      <c r="G4220" s="29">
        <v>0</v>
      </c>
      <c r="H4220" s="29">
        <v>0</v>
      </c>
      <c r="I4220" s="29">
        <v>0</v>
      </c>
      <c r="J4220" s="29">
        <v>0</v>
      </c>
      <c r="L4220" s="29">
        <v>0</v>
      </c>
      <c r="M4220" s="29">
        <v>0</v>
      </c>
      <c r="N4220" s="29">
        <v>0</v>
      </c>
      <c r="O4220" s="29">
        <v>0</v>
      </c>
      <c r="P4220" s="29">
        <v>0</v>
      </c>
      <c r="Q4220" s="29">
        <v>0</v>
      </c>
      <c r="R4220" s="29">
        <v>0</v>
      </c>
      <c r="S4220" s="29"/>
      <c r="T4220" s="30">
        <v>35</v>
      </c>
      <c r="U4220" s="28" t="s">
        <v>90</v>
      </c>
      <c r="V4220" s="28" t="s">
        <v>320</v>
      </c>
    </row>
    <row r="4221" spans="1:22" ht="15.75">
      <c r="A4221" s="21">
        <v>36</v>
      </c>
      <c r="B4221" s="22" t="s">
        <v>91</v>
      </c>
      <c r="C4221" s="23" t="s">
        <v>319</v>
      </c>
      <c r="D4221" s="24">
        <v>0</v>
      </c>
      <c r="E4221" s="24">
        <v>0</v>
      </c>
      <c r="F4221" s="24">
        <v>0</v>
      </c>
      <c r="G4221" s="24">
        <v>0</v>
      </c>
      <c r="H4221" s="24">
        <v>0</v>
      </c>
      <c r="I4221" s="24">
        <v>0</v>
      </c>
      <c r="J4221" s="24">
        <v>0</v>
      </c>
      <c r="L4221" s="24">
        <v>0</v>
      </c>
      <c r="M4221" s="24">
        <v>0</v>
      </c>
      <c r="N4221" s="24">
        <v>0</v>
      </c>
      <c r="O4221" s="24">
        <v>0</v>
      </c>
      <c r="P4221" s="24">
        <v>0</v>
      </c>
      <c r="Q4221" s="24">
        <v>0</v>
      </c>
      <c r="R4221" s="24">
        <v>0</v>
      </c>
      <c r="S4221" s="24"/>
      <c r="T4221" s="25">
        <v>36</v>
      </c>
      <c r="U4221" s="23" t="s">
        <v>92</v>
      </c>
      <c r="V4221" s="23" t="s">
        <v>320</v>
      </c>
    </row>
    <row r="4222" spans="1:22" s="36" customFormat="1" ht="15.75">
      <c r="A4222" s="32"/>
      <c r="B4222" s="33" t="s">
        <v>93</v>
      </c>
      <c r="C4222" s="34" t="s">
        <v>319</v>
      </c>
      <c r="D4222" s="35">
        <f t="shared" ref="D4222:J4222" si="277">SUM(D4186:D4221)</f>
        <v>1265.2128000000002</v>
      </c>
      <c r="E4222" s="35">
        <f t="shared" si="277"/>
        <v>2000.7680000000007</v>
      </c>
      <c r="F4222" s="35">
        <f t="shared" si="277"/>
        <v>2106.9312</v>
      </c>
      <c r="G4222" s="35">
        <f t="shared" si="277"/>
        <v>2418.3168000000001</v>
      </c>
      <c r="H4222" s="35">
        <f t="shared" si="277"/>
        <v>0</v>
      </c>
      <c r="I4222" s="35">
        <f t="shared" si="277"/>
        <v>0</v>
      </c>
      <c r="J4222" s="35">
        <f t="shared" si="277"/>
        <v>0</v>
      </c>
      <c r="K4222" s="8"/>
      <c r="L4222" s="35">
        <f t="shared" ref="L4222:R4222" si="278">SUM(L4186:L4221)</f>
        <v>1265.2128000000002</v>
      </c>
      <c r="M4222" s="35">
        <f t="shared" si="278"/>
        <v>1722.0952000000007</v>
      </c>
      <c r="N4222" s="35">
        <f t="shared" si="278"/>
        <v>1686.9504000000002</v>
      </c>
      <c r="O4222" s="35">
        <f t="shared" si="278"/>
        <v>1686.9504000000002</v>
      </c>
      <c r="P4222" s="35">
        <f t="shared" si="278"/>
        <v>0</v>
      </c>
      <c r="Q4222" s="35">
        <f t="shared" si="278"/>
        <v>0</v>
      </c>
      <c r="R4222" s="35">
        <f t="shared" si="278"/>
        <v>0</v>
      </c>
      <c r="S4222" s="35"/>
      <c r="T4222" s="35"/>
      <c r="U4222" s="34" t="s">
        <v>94</v>
      </c>
      <c r="V4222" s="34" t="s">
        <v>320</v>
      </c>
    </row>
    <row r="4223" spans="1:22" ht="15.75">
      <c r="A4223" s="16">
        <v>1</v>
      </c>
      <c r="B4223" s="17" t="s">
        <v>19</v>
      </c>
      <c r="C4223" s="18" t="s">
        <v>321</v>
      </c>
      <c r="D4223" s="19">
        <v>0</v>
      </c>
      <c r="E4223" s="19">
        <v>0</v>
      </c>
      <c r="F4223" s="19">
        <v>0</v>
      </c>
      <c r="G4223" s="19">
        <v>0</v>
      </c>
      <c r="H4223" s="19">
        <v>0</v>
      </c>
      <c r="I4223" s="19">
        <v>0</v>
      </c>
      <c r="J4223" s="19">
        <v>0</v>
      </c>
      <c r="L4223" s="19">
        <v>0</v>
      </c>
      <c r="M4223" s="19">
        <v>0</v>
      </c>
      <c r="N4223" s="19">
        <v>0</v>
      </c>
      <c r="O4223" s="19">
        <v>0</v>
      </c>
      <c r="P4223" s="19">
        <v>0</v>
      </c>
      <c r="Q4223" s="19">
        <v>0</v>
      </c>
      <c r="R4223" s="19">
        <v>0</v>
      </c>
      <c r="S4223" s="19"/>
      <c r="T4223" s="20">
        <v>1</v>
      </c>
      <c r="U4223" s="18" t="s">
        <v>21</v>
      </c>
      <c r="V4223" s="18" t="s">
        <v>322</v>
      </c>
    </row>
    <row r="4224" spans="1:22" ht="15.75">
      <c r="A4224" s="21">
        <v>2</v>
      </c>
      <c r="B4224" s="22" t="s">
        <v>23</v>
      </c>
      <c r="C4224" s="23" t="s">
        <v>321</v>
      </c>
      <c r="D4224" s="24">
        <v>0</v>
      </c>
      <c r="E4224" s="24">
        <v>0</v>
      </c>
      <c r="F4224" s="24">
        <v>0</v>
      </c>
      <c r="G4224" s="24">
        <v>0</v>
      </c>
      <c r="H4224" s="24">
        <v>0</v>
      </c>
      <c r="I4224" s="24">
        <v>0</v>
      </c>
      <c r="J4224" s="24">
        <v>0</v>
      </c>
      <c r="L4224" s="24">
        <v>0</v>
      </c>
      <c r="M4224" s="24">
        <v>0</v>
      </c>
      <c r="N4224" s="24">
        <v>0</v>
      </c>
      <c r="O4224" s="24">
        <v>0</v>
      </c>
      <c r="P4224" s="24">
        <v>0</v>
      </c>
      <c r="Q4224" s="24">
        <v>0</v>
      </c>
      <c r="R4224" s="24">
        <v>0</v>
      </c>
      <c r="S4224" s="24"/>
      <c r="T4224" s="25">
        <v>2</v>
      </c>
      <c r="U4224" s="23" t="s">
        <v>24</v>
      </c>
      <c r="V4224" s="23" t="s">
        <v>322</v>
      </c>
    </row>
    <row r="4225" spans="1:22" ht="15.75">
      <c r="A4225" s="26">
        <v>3</v>
      </c>
      <c r="B4225" s="27" t="s">
        <v>25</v>
      </c>
      <c r="C4225" s="28" t="s">
        <v>321</v>
      </c>
      <c r="D4225" s="29">
        <v>0</v>
      </c>
      <c r="E4225" s="29">
        <v>0</v>
      </c>
      <c r="F4225" s="29">
        <v>0</v>
      </c>
      <c r="G4225" s="29">
        <v>0</v>
      </c>
      <c r="H4225" s="29">
        <v>0</v>
      </c>
      <c r="I4225" s="29">
        <v>0</v>
      </c>
      <c r="J4225" s="29">
        <v>0</v>
      </c>
      <c r="L4225" s="29">
        <v>0</v>
      </c>
      <c r="M4225" s="29">
        <v>0</v>
      </c>
      <c r="N4225" s="29">
        <v>0</v>
      </c>
      <c r="O4225" s="29">
        <v>0</v>
      </c>
      <c r="P4225" s="29">
        <v>0</v>
      </c>
      <c r="Q4225" s="29">
        <v>0</v>
      </c>
      <c r="R4225" s="29">
        <v>0</v>
      </c>
      <c r="S4225" s="29"/>
      <c r="T4225" s="30">
        <v>3</v>
      </c>
      <c r="U4225" s="28" t="s">
        <v>26</v>
      </c>
      <c r="V4225" s="28" t="s">
        <v>322</v>
      </c>
    </row>
    <row r="4226" spans="1:22" ht="15.75">
      <c r="A4226" s="21">
        <v>4</v>
      </c>
      <c r="B4226" s="22" t="s">
        <v>27</v>
      </c>
      <c r="C4226" s="23" t="s">
        <v>321</v>
      </c>
      <c r="D4226" s="24">
        <v>0</v>
      </c>
      <c r="E4226" s="24">
        <v>0</v>
      </c>
      <c r="F4226" s="24">
        <v>0</v>
      </c>
      <c r="G4226" s="24">
        <v>0</v>
      </c>
      <c r="H4226" s="24">
        <v>0</v>
      </c>
      <c r="I4226" s="24">
        <v>0</v>
      </c>
      <c r="J4226" s="24">
        <v>0</v>
      </c>
      <c r="L4226" s="24">
        <v>0</v>
      </c>
      <c r="M4226" s="24">
        <v>0</v>
      </c>
      <c r="N4226" s="24">
        <v>0</v>
      </c>
      <c r="O4226" s="24">
        <v>0</v>
      </c>
      <c r="P4226" s="24">
        <v>0</v>
      </c>
      <c r="Q4226" s="24">
        <v>0</v>
      </c>
      <c r="R4226" s="24">
        <v>0</v>
      </c>
      <c r="S4226" s="24"/>
      <c r="T4226" s="25">
        <v>4</v>
      </c>
      <c r="U4226" s="23" t="s">
        <v>28</v>
      </c>
      <c r="V4226" s="23" t="s">
        <v>322</v>
      </c>
    </row>
    <row r="4227" spans="1:22" ht="15.75">
      <c r="A4227" s="26">
        <v>5</v>
      </c>
      <c r="B4227" s="27" t="s">
        <v>29</v>
      </c>
      <c r="C4227" s="28" t="s">
        <v>321</v>
      </c>
      <c r="D4227" s="29">
        <v>0</v>
      </c>
      <c r="E4227" s="29">
        <v>0</v>
      </c>
      <c r="F4227" s="29">
        <v>0</v>
      </c>
      <c r="G4227" s="29">
        <v>0</v>
      </c>
      <c r="H4227" s="29">
        <v>0</v>
      </c>
      <c r="I4227" s="29">
        <v>0</v>
      </c>
      <c r="J4227" s="29">
        <v>0</v>
      </c>
      <c r="L4227" s="29">
        <v>0</v>
      </c>
      <c r="M4227" s="29">
        <v>0</v>
      </c>
      <c r="N4227" s="29">
        <v>0</v>
      </c>
      <c r="O4227" s="29">
        <v>0</v>
      </c>
      <c r="P4227" s="29">
        <v>0</v>
      </c>
      <c r="Q4227" s="29">
        <v>0</v>
      </c>
      <c r="R4227" s="29">
        <v>0</v>
      </c>
      <c r="S4227" s="29"/>
      <c r="T4227" s="30">
        <v>5</v>
      </c>
      <c r="U4227" s="28" t="s">
        <v>30</v>
      </c>
      <c r="V4227" s="28" t="s">
        <v>322</v>
      </c>
    </row>
    <row r="4228" spans="1:22" ht="15.75">
      <c r="A4228" s="21">
        <v>6</v>
      </c>
      <c r="B4228" s="22" t="s">
        <v>31</v>
      </c>
      <c r="C4228" s="23" t="s">
        <v>321</v>
      </c>
      <c r="D4228" s="24">
        <v>0</v>
      </c>
      <c r="E4228" s="24">
        <v>0</v>
      </c>
      <c r="F4228" s="24">
        <v>0</v>
      </c>
      <c r="G4228" s="24">
        <v>0</v>
      </c>
      <c r="H4228" s="24">
        <v>0</v>
      </c>
      <c r="I4228" s="24">
        <v>0</v>
      </c>
      <c r="J4228" s="24">
        <v>0</v>
      </c>
      <c r="L4228" s="24">
        <v>0</v>
      </c>
      <c r="M4228" s="24">
        <v>0</v>
      </c>
      <c r="N4228" s="24">
        <v>0</v>
      </c>
      <c r="O4228" s="24">
        <v>0</v>
      </c>
      <c r="P4228" s="24">
        <v>0</v>
      </c>
      <c r="Q4228" s="24">
        <v>0</v>
      </c>
      <c r="R4228" s="24">
        <v>0</v>
      </c>
      <c r="S4228" s="24"/>
      <c r="T4228" s="25">
        <v>6</v>
      </c>
      <c r="U4228" s="23" t="s">
        <v>32</v>
      </c>
      <c r="V4228" s="23" t="s">
        <v>322</v>
      </c>
    </row>
    <row r="4229" spans="1:22" ht="15.75">
      <c r="A4229" s="26">
        <v>7</v>
      </c>
      <c r="B4229" s="27" t="s">
        <v>33</v>
      </c>
      <c r="C4229" s="28" t="s">
        <v>321</v>
      </c>
      <c r="D4229" s="29">
        <v>0</v>
      </c>
      <c r="E4229" s="29">
        <v>0</v>
      </c>
      <c r="F4229" s="29">
        <v>0</v>
      </c>
      <c r="G4229" s="29">
        <v>0</v>
      </c>
      <c r="H4229" s="29">
        <v>0</v>
      </c>
      <c r="I4229" s="29">
        <v>0</v>
      </c>
      <c r="J4229" s="29">
        <v>0</v>
      </c>
      <c r="L4229" s="29">
        <v>0</v>
      </c>
      <c r="M4229" s="29">
        <v>0</v>
      </c>
      <c r="N4229" s="29">
        <v>0</v>
      </c>
      <c r="O4229" s="29">
        <v>0</v>
      </c>
      <c r="P4229" s="29">
        <v>0</v>
      </c>
      <c r="Q4229" s="29">
        <v>0</v>
      </c>
      <c r="R4229" s="29">
        <v>0</v>
      </c>
      <c r="S4229" s="29"/>
      <c r="T4229" s="30">
        <v>7</v>
      </c>
      <c r="U4229" s="28" t="s">
        <v>34</v>
      </c>
      <c r="V4229" s="28" t="s">
        <v>322</v>
      </c>
    </row>
    <row r="4230" spans="1:22" ht="15.75">
      <c r="A4230" s="21">
        <v>8</v>
      </c>
      <c r="B4230" s="22" t="s">
        <v>35</v>
      </c>
      <c r="C4230" s="23" t="s">
        <v>321</v>
      </c>
      <c r="D4230" s="24">
        <v>0</v>
      </c>
      <c r="E4230" s="24">
        <v>0</v>
      </c>
      <c r="F4230" s="24">
        <v>0</v>
      </c>
      <c r="G4230" s="24">
        <v>0</v>
      </c>
      <c r="H4230" s="24">
        <v>0</v>
      </c>
      <c r="I4230" s="24">
        <v>0</v>
      </c>
      <c r="J4230" s="24">
        <v>0</v>
      </c>
      <c r="L4230" s="24">
        <v>0</v>
      </c>
      <c r="M4230" s="24">
        <v>0</v>
      </c>
      <c r="N4230" s="24">
        <v>0</v>
      </c>
      <c r="O4230" s="24">
        <v>0</v>
      </c>
      <c r="P4230" s="24">
        <v>0</v>
      </c>
      <c r="Q4230" s="24">
        <v>0</v>
      </c>
      <c r="R4230" s="24">
        <v>0</v>
      </c>
      <c r="S4230" s="24"/>
      <c r="T4230" s="25">
        <v>8</v>
      </c>
      <c r="U4230" s="23" t="s">
        <v>36</v>
      </c>
      <c r="V4230" s="23" t="s">
        <v>322</v>
      </c>
    </row>
    <row r="4231" spans="1:22" ht="15.75">
      <c r="A4231" s="26">
        <v>9</v>
      </c>
      <c r="B4231" s="27" t="s">
        <v>37</v>
      </c>
      <c r="C4231" s="28" t="s">
        <v>321</v>
      </c>
      <c r="D4231" s="29">
        <v>226.2681</v>
      </c>
      <c r="E4231" s="29">
        <v>35.637419999999999</v>
      </c>
      <c r="F4231" s="29">
        <v>36.998640000000002</v>
      </c>
      <c r="G4231" s="29">
        <v>161.7792</v>
      </c>
      <c r="H4231" s="29">
        <v>212.49667163498097</v>
      </c>
      <c r="I4231" s="29">
        <v>108.00017799999999</v>
      </c>
      <c r="J4231" s="29">
        <v>133.89388799999998</v>
      </c>
      <c r="L4231" s="29">
        <v>226.2681</v>
      </c>
      <c r="M4231" s="29">
        <v>35.19726</v>
      </c>
      <c r="N4231" s="29">
        <v>35.19726</v>
      </c>
      <c r="O4231" s="29">
        <v>134.0848</v>
      </c>
      <c r="P4231" s="29">
        <v>175.9863</v>
      </c>
      <c r="Q4231" s="29">
        <v>119.83829</v>
      </c>
      <c r="R4231" s="29">
        <v>134.0848</v>
      </c>
      <c r="S4231" s="29"/>
      <c r="T4231" s="30">
        <v>9</v>
      </c>
      <c r="U4231" s="28" t="s">
        <v>38</v>
      </c>
      <c r="V4231" s="28" t="s">
        <v>322</v>
      </c>
    </row>
    <row r="4232" spans="1:22" ht="15.75">
      <c r="A4232" s="21">
        <v>10</v>
      </c>
      <c r="B4232" s="22" t="s">
        <v>39</v>
      </c>
      <c r="C4232" s="23" t="s">
        <v>321</v>
      </c>
      <c r="D4232" s="24">
        <v>0</v>
      </c>
      <c r="E4232" s="24">
        <v>0</v>
      </c>
      <c r="F4232" s="24">
        <v>0</v>
      </c>
      <c r="G4232" s="24">
        <v>0</v>
      </c>
      <c r="H4232" s="24">
        <v>0</v>
      </c>
      <c r="I4232" s="24">
        <v>0</v>
      </c>
      <c r="J4232" s="24">
        <v>0</v>
      </c>
      <c r="L4232" s="24">
        <v>0</v>
      </c>
      <c r="M4232" s="24">
        <v>0</v>
      </c>
      <c r="N4232" s="24">
        <v>0</v>
      </c>
      <c r="O4232" s="24">
        <v>0</v>
      </c>
      <c r="P4232" s="24">
        <v>0</v>
      </c>
      <c r="Q4232" s="24">
        <v>0</v>
      </c>
      <c r="R4232" s="24">
        <v>0</v>
      </c>
      <c r="S4232" s="24"/>
      <c r="T4232" s="25">
        <v>10</v>
      </c>
      <c r="U4232" s="23" t="s">
        <v>40</v>
      </c>
      <c r="V4232" s="23" t="s">
        <v>322</v>
      </c>
    </row>
    <row r="4233" spans="1:22" ht="15.75">
      <c r="A4233" s="26">
        <v>11</v>
      </c>
      <c r="B4233" s="27" t="s">
        <v>41</v>
      </c>
      <c r="C4233" s="28" t="s">
        <v>321</v>
      </c>
      <c r="D4233" s="29">
        <v>0</v>
      </c>
      <c r="E4233" s="29">
        <v>0</v>
      </c>
      <c r="F4233" s="29">
        <v>0</v>
      </c>
      <c r="G4233" s="29">
        <v>0</v>
      </c>
      <c r="H4233" s="29">
        <v>0</v>
      </c>
      <c r="I4233" s="29">
        <v>0</v>
      </c>
      <c r="J4233" s="29">
        <v>0</v>
      </c>
      <c r="L4233" s="29">
        <v>0</v>
      </c>
      <c r="M4233" s="29">
        <v>0</v>
      </c>
      <c r="N4233" s="29">
        <v>0</v>
      </c>
      <c r="O4233" s="29">
        <v>0</v>
      </c>
      <c r="P4233" s="29">
        <v>0</v>
      </c>
      <c r="Q4233" s="29">
        <v>0</v>
      </c>
      <c r="R4233" s="29">
        <v>0</v>
      </c>
      <c r="S4233" s="29"/>
      <c r="T4233" s="30">
        <v>11</v>
      </c>
      <c r="U4233" s="28" t="s">
        <v>42</v>
      </c>
      <c r="V4233" s="28" t="s">
        <v>322</v>
      </c>
    </row>
    <row r="4234" spans="1:22" ht="15.75">
      <c r="A4234" s="21">
        <v>12</v>
      </c>
      <c r="B4234" s="22" t="s">
        <v>43</v>
      </c>
      <c r="C4234" s="23" t="s">
        <v>321</v>
      </c>
      <c r="D4234" s="24">
        <v>0</v>
      </c>
      <c r="E4234" s="24">
        <v>0</v>
      </c>
      <c r="F4234" s="24">
        <v>0</v>
      </c>
      <c r="G4234" s="24">
        <v>0</v>
      </c>
      <c r="H4234" s="24">
        <v>0</v>
      </c>
      <c r="I4234" s="24">
        <v>0</v>
      </c>
      <c r="J4234" s="24">
        <v>0</v>
      </c>
      <c r="L4234" s="24">
        <v>0</v>
      </c>
      <c r="M4234" s="24">
        <v>0</v>
      </c>
      <c r="N4234" s="24">
        <v>0</v>
      </c>
      <c r="O4234" s="24">
        <v>0</v>
      </c>
      <c r="P4234" s="24">
        <v>0</v>
      </c>
      <c r="Q4234" s="24">
        <v>0</v>
      </c>
      <c r="R4234" s="24">
        <v>0</v>
      </c>
      <c r="S4234" s="24"/>
      <c r="T4234" s="25">
        <v>12</v>
      </c>
      <c r="U4234" s="23" t="s">
        <v>44</v>
      </c>
      <c r="V4234" s="23" t="s">
        <v>322</v>
      </c>
    </row>
    <row r="4235" spans="1:22" ht="15.75">
      <c r="A4235" s="26">
        <v>13</v>
      </c>
      <c r="B4235" s="27" t="s">
        <v>45</v>
      </c>
      <c r="C4235" s="28" t="s">
        <v>321</v>
      </c>
      <c r="D4235" s="29">
        <v>0</v>
      </c>
      <c r="E4235" s="29">
        <v>0</v>
      </c>
      <c r="F4235" s="29">
        <v>0</v>
      </c>
      <c r="G4235" s="29">
        <v>0</v>
      </c>
      <c r="H4235" s="29">
        <v>0</v>
      </c>
      <c r="I4235" s="29">
        <v>0</v>
      </c>
      <c r="J4235" s="29">
        <v>0</v>
      </c>
      <c r="L4235" s="29">
        <v>0</v>
      </c>
      <c r="M4235" s="29">
        <v>0</v>
      </c>
      <c r="N4235" s="29">
        <v>0</v>
      </c>
      <c r="O4235" s="29">
        <v>0</v>
      </c>
      <c r="P4235" s="29">
        <v>0</v>
      </c>
      <c r="Q4235" s="29">
        <v>0</v>
      </c>
      <c r="R4235" s="29">
        <v>0</v>
      </c>
      <c r="S4235" s="29"/>
      <c r="T4235" s="30">
        <v>13</v>
      </c>
      <c r="U4235" s="28" t="s">
        <v>46</v>
      </c>
      <c r="V4235" s="28" t="s">
        <v>322</v>
      </c>
    </row>
    <row r="4236" spans="1:22" ht="15.75">
      <c r="A4236" s="21">
        <v>14</v>
      </c>
      <c r="B4236" s="22" t="s">
        <v>47</v>
      </c>
      <c r="C4236" s="23" t="s">
        <v>321</v>
      </c>
      <c r="D4236" s="24">
        <v>0</v>
      </c>
      <c r="E4236" s="24">
        <v>0</v>
      </c>
      <c r="F4236" s="24">
        <v>0</v>
      </c>
      <c r="G4236" s="24">
        <v>0</v>
      </c>
      <c r="H4236" s="24">
        <v>0</v>
      </c>
      <c r="I4236" s="24">
        <v>0</v>
      </c>
      <c r="J4236" s="24">
        <v>0</v>
      </c>
      <c r="L4236" s="24">
        <v>0</v>
      </c>
      <c r="M4236" s="24">
        <v>0</v>
      </c>
      <c r="N4236" s="24">
        <v>0</v>
      </c>
      <c r="O4236" s="24">
        <v>0</v>
      </c>
      <c r="P4236" s="24">
        <v>0</v>
      </c>
      <c r="Q4236" s="24">
        <v>0</v>
      </c>
      <c r="R4236" s="24">
        <v>0</v>
      </c>
      <c r="S4236" s="24"/>
      <c r="T4236" s="25">
        <v>14</v>
      </c>
      <c r="U4236" s="23" t="s">
        <v>48</v>
      </c>
      <c r="V4236" s="23" t="s">
        <v>322</v>
      </c>
    </row>
    <row r="4237" spans="1:22" ht="15.75">
      <c r="A4237" s="26">
        <v>15</v>
      </c>
      <c r="B4237" s="27" t="s">
        <v>49</v>
      </c>
      <c r="C4237" s="28" t="s">
        <v>321</v>
      </c>
      <c r="D4237" s="29">
        <v>0</v>
      </c>
      <c r="E4237" s="29">
        <v>0</v>
      </c>
      <c r="F4237" s="29">
        <v>0</v>
      </c>
      <c r="G4237" s="29">
        <v>0</v>
      </c>
      <c r="H4237" s="29">
        <v>0</v>
      </c>
      <c r="I4237" s="29">
        <v>0</v>
      </c>
      <c r="J4237" s="29">
        <v>0</v>
      </c>
      <c r="L4237" s="29">
        <v>0</v>
      </c>
      <c r="M4237" s="29">
        <v>0</v>
      </c>
      <c r="N4237" s="29">
        <v>0</v>
      </c>
      <c r="O4237" s="29">
        <v>0</v>
      </c>
      <c r="P4237" s="29">
        <v>0</v>
      </c>
      <c r="Q4237" s="29">
        <v>0</v>
      </c>
      <c r="R4237" s="29">
        <v>0</v>
      </c>
      <c r="S4237" s="29"/>
      <c r="T4237" s="30">
        <v>15</v>
      </c>
      <c r="U4237" s="28" t="s">
        <v>50</v>
      </c>
      <c r="V4237" s="28" t="s">
        <v>322</v>
      </c>
    </row>
    <row r="4238" spans="1:22" ht="15.75">
      <c r="A4238" s="21">
        <v>16</v>
      </c>
      <c r="B4238" s="22" t="s">
        <v>51</v>
      </c>
      <c r="C4238" s="23" t="s">
        <v>321</v>
      </c>
      <c r="D4238" s="24">
        <v>0</v>
      </c>
      <c r="E4238" s="24">
        <v>0</v>
      </c>
      <c r="F4238" s="24">
        <v>0</v>
      </c>
      <c r="G4238" s="24">
        <v>0</v>
      </c>
      <c r="H4238" s="24">
        <v>0</v>
      </c>
      <c r="I4238" s="24">
        <v>0</v>
      </c>
      <c r="J4238" s="24">
        <v>0</v>
      </c>
      <c r="L4238" s="24">
        <v>0</v>
      </c>
      <c r="M4238" s="24">
        <v>0</v>
      </c>
      <c r="N4238" s="24">
        <v>0</v>
      </c>
      <c r="O4238" s="24">
        <v>0</v>
      </c>
      <c r="P4238" s="24">
        <v>0</v>
      </c>
      <c r="Q4238" s="24">
        <v>0</v>
      </c>
      <c r="R4238" s="24">
        <v>0</v>
      </c>
      <c r="S4238" s="24"/>
      <c r="T4238" s="25">
        <v>16</v>
      </c>
      <c r="U4238" s="23" t="s">
        <v>52</v>
      </c>
      <c r="V4238" s="23" t="s">
        <v>322</v>
      </c>
    </row>
    <row r="4239" spans="1:22" ht="15.75">
      <c r="A4239" s="26">
        <v>17</v>
      </c>
      <c r="B4239" s="27" t="s">
        <v>53</v>
      </c>
      <c r="C4239" s="28" t="s">
        <v>321</v>
      </c>
      <c r="D4239" s="29">
        <v>0</v>
      </c>
      <c r="E4239" s="29">
        <v>0</v>
      </c>
      <c r="F4239" s="29">
        <v>0</v>
      </c>
      <c r="G4239" s="29">
        <v>0</v>
      </c>
      <c r="H4239" s="29">
        <v>0</v>
      </c>
      <c r="I4239" s="29">
        <v>0</v>
      </c>
      <c r="J4239" s="29">
        <v>0</v>
      </c>
      <c r="L4239" s="29">
        <v>0</v>
      </c>
      <c r="M4239" s="29">
        <v>0</v>
      </c>
      <c r="N4239" s="29">
        <v>0</v>
      </c>
      <c r="O4239" s="29">
        <v>0</v>
      </c>
      <c r="P4239" s="29">
        <v>0</v>
      </c>
      <c r="Q4239" s="29">
        <v>0</v>
      </c>
      <c r="R4239" s="29">
        <v>0</v>
      </c>
      <c r="S4239" s="29"/>
      <c r="T4239" s="30">
        <v>17</v>
      </c>
      <c r="U4239" s="28" t="s">
        <v>54</v>
      </c>
      <c r="V4239" s="28" t="s">
        <v>322</v>
      </c>
    </row>
    <row r="4240" spans="1:22" ht="15.75">
      <c r="A4240" s="21">
        <v>18</v>
      </c>
      <c r="B4240" s="22" t="s">
        <v>55</v>
      </c>
      <c r="C4240" s="23" t="s">
        <v>321</v>
      </c>
      <c r="D4240" s="24">
        <v>0</v>
      </c>
      <c r="E4240" s="24">
        <v>0</v>
      </c>
      <c r="F4240" s="24">
        <v>0</v>
      </c>
      <c r="G4240" s="24">
        <v>0</v>
      </c>
      <c r="H4240" s="24">
        <v>0</v>
      </c>
      <c r="I4240" s="24">
        <v>0</v>
      </c>
      <c r="J4240" s="24">
        <v>0</v>
      </c>
      <c r="L4240" s="24">
        <v>0</v>
      </c>
      <c r="M4240" s="24">
        <v>0</v>
      </c>
      <c r="N4240" s="24">
        <v>0</v>
      </c>
      <c r="O4240" s="24">
        <v>0</v>
      </c>
      <c r="P4240" s="24">
        <v>0</v>
      </c>
      <c r="Q4240" s="24">
        <v>0</v>
      </c>
      <c r="R4240" s="24">
        <v>0</v>
      </c>
      <c r="S4240" s="24"/>
      <c r="T4240" s="25">
        <v>18</v>
      </c>
      <c r="U4240" s="23" t="s">
        <v>56</v>
      </c>
      <c r="V4240" s="23" t="s">
        <v>322</v>
      </c>
    </row>
    <row r="4241" spans="1:22" ht="15.75">
      <c r="A4241" s="26">
        <v>19</v>
      </c>
      <c r="B4241" s="27" t="s">
        <v>57</v>
      </c>
      <c r="C4241" s="28" t="s">
        <v>321</v>
      </c>
      <c r="D4241" s="29">
        <v>0</v>
      </c>
      <c r="E4241" s="29">
        <v>0</v>
      </c>
      <c r="F4241" s="29">
        <v>0</v>
      </c>
      <c r="G4241" s="29">
        <v>0</v>
      </c>
      <c r="H4241" s="29">
        <v>0</v>
      </c>
      <c r="I4241" s="29">
        <v>0</v>
      </c>
      <c r="J4241" s="29">
        <v>0</v>
      </c>
      <c r="L4241" s="29">
        <v>0</v>
      </c>
      <c r="M4241" s="29">
        <v>0</v>
      </c>
      <c r="N4241" s="29">
        <v>0</v>
      </c>
      <c r="O4241" s="29">
        <v>0</v>
      </c>
      <c r="P4241" s="29">
        <v>0</v>
      </c>
      <c r="Q4241" s="29">
        <v>0</v>
      </c>
      <c r="R4241" s="29">
        <v>0</v>
      </c>
      <c r="S4241" s="29"/>
      <c r="T4241" s="30">
        <v>19</v>
      </c>
      <c r="U4241" s="28" t="s">
        <v>58</v>
      </c>
      <c r="V4241" s="28" t="s">
        <v>322</v>
      </c>
    </row>
    <row r="4242" spans="1:22" ht="15.75">
      <c r="A4242" s="21">
        <v>20</v>
      </c>
      <c r="B4242" s="22" t="s">
        <v>59</v>
      </c>
      <c r="C4242" s="23" t="s">
        <v>321</v>
      </c>
      <c r="D4242" s="24">
        <v>0</v>
      </c>
      <c r="E4242" s="24">
        <v>0</v>
      </c>
      <c r="F4242" s="24">
        <v>0</v>
      </c>
      <c r="G4242" s="24">
        <v>0</v>
      </c>
      <c r="H4242" s="24">
        <v>0</v>
      </c>
      <c r="I4242" s="24">
        <v>0</v>
      </c>
      <c r="J4242" s="24">
        <v>0</v>
      </c>
      <c r="L4242" s="24">
        <v>0</v>
      </c>
      <c r="M4242" s="24">
        <v>0</v>
      </c>
      <c r="N4242" s="24">
        <v>0</v>
      </c>
      <c r="O4242" s="24">
        <v>0</v>
      </c>
      <c r="P4242" s="24">
        <v>0</v>
      </c>
      <c r="Q4242" s="24">
        <v>0</v>
      </c>
      <c r="R4242" s="24">
        <v>0</v>
      </c>
      <c r="S4242" s="24"/>
      <c r="T4242" s="25">
        <v>20</v>
      </c>
      <c r="U4242" s="23" t="s">
        <v>60</v>
      </c>
      <c r="V4242" s="23" t="s">
        <v>322</v>
      </c>
    </row>
    <row r="4243" spans="1:22" ht="15.75">
      <c r="A4243" s="26">
        <v>21</v>
      </c>
      <c r="B4243" s="27" t="s">
        <v>61</v>
      </c>
      <c r="C4243" s="28" t="s">
        <v>321</v>
      </c>
      <c r="D4243" s="29">
        <v>0</v>
      </c>
      <c r="E4243" s="29">
        <v>0</v>
      </c>
      <c r="F4243" s="29">
        <v>0</v>
      </c>
      <c r="G4243" s="29">
        <v>0</v>
      </c>
      <c r="H4243" s="29">
        <v>0</v>
      </c>
      <c r="I4243" s="29">
        <v>0</v>
      </c>
      <c r="J4243" s="29">
        <v>0</v>
      </c>
      <c r="L4243" s="29">
        <v>0</v>
      </c>
      <c r="M4243" s="29">
        <v>0</v>
      </c>
      <c r="N4243" s="29">
        <v>0</v>
      </c>
      <c r="O4243" s="29">
        <v>0</v>
      </c>
      <c r="P4243" s="29">
        <v>0</v>
      </c>
      <c r="Q4243" s="29">
        <v>0</v>
      </c>
      <c r="R4243" s="29">
        <v>0</v>
      </c>
      <c r="S4243" s="29"/>
      <c r="T4243" s="30">
        <v>21</v>
      </c>
      <c r="U4243" s="28" t="s">
        <v>62</v>
      </c>
      <c r="V4243" s="28" t="s">
        <v>322</v>
      </c>
    </row>
    <row r="4244" spans="1:22" ht="15.75">
      <c r="A4244" s="21">
        <v>22</v>
      </c>
      <c r="B4244" s="22" t="s">
        <v>63</v>
      </c>
      <c r="C4244" s="23" t="s">
        <v>321</v>
      </c>
      <c r="D4244" s="24">
        <v>0</v>
      </c>
      <c r="E4244" s="24">
        <v>0</v>
      </c>
      <c r="F4244" s="24">
        <v>0</v>
      </c>
      <c r="G4244" s="24">
        <v>0</v>
      </c>
      <c r="H4244" s="24">
        <v>0</v>
      </c>
      <c r="I4244" s="24">
        <v>0</v>
      </c>
      <c r="J4244" s="24">
        <v>0</v>
      </c>
      <c r="L4244" s="24">
        <v>0</v>
      </c>
      <c r="M4244" s="24">
        <v>0</v>
      </c>
      <c r="N4244" s="24">
        <v>0</v>
      </c>
      <c r="O4244" s="24">
        <v>0</v>
      </c>
      <c r="P4244" s="24">
        <v>0</v>
      </c>
      <c r="Q4244" s="24">
        <v>0</v>
      </c>
      <c r="R4244" s="24">
        <v>0</v>
      </c>
      <c r="S4244" s="24"/>
      <c r="T4244" s="25">
        <v>22</v>
      </c>
      <c r="U4244" s="23" t="s">
        <v>64</v>
      </c>
      <c r="V4244" s="23" t="s">
        <v>322</v>
      </c>
    </row>
    <row r="4245" spans="1:22" ht="15.75">
      <c r="A4245" s="26">
        <v>23</v>
      </c>
      <c r="B4245" s="27" t="s">
        <v>65</v>
      </c>
      <c r="C4245" s="28" t="s">
        <v>321</v>
      </c>
      <c r="D4245" s="29">
        <v>0</v>
      </c>
      <c r="E4245" s="29">
        <v>0</v>
      </c>
      <c r="F4245" s="29">
        <v>0</v>
      </c>
      <c r="G4245" s="29">
        <v>0</v>
      </c>
      <c r="H4245" s="29">
        <v>0</v>
      </c>
      <c r="I4245" s="29">
        <v>0</v>
      </c>
      <c r="J4245" s="29">
        <v>0</v>
      </c>
      <c r="L4245" s="29">
        <v>0</v>
      </c>
      <c r="M4245" s="29">
        <v>0</v>
      </c>
      <c r="N4245" s="29">
        <v>0</v>
      </c>
      <c r="O4245" s="29">
        <v>0</v>
      </c>
      <c r="P4245" s="29">
        <v>0</v>
      </c>
      <c r="Q4245" s="29">
        <v>0</v>
      </c>
      <c r="R4245" s="29">
        <v>0</v>
      </c>
      <c r="S4245" s="29"/>
      <c r="T4245" s="30">
        <v>23</v>
      </c>
      <c r="U4245" s="28" t="s">
        <v>66</v>
      </c>
      <c r="V4245" s="28" t="s">
        <v>322</v>
      </c>
    </row>
    <row r="4246" spans="1:22" ht="15.75">
      <c r="A4246" s="21">
        <v>24</v>
      </c>
      <c r="B4246" s="22" t="s">
        <v>67</v>
      </c>
      <c r="C4246" s="23" t="s">
        <v>321</v>
      </c>
      <c r="D4246" s="24">
        <v>0</v>
      </c>
      <c r="E4246" s="24">
        <v>0</v>
      </c>
      <c r="F4246" s="24">
        <v>0</v>
      </c>
      <c r="G4246" s="24">
        <v>0</v>
      </c>
      <c r="H4246" s="24">
        <v>0</v>
      </c>
      <c r="I4246" s="24">
        <v>0</v>
      </c>
      <c r="J4246" s="24">
        <v>0</v>
      </c>
      <c r="L4246" s="24">
        <v>0</v>
      </c>
      <c r="M4246" s="24">
        <v>0</v>
      </c>
      <c r="N4246" s="24">
        <v>0</v>
      </c>
      <c r="O4246" s="24">
        <v>0</v>
      </c>
      <c r="P4246" s="24">
        <v>0</v>
      </c>
      <c r="Q4246" s="24">
        <v>0</v>
      </c>
      <c r="R4246" s="24">
        <v>0</v>
      </c>
      <c r="S4246" s="24"/>
      <c r="T4246" s="25">
        <v>24</v>
      </c>
      <c r="U4246" s="23" t="s">
        <v>68</v>
      </c>
      <c r="V4246" s="23" t="s">
        <v>322</v>
      </c>
    </row>
    <row r="4247" spans="1:22" ht="15.75">
      <c r="A4247" s="26">
        <v>25</v>
      </c>
      <c r="B4247" s="31" t="s">
        <v>69</v>
      </c>
      <c r="C4247" s="28" t="s">
        <v>321</v>
      </c>
      <c r="D4247" s="29">
        <v>0</v>
      </c>
      <c r="E4247" s="29">
        <v>0</v>
      </c>
      <c r="F4247" s="29">
        <v>0</v>
      </c>
      <c r="G4247" s="29">
        <v>0</v>
      </c>
      <c r="H4247" s="29">
        <v>0</v>
      </c>
      <c r="I4247" s="29">
        <v>0</v>
      </c>
      <c r="J4247" s="29">
        <v>0</v>
      </c>
      <c r="L4247" s="29">
        <v>0</v>
      </c>
      <c r="M4247" s="29">
        <v>0</v>
      </c>
      <c r="N4247" s="29">
        <v>0</v>
      </c>
      <c r="O4247" s="29">
        <v>0</v>
      </c>
      <c r="P4247" s="29">
        <v>0</v>
      </c>
      <c r="Q4247" s="29">
        <v>0</v>
      </c>
      <c r="R4247" s="29">
        <v>0</v>
      </c>
      <c r="S4247" s="29"/>
      <c r="T4247" s="30">
        <v>25</v>
      </c>
      <c r="U4247" s="28" t="s">
        <v>70</v>
      </c>
      <c r="V4247" s="28" t="s">
        <v>322</v>
      </c>
    </row>
    <row r="4248" spans="1:22" ht="15.75">
      <c r="A4248" s="21">
        <v>26</v>
      </c>
      <c r="B4248" s="22" t="s">
        <v>71</v>
      </c>
      <c r="C4248" s="23" t="s">
        <v>321</v>
      </c>
      <c r="D4248" s="24">
        <v>0</v>
      </c>
      <c r="E4248" s="24">
        <v>0</v>
      </c>
      <c r="F4248" s="24">
        <v>0</v>
      </c>
      <c r="G4248" s="24">
        <v>0</v>
      </c>
      <c r="H4248" s="24">
        <v>0</v>
      </c>
      <c r="I4248" s="24">
        <v>0</v>
      </c>
      <c r="J4248" s="24">
        <v>0</v>
      </c>
      <c r="L4248" s="24">
        <v>0</v>
      </c>
      <c r="M4248" s="24">
        <v>0</v>
      </c>
      <c r="N4248" s="24">
        <v>0</v>
      </c>
      <c r="O4248" s="24">
        <v>0</v>
      </c>
      <c r="P4248" s="24">
        <v>0</v>
      </c>
      <c r="Q4248" s="24">
        <v>0</v>
      </c>
      <c r="R4248" s="24">
        <v>0</v>
      </c>
      <c r="S4248" s="24"/>
      <c r="T4248" s="25">
        <v>26</v>
      </c>
      <c r="U4248" s="23" t="s">
        <v>72</v>
      </c>
      <c r="V4248" s="23" t="s">
        <v>322</v>
      </c>
    </row>
    <row r="4249" spans="1:22" ht="15.75">
      <c r="A4249" s="26">
        <v>27</v>
      </c>
      <c r="B4249" s="27" t="s">
        <v>73</v>
      </c>
      <c r="C4249" s="28" t="s">
        <v>321</v>
      </c>
      <c r="D4249" s="29">
        <v>0</v>
      </c>
      <c r="E4249" s="29">
        <v>0</v>
      </c>
      <c r="F4249" s="29">
        <v>0</v>
      </c>
      <c r="G4249" s="29">
        <v>0</v>
      </c>
      <c r="H4249" s="29">
        <v>0</v>
      </c>
      <c r="I4249" s="29">
        <v>0</v>
      </c>
      <c r="J4249" s="29">
        <v>0</v>
      </c>
      <c r="L4249" s="29">
        <v>0</v>
      </c>
      <c r="M4249" s="29">
        <v>0</v>
      </c>
      <c r="N4249" s="29">
        <v>0</v>
      </c>
      <c r="O4249" s="29">
        <v>0</v>
      </c>
      <c r="P4249" s="29">
        <v>0</v>
      </c>
      <c r="Q4249" s="29">
        <v>0</v>
      </c>
      <c r="R4249" s="29">
        <v>0</v>
      </c>
      <c r="S4249" s="29"/>
      <c r="T4249" s="30">
        <v>27</v>
      </c>
      <c r="U4249" s="28" t="s">
        <v>74</v>
      </c>
      <c r="V4249" s="28" t="s">
        <v>322</v>
      </c>
    </row>
    <row r="4250" spans="1:22" ht="15.75">
      <c r="A4250" s="21">
        <v>28</v>
      </c>
      <c r="B4250" s="22" t="s">
        <v>75</v>
      </c>
      <c r="C4250" s="23" t="s">
        <v>321</v>
      </c>
      <c r="D4250" s="24">
        <v>0</v>
      </c>
      <c r="E4250" s="24">
        <v>0</v>
      </c>
      <c r="F4250" s="24">
        <v>0</v>
      </c>
      <c r="G4250" s="24">
        <v>0</v>
      </c>
      <c r="H4250" s="24">
        <v>0</v>
      </c>
      <c r="I4250" s="24">
        <v>0</v>
      </c>
      <c r="J4250" s="24">
        <v>0</v>
      </c>
      <c r="L4250" s="24">
        <v>0</v>
      </c>
      <c r="M4250" s="24">
        <v>0</v>
      </c>
      <c r="N4250" s="24">
        <v>0</v>
      </c>
      <c r="O4250" s="24">
        <v>0</v>
      </c>
      <c r="P4250" s="24">
        <v>0</v>
      </c>
      <c r="Q4250" s="24">
        <v>0</v>
      </c>
      <c r="R4250" s="24">
        <v>0</v>
      </c>
      <c r="S4250" s="24"/>
      <c r="T4250" s="25">
        <v>28</v>
      </c>
      <c r="U4250" s="23" t="s">
        <v>76</v>
      </c>
      <c r="V4250" s="23" t="s">
        <v>322</v>
      </c>
    </row>
    <row r="4251" spans="1:22" ht="15.75">
      <c r="A4251" s="26">
        <v>29</v>
      </c>
      <c r="B4251" s="27" t="s">
        <v>77</v>
      </c>
      <c r="C4251" s="28" t="s">
        <v>321</v>
      </c>
      <c r="D4251" s="29">
        <v>0</v>
      </c>
      <c r="E4251" s="29">
        <v>0</v>
      </c>
      <c r="F4251" s="29">
        <v>0</v>
      </c>
      <c r="G4251" s="29">
        <v>0</v>
      </c>
      <c r="H4251" s="29">
        <v>0</v>
      </c>
      <c r="I4251" s="29">
        <v>0</v>
      </c>
      <c r="J4251" s="29">
        <v>0</v>
      </c>
      <c r="L4251" s="29">
        <v>0</v>
      </c>
      <c r="M4251" s="29">
        <v>0</v>
      </c>
      <c r="N4251" s="29">
        <v>0</v>
      </c>
      <c r="O4251" s="29">
        <v>0</v>
      </c>
      <c r="P4251" s="29">
        <v>0</v>
      </c>
      <c r="Q4251" s="29">
        <v>0</v>
      </c>
      <c r="R4251" s="29">
        <v>0</v>
      </c>
      <c r="S4251" s="29"/>
      <c r="T4251" s="30">
        <v>29</v>
      </c>
      <c r="U4251" s="28" t="s">
        <v>78</v>
      </c>
      <c r="V4251" s="28" t="s">
        <v>322</v>
      </c>
    </row>
    <row r="4252" spans="1:22" ht="15.75">
      <c r="A4252" s="21">
        <v>30</v>
      </c>
      <c r="B4252" s="22" t="s">
        <v>79</v>
      </c>
      <c r="C4252" s="23" t="s">
        <v>321</v>
      </c>
      <c r="D4252" s="24">
        <v>0</v>
      </c>
      <c r="E4252" s="24">
        <v>0</v>
      </c>
      <c r="F4252" s="24">
        <v>0</v>
      </c>
      <c r="G4252" s="24">
        <v>0</v>
      </c>
      <c r="H4252" s="24">
        <v>0</v>
      </c>
      <c r="I4252" s="24">
        <v>0</v>
      </c>
      <c r="J4252" s="24">
        <v>0</v>
      </c>
      <c r="L4252" s="24">
        <v>0</v>
      </c>
      <c r="M4252" s="24">
        <v>0</v>
      </c>
      <c r="N4252" s="24">
        <v>0</v>
      </c>
      <c r="O4252" s="24">
        <v>0</v>
      </c>
      <c r="P4252" s="24">
        <v>0</v>
      </c>
      <c r="Q4252" s="24">
        <v>0</v>
      </c>
      <c r="R4252" s="24">
        <v>0</v>
      </c>
      <c r="S4252" s="24"/>
      <c r="T4252" s="25">
        <v>30</v>
      </c>
      <c r="U4252" s="23" t="s">
        <v>80</v>
      </c>
      <c r="V4252" s="23" t="s">
        <v>322</v>
      </c>
    </row>
    <row r="4253" spans="1:22" ht="15.75">
      <c r="A4253" s="26">
        <v>31</v>
      </c>
      <c r="B4253" s="27" t="s">
        <v>81</v>
      </c>
      <c r="C4253" s="28" t="s">
        <v>321</v>
      </c>
      <c r="D4253" s="29">
        <v>0</v>
      </c>
      <c r="E4253" s="29">
        <v>0</v>
      </c>
      <c r="F4253" s="29">
        <v>0</v>
      </c>
      <c r="G4253" s="29">
        <v>0</v>
      </c>
      <c r="H4253" s="29">
        <v>0</v>
      </c>
      <c r="I4253" s="29">
        <v>0</v>
      </c>
      <c r="J4253" s="29">
        <v>0</v>
      </c>
      <c r="L4253" s="29">
        <v>0</v>
      </c>
      <c r="M4253" s="29">
        <v>0</v>
      </c>
      <c r="N4253" s="29">
        <v>0</v>
      </c>
      <c r="O4253" s="29">
        <v>0</v>
      </c>
      <c r="P4253" s="29">
        <v>0</v>
      </c>
      <c r="Q4253" s="29">
        <v>0</v>
      </c>
      <c r="R4253" s="29">
        <v>0</v>
      </c>
      <c r="S4253" s="29"/>
      <c r="T4253" s="30">
        <v>31</v>
      </c>
      <c r="U4253" s="28" t="s">
        <v>82</v>
      </c>
      <c r="V4253" s="28" t="s">
        <v>322</v>
      </c>
    </row>
    <row r="4254" spans="1:22" ht="15.75">
      <c r="A4254" s="21">
        <v>32</v>
      </c>
      <c r="B4254" s="22" t="s">
        <v>83</v>
      </c>
      <c r="C4254" s="23" t="s">
        <v>321</v>
      </c>
      <c r="D4254" s="24">
        <v>0</v>
      </c>
      <c r="E4254" s="24">
        <v>0</v>
      </c>
      <c r="F4254" s="24">
        <v>0</v>
      </c>
      <c r="G4254" s="24">
        <v>0</v>
      </c>
      <c r="H4254" s="24">
        <v>0</v>
      </c>
      <c r="I4254" s="24">
        <v>0</v>
      </c>
      <c r="J4254" s="24">
        <v>0</v>
      </c>
      <c r="L4254" s="24">
        <v>0</v>
      </c>
      <c r="M4254" s="24">
        <v>0</v>
      </c>
      <c r="N4254" s="24">
        <v>0</v>
      </c>
      <c r="O4254" s="24">
        <v>0</v>
      </c>
      <c r="P4254" s="24">
        <v>0</v>
      </c>
      <c r="Q4254" s="24">
        <v>0</v>
      </c>
      <c r="R4254" s="24">
        <v>0</v>
      </c>
      <c r="S4254" s="24"/>
      <c r="T4254" s="25">
        <v>32</v>
      </c>
      <c r="U4254" s="23" t="s">
        <v>84</v>
      </c>
      <c r="V4254" s="23" t="s">
        <v>322</v>
      </c>
    </row>
    <row r="4255" spans="1:22" ht="15.75">
      <c r="A4255" s="26">
        <v>33</v>
      </c>
      <c r="B4255" s="27" t="s">
        <v>85</v>
      </c>
      <c r="C4255" s="28" t="s">
        <v>321</v>
      </c>
      <c r="D4255" s="29">
        <v>0</v>
      </c>
      <c r="E4255" s="29">
        <v>0</v>
      </c>
      <c r="F4255" s="29">
        <v>0</v>
      </c>
      <c r="G4255" s="29">
        <v>0</v>
      </c>
      <c r="H4255" s="29">
        <v>0</v>
      </c>
      <c r="I4255" s="29">
        <v>0</v>
      </c>
      <c r="J4255" s="29">
        <v>0</v>
      </c>
      <c r="L4255" s="29">
        <v>0</v>
      </c>
      <c r="M4255" s="29">
        <v>0</v>
      </c>
      <c r="N4255" s="29">
        <v>0</v>
      </c>
      <c r="O4255" s="29">
        <v>0</v>
      </c>
      <c r="P4255" s="29">
        <v>0</v>
      </c>
      <c r="Q4255" s="29">
        <v>0</v>
      </c>
      <c r="R4255" s="29">
        <v>0</v>
      </c>
      <c r="S4255" s="29"/>
      <c r="T4255" s="30">
        <v>33</v>
      </c>
      <c r="U4255" s="28" t="s">
        <v>86</v>
      </c>
      <c r="V4255" s="28" t="s">
        <v>322</v>
      </c>
    </row>
    <row r="4256" spans="1:22" ht="15.75">
      <c r="A4256" s="21">
        <v>34</v>
      </c>
      <c r="B4256" s="22" t="s">
        <v>87</v>
      </c>
      <c r="C4256" s="23" t="s">
        <v>321</v>
      </c>
      <c r="D4256" s="24">
        <v>0</v>
      </c>
      <c r="E4256" s="24">
        <v>0</v>
      </c>
      <c r="F4256" s="24">
        <v>0</v>
      </c>
      <c r="G4256" s="24">
        <v>0</v>
      </c>
      <c r="H4256" s="24">
        <v>0</v>
      </c>
      <c r="I4256" s="24">
        <v>0</v>
      </c>
      <c r="J4256" s="24">
        <v>0</v>
      </c>
      <c r="L4256" s="24">
        <v>0</v>
      </c>
      <c r="M4256" s="24">
        <v>0</v>
      </c>
      <c r="N4256" s="24">
        <v>0</v>
      </c>
      <c r="O4256" s="24">
        <v>0</v>
      </c>
      <c r="P4256" s="24">
        <v>0</v>
      </c>
      <c r="Q4256" s="24">
        <v>0</v>
      </c>
      <c r="R4256" s="24">
        <v>0</v>
      </c>
      <c r="S4256" s="24"/>
      <c r="T4256" s="25">
        <v>34</v>
      </c>
      <c r="U4256" s="23" t="s">
        <v>88</v>
      </c>
      <c r="V4256" s="23" t="s">
        <v>322</v>
      </c>
    </row>
    <row r="4257" spans="1:22" ht="15.75">
      <c r="A4257" s="26">
        <v>35</v>
      </c>
      <c r="B4257" s="27" t="s">
        <v>89</v>
      </c>
      <c r="C4257" s="28" t="s">
        <v>321</v>
      </c>
      <c r="D4257" s="29">
        <v>0</v>
      </c>
      <c r="E4257" s="29">
        <v>0</v>
      </c>
      <c r="F4257" s="29">
        <v>0</v>
      </c>
      <c r="G4257" s="29">
        <v>0</v>
      </c>
      <c r="H4257" s="29">
        <v>0</v>
      </c>
      <c r="I4257" s="29">
        <v>0</v>
      </c>
      <c r="J4257" s="29">
        <v>0</v>
      </c>
      <c r="L4257" s="29">
        <v>0</v>
      </c>
      <c r="M4257" s="29">
        <v>0</v>
      </c>
      <c r="N4257" s="29">
        <v>0</v>
      </c>
      <c r="O4257" s="29">
        <v>0</v>
      </c>
      <c r="P4257" s="29">
        <v>0</v>
      </c>
      <c r="Q4257" s="29">
        <v>0</v>
      </c>
      <c r="R4257" s="29">
        <v>0</v>
      </c>
      <c r="S4257" s="29"/>
      <c r="T4257" s="30">
        <v>35</v>
      </c>
      <c r="U4257" s="28" t="s">
        <v>90</v>
      </c>
      <c r="V4257" s="28" t="s">
        <v>322</v>
      </c>
    </row>
    <row r="4258" spans="1:22" ht="15.75">
      <c r="A4258" s="21">
        <v>36</v>
      </c>
      <c r="B4258" s="22" t="s">
        <v>91</v>
      </c>
      <c r="C4258" s="23" t="s">
        <v>321</v>
      </c>
      <c r="D4258" s="24">
        <v>0</v>
      </c>
      <c r="E4258" s="24">
        <v>0</v>
      </c>
      <c r="F4258" s="24">
        <v>0</v>
      </c>
      <c r="G4258" s="24">
        <v>0</v>
      </c>
      <c r="H4258" s="24">
        <v>0</v>
      </c>
      <c r="I4258" s="24">
        <v>0</v>
      </c>
      <c r="J4258" s="24">
        <v>0</v>
      </c>
      <c r="L4258" s="24">
        <v>0</v>
      </c>
      <c r="M4258" s="24">
        <v>0</v>
      </c>
      <c r="N4258" s="24">
        <v>0</v>
      </c>
      <c r="O4258" s="24">
        <v>0</v>
      </c>
      <c r="P4258" s="24">
        <v>0</v>
      </c>
      <c r="Q4258" s="24">
        <v>0</v>
      </c>
      <c r="R4258" s="24">
        <v>0</v>
      </c>
      <c r="S4258" s="24"/>
      <c r="T4258" s="25">
        <v>36</v>
      </c>
      <c r="U4258" s="23" t="s">
        <v>92</v>
      </c>
      <c r="V4258" s="23" t="s">
        <v>322</v>
      </c>
    </row>
    <row r="4259" spans="1:22" s="36" customFormat="1" ht="15.75">
      <c r="A4259" s="32"/>
      <c r="B4259" s="33" t="s">
        <v>93</v>
      </c>
      <c r="C4259" s="34" t="s">
        <v>321</v>
      </c>
      <c r="D4259" s="35">
        <f t="shared" ref="D4259:J4259" si="279">SUM(D4223:D4258)</f>
        <v>226.2681</v>
      </c>
      <c r="E4259" s="35">
        <f t="shared" si="279"/>
        <v>35.637419999999999</v>
      </c>
      <c r="F4259" s="35">
        <f t="shared" si="279"/>
        <v>36.998640000000002</v>
      </c>
      <c r="G4259" s="35">
        <f t="shared" si="279"/>
        <v>161.7792</v>
      </c>
      <c r="H4259" s="35">
        <f t="shared" si="279"/>
        <v>212.49667163498097</v>
      </c>
      <c r="I4259" s="35">
        <f t="shared" si="279"/>
        <v>108.00017799999999</v>
      </c>
      <c r="J4259" s="35">
        <f t="shared" si="279"/>
        <v>133.89388799999998</v>
      </c>
      <c r="K4259" s="8"/>
      <c r="L4259" s="35">
        <f t="shared" ref="L4259:R4259" si="280">SUM(L4223:L4258)</f>
        <v>226.2681</v>
      </c>
      <c r="M4259" s="35">
        <f t="shared" si="280"/>
        <v>35.19726</v>
      </c>
      <c r="N4259" s="35">
        <f t="shared" si="280"/>
        <v>35.19726</v>
      </c>
      <c r="O4259" s="35">
        <f t="shared" si="280"/>
        <v>134.0848</v>
      </c>
      <c r="P4259" s="35">
        <f t="shared" si="280"/>
        <v>175.9863</v>
      </c>
      <c r="Q4259" s="35">
        <f t="shared" si="280"/>
        <v>119.83829</v>
      </c>
      <c r="R4259" s="35">
        <f t="shared" si="280"/>
        <v>134.0848</v>
      </c>
      <c r="S4259" s="35"/>
      <c r="T4259" s="35"/>
      <c r="U4259" s="34" t="s">
        <v>94</v>
      </c>
      <c r="V4259" s="34" t="s">
        <v>322</v>
      </c>
    </row>
    <row r="4260" spans="1:22" ht="15.75">
      <c r="A4260" s="16">
        <v>1</v>
      </c>
      <c r="B4260" s="17" t="s">
        <v>19</v>
      </c>
      <c r="C4260" s="18" t="s">
        <v>323</v>
      </c>
      <c r="D4260" s="19">
        <v>4561.2927847368501</v>
      </c>
      <c r="E4260" s="19">
        <v>31790.264939222721</v>
      </c>
      <c r="F4260" s="19">
        <v>35211.941628746128</v>
      </c>
      <c r="G4260" s="19">
        <v>3512.1699831887036</v>
      </c>
      <c r="H4260" s="19">
        <v>10064.949953856756</v>
      </c>
      <c r="I4260" s="19">
        <v>10845.153079421327</v>
      </c>
      <c r="J4260" s="19">
        <v>77861.487418270219</v>
      </c>
      <c r="L4260" s="19">
        <v>4561.2927847368501</v>
      </c>
      <c r="M4260" s="19">
        <v>28410.086309751608</v>
      </c>
      <c r="N4260" s="19">
        <v>30658.081435927401</v>
      </c>
      <c r="O4260" s="19">
        <v>2184.934335665906</v>
      </c>
      <c r="P4260" s="19">
        <v>5771.2378698886578</v>
      </c>
      <c r="Q4260" s="19">
        <v>5319.1936435701473</v>
      </c>
      <c r="R4260" s="19">
        <v>35537.654794721457</v>
      </c>
      <c r="S4260" s="19"/>
      <c r="T4260" s="20">
        <v>1</v>
      </c>
      <c r="U4260" s="18" t="s">
        <v>21</v>
      </c>
      <c r="V4260" s="18" t="s">
        <v>324</v>
      </c>
    </row>
    <row r="4261" spans="1:22" ht="15.75">
      <c r="A4261" s="21">
        <v>2</v>
      </c>
      <c r="B4261" s="22" t="s">
        <v>23</v>
      </c>
      <c r="C4261" s="23" t="s">
        <v>323</v>
      </c>
      <c r="D4261" s="24">
        <v>5814.8624695590479</v>
      </c>
      <c r="E4261" s="24">
        <v>4377.0708664219264</v>
      </c>
      <c r="F4261" s="24">
        <v>4603.8120200476023</v>
      </c>
      <c r="G4261" s="24">
        <v>8318.2910270472403</v>
      </c>
      <c r="H4261" s="24">
        <v>1166.4119564257203</v>
      </c>
      <c r="I4261" s="24">
        <v>1576.6992152179018</v>
      </c>
      <c r="J4261" s="24">
        <v>339.9446183882701</v>
      </c>
      <c r="L4261" s="24">
        <v>5814.8624695590479</v>
      </c>
      <c r="M4261" s="24">
        <v>3779.3077273874164</v>
      </c>
      <c r="N4261" s="24">
        <v>3498.9554246750645</v>
      </c>
      <c r="O4261" s="24">
        <v>6102.3323277868903</v>
      </c>
      <c r="P4261" s="24">
        <v>891.03769255103396</v>
      </c>
      <c r="Q4261" s="24">
        <v>968.69622014921492</v>
      </c>
      <c r="R4261" s="24">
        <v>199.42691512993864</v>
      </c>
      <c r="S4261" s="24"/>
      <c r="T4261" s="25">
        <v>2</v>
      </c>
      <c r="U4261" s="23" t="s">
        <v>24</v>
      </c>
      <c r="V4261" s="23" t="s">
        <v>324</v>
      </c>
    </row>
    <row r="4262" spans="1:22" ht="15.75">
      <c r="A4262" s="26">
        <v>3</v>
      </c>
      <c r="B4262" s="27" t="s">
        <v>25</v>
      </c>
      <c r="C4262" s="28" t="s">
        <v>323</v>
      </c>
      <c r="D4262" s="29">
        <v>5686.2274829339958</v>
      </c>
      <c r="E4262" s="29">
        <v>3924.7461250084393</v>
      </c>
      <c r="F4262" s="29">
        <v>1478.6591727967921</v>
      </c>
      <c r="G4262" s="29">
        <v>7683.1873178255537</v>
      </c>
      <c r="H4262" s="29">
        <v>8876.4078077286285</v>
      </c>
      <c r="I4262" s="29">
        <v>9779.6053522080238</v>
      </c>
      <c r="J4262" s="29">
        <v>10194.029643116086</v>
      </c>
      <c r="L4262" s="29">
        <v>5686.2274829339958</v>
      </c>
      <c r="M4262" s="29">
        <v>3625.9113201671753</v>
      </c>
      <c r="N4262" s="29">
        <v>1321.1607834364686</v>
      </c>
      <c r="O4262" s="29">
        <v>6558.4024661220346</v>
      </c>
      <c r="P4262" s="29">
        <v>6774.3968844346409</v>
      </c>
      <c r="Q4262" s="29">
        <v>6804.7005882214044</v>
      </c>
      <c r="R4262" s="29">
        <v>6779.2032000938116</v>
      </c>
      <c r="S4262" s="29"/>
      <c r="T4262" s="30">
        <v>3</v>
      </c>
      <c r="U4262" s="28" t="s">
        <v>26</v>
      </c>
      <c r="V4262" s="28" t="s">
        <v>324</v>
      </c>
    </row>
    <row r="4263" spans="1:22" ht="15.75">
      <c r="A4263" s="21">
        <v>4</v>
      </c>
      <c r="B4263" s="22" t="s">
        <v>27</v>
      </c>
      <c r="C4263" s="23" t="s">
        <v>323</v>
      </c>
      <c r="D4263" s="24">
        <v>81310.1557426168</v>
      </c>
      <c r="E4263" s="24">
        <v>95525.673566109981</v>
      </c>
      <c r="F4263" s="24">
        <v>92609.358466168662</v>
      </c>
      <c r="G4263" s="24">
        <v>118513.73110515738</v>
      </c>
      <c r="H4263" s="24">
        <v>122057.24194712358</v>
      </c>
      <c r="I4263" s="24">
        <v>0</v>
      </c>
      <c r="J4263" s="24">
        <v>0</v>
      </c>
      <c r="L4263" s="24">
        <v>81310.1557426168</v>
      </c>
      <c r="M4263" s="24">
        <v>83589.300974170415</v>
      </c>
      <c r="N4263" s="24">
        <v>74101.935826127999</v>
      </c>
      <c r="O4263" s="24">
        <v>78945.592118880653</v>
      </c>
      <c r="P4263" s="24">
        <v>81671.52529715476</v>
      </c>
      <c r="Q4263" s="24">
        <v>0</v>
      </c>
      <c r="R4263" s="24">
        <v>0</v>
      </c>
      <c r="S4263" s="24"/>
      <c r="T4263" s="25">
        <v>4</v>
      </c>
      <c r="U4263" s="23" t="s">
        <v>28</v>
      </c>
      <c r="V4263" s="23" t="s">
        <v>324</v>
      </c>
    </row>
    <row r="4264" spans="1:22" ht="15.75">
      <c r="A4264" s="26">
        <v>5</v>
      </c>
      <c r="B4264" s="27" t="s">
        <v>29</v>
      </c>
      <c r="C4264" s="28" t="s">
        <v>323</v>
      </c>
      <c r="D4264" s="29">
        <v>58223.168970762315</v>
      </c>
      <c r="E4264" s="29">
        <v>63975.124285510145</v>
      </c>
      <c r="F4264" s="29">
        <v>94670.359339970339</v>
      </c>
      <c r="G4264" s="29">
        <v>108922.50320088619</v>
      </c>
      <c r="H4264" s="29">
        <v>114443.21926587952</v>
      </c>
      <c r="I4264" s="29">
        <v>134376.20002214317</v>
      </c>
      <c r="J4264" s="29">
        <v>171099.32156816684</v>
      </c>
      <c r="L4264" s="29">
        <v>58223.168970762315</v>
      </c>
      <c r="M4264" s="29">
        <v>55865.368476471267</v>
      </c>
      <c r="N4264" s="29">
        <v>80172.719046655839</v>
      </c>
      <c r="O4264" s="29">
        <v>85862.181584387028</v>
      </c>
      <c r="P4264" s="29">
        <v>86968.824472244101</v>
      </c>
      <c r="Q4264" s="29">
        <v>95433.428107755666</v>
      </c>
      <c r="R4264" s="29">
        <v>101775.91244719151</v>
      </c>
      <c r="S4264" s="29"/>
      <c r="T4264" s="30">
        <v>5</v>
      </c>
      <c r="U4264" s="28" t="s">
        <v>30</v>
      </c>
      <c r="V4264" s="28" t="s">
        <v>324</v>
      </c>
    </row>
    <row r="4265" spans="1:22" ht="15.75">
      <c r="A4265" s="21">
        <v>6</v>
      </c>
      <c r="B4265" s="22" t="s">
        <v>31</v>
      </c>
      <c r="C4265" s="23" t="s">
        <v>323</v>
      </c>
      <c r="D4265" s="24">
        <v>22045.209499387136</v>
      </c>
      <c r="E4265" s="24">
        <v>23372.642718605453</v>
      </c>
      <c r="F4265" s="24">
        <v>26620.817749027614</v>
      </c>
      <c r="G4265" s="24">
        <v>30115.86455456269</v>
      </c>
      <c r="H4265" s="24">
        <v>34608.234575096612</v>
      </c>
      <c r="I4265" s="24">
        <v>40326.108257389009</v>
      </c>
      <c r="J4265" s="24">
        <v>41842.63236858201</v>
      </c>
      <c r="L4265" s="24">
        <v>22045.209499387136</v>
      </c>
      <c r="M4265" s="24">
        <v>22411.944752839743</v>
      </c>
      <c r="N4265" s="24">
        <v>23150.021673333151</v>
      </c>
      <c r="O4265" s="24">
        <v>22822.322645545632</v>
      </c>
      <c r="P4265" s="24">
        <v>21632.544710052865</v>
      </c>
      <c r="Q4265" s="24">
        <v>23280.177523631552</v>
      </c>
      <c r="R4265" s="24">
        <v>21351.087039830745</v>
      </c>
      <c r="S4265" s="24"/>
      <c r="T4265" s="25">
        <v>6</v>
      </c>
      <c r="U4265" s="23" t="s">
        <v>32</v>
      </c>
      <c r="V4265" s="23" t="s">
        <v>324</v>
      </c>
    </row>
    <row r="4266" spans="1:22" ht="15.75">
      <c r="A4266" s="26">
        <v>7</v>
      </c>
      <c r="B4266" s="27" t="s">
        <v>33</v>
      </c>
      <c r="C4266" s="28" t="s">
        <v>323</v>
      </c>
      <c r="D4266" s="29">
        <v>25498.926625074255</v>
      </c>
      <c r="E4266" s="29">
        <v>50139.243451061637</v>
      </c>
      <c r="F4266" s="29">
        <v>30076.408615892557</v>
      </c>
      <c r="G4266" s="29">
        <v>35541.966158194868</v>
      </c>
      <c r="H4266" s="29">
        <v>39290.339811718055</v>
      </c>
      <c r="I4266" s="29">
        <v>46597.852064168568</v>
      </c>
      <c r="J4266" s="29">
        <v>47892.20074302057</v>
      </c>
      <c r="L4266" s="29">
        <v>25498.926625074255</v>
      </c>
      <c r="M4266" s="29">
        <v>47777.253805079024</v>
      </c>
      <c r="N4266" s="29">
        <v>25659.938926164563</v>
      </c>
      <c r="O4266" s="29">
        <v>29457.176173519711</v>
      </c>
      <c r="P4266" s="29">
        <v>32552.027792723893</v>
      </c>
      <c r="Q4266" s="29">
        <v>34865.265230270634</v>
      </c>
      <c r="R4266" s="29">
        <v>35467.685192743877</v>
      </c>
      <c r="S4266" s="29"/>
      <c r="T4266" s="30">
        <v>7</v>
      </c>
      <c r="U4266" s="28" t="s">
        <v>34</v>
      </c>
      <c r="V4266" s="28" t="s">
        <v>324</v>
      </c>
    </row>
    <row r="4267" spans="1:22" ht="15.75">
      <c r="A4267" s="21">
        <v>8</v>
      </c>
      <c r="B4267" s="22" t="s">
        <v>35</v>
      </c>
      <c r="C4267" s="23" t="s">
        <v>323</v>
      </c>
      <c r="D4267" s="24">
        <v>6711.9118882963039</v>
      </c>
      <c r="E4267" s="24">
        <v>5975.7665416831524</v>
      </c>
      <c r="F4267" s="24">
        <v>8735.4878541139296</v>
      </c>
      <c r="G4267" s="24">
        <v>25828.726634377443</v>
      </c>
      <c r="H4267" s="24">
        <v>28514.355945053208</v>
      </c>
      <c r="I4267" s="24">
        <v>27489.723928725158</v>
      </c>
      <c r="J4267" s="24">
        <v>40157.265455870845</v>
      </c>
      <c r="L4267" s="24">
        <v>6711.9118882963039</v>
      </c>
      <c r="M4267" s="24">
        <v>4843.6149460607694</v>
      </c>
      <c r="N4267" s="24">
        <v>6595.2917834633681</v>
      </c>
      <c r="O4267" s="24">
        <v>18524.856811824586</v>
      </c>
      <c r="P4267" s="24">
        <v>21388.024409876602</v>
      </c>
      <c r="Q4267" s="24">
        <v>19735.008242545478</v>
      </c>
      <c r="R4267" s="24">
        <v>28906.635748409481</v>
      </c>
      <c r="S4267" s="24"/>
      <c r="T4267" s="25">
        <v>8</v>
      </c>
      <c r="U4267" s="23" t="s">
        <v>36</v>
      </c>
      <c r="V4267" s="23" t="s">
        <v>324</v>
      </c>
    </row>
    <row r="4268" spans="1:22" ht="15.75">
      <c r="A4268" s="26">
        <v>9</v>
      </c>
      <c r="B4268" s="27" t="s">
        <v>37</v>
      </c>
      <c r="C4268" s="28" t="s">
        <v>323</v>
      </c>
      <c r="D4268" s="29">
        <v>1956.325371877828</v>
      </c>
      <c r="E4268" s="29">
        <v>0</v>
      </c>
      <c r="F4268" s="29">
        <v>38.650551328264015</v>
      </c>
      <c r="G4268" s="29">
        <v>2849.2112952314674</v>
      </c>
      <c r="H4268" s="29">
        <v>2736.6208562480965</v>
      </c>
      <c r="I4268" s="29">
        <v>5542.7066996870744</v>
      </c>
      <c r="J4268" s="29">
        <v>3573.7453134099342</v>
      </c>
      <c r="L4268" s="29">
        <v>1956.325371877828</v>
      </c>
      <c r="M4268" s="29">
        <v>0</v>
      </c>
      <c r="N4268" s="29">
        <v>42.243633353487596</v>
      </c>
      <c r="O4268" s="29">
        <v>2835.4740147392904</v>
      </c>
      <c r="P4268" s="29">
        <v>3491.7808886150624</v>
      </c>
      <c r="Q4268" s="29">
        <v>5923.9886501297515</v>
      </c>
      <c r="R4268" s="29">
        <v>3148.9936027112044</v>
      </c>
      <c r="S4268" s="29"/>
      <c r="T4268" s="30">
        <v>9</v>
      </c>
      <c r="U4268" s="28" t="s">
        <v>38</v>
      </c>
      <c r="V4268" s="28" t="s">
        <v>324</v>
      </c>
    </row>
    <row r="4269" spans="1:22" ht="15.75">
      <c r="A4269" s="21">
        <v>10</v>
      </c>
      <c r="B4269" s="22" t="s">
        <v>39</v>
      </c>
      <c r="C4269" s="23" t="s">
        <v>323</v>
      </c>
      <c r="D4269" s="24">
        <v>7065.308885268556</v>
      </c>
      <c r="E4269" s="24">
        <v>9337.3842237904682</v>
      </c>
      <c r="F4269" s="24">
        <v>10851.366089767347</v>
      </c>
      <c r="G4269" s="24">
        <v>8196.8759532661861</v>
      </c>
      <c r="H4269" s="24">
        <v>8837.2968121304366</v>
      </c>
      <c r="I4269" s="24">
        <v>8436.6890427888848</v>
      </c>
      <c r="J4269" s="24">
        <v>10336.925588987307</v>
      </c>
      <c r="L4269" s="24">
        <v>7065.308885268556</v>
      </c>
      <c r="M4269" s="24">
        <v>3628.5745139803803</v>
      </c>
      <c r="N4269" s="24">
        <v>4124.0467316027034</v>
      </c>
      <c r="O4269" s="24">
        <v>3575.2815003178584</v>
      </c>
      <c r="P4269" s="24">
        <v>3383.3501534985921</v>
      </c>
      <c r="Q4269" s="24">
        <v>3124.9922849119334</v>
      </c>
      <c r="R4269" s="24">
        <v>3910.1196336630796</v>
      </c>
      <c r="S4269" s="24"/>
      <c r="T4269" s="25">
        <v>10</v>
      </c>
      <c r="U4269" s="23" t="s">
        <v>40</v>
      </c>
      <c r="V4269" s="23" t="s">
        <v>324</v>
      </c>
    </row>
    <row r="4270" spans="1:22" ht="15.75">
      <c r="A4270" s="26">
        <v>11</v>
      </c>
      <c r="B4270" s="27" t="s">
        <v>41</v>
      </c>
      <c r="C4270" s="28" t="s">
        <v>323</v>
      </c>
      <c r="D4270" s="29">
        <v>12162.124407923622</v>
      </c>
      <c r="E4270" s="29">
        <v>15534.979892772382</v>
      </c>
      <c r="F4270" s="29">
        <v>19480.346393520547</v>
      </c>
      <c r="G4270" s="29">
        <v>24510.009191002824</v>
      </c>
      <c r="H4270" s="29">
        <v>54067.892488558748</v>
      </c>
      <c r="I4270" s="29">
        <v>58370.450137897154</v>
      </c>
      <c r="J4270" s="29">
        <v>57313.445915644086</v>
      </c>
      <c r="L4270" s="29">
        <v>12162.124407923622</v>
      </c>
      <c r="M4270" s="29">
        <v>13146.840338740551</v>
      </c>
      <c r="N4270" s="29">
        <v>13161.269392719902</v>
      </c>
      <c r="O4270" s="29">
        <v>13122.797710736324</v>
      </c>
      <c r="P4270" s="29">
        <v>27337.330174170787</v>
      </c>
      <c r="Q4270" s="29">
        <v>27591.757081658543</v>
      </c>
      <c r="R4270" s="29">
        <v>27500.670556363693</v>
      </c>
      <c r="S4270" s="29"/>
      <c r="T4270" s="30">
        <v>11</v>
      </c>
      <c r="U4270" s="28" t="s">
        <v>42</v>
      </c>
      <c r="V4270" s="28" t="s">
        <v>324</v>
      </c>
    </row>
    <row r="4271" spans="1:22" ht="15.75">
      <c r="A4271" s="21">
        <v>12</v>
      </c>
      <c r="B4271" s="22" t="s">
        <v>43</v>
      </c>
      <c r="C4271" s="23" t="s">
        <v>323</v>
      </c>
      <c r="D4271" s="24">
        <v>5504.9135569122191</v>
      </c>
      <c r="E4271" s="24">
        <v>6159.4445801788952</v>
      </c>
      <c r="F4271" s="24">
        <v>7041.4359832414748</v>
      </c>
      <c r="G4271" s="24">
        <v>10014.231339987153</v>
      </c>
      <c r="H4271" s="24">
        <v>9767.5942426465972</v>
      </c>
      <c r="I4271" s="24">
        <v>23720.527008637782</v>
      </c>
      <c r="J4271" s="24">
        <v>10960.547397243145</v>
      </c>
      <c r="L4271" s="24">
        <v>5504.9135569122191</v>
      </c>
      <c r="M4271" s="24">
        <v>6009.6599328689372</v>
      </c>
      <c r="N4271" s="24">
        <v>5060.0859861273675</v>
      </c>
      <c r="O4271" s="24">
        <v>6098.4847242136011</v>
      </c>
      <c r="P4271" s="24">
        <v>6229.6758516864611</v>
      </c>
      <c r="Q4271" s="24">
        <v>15540.089695091217</v>
      </c>
      <c r="R4271" s="24">
        <v>5978.0322373993358</v>
      </c>
      <c r="S4271" s="24"/>
      <c r="T4271" s="25">
        <v>12</v>
      </c>
      <c r="U4271" s="23" t="s">
        <v>44</v>
      </c>
      <c r="V4271" s="23" t="s">
        <v>324</v>
      </c>
    </row>
    <row r="4272" spans="1:22" ht="15.75">
      <c r="A4272" s="26">
        <v>13</v>
      </c>
      <c r="B4272" s="27" t="s">
        <v>45</v>
      </c>
      <c r="C4272" s="28" t="s">
        <v>323</v>
      </c>
      <c r="D4272" s="29">
        <v>57673.907495612024</v>
      </c>
      <c r="E4272" s="29">
        <v>50178.211169869544</v>
      </c>
      <c r="F4272" s="29">
        <v>66960.371604160668</v>
      </c>
      <c r="G4272" s="29">
        <v>13970.220691580756</v>
      </c>
      <c r="H4272" s="29">
        <v>59714.757564020678</v>
      </c>
      <c r="I4272" s="29">
        <v>81054.171919391025</v>
      </c>
      <c r="J4272" s="29">
        <v>3883.2510890402523</v>
      </c>
      <c r="L4272" s="29">
        <v>57673.907495612024</v>
      </c>
      <c r="M4272" s="29">
        <v>40274.524936777088</v>
      </c>
      <c r="N4272" s="29">
        <v>43818.471072836779</v>
      </c>
      <c r="O4272" s="29">
        <v>8631.5961878940052</v>
      </c>
      <c r="P4272" s="29">
        <v>41474.614955506222</v>
      </c>
      <c r="Q4272" s="29">
        <v>41637.972583801959</v>
      </c>
      <c r="R4272" s="29">
        <v>1968.1450764810643</v>
      </c>
      <c r="S4272" s="29"/>
      <c r="T4272" s="30">
        <v>13</v>
      </c>
      <c r="U4272" s="28" t="s">
        <v>46</v>
      </c>
      <c r="V4272" s="28" t="s">
        <v>324</v>
      </c>
    </row>
    <row r="4273" spans="1:22" ht="15.75">
      <c r="A4273" s="21">
        <v>14</v>
      </c>
      <c r="B4273" s="22" t="s">
        <v>47</v>
      </c>
      <c r="C4273" s="23" t="s">
        <v>323</v>
      </c>
      <c r="D4273" s="24">
        <v>52245.56215709028</v>
      </c>
      <c r="E4273" s="24">
        <v>86735.404530283937</v>
      </c>
      <c r="F4273" s="24">
        <v>121167.44762300228</v>
      </c>
      <c r="G4273" s="24">
        <v>132223.40763206463</v>
      </c>
      <c r="H4273" s="24">
        <v>80323.011198607303</v>
      </c>
      <c r="I4273" s="24">
        <v>122520.24471197987</v>
      </c>
      <c r="J4273" s="24">
        <v>107859.19255231276</v>
      </c>
      <c r="L4273" s="24">
        <v>52245.56215709028</v>
      </c>
      <c r="M4273" s="24">
        <v>82966.327107442994</v>
      </c>
      <c r="N4273" s="24">
        <v>97061.284318322985</v>
      </c>
      <c r="O4273" s="24">
        <v>101765.10307122683</v>
      </c>
      <c r="P4273" s="24">
        <v>64149.346969360347</v>
      </c>
      <c r="Q4273" s="24">
        <v>89287.735065879824</v>
      </c>
      <c r="R4273" s="24">
        <v>74471.216494274151</v>
      </c>
      <c r="S4273" s="24"/>
      <c r="T4273" s="25">
        <v>14</v>
      </c>
      <c r="U4273" s="23" t="s">
        <v>48</v>
      </c>
      <c r="V4273" s="23" t="s">
        <v>324</v>
      </c>
    </row>
    <row r="4274" spans="1:22" ht="15.75">
      <c r="A4274" s="26">
        <v>15</v>
      </c>
      <c r="B4274" s="27" t="s">
        <v>49</v>
      </c>
      <c r="C4274" s="28" t="s">
        <v>323</v>
      </c>
      <c r="D4274" s="29">
        <v>200923.8172017406</v>
      </c>
      <c r="E4274" s="29">
        <v>241878.67467895767</v>
      </c>
      <c r="F4274" s="29">
        <v>271008.7210161601</v>
      </c>
      <c r="G4274" s="29">
        <v>90525.885445397769</v>
      </c>
      <c r="H4274" s="29">
        <v>73011.148850472615</v>
      </c>
      <c r="I4274" s="29">
        <v>45934.57274581278</v>
      </c>
      <c r="J4274" s="29">
        <v>51331.278718917652</v>
      </c>
      <c r="L4274" s="29">
        <v>200923.8172017406</v>
      </c>
      <c r="M4274" s="29">
        <v>214432.57165765972</v>
      </c>
      <c r="N4274" s="29">
        <v>230935.04663578185</v>
      </c>
      <c r="O4274" s="29">
        <v>64040.113984130294</v>
      </c>
      <c r="P4274" s="29">
        <v>50852.843469095562</v>
      </c>
      <c r="Q4274" s="29">
        <v>29615.64955524485</v>
      </c>
      <c r="R4274" s="29">
        <v>33058.48926583209</v>
      </c>
      <c r="S4274" s="29"/>
      <c r="T4274" s="30">
        <v>15</v>
      </c>
      <c r="U4274" s="28" t="s">
        <v>50</v>
      </c>
      <c r="V4274" s="28" t="s">
        <v>324</v>
      </c>
    </row>
    <row r="4275" spans="1:22" ht="15.75">
      <c r="A4275" s="21">
        <v>16</v>
      </c>
      <c r="B4275" s="22" t="s">
        <v>51</v>
      </c>
      <c r="C4275" s="23" t="s">
        <v>323</v>
      </c>
      <c r="D4275" s="24">
        <v>9368.7470026225965</v>
      </c>
      <c r="E4275" s="24">
        <v>24233.843539603698</v>
      </c>
      <c r="F4275" s="24">
        <v>17614.771497136433</v>
      </c>
      <c r="G4275" s="24">
        <v>19304.709876477744</v>
      </c>
      <c r="H4275" s="24">
        <v>19371.209935242379</v>
      </c>
      <c r="I4275" s="24">
        <v>19276.54955892629</v>
      </c>
      <c r="J4275" s="24">
        <v>14151.227644168312</v>
      </c>
      <c r="L4275" s="24">
        <v>9368.7470026225965</v>
      </c>
      <c r="M4275" s="24">
        <v>21522.37163561425</v>
      </c>
      <c r="N4275" s="24">
        <v>13629.43428662314</v>
      </c>
      <c r="O4275" s="24">
        <v>13849.165901926419</v>
      </c>
      <c r="P4275" s="24">
        <v>13033.161155876003</v>
      </c>
      <c r="Q4275" s="24">
        <v>13818.451924353987</v>
      </c>
      <c r="R4275" s="24">
        <v>10732.700545759324</v>
      </c>
      <c r="S4275" s="24"/>
      <c r="T4275" s="25">
        <v>16</v>
      </c>
      <c r="U4275" s="23" t="s">
        <v>52</v>
      </c>
      <c r="V4275" s="23" t="s">
        <v>324</v>
      </c>
    </row>
    <row r="4276" spans="1:22" ht="15.75">
      <c r="A4276" s="26">
        <v>17</v>
      </c>
      <c r="B4276" s="27" t="s">
        <v>53</v>
      </c>
      <c r="C4276" s="28" t="s">
        <v>323</v>
      </c>
      <c r="D4276" s="29">
        <v>11057.67198365249</v>
      </c>
      <c r="E4276" s="29">
        <v>12550.859896685897</v>
      </c>
      <c r="F4276" s="29">
        <v>19139.686330331835</v>
      </c>
      <c r="G4276" s="29">
        <v>23447.785270247281</v>
      </c>
      <c r="H4276" s="29">
        <v>28717.45243403815</v>
      </c>
      <c r="I4276" s="29">
        <v>23912.147208196428</v>
      </c>
      <c r="J4276" s="29">
        <v>3542.5254257187935</v>
      </c>
      <c r="L4276" s="29">
        <v>11057.67198365249</v>
      </c>
      <c r="M4276" s="29">
        <v>11704.489315887613</v>
      </c>
      <c r="N4276" s="29">
        <v>17401.009572620744</v>
      </c>
      <c r="O4276" s="29">
        <v>20310.679073673778</v>
      </c>
      <c r="P4276" s="29">
        <v>23408.61936204934</v>
      </c>
      <c r="Q4276" s="29">
        <v>16198.25243556601</v>
      </c>
      <c r="R4276" s="29">
        <v>2275.3396573126902</v>
      </c>
      <c r="S4276" s="29"/>
      <c r="T4276" s="30">
        <v>17</v>
      </c>
      <c r="U4276" s="28" t="s">
        <v>54</v>
      </c>
      <c r="V4276" s="28" t="s">
        <v>324</v>
      </c>
    </row>
    <row r="4277" spans="1:22" ht="15.75">
      <c r="A4277" s="21">
        <v>18</v>
      </c>
      <c r="B4277" s="22" t="s">
        <v>55</v>
      </c>
      <c r="C4277" s="23" t="s">
        <v>323</v>
      </c>
      <c r="D4277" s="24">
        <v>2631.8687622549019</v>
      </c>
      <c r="E4277" s="24">
        <v>3245.2476728241268</v>
      </c>
      <c r="F4277" s="24">
        <v>4271.9445998137599</v>
      </c>
      <c r="G4277" s="24">
        <v>4848.5419383506096</v>
      </c>
      <c r="H4277" s="24">
        <v>2226.9123585042439</v>
      </c>
      <c r="I4277" s="24">
        <v>4899.8675042338509</v>
      </c>
      <c r="J4277" s="24">
        <v>6637.987858381126</v>
      </c>
      <c r="L4277" s="24">
        <v>2631.8687622549019</v>
      </c>
      <c r="M4277" s="24">
        <v>2856.1166691869121</v>
      </c>
      <c r="N4277" s="24">
        <v>3630.6539769088013</v>
      </c>
      <c r="O4277" s="24">
        <v>3774.0871861472961</v>
      </c>
      <c r="P4277" s="24">
        <v>1547.1507345763757</v>
      </c>
      <c r="Q4277" s="24">
        <v>2788.4621350485018</v>
      </c>
      <c r="R4277" s="24">
        <v>3081.928905774244</v>
      </c>
      <c r="S4277" s="24"/>
      <c r="T4277" s="25">
        <v>18</v>
      </c>
      <c r="U4277" s="23" t="s">
        <v>56</v>
      </c>
      <c r="V4277" s="23" t="s">
        <v>324</v>
      </c>
    </row>
    <row r="4278" spans="1:22" ht="15.75">
      <c r="A4278" s="26">
        <v>19</v>
      </c>
      <c r="B4278" s="27" t="s">
        <v>57</v>
      </c>
      <c r="C4278" s="28" t="s">
        <v>323</v>
      </c>
      <c r="D4278" s="29">
        <v>0</v>
      </c>
      <c r="E4278" s="29">
        <v>4479.5987265554086</v>
      </c>
      <c r="F4278" s="29">
        <v>4000.0738528240804</v>
      </c>
      <c r="G4278" s="29">
        <v>3742.3063358384643</v>
      </c>
      <c r="H4278" s="29">
        <v>1634.1312479490398</v>
      </c>
      <c r="I4278" s="29">
        <v>1271.8226954330173</v>
      </c>
      <c r="J4278" s="29">
        <v>1523.1115209117065</v>
      </c>
      <c r="L4278" s="29">
        <v>0</v>
      </c>
      <c r="M4278" s="29">
        <v>4012.0191009302503</v>
      </c>
      <c r="N4278" s="29">
        <v>3186.2731110305426</v>
      </c>
      <c r="O4278" s="29">
        <v>2845.0621343240082</v>
      </c>
      <c r="P4278" s="29">
        <v>1156.1280630993426</v>
      </c>
      <c r="Q4278" s="29">
        <v>846.81315500271774</v>
      </c>
      <c r="R4278" s="29">
        <v>841.89614126161848</v>
      </c>
      <c r="S4278" s="29"/>
      <c r="T4278" s="30">
        <v>19</v>
      </c>
      <c r="U4278" s="28" t="s">
        <v>58</v>
      </c>
      <c r="V4278" s="28" t="s">
        <v>324</v>
      </c>
    </row>
    <row r="4279" spans="1:22" ht="15.75">
      <c r="A4279" s="21">
        <v>20</v>
      </c>
      <c r="B4279" s="22" t="s">
        <v>59</v>
      </c>
      <c r="C4279" s="23" t="s">
        <v>323</v>
      </c>
      <c r="D4279" s="24">
        <v>83021.042446440857</v>
      </c>
      <c r="E4279" s="24">
        <v>111286.97270160486</v>
      </c>
      <c r="F4279" s="24">
        <v>103217.50357106475</v>
      </c>
      <c r="G4279" s="24">
        <v>42398.907989399151</v>
      </c>
      <c r="H4279" s="24">
        <v>47860.045265113506</v>
      </c>
      <c r="I4279" s="24">
        <v>48856.225122984863</v>
      </c>
      <c r="J4279" s="24">
        <v>55466.591978308476</v>
      </c>
      <c r="L4279" s="24">
        <v>83021.042446440857</v>
      </c>
      <c r="M4279" s="24">
        <v>83090.66283371787</v>
      </c>
      <c r="N4279" s="24">
        <v>83972.903388725274</v>
      </c>
      <c r="O4279" s="24">
        <v>29479.775058189967</v>
      </c>
      <c r="P4279" s="24">
        <v>29601.637045924446</v>
      </c>
      <c r="Q4279" s="24">
        <v>29753.3347777009</v>
      </c>
      <c r="R4279" s="24">
        <v>29970.851199041583</v>
      </c>
      <c r="S4279" s="24"/>
      <c r="T4279" s="25">
        <v>20</v>
      </c>
      <c r="U4279" s="23" t="s">
        <v>60</v>
      </c>
      <c r="V4279" s="23" t="s">
        <v>324</v>
      </c>
    </row>
    <row r="4280" spans="1:22" ht="15.75">
      <c r="A4280" s="26">
        <v>21</v>
      </c>
      <c r="B4280" s="27" t="s">
        <v>61</v>
      </c>
      <c r="C4280" s="28" t="s">
        <v>323</v>
      </c>
      <c r="D4280" s="29">
        <v>6422.5482931420056</v>
      </c>
      <c r="E4280" s="29">
        <v>4328.6169033167607</v>
      </c>
      <c r="F4280" s="29">
        <v>4617.983244952391</v>
      </c>
      <c r="G4280" s="29">
        <v>8149.6431348639107</v>
      </c>
      <c r="H4280" s="29">
        <v>8266.9413643154458</v>
      </c>
      <c r="I4280" s="29">
        <v>8154.1109516404531</v>
      </c>
      <c r="J4280" s="29">
        <v>7854.8775826337223</v>
      </c>
      <c r="L4280" s="29">
        <v>6422.5482931420056</v>
      </c>
      <c r="M4280" s="29">
        <v>4328.6039498773789</v>
      </c>
      <c r="N4280" s="29">
        <v>4407.0390659352861</v>
      </c>
      <c r="O4280" s="29">
        <v>7352.1039939893644</v>
      </c>
      <c r="P4280" s="29">
        <v>7318.4302054889758</v>
      </c>
      <c r="Q4280" s="29">
        <v>7101.7163997980315</v>
      </c>
      <c r="R4280" s="29">
        <v>6733.486952005449</v>
      </c>
      <c r="S4280" s="29"/>
      <c r="T4280" s="30">
        <v>21</v>
      </c>
      <c r="U4280" s="28" t="s">
        <v>62</v>
      </c>
      <c r="V4280" s="28" t="s">
        <v>324</v>
      </c>
    </row>
    <row r="4281" spans="1:22" ht="15.75">
      <c r="A4281" s="21">
        <v>22</v>
      </c>
      <c r="B4281" s="22" t="s">
        <v>63</v>
      </c>
      <c r="C4281" s="23" t="s">
        <v>323</v>
      </c>
      <c r="D4281" s="24">
        <v>3324.1318947322334</v>
      </c>
      <c r="E4281" s="24">
        <v>1880.8076643625795</v>
      </c>
      <c r="F4281" s="24">
        <v>1541.1617447157214</v>
      </c>
      <c r="G4281" s="24">
        <v>2339.3609946555312</v>
      </c>
      <c r="H4281" s="24">
        <v>1725.6963465733022</v>
      </c>
      <c r="I4281" s="24">
        <v>3308.1740621006984</v>
      </c>
      <c r="J4281" s="24">
        <v>1759.9817836977234</v>
      </c>
      <c r="L4281" s="24">
        <v>3324.1318947322334</v>
      </c>
      <c r="M4281" s="24">
        <v>1776.8456055650415</v>
      </c>
      <c r="N4281" s="24">
        <v>1325.6677136956546</v>
      </c>
      <c r="O4281" s="24">
        <v>1580.6304423446218</v>
      </c>
      <c r="P4281" s="24">
        <v>1087.6527034048174</v>
      </c>
      <c r="Q4281" s="24">
        <v>2561.6680883910149</v>
      </c>
      <c r="R4281" s="24">
        <v>1233.4435288498032</v>
      </c>
      <c r="S4281" s="24"/>
      <c r="T4281" s="25">
        <v>22</v>
      </c>
      <c r="U4281" s="23" t="s">
        <v>64</v>
      </c>
      <c r="V4281" s="23" t="s">
        <v>324</v>
      </c>
    </row>
    <row r="4282" spans="1:22" ht="15.75">
      <c r="A4282" s="26">
        <v>23</v>
      </c>
      <c r="B4282" s="27" t="s">
        <v>65</v>
      </c>
      <c r="C4282" s="28" t="s">
        <v>323</v>
      </c>
      <c r="D4282" s="29">
        <v>586.02684644797739</v>
      </c>
      <c r="E4282" s="29">
        <v>836.5756393382951</v>
      </c>
      <c r="F4282" s="29">
        <v>893.21952663763921</v>
      </c>
      <c r="G4282" s="29">
        <v>984.1238168273444</v>
      </c>
      <c r="H4282" s="29">
        <v>2428.6018931068293</v>
      </c>
      <c r="I4282" s="29">
        <v>1207.1013195901382</v>
      </c>
      <c r="J4282" s="29">
        <v>5557.4366573168036</v>
      </c>
      <c r="L4282" s="29">
        <v>586.02684644797739</v>
      </c>
      <c r="M4282" s="29">
        <v>711.99754667922764</v>
      </c>
      <c r="N4282" s="29">
        <v>704.6249523173683</v>
      </c>
      <c r="O4282" s="29">
        <v>708.30286084574936</v>
      </c>
      <c r="P4282" s="29">
        <v>1649.5307071678885</v>
      </c>
      <c r="Q4282" s="29">
        <v>733.20690801575688</v>
      </c>
      <c r="R4282" s="29">
        <v>3060.0752085785753</v>
      </c>
      <c r="S4282" s="29"/>
      <c r="T4282" s="30">
        <v>23</v>
      </c>
      <c r="U4282" s="28" t="s">
        <v>66</v>
      </c>
      <c r="V4282" s="28" t="s">
        <v>324</v>
      </c>
    </row>
    <row r="4283" spans="1:22" ht="15.75">
      <c r="A4283" s="21">
        <v>24</v>
      </c>
      <c r="B4283" s="22" t="s">
        <v>67</v>
      </c>
      <c r="C4283" s="23" t="s">
        <v>323</v>
      </c>
      <c r="D4283" s="24">
        <v>10082.038421053485</v>
      </c>
      <c r="E4283" s="24">
        <v>5903.4317961219849</v>
      </c>
      <c r="F4283" s="24">
        <v>6918.066736050514</v>
      </c>
      <c r="G4283" s="24">
        <v>8213.8842719091135</v>
      </c>
      <c r="H4283" s="24">
        <v>4110.6948333077225</v>
      </c>
      <c r="I4283" s="24">
        <v>6369.4344215933907</v>
      </c>
      <c r="J4283" s="24">
        <v>5944.4935564747457</v>
      </c>
      <c r="L4283" s="24">
        <v>10082.038421053485</v>
      </c>
      <c r="M4283" s="24">
        <v>5430.824108030135</v>
      </c>
      <c r="N4283" s="24">
        <v>5994.7070252439744</v>
      </c>
      <c r="O4283" s="24">
        <v>5827.7284064869664</v>
      </c>
      <c r="P4283" s="24">
        <v>3089.9668003231818</v>
      </c>
      <c r="Q4283" s="24">
        <v>4402.6570965857645</v>
      </c>
      <c r="R4283" s="24">
        <v>3538.2588971784194</v>
      </c>
      <c r="S4283" s="24"/>
      <c r="T4283" s="25">
        <v>24</v>
      </c>
      <c r="U4283" s="23" t="s">
        <v>68</v>
      </c>
      <c r="V4283" s="23" t="s">
        <v>324</v>
      </c>
    </row>
    <row r="4284" spans="1:22" ht="15.75">
      <c r="A4284" s="26">
        <v>25</v>
      </c>
      <c r="B4284" s="31" t="s">
        <v>69</v>
      </c>
      <c r="C4284" s="28" t="s">
        <v>323</v>
      </c>
      <c r="D4284" s="29">
        <v>7777.1099451272003</v>
      </c>
      <c r="E4284" s="29">
        <v>17151.411210584432</v>
      </c>
      <c r="F4284" s="29">
        <v>7904.0362147102551</v>
      </c>
      <c r="G4284" s="29">
        <v>11106.119473217585</v>
      </c>
      <c r="H4284" s="29">
        <v>3098.1362757252869</v>
      </c>
      <c r="I4284" s="29">
        <v>197.98215562591304</v>
      </c>
      <c r="J4284" s="29">
        <v>390.06728478865153</v>
      </c>
      <c r="L4284" s="29">
        <v>7777.1099451272003</v>
      </c>
      <c r="M4284" s="29">
        <v>12003.392303751716</v>
      </c>
      <c r="N4284" s="29">
        <v>6392.2495075653796</v>
      </c>
      <c r="O4284" s="29">
        <v>6675.0153487107509</v>
      </c>
      <c r="P4284" s="29">
        <v>1616.0598458779775</v>
      </c>
      <c r="Q4284" s="29">
        <v>113.81504668993455</v>
      </c>
      <c r="R4284" s="29">
        <v>183.06286932330153</v>
      </c>
      <c r="S4284" s="29"/>
      <c r="T4284" s="30">
        <v>25</v>
      </c>
      <c r="U4284" s="28" t="s">
        <v>70</v>
      </c>
      <c r="V4284" s="28" t="s">
        <v>324</v>
      </c>
    </row>
    <row r="4285" spans="1:22" ht="15.75">
      <c r="A4285" s="21">
        <v>26</v>
      </c>
      <c r="B4285" s="22" t="s">
        <v>71</v>
      </c>
      <c r="C4285" s="23" t="s">
        <v>323</v>
      </c>
      <c r="D4285" s="24">
        <v>2132.5969896991446</v>
      </c>
      <c r="E4285" s="24">
        <v>768.40881871410807</v>
      </c>
      <c r="F4285" s="24">
        <v>2354.2322980451636</v>
      </c>
      <c r="G4285" s="24">
        <v>2993.7157498069801</v>
      </c>
      <c r="H4285" s="24">
        <v>3744.8443890463877</v>
      </c>
      <c r="I4285" s="24">
        <v>4176.8390529034978</v>
      </c>
      <c r="J4285" s="24">
        <v>3777.4115513989987</v>
      </c>
      <c r="L4285" s="24">
        <v>2132.5969896991446</v>
      </c>
      <c r="M4285" s="24">
        <v>684.31409009211711</v>
      </c>
      <c r="N4285" s="24">
        <v>1962.3438678126051</v>
      </c>
      <c r="O4285" s="24">
        <v>1962.3323971772668</v>
      </c>
      <c r="P4285" s="24">
        <v>2420.1584722858297</v>
      </c>
      <c r="Q4285" s="24">
        <v>2436.0822019820712</v>
      </c>
      <c r="R4285" s="24">
        <v>1826.8458636804148</v>
      </c>
      <c r="S4285" s="24"/>
      <c r="T4285" s="25">
        <v>26</v>
      </c>
      <c r="U4285" s="23" t="s">
        <v>72</v>
      </c>
      <c r="V4285" s="23" t="s">
        <v>324</v>
      </c>
    </row>
    <row r="4286" spans="1:22" ht="15.75">
      <c r="A4286" s="26">
        <v>27</v>
      </c>
      <c r="B4286" s="27" t="s">
        <v>73</v>
      </c>
      <c r="C4286" s="28" t="s">
        <v>323</v>
      </c>
      <c r="D4286" s="29">
        <v>0</v>
      </c>
      <c r="E4286" s="29">
        <v>0</v>
      </c>
      <c r="F4286" s="29">
        <v>0</v>
      </c>
      <c r="G4286" s="29">
        <v>30798.680190823419</v>
      </c>
      <c r="H4286" s="29">
        <v>35341.905722595111</v>
      </c>
      <c r="I4286" s="29">
        <v>36522.398085210814</v>
      </c>
      <c r="J4286" s="29">
        <v>39949.482866131919</v>
      </c>
      <c r="L4286" s="29">
        <v>0</v>
      </c>
      <c r="M4286" s="29">
        <v>0</v>
      </c>
      <c r="N4286" s="29">
        <v>0</v>
      </c>
      <c r="O4286" s="29">
        <v>26062.354882611056</v>
      </c>
      <c r="P4286" s="29">
        <v>25152.005533236363</v>
      </c>
      <c r="Q4286" s="29">
        <v>25710.773515838013</v>
      </c>
      <c r="R4286" s="29">
        <v>25932.024265870899</v>
      </c>
      <c r="S4286" s="29"/>
      <c r="T4286" s="30">
        <v>27</v>
      </c>
      <c r="U4286" s="28" t="s">
        <v>74</v>
      </c>
      <c r="V4286" s="28" t="s">
        <v>324</v>
      </c>
    </row>
    <row r="4287" spans="1:22" ht="15.75">
      <c r="A4287" s="21">
        <v>28</v>
      </c>
      <c r="B4287" s="22" t="s">
        <v>75</v>
      </c>
      <c r="C4287" s="23" t="s">
        <v>323</v>
      </c>
      <c r="D4287" s="24">
        <v>54252.548867710437</v>
      </c>
      <c r="E4287" s="24">
        <v>58613.735190438601</v>
      </c>
      <c r="F4287" s="24">
        <v>52612.990469068187</v>
      </c>
      <c r="G4287" s="24">
        <v>48358.12639085931</v>
      </c>
      <c r="H4287" s="24">
        <v>45895.85171651595</v>
      </c>
      <c r="I4287" s="24">
        <v>48889.400078182385</v>
      </c>
      <c r="J4287" s="24">
        <v>62015.618888831326</v>
      </c>
      <c r="L4287" s="24">
        <v>54252.548867710437</v>
      </c>
      <c r="M4287" s="24">
        <v>54341.46132397811</v>
      </c>
      <c r="N4287" s="24">
        <v>49058.384224475638</v>
      </c>
      <c r="O4287" s="24">
        <v>53938.252140645942</v>
      </c>
      <c r="P4287" s="24">
        <v>48735.651018633376</v>
      </c>
      <c r="Q4287" s="24">
        <v>48936.691169366983</v>
      </c>
      <c r="R4287" s="24">
        <v>49629.762253850407</v>
      </c>
      <c r="S4287" s="24"/>
      <c r="T4287" s="25">
        <v>28</v>
      </c>
      <c r="U4287" s="23" t="s">
        <v>76</v>
      </c>
      <c r="V4287" s="23" t="s">
        <v>324</v>
      </c>
    </row>
    <row r="4288" spans="1:22" ht="15.75">
      <c r="A4288" s="26">
        <v>29</v>
      </c>
      <c r="B4288" s="27" t="s">
        <v>77</v>
      </c>
      <c r="C4288" s="28" t="s">
        <v>323</v>
      </c>
      <c r="D4288" s="29">
        <v>28190.095549782509</v>
      </c>
      <c r="E4288" s="29">
        <v>29383.516070260703</v>
      </c>
      <c r="F4288" s="29">
        <v>31436.264028808419</v>
      </c>
      <c r="G4288" s="29">
        <v>33946.910317592767</v>
      </c>
      <c r="H4288" s="29">
        <v>37968.031246951337</v>
      </c>
      <c r="I4288" s="29">
        <v>40067.891629469203</v>
      </c>
      <c r="J4288" s="29">
        <v>43777.268988334668</v>
      </c>
      <c r="L4288" s="29">
        <v>28190.095549782509</v>
      </c>
      <c r="M4288" s="29">
        <v>29323.192158583948</v>
      </c>
      <c r="N4288" s="29">
        <v>28306.19034922159</v>
      </c>
      <c r="O4288" s="29">
        <v>30584.271738401152</v>
      </c>
      <c r="P4288" s="29">
        <v>31270.944644795767</v>
      </c>
      <c r="Q4288" s="29">
        <v>31794.74260605231</v>
      </c>
      <c r="R4288" s="29">
        <v>33173.579153770821</v>
      </c>
      <c r="S4288" s="29"/>
      <c r="T4288" s="30">
        <v>29</v>
      </c>
      <c r="U4288" s="28" t="s">
        <v>78</v>
      </c>
      <c r="V4288" s="28" t="s">
        <v>324</v>
      </c>
    </row>
    <row r="4289" spans="1:22" ht="15.75">
      <c r="A4289" s="21">
        <v>30</v>
      </c>
      <c r="B4289" s="22" t="s">
        <v>79</v>
      </c>
      <c r="C4289" s="23" t="s">
        <v>323</v>
      </c>
      <c r="D4289" s="24">
        <v>208.45130500085338</v>
      </c>
      <c r="E4289" s="24">
        <v>282.2842483725762</v>
      </c>
      <c r="F4289" s="24">
        <v>206.19748813843151</v>
      </c>
      <c r="G4289" s="24">
        <v>384.60192857306714</v>
      </c>
      <c r="H4289" s="24">
        <v>437.06296724423146</v>
      </c>
      <c r="I4289" s="24">
        <v>162.3243673212269</v>
      </c>
      <c r="J4289" s="24">
        <v>660.49231812908545</v>
      </c>
      <c r="L4289" s="24">
        <v>208.45130500085338</v>
      </c>
      <c r="M4289" s="24">
        <v>282.2842483725762</v>
      </c>
      <c r="N4289" s="24">
        <v>206.19748813843151</v>
      </c>
      <c r="O4289" s="24">
        <v>303.29015476830995</v>
      </c>
      <c r="P4289" s="24">
        <v>326.58849748382465</v>
      </c>
      <c r="Q4289" s="24">
        <v>113.83390164361184</v>
      </c>
      <c r="R4289" s="24">
        <v>432.13637511494505</v>
      </c>
      <c r="S4289" s="24"/>
      <c r="T4289" s="25">
        <v>30</v>
      </c>
      <c r="U4289" s="23" t="s">
        <v>80</v>
      </c>
      <c r="V4289" s="23" t="s">
        <v>324</v>
      </c>
    </row>
    <row r="4290" spans="1:22" ht="15.75">
      <c r="A4290" s="26">
        <v>31</v>
      </c>
      <c r="B4290" s="27" t="s">
        <v>81</v>
      </c>
      <c r="C4290" s="28" t="s">
        <v>323</v>
      </c>
      <c r="D4290" s="29">
        <v>15.80347640602527</v>
      </c>
      <c r="E4290" s="29">
        <v>0</v>
      </c>
      <c r="F4290" s="29">
        <v>2.0584881057268722</v>
      </c>
      <c r="G4290" s="29">
        <v>2.1638959641255608</v>
      </c>
      <c r="H4290" s="29">
        <v>2.1705929824561401</v>
      </c>
      <c r="I4290" s="29">
        <v>2.201227826086956</v>
      </c>
      <c r="J4290" s="29">
        <v>2.2809843478260863</v>
      </c>
      <c r="L4290" s="29">
        <v>15.80347640602527</v>
      </c>
      <c r="M4290" s="29">
        <v>0</v>
      </c>
      <c r="N4290" s="29">
        <v>1.9541711506607924</v>
      </c>
      <c r="O4290" s="29">
        <v>1.9658904753363224</v>
      </c>
      <c r="P4290" s="29">
        <v>1.9466209473684211</v>
      </c>
      <c r="Q4290" s="29">
        <v>1.9690900034782606</v>
      </c>
      <c r="R4290" s="29">
        <v>1.9690900034782606</v>
      </c>
      <c r="S4290" s="29"/>
      <c r="T4290" s="30">
        <v>31</v>
      </c>
      <c r="U4290" s="28" t="s">
        <v>82</v>
      </c>
      <c r="V4290" s="28" t="s">
        <v>324</v>
      </c>
    </row>
    <row r="4291" spans="1:22" ht="15.75">
      <c r="A4291" s="21">
        <v>32</v>
      </c>
      <c r="B4291" s="22" t="s">
        <v>83</v>
      </c>
      <c r="C4291" s="23" t="s">
        <v>323</v>
      </c>
      <c r="D4291" s="24">
        <v>1062.5999999999999</v>
      </c>
      <c r="E4291" s="24">
        <v>1020.0959999999999</v>
      </c>
      <c r="F4291" s="24">
        <v>0</v>
      </c>
      <c r="G4291" s="24">
        <v>0</v>
      </c>
      <c r="H4291" s="24">
        <v>0</v>
      </c>
      <c r="I4291" s="24">
        <v>0</v>
      </c>
      <c r="J4291" s="24">
        <v>0</v>
      </c>
      <c r="L4291" s="24">
        <v>1062.5999999999999</v>
      </c>
      <c r="M4291" s="24">
        <v>1062.5999999999999</v>
      </c>
      <c r="N4291" s="24">
        <v>0</v>
      </c>
      <c r="O4291" s="24">
        <v>0</v>
      </c>
      <c r="P4291" s="24">
        <v>0</v>
      </c>
      <c r="Q4291" s="24">
        <v>0</v>
      </c>
      <c r="R4291" s="24">
        <v>0</v>
      </c>
      <c r="S4291" s="24"/>
      <c r="T4291" s="25">
        <v>32</v>
      </c>
      <c r="U4291" s="23" t="s">
        <v>84</v>
      </c>
      <c r="V4291" s="23" t="s">
        <v>324</v>
      </c>
    </row>
    <row r="4292" spans="1:22" ht="15.75">
      <c r="A4292" s="26">
        <v>33</v>
      </c>
      <c r="B4292" s="27" t="s">
        <v>85</v>
      </c>
      <c r="C4292" s="28" t="s">
        <v>323</v>
      </c>
      <c r="D4292" s="29">
        <v>0</v>
      </c>
      <c r="E4292" s="29">
        <v>0</v>
      </c>
      <c r="F4292" s="29">
        <v>0</v>
      </c>
      <c r="G4292" s="29">
        <v>128.6921484742918</v>
      </c>
      <c r="H4292" s="29">
        <v>0</v>
      </c>
      <c r="I4292" s="29">
        <v>0</v>
      </c>
      <c r="J4292" s="29">
        <v>0</v>
      </c>
      <c r="L4292" s="29">
        <v>0</v>
      </c>
      <c r="M4292" s="29">
        <v>0</v>
      </c>
      <c r="N4292" s="29">
        <v>0</v>
      </c>
      <c r="O4292" s="29">
        <v>128.93636991751575</v>
      </c>
      <c r="P4292" s="29">
        <v>0</v>
      </c>
      <c r="Q4292" s="29">
        <v>0</v>
      </c>
      <c r="R4292" s="29">
        <v>0</v>
      </c>
      <c r="S4292" s="29"/>
      <c r="T4292" s="30">
        <v>33</v>
      </c>
      <c r="U4292" s="28" t="s">
        <v>86</v>
      </c>
      <c r="V4292" s="28" t="s">
        <v>324</v>
      </c>
    </row>
    <row r="4293" spans="1:22" ht="15.75">
      <c r="A4293" s="21">
        <v>34</v>
      </c>
      <c r="B4293" s="22" t="s">
        <v>87</v>
      </c>
      <c r="C4293" s="23" t="s">
        <v>323</v>
      </c>
      <c r="D4293" s="24">
        <v>49.391999999999996</v>
      </c>
      <c r="E4293" s="24">
        <v>0</v>
      </c>
      <c r="F4293" s="24">
        <v>0</v>
      </c>
      <c r="G4293" s="24">
        <v>0</v>
      </c>
      <c r="H4293" s="24">
        <v>0</v>
      </c>
      <c r="I4293" s="24">
        <v>0</v>
      </c>
      <c r="J4293" s="24">
        <v>0</v>
      </c>
      <c r="L4293" s="24">
        <v>49.391999999999996</v>
      </c>
      <c r="M4293" s="24">
        <v>0</v>
      </c>
      <c r="N4293" s="24">
        <v>0</v>
      </c>
      <c r="O4293" s="24">
        <v>0</v>
      </c>
      <c r="P4293" s="24">
        <v>0</v>
      </c>
      <c r="Q4293" s="24">
        <v>0</v>
      </c>
      <c r="R4293" s="24">
        <v>0</v>
      </c>
      <c r="S4293" s="24"/>
      <c r="T4293" s="25">
        <v>34</v>
      </c>
      <c r="U4293" s="23" t="s">
        <v>88</v>
      </c>
      <c r="V4293" s="23" t="s">
        <v>324</v>
      </c>
    </row>
    <row r="4294" spans="1:22" ht="15.75">
      <c r="A4294" s="26">
        <v>35</v>
      </c>
      <c r="B4294" s="27" t="s">
        <v>89</v>
      </c>
      <c r="C4294" s="28" t="s">
        <v>323</v>
      </c>
      <c r="D4294" s="29">
        <v>9.1462721893491103</v>
      </c>
      <c r="E4294" s="29">
        <v>11.235709369449378</v>
      </c>
      <c r="F4294" s="29">
        <v>11.47480067649191</v>
      </c>
      <c r="G4294" s="29">
        <v>15.057220592907623</v>
      </c>
      <c r="H4294" s="29">
        <v>15.964685283046874</v>
      </c>
      <c r="I4294" s="29">
        <v>16.904109095346666</v>
      </c>
      <c r="J4294" s="29">
        <v>18.611604611089106</v>
      </c>
      <c r="L4294" s="29">
        <v>9.1462721893491103</v>
      </c>
      <c r="M4294" s="29">
        <v>10.292184724689166</v>
      </c>
      <c r="N4294" s="29">
        <v>9.5902875090601611</v>
      </c>
      <c r="O4294" s="29">
        <v>12.160857908847186</v>
      </c>
      <c r="P4294" s="29">
        <v>13.012499999999998</v>
      </c>
      <c r="Q4294" s="29">
        <v>13.039886685552409</v>
      </c>
      <c r="R4294" s="29">
        <v>13.351807909604521</v>
      </c>
      <c r="S4294" s="29"/>
      <c r="T4294" s="30">
        <v>35</v>
      </c>
      <c r="U4294" s="28" t="s">
        <v>90</v>
      </c>
      <c r="V4294" s="28" t="s">
        <v>324</v>
      </c>
    </row>
    <row r="4295" spans="1:22" ht="15.75">
      <c r="A4295" s="21">
        <v>36</v>
      </c>
      <c r="B4295" s="22" t="s">
        <v>91</v>
      </c>
      <c r="C4295" s="23" t="s">
        <v>323</v>
      </c>
      <c r="D4295" s="24">
        <v>109.97413233031288</v>
      </c>
      <c r="E4295" s="24">
        <v>41.436437464087334</v>
      </c>
      <c r="F4295" s="24">
        <v>31.371874072364836</v>
      </c>
      <c r="G4295" s="24">
        <v>167.87779971596254</v>
      </c>
      <c r="H4295" s="24">
        <v>63.010377931034483</v>
      </c>
      <c r="I4295" s="24">
        <v>18.184960154493048</v>
      </c>
      <c r="J4295" s="24">
        <v>108.26705935194447</v>
      </c>
      <c r="L4295" s="24">
        <v>109.97413233031288</v>
      </c>
      <c r="M4295" s="24">
        <v>37.959965523846016</v>
      </c>
      <c r="N4295" s="24">
        <v>25.550190269094866</v>
      </c>
      <c r="O4295" s="24">
        <v>125.12434367541762</v>
      </c>
      <c r="P4295" s="24">
        <v>37.105497241379318</v>
      </c>
      <c r="Q4295" s="24">
        <v>7.9760992376621642</v>
      </c>
      <c r="R4295" s="24">
        <v>42.56369543147207</v>
      </c>
      <c r="S4295" s="24"/>
      <c r="T4295" s="25">
        <v>36</v>
      </c>
      <c r="U4295" s="23" t="s">
        <v>92</v>
      </c>
      <c r="V4295" s="23" t="s">
        <v>324</v>
      </c>
    </row>
    <row r="4296" spans="1:22" s="36" customFormat="1" ht="15.75">
      <c r="A4296" s="32"/>
      <c r="B4296" s="33" t="s">
        <v>93</v>
      </c>
      <c r="C4296" s="34" t="s">
        <v>323</v>
      </c>
      <c r="D4296" s="35">
        <f t="shared" ref="D4296:J4296" si="281">SUM(D4260:D4295)</f>
        <v>767685.50872838404</v>
      </c>
      <c r="E4296" s="35">
        <f t="shared" si="281"/>
        <v>964922.70979509386</v>
      </c>
      <c r="F4296" s="35">
        <f t="shared" si="281"/>
        <v>1047328.2208730967</v>
      </c>
      <c r="G4296" s="35">
        <f t="shared" si="281"/>
        <v>862057.49027396052</v>
      </c>
      <c r="H4296" s="35">
        <f t="shared" si="281"/>
        <v>890388.14692799223</v>
      </c>
      <c r="I4296" s="35">
        <f t="shared" si="281"/>
        <v>863880.26269595581</v>
      </c>
      <c r="J4296" s="35">
        <f t="shared" si="281"/>
        <v>887783.00394450687</v>
      </c>
      <c r="K4296" s="8"/>
      <c r="L4296" s="35">
        <f t="shared" ref="L4296:R4296" si="282">SUM(L4260:L4295)</f>
        <v>767685.50872838404</v>
      </c>
      <c r="M4296" s="35">
        <f t="shared" si="282"/>
        <v>843940.71383991244</v>
      </c>
      <c r="N4296" s="35">
        <f t="shared" si="282"/>
        <v>859575.32584977231</v>
      </c>
      <c r="O4296" s="35">
        <f t="shared" si="282"/>
        <v>656047.88883921027</v>
      </c>
      <c r="P4296" s="35">
        <f t="shared" si="282"/>
        <v>646034.31099927169</v>
      </c>
      <c r="Q4296" s="35">
        <f t="shared" si="282"/>
        <v>586462.14091082464</v>
      </c>
      <c r="R4296" s="35">
        <f t="shared" si="282"/>
        <v>552756.5486155625</v>
      </c>
      <c r="S4296" s="35"/>
      <c r="T4296" s="35"/>
      <c r="U4296" s="34" t="s">
        <v>94</v>
      </c>
      <c r="V4296" s="34" t="s">
        <v>324</v>
      </c>
    </row>
    <row r="4297" spans="1:22" ht="15.75">
      <c r="A4297" s="16">
        <v>1</v>
      </c>
      <c r="B4297" s="17" t="s">
        <v>19</v>
      </c>
      <c r="C4297" s="18" t="s">
        <v>325</v>
      </c>
      <c r="D4297" s="19">
        <v>121004.72546319998</v>
      </c>
      <c r="E4297" s="19">
        <v>131671.01141599999</v>
      </c>
      <c r="F4297" s="19">
        <v>185146.7638936</v>
      </c>
      <c r="G4297" s="19">
        <v>65459.152800000003</v>
      </c>
      <c r="H4297" s="19">
        <v>96020.053215799999</v>
      </c>
      <c r="I4297" s="19">
        <v>80111.752804999996</v>
      </c>
      <c r="J4297" s="19">
        <v>81402.021785500008</v>
      </c>
      <c r="L4297" s="19">
        <v>121004.72546319998</v>
      </c>
      <c r="M4297" s="19">
        <v>124443.122552</v>
      </c>
      <c r="N4297" s="19">
        <v>138131.84222769999</v>
      </c>
      <c r="O4297" s="19">
        <v>45109.322649000002</v>
      </c>
      <c r="P4297" s="19">
        <v>49878.896456200004</v>
      </c>
      <c r="Q4297" s="19">
        <v>45488.417592500002</v>
      </c>
      <c r="R4297" s="19">
        <v>45232.9897279</v>
      </c>
      <c r="S4297" s="19"/>
      <c r="T4297" s="20">
        <v>1</v>
      </c>
      <c r="U4297" s="18" t="s">
        <v>21</v>
      </c>
      <c r="V4297" s="18" t="s">
        <v>326</v>
      </c>
    </row>
    <row r="4298" spans="1:22" ht="15.75">
      <c r="A4298" s="21">
        <v>2</v>
      </c>
      <c r="B4298" s="22" t="s">
        <v>23</v>
      </c>
      <c r="C4298" s="23" t="s">
        <v>325</v>
      </c>
      <c r="D4298" s="24">
        <v>720</v>
      </c>
      <c r="E4298" s="24">
        <v>888.8</v>
      </c>
      <c r="F4298" s="24">
        <v>956.53599999999994</v>
      </c>
      <c r="G4298" s="24">
        <v>1229.7499999999998</v>
      </c>
      <c r="H4298" s="24">
        <v>1331.4</v>
      </c>
      <c r="I4298" s="24">
        <v>1375.78</v>
      </c>
      <c r="J4298" s="24">
        <v>1493.12</v>
      </c>
      <c r="L4298" s="24">
        <v>720</v>
      </c>
      <c r="M4298" s="24">
        <v>799.92</v>
      </c>
      <c r="N4298" s="24">
        <v>848.16</v>
      </c>
      <c r="O4298" s="24">
        <v>885.41999999999985</v>
      </c>
      <c r="P4298" s="24">
        <v>798.84</v>
      </c>
      <c r="Q4298" s="24">
        <v>798.84</v>
      </c>
      <c r="R4298" s="24">
        <v>839.88</v>
      </c>
      <c r="S4298" s="24"/>
      <c r="T4298" s="25">
        <v>2</v>
      </c>
      <c r="U4298" s="23" t="s">
        <v>24</v>
      </c>
      <c r="V4298" s="23" t="s">
        <v>326</v>
      </c>
    </row>
    <row r="4299" spans="1:22" ht="15.75">
      <c r="A4299" s="26">
        <v>3</v>
      </c>
      <c r="B4299" s="27" t="s">
        <v>25</v>
      </c>
      <c r="C4299" s="28" t="s">
        <v>325</v>
      </c>
      <c r="D4299" s="29">
        <v>31598.675500000001</v>
      </c>
      <c r="E4299" s="29">
        <v>34992.964</v>
      </c>
      <c r="F4299" s="29">
        <v>36347.973949999992</v>
      </c>
      <c r="G4299" s="29">
        <v>38746.404029999998</v>
      </c>
      <c r="H4299" s="29">
        <v>36137.878620000003</v>
      </c>
      <c r="I4299" s="29">
        <v>62245.04</v>
      </c>
      <c r="J4299" s="29">
        <v>64156.045349999993</v>
      </c>
      <c r="L4299" s="29">
        <v>31598.675500000001</v>
      </c>
      <c r="M4299" s="29">
        <v>32557.3894</v>
      </c>
      <c r="N4299" s="29">
        <v>32892.513979999996</v>
      </c>
      <c r="O4299" s="29">
        <v>34801.679100000001</v>
      </c>
      <c r="P4299" s="29">
        <v>32280.954150000001</v>
      </c>
      <c r="Q4299" s="29">
        <v>34379.067320000002</v>
      </c>
      <c r="R4299" s="29">
        <v>34794.023970000002</v>
      </c>
      <c r="S4299" s="29"/>
      <c r="T4299" s="30">
        <v>3</v>
      </c>
      <c r="U4299" s="28" t="s">
        <v>26</v>
      </c>
      <c r="V4299" s="28" t="s">
        <v>326</v>
      </c>
    </row>
    <row r="4300" spans="1:22" ht="15.75">
      <c r="A4300" s="21">
        <v>4</v>
      </c>
      <c r="B4300" s="22" t="s">
        <v>27</v>
      </c>
      <c r="C4300" s="23" t="s">
        <v>325</v>
      </c>
      <c r="D4300" s="24">
        <v>122830.76400000001</v>
      </c>
      <c r="E4300" s="24">
        <v>135857.0926</v>
      </c>
      <c r="F4300" s="24">
        <v>148858.32</v>
      </c>
      <c r="G4300" s="24">
        <v>125702.953137</v>
      </c>
      <c r="H4300" s="24">
        <v>132941.43057479998</v>
      </c>
      <c r="I4300" s="24">
        <v>133962.380225</v>
      </c>
      <c r="J4300" s="24">
        <v>205665.14347294814</v>
      </c>
      <c r="L4300" s="24">
        <v>122830.76400000001</v>
      </c>
      <c r="M4300" s="24">
        <v>124762.76400000001</v>
      </c>
      <c r="N4300" s="24">
        <v>119830.94760000001</v>
      </c>
      <c r="O4300" s="24">
        <v>110275.662</v>
      </c>
      <c r="P4300" s="24">
        <v>109935.82319999998</v>
      </c>
      <c r="Q4300" s="24">
        <v>110239.72680000002</v>
      </c>
      <c r="R4300" s="24">
        <v>119949.44682</v>
      </c>
      <c r="S4300" s="24"/>
      <c r="T4300" s="25">
        <v>4</v>
      </c>
      <c r="U4300" s="23" t="s">
        <v>28</v>
      </c>
      <c r="V4300" s="23" t="s">
        <v>326</v>
      </c>
    </row>
    <row r="4301" spans="1:22" ht="15.75">
      <c r="A4301" s="26">
        <v>5</v>
      </c>
      <c r="B4301" s="27" t="s">
        <v>29</v>
      </c>
      <c r="C4301" s="28" t="s">
        <v>325</v>
      </c>
      <c r="D4301" s="29">
        <v>99481.531999999992</v>
      </c>
      <c r="E4301" s="29">
        <v>107937.48200000002</v>
      </c>
      <c r="F4301" s="29">
        <v>133099.49720000001</v>
      </c>
      <c r="G4301" s="29">
        <v>143856.84760000001</v>
      </c>
      <c r="H4301" s="29">
        <v>146615.16784068628</v>
      </c>
      <c r="I4301" s="29">
        <v>117331.70146000001</v>
      </c>
      <c r="J4301" s="29">
        <v>155603.96541</v>
      </c>
      <c r="L4301" s="29">
        <v>99481.531999999992</v>
      </c>
      <c r="M4301" s="29">
        <v>107937.48200000002</v>
      </c>
      <c r="N4301" s="29">
        <v>115906.844</v>
      </c>
      <c r="O4301" s="29">
        <v>125274.65200000002</v>
      </c>
      <c r="P4301" s="29">
        <v>127053.86300000001</v>
      </c>
      <c r="Q4301" s="29">
        <v>135609.50420000002</v>
      </c>
      <c r="R4301" s="29">
        <v>139527.9222</v>
      </c>
      <c r="S4301" s="29"/>
      <c r="T4301" s="30">
        <v>5</v>
      </c>
      <c r="U4301" s="28" t="s">
        <v>30</v>
      </c>
      <c r="V4301" s="28" t="s">
        <v>326</v>
      </c>
    </row>
    <row r="4302" spans="1:22" ht="15.75">
      <c r="A4302" s="21">
        <v>6</v>
      </c>
      <c r="B4302" s="22" t="s">
        <v>31</v>
      </c>
      <c r="C4302" s="23" t="s">
        <v>325</v>
      </c>
      <c r="D4302" s="24">
        <v>0</v>
      </c>
      <c r="E4302" s="24">
        <v>0</v>
      </c>
      <c r="F4302" s="24">
        <v>0</v>
      </c>
      <c r="G4302" s="24">
        <v>0</v>
      </c>
      <c r="H4302" s="24">
        <v>0</v>
      </c>
      <c r="I4302" s="24">
        <v>0</v>
      </c>
      <c r="J4302" s="24">
        <v>0</v>
      </c>
      <c r="L4302" s="24">
        <v>0</v>
      </c>
      <c r="M4302" s="24">
        <v>0</v>
      </c>
      <c r="N4302" s="24">
        <v>0</v>
      </c>
      <c r="O4302" s="24">
        <v>0</v>
      </c>
      <c r="P4302" s="24">
        <v>0</v>
      </c>
      <c r="Q4302" s="24">
        <v>0</v>
      </c>
      <c r="R4302" s="24">
        <v>0</v>
      </c>
      <c r="S4302" s="24"/>
      <c r="T4302" s="25">
        <v>6</v>
      </c>
      <c r="U4302" s="23" t="s">
        <v>32</v>
      </c>
      <c r="V4302" s="23" t="s">
        <v>326</v>
      </c>
    </row>
    <row r="4303" spans="1:22" ht="15.75">
      <c r="A4303" s="26">
        <v>7</v>
      </c>
      <c r="B4303" s="27" t="s">
        <v>33</v>
      </c>
      <c r="C4303" s="28" t="s">
        <v>325</v>
      </c>
      <c r="D4303" s="29">
        <v>120931.9008</v>
      </c>
      <c r="E4303" s="29">
        <v>160617.55849999998</v>
      </c>
      <c r="F4303" s="29">
        <v>138674.59109999999</v>
      </c>
      <c r="G4303" s="29">
        <v>171170.1355</v>
      </c>
      <c r="H4303" s="29">
        <v>178083.53306099999</v>
      </c>
      <c r="I4303" s="29">
        <v>176825.50908749999</v>
      </c>
      <c r="J4303" s="29">
        <v>238822.42566000001</v>
      </c>
      <c r="L4303" s="29">
        <v>120931.9008</v>
      </c>
      <c r="M4303" s="29">
        <v>127641.13900000001</v>
      </c>
      <c r="N4303" s="29">
        <v>140579.90820000001</v>
      </c>
      <c r="O4303" s="29">
        <v>139881.28700000001</v>
      </c>
      <c r="P4303" s="29">
        <v>140024.70612759999</v>
      </c>
      <c r="Q4303" s="29">
        <v>141490.138335</v>
      </c>
      <c r="R4303" s="29">
        <v>135441.33035999999</v>
      </c>
      <c r="S4303" s="29"/>
      <c r="T4303" s="30">
        <v>7</v>
      </c>
      <c r="U4303" s="28" t="s">
        <v>34</v>
      </c>
      <c r="V4303" s="28" t="s">
        <v>326</v>
      </c>
    </row>
    <row r="4304" spans="1:22" ht="15.75">
      <c r="A4304" s="21">
        <v>8</v>
      </c>
      <c r="B4304" s="22" t="s">
        <v>35</v>
      </c>
      <c r="C4304" s="23" t="s">
        <v>325</v>
      </c>
      <c r="D4304" s="24">
        <v>20786.698399999997</v>
      </c>
      <c r="E4304" s="24">
        <v>27184.377499999999</v>
      </c>
      <c r="F4304" s="24">
        <v>38282.505599999997</v>
      </c>
      <c r="G4304" s="24">
        <v>43736.415600000008</v>
      </c>
      <c r="H4304" s="24">
        <v>41511.073759899999</v>
      </c>
      <c r="I4304" s="24">
        <v>37085.420160000001</v>
      </c>
      <c r="J4304" s="24">
        <v>43253.416184000002</v>
      </c>
      <c r="L4304" s="24">
        <v>20786.698399999997</v>
      </c>
      <c r="M4304" s="24">
        <v>22365.397599999997</v>
      </c>
      <c r="N4304" s="24">
        <v>29593.5952</v>
      </c>
      <c r="O4304" s="24">
        <v>26287.040000000001</v>
      </c>
      <c r="P4304" s="24">
        <v>24453.518959999998</v>
      </c>
      <c r="Q4304" s="24">
        <v>21571.617599999998</v>
      </c>
      <c r="R4304" s="24">
        <v>23571.2048</v>
      </c>
      <c r="S4304" s="24"/>
      <c r="T4304" s="25">
        <v>8</v>
      </c>
      <c r="U4304" s="23" t="s">
        <v>36</v>
      </c>
      <c r="V4304" s="23" t="s">
        <v>326</v>
      </c>
    </row>
    <row r="4305" spans="1:22" ht="15.75">
      <c r="A4305" s="26">
        <v>9</v>
      </c>
      <c r="B4305" s="27" t="s">
        <v>37</v>
      </c>
      <c r="C4305" s="28" t="s">
        <v>325</v>
      </c>
      <c r="D4305" s="29">
        <v>2792.43</v>
      </c>
      <c r="E4305" s="29">
        <v>2831.6551199999999</v>
      </c>
      <c r="F4305" s="29">
        <v>4021.7778599999997</v>
      </c>
      <c r="G4305" s="29">
        <v>2532.3984</v>
      </c>
      <c r="H4305" s="29">
        <v>3165.0943909999996</v>
      </c>
      <c r="I4305" s="29">
        <v>5463.3407999999999</v>
      </c>
      <c r="J4305" s="29">
        <v>7534.0309499999994</v>
      </c>
      <c r="L4305" s="29">
        <v>2792.43</v>
      </c>
      <c r="M4305" s="29">
        <v>2569.56</v>
      </c>
      <c r="N4305" s="29">
        <v>2915.0084999999999</v>
      </c>
      <c r="O4305" s="29">
        <v>2569.56</v>
      </c>
      <c r="P4305" s="29">
        <v>3027.3175000000001</v>
      </c>
      <c r="Q4305" s="29">
        <v>2783.9084999999995</v>
      </c>
      <c r="R4305" s="29">
        <v>2807.17875</v>
      </c>
      <c r="S4305" s="29"/>
      <c r="T4305" s="30">
        <v>9</v>
      </c>
      <c r="U4305" s="28" t="s">
        <v>38</v>
      </c>
      <c r="V4305" s="28" t="s">
        <v>326</v>
      </c>
    </row>
    <row r="4306" spans="1:22" ht="15.75">
      <c r="A4306" s="21">
        <v>10</v>
      </c>
      <c r="B4306" s="22" t="s">
        <v>39</v>
      </c>
      <c r="C4306" s="23" t="s">
        <v>325</v>
      </c>
      <c r="D4306" s="24">
        <v>3692.4888000000001</v>
      </c>
      <c r="E4306" s="24">
        <v>4524</v>
      </c>
      <c r="F4306" s="24">
        <v>10369.296</v>
      </c>
      <c r="G4306" s="24">
        <v>6688.3431999999993</v>
      </c>
      <c r="H4306" s="24">
        <v>8453.94</v>
      </c>
      <c r="I4306" s="24">
        <v>8898.8680800000002</v>
      </c>
      <c r="J4306" s="24">
        <v>9706.8720000000012</v>
      </c>
      <c r="L4306" s="24">
        <v>3692.4888000000001</v>
      </c>
      <c r="M4306" s="24">
        <v>3692.4888000000001</v>
      </c>
      <c r="N4306" s="24">
        <v>4165.0685999999996</v>
      </c>
      <c r="O4306" s="24">
        <v>2532.0156399999996</v>
      </c>
      <c r="P4306" s="24">
        <v>3136.41174</v>
      </c>
      <c r="Q4306" s="24">
        <v>3478.5709420000003</v>
      </c>
      <c r="R4306" s="24">
        <v>3723.0963000000002</v>
      </c>
      <c r="S4306" s="24"/>
      <c r="T4306" s="25">
        <v>10</v>
      </c>
      <c r="U4306" s="23" t="s">
        <v>40</v>
      </c>
      <c r="V4306" s="23" t="s">
        <v>326</v>
      </c>
    </row>
    <row r="4307" spans="1:22" ht="15.75">
      <c r="A4307" s="26">
        <v>11</v>
      </c>
      <c r="B4307" s="27" t="s">
        <v>41</v>
      </c>
      <c r="C4307" s="28" t="s">
        <v>325</v>
      </c>
      <c r="D4307" s="29">
        <v>42633.279999999999</v>
      </c>
      <c r="E4307" s="29">
        <v>41718.455999999998</v>
      </c>
      <c r="F4307" s="29">
        <v>40596.539999999994</v>
      </c>
      <c r="G4307" s="29">
        <v>37290.878692421997</v>
      </c>
      <c r="H4307" s="29">
        <v>29907.4582243685</v>
      </c>
      <c r="I4307" s="29">
        <v>44415.931399999994</v>
      </c>
      <c r="J4307" s="29">
        <v>46882.188799999996</v>
      </c>
      <c r="L4307" s="29">
        <v>42633.279999999999</v>
      </c>
      <c r="M4307" s="29">
        <v>42936.73</v>
      </c>
      <c r="N4307" s="29">
        <v>39370.469999999994</v>
      </c>
      <c r="O4307" s="29">
        <v>39769.290000000008</v>
      </c>
      <c r="P4307" s="29">
        <v>31739.569500000001</v>
      </c>
      <c r="Q4307" s="29">
        <v>34824.211000000003</v>
      </c>
      <c r="R4307" s="29">
        <v>36500.411</v>
      </c>
      <c r="S4307" s="29"/>
      <c r="T4307" s="30">
        <v>11</v>
      </c>
      <c r="U4307" s="28" t="s">
        <v>42</v>
      </c>
      <c r="V4307" s="28" t="s">
        <v>326</v>
      </c>
    </row>
    <row r="4308" spans="1:22" ht="15.75">
      <c r="A4308" s="21">
        <v>12</v>
      </c>
      <c r="B4308" s="22" t="s">
        <v>43</v>
      </c>
      <c r="C4308" s="23" t="s">
        <v>325</v>
      </c>
      <c r="D4308" s="24">
        <v>34942.856</v>
      </c>
      <c r="E4308" s="24">
        <v>37323.398000000001</v>
      </c>
      <c r="F4308" s="24">
        <v>52322.274900000004</v>
      </c>
      <c r="G4308" s="24">
        <v>58665.846600000004</v>
      </c>
      <c r="H4308" s="24">
        <v>42308.717400000001</v>
      </c>
      <c r="I4308" s="24">
        <v>46655.73</v>
      </c>
      <c r="J4308" s="24">
        <v>39622.151519999999</v>
      </c>
      <c r="L4308" s="24">
        <v>34942.856</v>
      </c>
      <c r="M4308" s="24">
        <v>33610.864000000001</v>
      </c>
      <c r="N4308" s="24">
        <v>32104.1976</v>
      </c>
      <c r="O4308" s="24">
        <v>35757.205600000001</v>
      </c>
      <c r="P4308" s="24">
        <v>33657.922400000003</v>
      </c>
      <c r="Q4308" s="24">
        <v>32685.648000000001</v>
      </c>
      <c r="R4308" s="24">
        <v>34440.527520000003</v>
      </c>
      <c r="S4308" s="24"/>
      <c r="T4308" s="25">
        <v>12</v>
      </c>
      <c r="U4308" s="23" t="s">
        <v>44</v>
      </c>
      <c r="V4308" s="23" t="s">
        <v>326</v>
      </c>
    </row>
    <row r="4309" spans="1:22" ht="15.75">
      <c r="A4309" s="26">
        <v>13</v>
      </c>
      <c r="B4309" s="27" t="s">
        <v>45</v>
      </c>
      <c r="C4309" s="28" t="s">
        <v>325</v>
      </c>
      <c r="D4309" s="29">
        <v>215.77500000000001</v>
      </c>
      <c r="E4309" s="29">
        <v>221.26499999999999</v>
      </c>
      <c r="F4309" s="29">
        <v>0</v>
      </c>
      <c r="G4309" s="29">
        <v>3528.0576000000001</v>
      </c>
      <c r="H4309" s="29">
        <v>6060.1882000000005</v>
      </c>
      <c r="I4309" s="29">
        <v>4896.2677013495932</v>
      </c>
      <c r="J4309" s="29">
        <v>7517.0376930894308</v>
      </c>
      <c r="L4309" s="29">
        <v>215.77500000000001</v>
      </c>
      <c r="M4309" s="29">
        <v>215.77500000000001</v>
      </c>
      <c r="N4309" s="29">
        <v>0</v>
      </c>
      <c r="O4309" s="29">
        <v>2485.7280000000001</v>
      </c>
      <c r="P4309" s="29">
        <v>4024.9229999999998</v>
      </c>
      <c r="Q4309" s="29">
        <v>3179.5165500000003</v>
      </c>
      <c r="R4309" s="29">
        <v>3459.5925000000002</v>
      </c>
      <c r="S4309" s="29"/>
      <c r="T4309" s="30">
        <v>13</v>
      </c>
      <c r="U4309" s="28" t="s">
        <v>46</v>
      </c>
      <c r="V4309" s="28" t="s">
        <v>326</v>
      </c>
    </row>
    <row r="4310" spans="1:22" ht="15.75">
      <c r="A4310" s="21">
        <v>14</v>
      </c>
      <c r="B4310" s="22" t="s">
        <v>47</v>
      </c>
      <c r="C4310" s="23" t="s">
        <v>325</v>
      </c>
      <c r="D4310" s="24">
        <v>65110.301298000006</v>
      </c>
      <c r="E4310" s="24">
        <v>137147.86631840002</v>
      </c>
      <c r="F4310" s="24">
        <v>207747.61499999999</v>
      </c>
      <c r="G4310" s="24">
        <v>221452.6</v>
      </c>
      <c r="H4310" s="24">
        <v>185529.13500000001</v>
      </c>
      <c r="I4310" s="24">
        <v>170352.2959</v>
      </c>
      <c r="J4310" s="24">
        <v>245904.90231999999</v>
      </c>
      <c r="L4310" s="24">
        <v>65110.301298000006</v>
      </c>
      <c r="M4310" s="24">
        <v>124453.5992</v>
      </c>
      <c r="N4310" s="24">
        <v>130668.929538</v>
      </c>
      <c r="O4310" s="24">
        <v>141357.7298</v>
      </c>
      <c r="P4310" s="24">
        <v>142153.93885000001</v>
      </c>
      <c r="Q4310" s="24">
        <v>128551.25845240001</v>
      </c>
      <c r="R4310" s="24">
        <v>131513.27861210002</v>
      </c>
      <c r="S4310" s="24"/>
      <c r="T4310" s="25">
        <v>14</v>
      </c>
      <c r="U4310" s="23" t="s">
        <v>48</v>
      </c>
      <c r="V4310" s="23" t="s">
        <v>326</v>
      </c>
    </row>
    <row r="4311" spans="1:22" ht="15.75">
      <c r="A4311" s="26">
        <v>15</v>
      </c>
      <c r="B4311" s="27" t="s">
        <v>49</v>
      </c>
      <c r="C4311" s="28" t="s">
        <v>325</v>
      </c>
      <c r="D4311" s="29">
        <v>70329.524999999994</v>
      </c>
      <c r="E4311" s="29">
        <v>83958.719400000002</v>
      </c>
      <c r="F4311" s="29">
        <v>99245.046000000002</v>
      </c>
      <c r="G4311" s="29">
        <v>73051.665127999993</v>
      </c>
      <c r="H4311" s="29">
        <v>79879.05543600001</v>
      </c>
      <c r="I4311" s="29">
        <v>84912.272081999996</v>
      </c>
      <c r="J4311" s="29">
        <v>87366.966797999994</v>
      </c>
      <c r="L4311" s="29">
        <v>70329.524999999994</v>
      </c>
      <c r="M4311" s="29">
        <v>77429.457999999999</v>
      </c>
      <c r="N4311" s="29">
        <v>92433.09</v>
      </c>
      <c r="O4311" s="29">
        <v>72864.067119999992</v>
      </c>
      <c r="P4311" s="29">
        <v>54607.86204</v>
      </c>
      <c r="Q4311" s="29">
        <v>61044.688090000003</v>
      </c>
      <c r="R4311" s="29">
        <v>57591.039549000001</v>
      </c>
      <c r="S4311" s="29"/>
      <c r="T4311" s="30">
        <v>15</v>
      </c>
      <c r="U4311" s="28" t="s">
        <v>50</v>
      </c>
      <c r="V4311" s="28" t="s">
        <v>326</v>
      </c>
    </row>
    <row r="4312" spans="1:22" ht="15.75">
      <c r="A4312" s="21">
        <v>16</v>
      </c>
      <c r="B4312" s="22" t="s">
        <v>51</v>
      </c>
      <c r="C4312" s="23" t="s">
        <v>325</v>
      </c>
      <c r="D4312" s="24">
        <v>1764.46335</v>
      </c>
      <c r="E4312" s="24">
        <v>1944.4386116999999</v>
      </c>
      <c r="F4312" s="24">
        <v>4383.8500000000004</v>
      </c>
      <c r="G4312" s="24">
        <v>0</v>
      </c>
      <c r="H4312" s="24">
        <v>0</v>
      </c>
      <c r="I4312" s="24">
        <v>0</v>
      </c>
      <c r="J4312" s="24">
        <v>0</v>
      </c>
      <c r="L4312" s="24">
        <v>1764.46335</v>
      </c>
      <c r="M4312" s="24">
        <v>1764.46335</v>
      </c>
      <c r="N4312" s="24">
        <v>3615.8198700000003</v>
      </c>
      <c r="O4312" s="24">
        <v>0</v>
      </c>
      <c r="P4312" s="24">
        <v>0</v>
      </c>
      <c r="Q4312" s="24">
        <v>0</v>
      </c>
      <c r="R4312" s="24">
        <v>0</v>
      </c>
      <c r="S4312" s="24"/>
      <c r="T4312" s="25">
        <v>16</v>
      </c>
      <c r="U4312" s="23" t="s">
        <v>52</v>
      </c>
      <c r="V4312" s="23" t="s">
        <v>326</v>
      </c>
    </row>
    <row r="4313" spans="1:22" ht="15.75">
      <c r="A4313" s="26">
        <v>17</v>
      </c>
      <c r="B4313" s="27" t="s">
        <v>53</v>
      </c>
      <c r="C4313" s="28" t="s">
        <v>325</v>
      </c>
      <c r="D4313" s="29">
        <v>1049.5734</v>
      </c>
      <c r="E4313" s="29">
        <v>1091.7629999999999</v>
      </c>
      <c r="F4313" s="29">
        <v>1143.92082</v>
      </c>
      <c r="G4313" s="29">
        <v>1208.19</v>
      </c>
      <c r="H4313" s="29">
        <v>1250.57168</v>
      </c>
      <c r="I4313" s="29">
        <v>1296.3924</v>
      </c>
      <c r="J4313" s="29">
        <v>1360.6239499999999</v>
      </c>
      <c r="L4313" s="29">
        <v>1049.5734</v>
      </c>
      <c r="M4313" s="29">
        <v>1068.4035000000001</v>
      </c>
      <c r="N4313" s="29">
        <v>1093.94694</v>
      </c>
      <c r="O4313" s="29">
        <v>1129.806</v>
      </c>
      <c r="P4313" s="29">
        <v>1174.67076</v>
      </c>
      <c r="Q4313" s="29">
        <v>1211.59413</v>
      </c>
      <c r="R4313" s="29">
        <v>1245.32457</v>
      </c>
      <c r="S4313" s="29"/>
      <c r="T4313" s="30">
        <v>17</v>
      </c>
      <c r="U4313" s="28" t="s">
        <v>54</v>
      </c>
      <c r="V4313" s="28" t="s">
        <v>326</v>
      </c>
    </row>
    <row r="4314" spans="1:22" ht="15.75">
      <c r="A4314" s="21">
        <v>18</v>
      </c>
      <c r="B4314" s="22" t="s">
        <v>55</v>
      </c>
      <c r="C4314" s="23" t="s">
        <v>325</v>
      </c>
      <c r="D4314" s="24">
        <v>1350</v>
      </c>
      <c r="E4314" s="24">
        <v>1721.3239999999998</v>
      </c>
      <c r="F4314" s="24">
        <v>1843.45</v>
      </c>
      <c r="G4314" s="24">
        <v>2009.2500000000002</v>
      </c>
      <c r="H4314" s="24">
        <v>2738.2715999999996</v>
      </c>
      <c r="I4314" s="24">
        <v>3534.3879999999999</v>
      </c>
      <c r="J4314" s="24">
        <v>3705.5609999999997</v>
      </c>
      <c r="L4314" s="24">
        <v>1350</v>
      </c>
      <c r="M4314" s="24">
        <v>1562</v>
      </c>
      <c r="N4314" s="24">
        <v>1603</v>
      </c>
      <c r="O4314" s="24">
        <v>1710</v>
      </c>
      <c r="P4314" s="24">
        <v>1818</v>
      </c>
      <c r="Q4314" s="24">
        <v>1923.9999999999998</v>
      </c>
      <c r="R4314" s="24">
        <v>1932.9999999999998</v>
      </c>
      <c r="S4314" s="24"/>
      <c r="T4314" s="25">
        <v>18</v>
      </c>
      <c r="U4314" s="23" t="s">
        <v>56</v>
      </c>
      <c r="V4314" s="23" t="s">
        <v>326</v>
      </c>
    </row>
    <row r="4315" spans="1:22" ht="15.75">
      <c r="A4315" s="26">
        <v>19</v>
      </c>
      <c r="B4315" s="27" t="s">
        <v>57</v>
      </c>
      <c r="C4315" s="28" t="s">
        <v>325</v>
      </c>
      <c r="D4315" s="29">
        <v>286.8</v>
      </c>
      <c r="E4315" s="29">
        <v>420</v>
      </c>
      <c r="F4315" s="29">
        <v>524.79999999999995</v>
      </c>
      <c r="G4315" s="29">
        <v>551.04</v>
      </c>
      <c r="H4315" s="29">
        <v>608.60800000000006</v>
      </c>
      <c r="I4315" s="29">
        <v>686.43299999999999</v>
      </c>
      <c r="J4315" s="29">
        <v>759.2</v>
      </c>
      <c r="L4315" s="29">
        <v>286.8</v>
      </c>
      <c r="M4315" s="29">
        <v>360</v>
      </c>
      <c r="N4315" s="29">
        <v>393.6</v>
      </c>
      <c r="O4315" s="29">
        <v>393.6</v>
      </c>
      <c r="P4315" s="29">
        <v>414.96</v>
      </c>
      <c r="Q4315" s="29">
        <v>450.12</v>
      </c>
      <c r="R4315" s="29">
        <v>455.52</v>
      </c>
      <c r="S4315" s="29"/>
      <c r="T4315" s="30">
        <v>19</v>
      </c>
      <c r="U4315" s="28" t="s">
        <v>58</v>
      </c>
      <c r="V4315" s="28" t="s">
        <v>326</v>
      </c>
    </row>
    <row r="4316" spans="1:22" ht="15.75">
      <c r="A4316" s="21">
        <v>20</v>
      </c>
      <c r="B4316" s="22" t="s">
        <v>59</v>
      </c>
      <c r="C4316" s="23" t="s">
        <v>325</v>
      </c>
      <c r="D4316" s="24">
        <v>257671.42499999999</v>
      </c>
      <c r="E4316" s="24">
        <v>284924.12679839996</v>
      </c>
      <c r="F4316" s="24">
        <v>393017.32500000001</v>
      </c>
      <c r="G4316" s="24">
        <v>412124.41499999998</v>
      </c>
      <c r="H4316" s="24">
        <v>401533.22737079998</v>
      </c>
      <c r="I4316" s="24">
        <v>388011.91704000003</v>
      </c>
      <c r="J4316" s="24">
        <v>452023.641</v>
      </c>
      <c r="L4316" s="24">
        <v>257671.42499999999</v>
      </c>
      <c r="M4316" s="24">
        <v>258551.83919999999</v>
      </c>
      <c r="N4316" s="24">
        <v>254371.345</v>
      </c>
      <c r="O4316" s="24">
        <v>247329.21</v>
      </c>
      <c r="P4316" s="24">
        <v>236967.1332328</v>
      </c>
      <c r="Q4316" s="24">
        <v>237278.10920000001</v>
      </c>
      <c r="R4316" s="24">
        <v>237254.53719999999</v>
      </c>
      <c r="S4316" s="24"/>
      <c r="T4316" s="25">
        <v>20</v>
      </c>
      <c r="U4316" s="23" t="s">
        <v>60</v>
      </c>
      <c r="V4316" s="23" t="s">
        <v>326</v>
      </c>
    </row>
    <row r="4317" spans="1:22" ht="15.75">
      <c r="A4317" s="26">
        <v>21</v>
      </c>
      <c r="B4317" s="27" t="s">
        <v>61</v>
      </c>
      <c r="C4317" s="28" t="s">
        <v>325</v>
      </c>
      <c r="D4317" s="29">
        <v>5605.0362000000014</v>
      </c>
      <c r="E4317" s="29">
        <v>6213.7416599999997</v>
      </c>
      <c r="F4317" s="29">
        <v>6569.4816000000001</v>
      </c>
      <c r="G4317" s="29">
        <v>7119.94</v>
      </c>
      <c r="H4317" s="29">
        <v>7549.5321900000008</v>
      </c>
      <c r="I4317" s="29">
        <v>8071.4045145999999</v>
      </c>
      <c r="J4317" s="29">
        <v>8902.4182999999994</v>
      </c>
      <c r="L4317" s="29">
        <v>5605.0362000000014</v>
      </c>
      <c r="M4317" s="29">
        <v>6357.5895600000003</v>
      </c>
      <c r="N4317" s="29">
        <v>6415.9476480000003</v>
      </c>
      <c r="O4317" s="29">
        <v>6476.4961200000007</v>
      </c>
      <c r="P4317" s="29">
        <v>6775.092396</v>
      </c>
      <c r="Q4317" s="29">
        <v>7227.1720079999996</v>
      </c>
      <c r="R4317" s="29">
        <v>8107.3152360000004</v>
      </c>
      <c r="S4317" s="29"/>
      <c r="T4317" s="30">
        <v>21</v>
      </c>
      <c r="U4317" s="28" t="s">
        <v>62</v>
      </c>
      <c r="V4317" s="28" t="s">
        <v>326</v>
      </c>
    </row>
    <row r="4318" spans="1:22" ht="15.75">
      <c r="A4318" s="21">
        <v>22</v>
      </c>
      <c r="B4318" s="22" t="s">
        <v>63</v>
      </c>
      <c r="C4318" s="23" t="s">
        <v>325</v>
      </c>
      <c r="D4318" s="24">
        <v>2111.7836000000002</v>
      </c>
      <c r="E4318" s="24">
        <v>2252.0324639999999</v>
      </c>
      <c r="F4318" s="24">
        <v>2134.9466459999999</v>
      </c>
      <c r="G4318" s="24">
        <v>1871.3120000000001</v>
      </c>
      <c r="H4318" s="24">
        <v>2399.92434</v>
      </c>
      <c r="I4318" s="24">
        <v>3323.732</v>
      </c>
      <c r="J4318" s="24">
        <v>3058.864</v>
      </c>
      <c r="L4318" s="24">
        <v>2111.7836000000002</v>
      </c>
      <c r="M4318" s="24">
        <v>2255.6423999999997</v>
      </c>
      <c r="N4318" s="24">
        <v>1845.5255999999999</v>
      </c>
      <c r="O4318" s="24">
        <v>1732.664</v>
      </c>
      <c r="P4318" s="24">
        <v>2049.7097200000003</v>
      </c>
      <c r="Q4318" s="24">
        <v>2520.7082</v>
      </c>
      <c r="R4318" s="24">
        <v>2352.6080000000002</v>
      </c>
      <c r="S4318" s="24"/>
      <c r="T4318" s="25">
        <v>22</v>
      </c>
      <c r="U4318" s="23" t="s">
        <v>64</v>
      </c>
      <c r="V4318" s="23" t="s">
        <v>326</v>
      </c>
    </row>
    <row r="4319" spans="1:22" ht="15.75">
      <c r="A4319" s="26">
        <v>23</v>
      </c>
      <c r="B4319" s="27" t="s">
        <v>65</v>
      </c>
      <c r="C4319" s="28" t="s">
        <v>325</v>
      </c>
      <c r="D4319" s="29">
        <v>258.40390000000002</v>
      </c>
      <c r="E4319" s="29">
        <v>309.19159999999999</v>
      </c>
      <c r="F4319" s="29">
        <v>337.31040000000002</v>
      </c>
      <c r="G4319" s="29">
        <v>37.400000000000006</v>
      </c>
      <c r="H4319" s="29">
        <v>386.17919999999998</v>
      </c>
      <c r="I4319" s="29">
        <v>431.65295999999995</v>
      </c>
      <c r="J4319" s="29">
        <v>951.81079999999997</v>
      </c>
      <c r="L4319" s="29">
        <v>258.40390000000002</v>
      </c>
      <c r="M4319" s="29">
        <v>263.15980000000002</v>
      </c>
      <c r="N4319" s="29">
        <v>266.3304</v>
      </c>
      <c r="O4319" s="29">
        <v>26.950100000000003</v>
      </c>
      <c r="P4319" s="29">
        <v>262.52567999999997</v>
      </c>
      <c r="Q4319" s="29">
        <v>262.52567999999997</v>
      </c>
      <c r="R4319" s="29">
        <v>526.31960000000004</v>
      </c>
      <c r="S4319" s="29"/>
      <c r="T4319" s="30">
        <v>23</v>
      </c>
      <c r="U4319" s="28" t="s">
        <v>66</v>
      </c>
      <c r="V4319" s="28" t="s">
        <v>326</v>
      </c>
    </row>
    <row r="4320" spans="1:22" ht="15.75">
      <c r="A4320" s="21">
        <v>24</v>
      </c>
      <c r="B4320" s="22" t="s">
        <v>67</v>
      </c>
      <c r="C4320" s="23" t="s">
        <v>325</v>
      </c>
      <c r="D4320" s="24">
        <v>30398.34</v>
      </c>
      <c r="E4320" s="24">
        <v>18934.394799999998</v>
      </c>
      <c r="F4320" s="24">
        <v>23672.561000000002</v>
      </c>
      <c r="G4320" s="24">
        <v>26072.3904</v>
      </c>
      <c r="H4320" s="24">
        <v>64031.746859999999</v>
      </c>
      <c r="I4320" s="24">
        <v>72322.005600000019</v>
      </c>
      <c r="J4320" s="24">
        <v>86252.903882599989</v>
      </c>
      <c r="L4320" s="24">
        <v>30398.34</v>
      </c>
      <c r="M4320" s="24">
        <v>15868.541999999999</v>
      </c>
      <c r="N4320" s="24">
        <v>17456.226000000002</v>
      </c>
      <c r="O4320" s="24">
        <v>14502.138000000001</v>
      </c>
      <c r="P4320" s="24">
        <v>33999.810300000005</v>
      </c>
      <c r="Q4320" s="24">
        <v>37545.54570000001</v>
      </c>
      <c r="R4320" s="24">
        <v>41823.072038999999</v>
      </c>
      <c r="S4320" s="24"/>
      <c r="T4320" s="25">
        <v>24</v>
      </c>
      <c r="U4320" s="23" t="s">
        <v>68</v>
      </c>
      <c r="V4320" s="23" t="s">
        <v>326</v>
      </c>
    </row>
    <row r="4321" spans="1:22" ht="15.75">
      <c r="A4321" s="26">
        <v>25</v>
      </c>
      <c r="B4321" s="31" t="s">
        <v>69</v>
      </c>
      <c r="C4321" s="28" t="s">
        <v>325</v>
      </c>
      <c r="D4321" s="29">
        <v>32962.476800000004</v>
      </c>
      <c r="E4321" s="29">
        <v>40443.003000000004</v>
      </c>
      <c r="F4321" s="29">
        <v>32755.9162</v>
      </c>
      <c r="G4321" s="29">
        <v>28676.848040000001</v>
      </c>
      <c r="H4321" s="29">
        <v>15928.4588</v>
      </c>
      <c r="I4321" s="29">
        <v>17912.375599999999</v>
      </c>
      <c r="J4321" s="29">
        <v>38892.890640000005</v>
      </c>
      <c r="L4321" s="29">
        <v>32962.476800000004</v>
      </c>
      <c r="M4321" s="29">
        <v>36945.045000000006</v>
      </c>
      <c r="N4321" s="29">
        <v>19601.560999999998</v>
      </c>
      <c r="O4321" s="29">
        <v>14387.231900000002</v>
      </c>
      <c r="P4321" s="29">
        <v>8974.4618000000009</v>
      </c>
      <c r="Q4321" s="29">
        <v>7576.4255000000003</v>
      </c>
      <c r="R4321" s="29">
        <v>15304.635667500001</v>
      </c>
      <c r="S4321" s="29"/>
      <c r="T4321" s="30">
        <v>25</v>
      </c>
      <c r="U4321" s="28" t="s">
        <v>70</v>
      </c>
      <c r="V4321" s="28" t="s">
        <v>326</v>
      </c>
    </row>
    <row r="4322" spans="1:22" ht="15.75">
      <c r="A4322" s="21">
        <v>26</v>
      </c>
      <c r="B4322" s="22" t="s">
        <v>71</v>
      </c>
      <c r="C4322" s="23" t="s">
        <v>325</v>
      </c>
      <c r="D4322" s="24">
        <v>4312.1980999999996</v>
      </c>
      <c r="E4322" s="24">
        <v>7878.15</v>
      </c>
      <c r="F4322" s="24">
        <v>8676.7199999999993</v>
      </c>
      <c r="G4322" s="24">
        <v>9609.1875</v>
      </c>
      <c r="H4322" s="24">
        <v>14447.2572</v>
      </c>
      <c r="I4322" s="24">
        <v>19298.904449999998</v>
      </c>
      <c r="J4322" s="24">
        <v>21027.06</v>
      </c>
      <c r="L4322" s="24">
        <v>4312.1980999999996</v>
      </c>
      <c r="M4322" s="24">
        <v>7503.8249999999998</v>
      </c>
      <c r="N4322" s="24">
        <v>7655.3308000000006</v>
      </c>
      <c r="O4322" s="24">
        <v>8039.8125</v>
      </c>
      <c r="P4322" s="24">
        <v>10129.73496</v>
      </c>
      <c r="Q4322" s="24">
        <v>11405.38521</v>
      </c>
      <c r="R4322" s="24">
        <v>11131.10254</v>
      </c>
      <c r="S4322" s="24"/>
      <c r="T4322" s="25">
        <v>26</v>
      </c>
      <c r="U4322" s="23" t="s">
        <v>72</v>
      </c>
      <c r="V4322" s="23" t="s">
        <v>326</v>
      </c>
    </row>
    <row r="4323" spans="1:22" ht="15.75">
      <c r="A4323" s="26">
        <v>27</v>
      </c>
      <c r="B4323" s="27" t="s">
        <v>73</v>
      </c>
      <c r="C4323" s="28" t="s">
        <v>325</v>
      </c>
      <c r="D4323" s="29">
        <v>7700.8388000000004</v>
      </c>
      <c r="E4323" s="29">
        <v>8598.036039999999</v>
      </c>
      <c r="F4323" s="29">
        <v>11522.052747</v>
      </c>
      <c r="G4323" s="29">
        <v>16022.506878</v>
      </c>
      <c r="H4323" s="29">
        <v>27801.622519125001</v>
      </c>
      <c r="I4323" s="29">
        <v>28949.905992</v>
      </c>
      <c r="J4323" s="29">
        <v>30436.712637800003</v>
      </c>
      <c r="L4323" s="29">
        <v>7700.8388000000004</v>
      </c>
      <c r="M4323" s="29">
        <v>9020.4979600000006</v>
      </c>
      <c r="N4323" s="29">
        <v>9473.6431329999996</v>
      </c>
      <c r="O4323" s="29">
        <v>13123.654140000001</v>
      </c>
      <c r="P4323" s="29">
        <v>22660.566279000002</v>
      </c>
      <c r="Q4323" s="29">
        <v>23069.779354000002</v>
      </c>
      <c r="R4323" s="29">
        <v>23357.034211000006</v>
      </c>
      <c r="S4323" s="29"/>
      <c r="T4323" s="30">
        <v>27</v>
      </c>
      <c r="U4323" s="28" t="s">
        <v>74</v>
      </c>
      <c r="V4323" s="28" t="s">
        <v>326</v>
      </c>
    </row>
    <row r="4324" spans="1:22" ht="15.75">
      <c r="A4324" s="21">
        <v>28</v>
      </c>
      <c r="B4324" s="22" t="s">
        <v>75</v>
      </c>
      <c r="C4324" s="23" t="s">
        <v>325</v>
      </c>
      <c r="D4324" s="24">
        <v>2769.9524600000004</v>
      </c>
      <c r="E4324" s="24">
        <v>3235.150224</v>
      </c>
      <c r="F4324" s="24">
        <v>3074.320612</v>
      </c>
      <c r="G4324" s="24">
        <v>3774.7570160000005</v>
      </c>
      <c r="H4324" s="24">
        <v>2703.3296487999996</v>
      </c>
      <c r="I4324" s="24">
        <v>3143.1572312000003</v>
      </c>
      <c r="J4324" s="24">
        <v>4916.7752350499995</v>
      </c>
      <c r="L4324" s="24">
        <v>2769.9524600000004</v>
      </c>
      <c r="M4324" s="24">
        <v>2777.1205440000003</v>
      </c>
      <c r="N4324" s="24">
        <v>2625.5667680000001</v>
      </c>
      <c r="O4324" s="24">
        <v>3037.2195920000004</v>
      </c>
      <c r="P4324" s="24">
        <v>2698.8860272000002</v>
      </c>
      <c r="Q4324" s="24">
        <v>2676.5625656000007</v>
      </c>
      <c r="R4324" s="24">
        <v>3208.9156840400001</v>
      </c>
      <c r="S4324" s="24"/>
      <c r="T4324" s="25">
        <v>28</v>
      </c>
      <c r="U4324" s="23" t="s">
        <v>76</v>
      </c>
      <c r="V4324" s="23" t="s">
        <v>326</v>
      </c>
    </row>
    <row r="4325" spans="1:22" ht="15.75">
      <c r="A4325" s="26">
        <v>29</v>
      </c>
      <c r="B4325" s="27" t="s">
        <v>77</v>
      </c>
      <c r="C4325" s="28" t="s">
        <v>325</v>
      </c>
      <c r="D4325" s="29">
        <v>554153.08418400004</v>
      </c>
      <c r="E4325" s="29">
        <v>690593.04423999996</v>
      </c>
      <c r="F4325" s="29">
        <v>758813.78170000005</v>
      </c>
      <c r="G4325" s="29">
        <v>673812.31527999998</v>
      </c>
      <c r="H4325" s="29">
        <v>681588.88666080008</v>
      </c>
      <c r="I4325" s="29">
        <v>689305.23389280005</v>
      </c>
      <c r="J4325" s="29">
        <v>813849.20842499996</v>
      </c>
      <c r="L4325" s="29">
        <v>554153.08418400004</v>
      </c>
      <c r="M4325" s="29">
        <v>557891.04448000004</v>
      </c>
      <c r="N4325" s="29">
        <v>560035.62160000007</v>
      </c>
      <c r="O4325" s="29">
        <v>561623.36115200003</v>
      </c>
      <c r="P4325" s="29">
        <v>565035.11998080008</v>
      </c>
      <c r="Q4325" s="29">
        <v>569217.04536480014</v>
      </c>
      <c r="R4325" s="29">
        <v>569582.7522000001</v>
      </c>
      <c r="S4325" s="29"/>
      <c r="T4325" s="30">
        <v>29</v>
      </c>
      <c r="U4325" s="28" t="s">
        <v>78</v>
      </c>
      <c r="V4325" s="28" t="s">
        <v>326</v>
      </c>
    </row>
    <row r="4326" spans="1:22" ht="15.75">
      <c r="A4326" s="21">
        <v>30</v>
      </c>
      <c r="B4326" s="22" t="s">
        <v>79</v>
      </c>
      <c r="C4326" s="23" t="s">
        <v>325</v>
      </c>
      <c r="D4326" s="24">
        <v>610</v>
      </c>
      <c r="E4326" s="24">
        <v>710</v>
      </c>
      <c r="F4326" s="24">
        <v>658</v>
      </c>
      <c r="G4326" s="24">
        <v>932</v>
      </c>
      <c r="H4326" s="24">
        <v>896.37254901960773</v>
      </c>
      <c r="I4326" s="24">
        <v>1167.5555555555552</v>
      </c>
      <c r="J4326" s="24">
        <v>1332.7001633986924</v>
      </c>
      <c r="L4326" s="24">
        <v>610</v>
      </c>
      <c r="M4326" s="24">
        <v>710</v>
      </c>
      <c r="N4326" s="24">
        <v>658</v>
      </c>
      <c r="O4326" s="24">
        <v>932</v>
      </c>
      <c r="P4326" s="24">
        <v>892</v>
      </c>
      <c r="Q4326" s="24">
        <v>1136</v>
      </c>
      <c r="R4326" s="24">
        <v>919</v>
      </c>
      <c r="S4326" s="24"/>
      <c r="T4326" s="25">
        <v>30</v>
      </c>
      <c r="U4326" s="23" t="s">
        <v>80</v>
      </c>
      <c r="V4326" s="23" t="s">
        <v>326</v>
      </c>
    </row>
    <row r="4327" spans="1:22" ht="15.75">
      <c r="A4327" s="26">
        <v>31</v>
      </c>
      <c r="B4327" s="27" t="s">
        <v>81</v>
      </c>
      <c r="C4327" s="28" t="s">
        <v>325</v>
      </c>
      <c r="D4327" s="29">
        <v>0</v>
      </c>
      <c r="E4327" s="29">
        <v>0</v>
      </c>
      <c r="F4327" s="29">
        <v>0</v>
      </c>
      <c r="G4327" s="29">
        <v>0</v>
      </c>
      <c r="H4327" s="29">
        <v>0</v>
      </c>
      <c r="I4327" s="29">
        <v>0</v>
      </c>
      <c r="J4327" s="29">
        <v>0</v>
      </c>
      <c r="L4327" s="29">
        <v>0</v>
      </c>
      <c r="M4327" s="29">
        <v>0</v>
      </c>
      <c r="N4327" s="29">
        <v>0</v>
      </c>
      <c r="O4327" s="29">
        <v>0</v>
      </c>
      <c r="P4327" s="29">
        <v>0</v>
      </c>
      <c r="Q4327" s="29">
        <v>0</v>
      </c>
      <c r="R4327" s="29">
        <v>0</v>
      </c>
      <c r="S4327" s="29"/>
      <c r="T4327" s="30">
        <v>31</v>
      </c>
      <c r="U4327" s="28" t="s">
        <v>82</v>
      </c>
      <c r="V4327" s="28" t="s">
        <v>326</v>
      </c>
    </row>
    <row r="4328" spans="1:22" ht="15.75">
      <c r="A4328" s="21">
        <v>32</v>
      </c>
      <c r="B4328" s="22" t="s">
        <v>83</v>
      </c>
      <c r="C4328" s="23" t="s">
        <v>325</v>
      </c>
      <c r="D4328" s="24">
        <v>209.39600000000002</v>
      </c>
      <c r="E4328" s="24">
        <v>230.75439200000005</v>
      </c>
      <c r="F4328" s="24">
        <v>281.847016</v>
      </c>
      <c r="G4328" s="24">
        <v>262.67618980624587</v>
      </c>
      <c r="H4328" s="24">
        <v>0</v>
      </c>
      <c r="I4328" s="24">
        <v>107.76279599999999</v>
      </c>
      <c r="J4328" s="24">
        <v>162.18672000000001</v>
      </c>
      <c r="L4328" s="24">
        <v>209.39600000000002</v>
      </c>
      <c r="M4328" s="24">
        <v>209.39600000000002</v>
      </c>
      <c r="N4328" s="24">
        <v>209.39600000000002</v>
      </c>
      <c r="O4328" s="24">
        <v>209.39600000000002</v>
      </c>
      <c r="P4328" s="24">
        <v>0</v>
      </c>
      <c r="Q4328" s="24">
        <v>85.662000000000006</v>
      </c>
      <c r="R4328" s="24">
        <v>91.372799999999984</v>
      </c>
      <c r="S4328" s="24"/>
      <c r="T4328" s="25">
        <v>32</v>
      </c>
      <c r="U4328" s="23" t="s">
        <v>84</v>
      </c>
      <c r="V4328" s="23" t="s">
        <v>326</v>
      </c>
    </row>
    <row r="4329" spans="1:22" ht="15.75">
      <c r="A4329" s="26">
        <v>33</v>
      </c>
      <c r="B4329" s="27" t="s">
        <v>85</v>
      </c>
      <c r="C4329" s="28" t="s">
        <v>325</v>
      </c>
      <c r="D4329" s="29">
        <v>1.2522500000000001</v>
      </c>
      <c r="E4329" s="29">
        <v>1.3799795000000004</v>
      </c>
      <c r="F4329" s="29">
        <v>0</v>
      </c>
      <c r="G4329" s="29">
        <v>1.2567050323210429</v>
      </c>
      <c r="H4329" s="29">
        <v>0</v>
      </c>
      <c r="I4329" s="29">
        <v>0</v>
      </c>
      <c r="J4329" s="29">
        <v>0</v>
      </c>
      <c r="L4329" s="29">
        <v>1.2522500000000001</v>
      </c>
      <c r="M4329" s="29">
        <v>1.2522500000000001</v>
      </c>
      <c r="N4329" s="29">
        <v>0</v>
      </c>
      <c r="O4329" s="29">
        <v>1.0018</v>
      </c>
      <c r="P4329" s="29">
        <v>0</v>
      </c>
      <c r="Q4329" s="29">
        <v>0</v>
      </c>
      <c r="R4329" s="29">
        <v>0</v>
      </c>
      <c r="S4329" s="29"/>
      <c r="T4329" s="30">
        <v>33</v>
      </c>
      <c r="U4329" s="28" t="s">
        <v>86</v>
      </c>
      <c r="V4329" s="28" t="s">
        <v>326</v>
      </c>
    </row>
    <row r="4330" spans="1:22" ht="15.75">
      <c r="A4330" s="21">
        <v>34</v>
      </c>
      <c r="B4330" s="22" t="s">
        <v>87</v>
      </c>
      <c r="C4330" s="23" t="s">
        <v>325</v>
      </c>
      <c r="D4330" s="24">
        <v>2362.5</v>
      </c>
      <c r="E4330" s="24">
        <v>2756.25</v>
      </c>
      <c r="F4330" s="24">
        <v>2192.9699999999998</v>
      </c>
      <c r="G4330" s="24">
        <v>2289</v>
      </c>
      <c r="H4330" s="24">
        <v>2672.25</v>
      </c>
      <c r="I4330" s="24">
        <v>2709.875</v>
      </c>
      <c r="J4330" s="24">
        <v>2936.8379999999997</v>
      </c>
      <c r="L4330" s="24">
        <v>2362.5</v>
      </c>
      <c r="M4330" s="24">
        <v>1984.5</v>
      </c>
      <c r="N4330" s="24">
        <v>1518.21</v>
      </c>
      <c r="O4330" s="24">
        <v>1373.4</v>
      </c>
      <c r="P4330" s="24">
        <v>1374.3</v>
      </c>
      <c r="Q4330" s="24">
        <v>1393.65</v>
      </c>
      <c r="R4330" s="24">
        <v>1190.6099999999999</v>
      </c>
      <c r="S4330" s="24"/>
      <c r="T4330" s="25">
        <v>34</v>
      </c>
      <c r="U4330" s="23" t="s">
        <v>88</v>
      </c>
      <c r="V4330" s="23" t="s">
        <v>326</v>
      </c>
    </row>
    <row r="4331" spans="1:22" ht="15.75">
      <c r="A4331" s="26">
        <v>35</v>
      </c>
      <c r="B4331" s="27" t="s">
        <v>89</v>
      </c>
      <c r="C4331" s="28" t="s">
        <v>325</v>
      </c>
      <c r="D4331" s="29">
        <v>4.0599999999999996</v>
      </c>
      <c r="E4331" s="29">
        <v>4.6284000000000001</v>
      </c>
      <c r="F4331" s="29">
        <v>5.276320000000001</v>
      </c>
      <c r="G4331" s="29">
        <v>7.0249033549589139</v>
      </c>
      <c r="H4331" s="29">
        <v>6.3714000000000013</v>
      </c>
      <c r="I4331" s="29">
        <v>6.5164400000000011</v>
      </c>
      <c r="J4331" s="29">
        <v>8.9460000000000033</v>
      </c>
      <c r="L4331" s="29">
        <v>4.0599999999999996</v>
      </c>
      <c r="M4331" s="29">
        <v>4.2</v>
      </c>
      <c r="N4331" s="29">
        <v>3.92</v>
      </c>
      <c r="O4331" s="29">
        <v>5.6</v>
      </c>
      <c r="P4331" s="29">
        <v>5.18</v>
      </c>
      <c r="Q4331" s="29">
        <v>5.18</v>
      </c>
      <c r="R4331" s="29">
        <v>5.0399999999999991</v>
      </c>
      <c r="S4331" s="29"/>
      <c r="T4331" s="30">
        <v>35</v>
      </c>
      <c r="U4331" s="28" t="s">
        <v>90</v>
      </c>
      <c r="V4331" s="28" t="s">
        <v>326</v>
      </c>
    </row>
    <row r="4332" spans="1:22" ht="15.75">
      <c r="A4332" s="21">
        <v>36</v>
      </c>
      <c r="B4332" s="22" t="s">
        <v>91</v>
      </c>
      <c r="C4332" s="23" t="s">
        <v>325</v>
      </c>
      <c r="D4332" s="24">
        <v>125.55</v>
      </c>
      <c r="E4332" s="24">
        <v>582.75</v>
      </c>
      <c r="F4332" s="24">
        <v>417.16950000000003</v>
      </c>
      <c r="G4332" s="24">
        <v>540</v>
      </c>
      <c r="H4332" s="24">
        <v>253.63725490196077</v>
      </c>
      <c r="I4332" s="24">
        <v>285</v>
      </c>
      <c r="J4332" s="24">
        <v>729.84</v>
      </c>
      <c r="L4332" s="24">
        <v>125.55</v>
      </c>
      <c r="M4332" s="24">
        <v>516.15</v>
      </c>
      <c r="N4332" s="24">
        <v>329.065</v>
      </c>
      <c r="O4332" s="24">
        <v>418.5</v>
      </c>
      <c r="P4332" s="24">
        <v>195.61</v>
      </c>
      <c r="Q4332" s="24">
        <v>147.25</v>
      </c>
      <c r="R4332" s="24">
        <v>377.08399999999995</v>
      </c>
      <c r="S4332" s="24"/>
      <c r="T4332" s="25">
        <v>36</v>
      </c>
      <c r="U4332" s="23" t="s">
        <v>92</v>
      </c>
      <c r="V4332" s="23" t="s">
        <v>326</v>
      </c>
    </row>
    <row r="4333" spans="1:22" s="36" customFormat="1" ht="15.75">
      <c r="A4333" s="32"/>
      <c r="B4333" s="33" t="s">
        <v>93</v>
      </c>
      <c r="C4333" s="34" t="s">
        <v>325</v>
      </c>
      <c r="D4333" s="35">
        <f t="shared" ref="D4333:J4333" si="283">SUM(D4297:D4332)</f>
        <v>1642778.0863051999</v>
      </c>
      <c r="E4333" s="35">
        <f t="shared" si="283"/>
        <v>1979718.8050639997</v>
      </c>
      <c r="F4333" s="35">
        <f t="shared" si="283"/>
        <v>2347694.4370646011</v>
      </c>
      <c r="G4333" s="35">
        <f t="shared" si="283"/>
        <v>2180032.9581996151</v>
      </c>
      <c r="H4333" s="35">
        <f t="shared" si="283"/>
        <v>2214740.3729970013</v>
      </c>
      <c r="I4333" s="35">
        <f t="shared" si="283"/>
        <v>2215096.5021730051</v>
      </c>
      <c r="J4333" s="35">
        <f t="shared" si="283"/>
        <v>2706238.4686973863</v>
      </c>
      <c r="K4333" s="8"/>
      <c r="L4333" s="35">
        <f t="shared" ref="L4333:R4333" si="284">SUM(L4297:L4332)</f>
        <v>1642778.0863051999</v>
      </c>
      <c r="M4333" s="35">
        <f t="shared" si="284"/>
        <v>1731030.3605959998</v>
      </c>
      <c r="N4333" s="35">
        <f t="shared" si="284"/>
        <v>1768612.6312046999</v>
      </c>
      <c r="O4333" s="35">
        <f t="shared" si="284"/>
        <v>1656302.7002129997</v>
      </c>
      <c r="P4333" s="35">
        <f t="shared" si="284"/>
        <v>1652202.3080595999</v>
      </c>
      <c r="Q4333" s="35">
        <f t="shared" si="284"/>
        <v>1661257.8282943</v>
      </c>
      <c r="R4333" s="35">
        <f t="shared" si="284"/>
        <v>1688257.1658565407</v>
      </c>
      <c r="S4333" s="35"/>
      <c r="T4333" s="35"/>
      <c r="U4333" s="34" t="s">
        <v>94</v>
      </c>
      <c r="V4333" s="34" t="s">
        <v>326</v>
      </c>
    </row>
    <row r="4334" spans="1:22" ht="15.75">
      <c r="A4334" s="16">
        <v>1</v>
      </c>
      <c r="B4334" s="17" t="s">
        <v>19</v>
      </c>
      <c r="C4334" s="18" t="s">
        <v>327</v>
      </c>
      <c r="D4334" s="19">
        <v>17887.193799999997</v>
      </c>
      <c r="E4334" s="19">
        <v>4341.6088649999992</v>
      </c>
      <c r="F4334" s="19">
        <v>7683.8224000999999</v>
      </c>
      <c r="G4334" s="19">
        <v>5014.1013000000003</v>
      </c>
      <c r="H4334" s="19">
        <v>6553.8948030000001</v>
      </c>
      <c r="I4334" s="19">
        <v>10111.2739638</v>
      </c>
      <c r="J4334" s="19">
        <v>9959.9599999999991</v>
      </c>
      <c r="L4334" s="19">
        <v>17887.193799999997</v>
      </c>
      <c r="M4334" s="19">
        <v>3261.915</v>
      </c>
      <c r="N4334" s="19">
        <v>3801.7545999999998</v>
      </c>
      <c r="O4334" s="19">
        <v>2893.614</v>
      </c>
      <c r="P4334" s="19">
        <v>3400.4364</v>
      </c>
      <c r="Q4334" s="19">
        <v>5032.5252</v>
      </c>
      <c r="R4334" s="19">
        <v>4909.6743999999999</v>
      </c>
      <c r="S4334" s="19"/>
      <c r="T4334" s="20">
        <v>1</v>
      </c>
      <c r="U4334" s="18" t="s">
        <v>21</v>
      </c>
      <c r="V4334" s="18" t="s">
        <v>328</v>
      </c>
    </row>
    <row r="4335" spans="1:22" ht="15.75">
      <c r="A4335" s="21">
        <v>2</v>
      </c>
      <c r="B4335" s="22" t="s">
        <v>23</v>
      </c>
      <c r="C4335" s="23" t="s">
        <v>327</v>
      </c>
      <c r="D4335" s="24">
        <v>1606</v>
      </c>
      <c r="E4335" s="24">
        <v>5215.12</v>
      </c>
      <c r="F4335" s="24">
        <v>4622.4360000000006</v>
      </c>
      <c r="G4335" s="24">
        <v>3000</v>
      </c>
      <c r="H4335" s="24">
        <v>2493.9</v>
      </c>
      <c r="I4335" s="24">
        <v>2535.4650000000001</v>
      </c>
      <c r="J4335" s="24">
        <v>3059</v>
      </c>
      <c r="L4335" s="24">
        <v>1606</v>
      </c>
      <c r="M4335" s="24">
        <v>4882.24</v>
      </c>
      <c r="N4335" s="24">
        <v>4272.84</v>
      </c>
      <c r="O4335" s="24">
        <v>2640</v>
      </c>
      <c r="P4335" s="24">
        <v>1828.86</v>
      </c>
      <c r="Q4335" s="24">
        <v>1828.86</v>
      </c>
      <c r="R4335" s="24">
        <v>1922.8</v>
      </c>
      <c r="S4335" s="24"/>
      <c r="T4335" s="25">
        <v>2</v>
      </c>
      <c r="U4335" s="23" t="s">
        <v>24</v>
      </c>
      <c r="V4335" s="23" t="s">
        <v>328</v>
      </c>
    </row>
    <row r="4336" spans="1:22" ht="15.75">
      <c r="A4336" s="26">
        <v>3</v>
      </c>
      <c r="B4336" s="27" t="s">
        <v>25</v>
      </c>
      <c r="C4336" s="28" t="s">
        <v>327</v>
      </c>
      <c r="D4336" s="29">
        <v>69475.449500000002</v>
      </c>
      <c r="E4336" s="29">
        <v>75142.549769999998</v>
      </c>
      <c r="F4336" s="29">
        <v>79350.153627000007</v>
      </c>
      <c r="G4336" s="29">
        <v>82203.241350000011</v>
      </c>
      <c r="H4336" s="29">
        <v>100449.55679999999</v>
      </c>
      <c r="I4336" s="29">
        <v>95781.15</v>
      </c>
      <c r="J4336" s="29">
        <v>99219.375</v>
      </c>
      <c r="L4336" s="29">
        <v>69475.449500000002</v>
      </c>
      <c r="M4336" s="29">
        <v>70690.687699999995</v>
      </c>
      <c r="N4336" s="29">
        <v>71124.036010000011</v>
      </c>
      <c r="O4336" s="29">
        <v>72930.53850000001</v>
      </c>
      <c r="P4336" s="29">
        <v>81771.450559999997</v>
      </c>
      <c r="Q4336" s="29">
        <v>69160.375710000008</v>
      </c>
      <c r="R4336" s="29">
        <v>69331.938750000001</v>
      </c>
      <c r="S4336" s="29"/>
      <c r="T4336" s="30">
        <v>3</v>
      </c>
      <c r="U4336" s="28" t="s">
        <v>26</v>
      </c>
      <c r="V4336" s="28" t="s">
        <v>328</v>
      </c>
    </row>
    <row r="4337" spans="1:22" ht="15.75">
      <c r="A4337" s="21">
        <v>4</v>
      </c>
      <c r="B4337" s="22" t="s">
        <v>27</v>
      </c>
      <c r="C4337" s="23" t="s">
        <v>327</v>
      </c>
      <c r="D4337" s="24">
        <v>64958.4162</v>
      </c>
      <c r="E4337" s="24">
        <v>91583.779418999984</v>
      </c>
      <c r="F4337" s="24">
        <v>103267.91092799998</v>
      </c>
      <c r="G4337" s="24">
        <v>91644.494000000006</v>
      </c>
      <c r="H4337" s="24">
        <v>88993.163155499991</v>
      </c>
      <c r="I4337" s="24">
        <v>89746.842725099996</v>
      </c>
      <c r="J4337" s="24">
        <v>114809.61136580691</v>
      </c>
      <c r="L4337" s="24">
        <v>64958.4162</v>
      </c>
      <c r="M4337" s="24">
        <v>68808.248999999996</v>
      </c>
      <c r="N4337" s="24">
        <v>64957.709159999999</v>
      </c>
      <c r="O4337" s="24">
        <v>61453.265400000004</v>
      </c>
      <c r="P4337" s="24">
        <v>63616.365899999997</v>
      </c>
      <c r="Q4337" s="24">
        <v>64155.130379999995</v>
      </c>
      <c r="R4337" s="24">
        <v>59518.450440000001</v>
      </c>
      <c r="S4337" s="24"/>
      <c r="T4337" s="25">
        <v>4</v>
      </c>
      <c r="U4337" s="23" t="s">
        <v>28</v>
      </c>
      <c r="V4337" s="23" t="s">
        <v>328</v>
      </c>
    </row>
    <row r="4338" spans="1:22" ht="15.75">
      <c r="A4338" s="26">
        <v>5</v>
      </c>
      <c r="B4338" s="27" t="s">
        <v>29</v>
      </c>
      <c r="C4338" s="28" t="s">
        <v>327</v>
      </c>
      <c r="D4338" s="29">
        <v>54206.271599999993</v>
      </c>
      <c r="E4338" s="29">
        <v>57206.761599999991</v>
      </c>
      <c r="F4338" s="29">
        <v>67078.892800000001</v>
      </c>
      <c r="G4338" s="29">
        <v>71243.585399999996</v>
      </c>
      <c r="H4338" s="29">
        <v>65776.809000000008</v>
      </c>
      <c r="I4338" s="29">
        <v>63642.834000000003</v>
      </c>
      <c r="J4338" s="29">
        <v>82320.858749999999</v>
      </c>
      <c r="L4338" s="29">
        <v>54206.271599999993</v>
      </c>
      <c r="M4338" s="29">
        <v>57206.761599999991</v>
      </c>
      <c r="N4338" s="29">
        <v>65538.444799999997</v>
      </c>
      <c r="O4338" s="29">
        <v>69607.496400000004</v>
      </c>
      <c r="P4338" s="29">
        <v>72470.544599999994</v>
      </c>
      <c r="Q4338" s="29">
        <v>76049.258060000007</v>
      </c>
      <c r="R4338" s="29">
        <v>80179.480939999994</v>
      </c>
      <c r="S4338" s="29"/>
      <c r="T4338" s="30">
        <v>5</v>
      </c>
      <c r="U4338" s="28" t="s">
        <v>30</v>
      </c>
      <c r="V4338" s="28" t="s">
        <v>328</v>
      </c>
    </row>
    <row r="4339" spans="1:22" ht="15.75">
      <c r="A4339" s="21">
        <v>6</v>
      </c>
      <c r="B4339" s="22" t="s">
        <v>31</v>
      </c>
      <c r="C4339" s="23" t="s">
        <v>327</v>
      </c>
      <c r="D4339" s="24">
        <v>0</v>
      </c>
      <c r="E4339" s="24">
        <v>0</v>
      </c>
      <c r="F4339" s="24">
        <v>0</v>
      </c>
      <c r="G4339" s="24">
        <v>0</v>
      </c>
      <c r="H4339" s="24">
        <v>0</v>
      </c>
      <c r="I4339" s="24">
        <v>0</v>
      </c>
      <c r="J4339" s="24">
        <v>0</v>
      </c>
      <c r="L4339" s="24">
        <v>0</v>
      </c>
      <c r="M4339" s="24">
        <v>0</v>
      </c>
      <c r="N4339" s="24">
        <v>0</v>
      </c>
      <c r="O4339" s="24">
        <v>0</v>
      </c>
      <c r="P4339" s="24">
        <v>0</v>
      </c>
      <c r="Q4339" s="24">
        <v>0</v>
      </c>
      <c r="R4339" s="24">
        <v>0</v>
      </c>
      <c r="S4339" s="24"/>
      <c r="T4339" s="25">
        <v>6</v>
      </c>
      <c r="U4339" s="23" t="s">
        <v>32</v>
      </c>
      <c r="V4339" s="23" t="s">
        <v>328</v>
      </c>
    </row>
    <row r="4340" spans="1:22" ht="15.75">
      <c r="A4340" s="26">
        <v>7</v>
      </c>
      <c r="B4340" s="27" t="s">
        <v>33</v>
      </c>
      <c r="C4340" s="28" t="s">
        <v>327</v>
      </c>
      <c r="D4340" s="29">
        <v>44948.918399999995</v>
      </c>
      <c r="E4340" s="29">
        <v>54157.318599999991</v>
      </c>
      <c r="F4340" s="29">
        <v>55068.163999999997</v>
      </c>
      <c r="G4340" s="29">
        <v>62356.1204</v>
      </c>
      <c r="H4340" s="29">
        <v>56735.536531899997</v>
      </c>
      <c r="I4340" s="29">
        <v>63156.236237499994</v>
      </c>
      <c r="J4340" s="29">
        <v>85974.105240000004</v>
      </c>
      <c r="L4340" s="29">
        <v>44948.918399999995</v>
      </c>
      <c r="M4340" s="29">
        <v>53188.564799999993</v>
      </c>
      <c r="N4340" s="29">
        <v>53017.823999999993</v>
      </c>
      <c r="O4340" s="29">
        <v>52466.323200000006</v>
      </c>
      <c r="P4340" s="29">
        <v>48750.354897599995</v>
      </c>
      <c r="Q4340" s="29">
        <v>51111.599159999991</v>
      </c>
      <c r="R4340" s="29">
        <v>50458.956480000001</v>
      </c>
      <c r="S4340" s="29"/>
      <c r="T4340" s="30">
        <v>7</v>
      </c>
      <c r="U4340" s="28" t="s">
        <v>34</v>
      </c>
      <c r="V4340" s="28" t="s">
        <v>328</v>
      </c>
    </row>
    <row r="4341" spans="1:22" ht="15.75">
      <c r="A4341" s="21">
        <v>8</v>
      </c>
      <c r="B4341" s="22" t="s">
        <v>35</v>
      </c>
      <c r="C4341" s="23" t="s">
        <v>327</v>
      </c>
      <c r="D4341" s="24">
        <v>21582.697499999998</v>
      </c>
      <c r="E4341" s="24">
        <v>25228.224700000002</v>
      </c>
      <c r="F4341" s="24">
        <v>23379.964800000002</v>
      </c>
      <c r="G4341" s="24">
        <v>27738.773999999998</v>
      </c>
      <c r="H4341" s="24">
        <v>33685.68391</v>
      </c>
      <c r="I4341" s="24">
        <v>37615.802272000001</v>
      </c>
      <c r="J4341" s="24">
        <v>41379.192360000001</v>
      </c>
      <c r="L4341" s="24">
        <v>21582.697499999998</v>
      </c>
      <c r="M4341" s="24">
        <v>21632.3037</v>
      </c>
      <c r="N4341" s="24">
        <v>19292.811299999998</v>
      </c>
      <c r="O4341" s="24">
        <v>20498.561999999998</v>
      </c>
      <c r="P4341" s="24">
        <v>24847.345529999999</v>
      </c>
      <c r="Q4341" s="24">
        <v>27312.693660000001</v>
      </c>
      <c r="R4341" s="24">
        <v>27399.424499999997</v>
      </c>
      <c r="S4341" s="24"/>
      <c r="T4341" s="25">
        <v>8</v>
      </c>
      <c r="U4341" s="23" t="s">
        <v>36</v>
      </c>
      <c r="V4341" s="23" t="s">
        <v>328</v>
      </c>
    </row>
    <row r="4342" spans="1:22" ht="15.75">
      <c r="A4342" s="26">
        <v>9</v>
      </c>
      <c r="B4342" s="27" t="s">
        <v>37</v>
      </c>
      <c r="C4342" s="28" t="s">
        <v>327</v>
      </c>
      <c r="D4342" s="29">
        <v>11951.166499999999</v>
      </c>
      <c r="E4342" s="29">
        <v>15994.632723299997</v>
      </c>
      <c r="F4342" s="29">
        <v>19635.51226</v>
      </c>
      <c r="G4342" s="29">
        <v>13648.407299999999</v>
      </c>
      <c r="H4342" s="29">
        <v>22038.002400000001</v>
      </c>
      <c r="I4342" s="29">
        <v>24665.6348</v>
      </c>
      <c r="J4342" s="29">
        <v>32965.026570000002</v>
      </c>
      <c r="L4342" s="29">
        <v>11951.166499999999</v>
      </c>
      <c r="M4342" s="29">
        <v>12017.004299999999</v>
      </c>
      <c r="N4342" s="29">
        <v>12349.485190000001</v>
      </c>
      <c r="O4342" s="29">
        <v>12017.004299999999</v>
      </c>
      <c r="P4342" s="29">
        <v>12906.135759999999</v>
      </c>
      <c r="Q4342" s="29">
        <v>12935.36132</v>
      </c>
      <c r="R4342" s="29">
        <v>13508.71221</v>
      </c>
      <c r="S4342" s="29"/>
      <c r="T4342" s="30">
        <v>9</v>
      </c>
      <c r="U4342" s="28" t="s">
        <v>38</v>
      </c>
      <c r="V4342" s="28" t="s">
        <v>328</v>
      </c>
    </row>
    <row r="4343" spans="1:22" ht="15.75">
      <c r="A4343" s="21">
        <v>10</v>
      </c>
      <c r="B4343" s="22" t="s">
        <v>39</v>
      </c>
      <c r="C4343" s="23" t="s">
        <v>327</v>
      </c>
      <c r="D4343" s="24">
        <v>8860.83</v>
      </c>
      <c r="E4343" s="24">
        <v>9724.9439999999995</v>
      </c>
      <c r="F4343" s="24">
        <v>15833.818000000001</v>
      </c>
      <c r="G4343" s="24">
        <v>9783.338600000001</v>
      </c>
      <c r="H4343" s="24">
        <v>10188.472</v>
      </c>
      <c r="I4343" s="24">
        <v>12634.246999999999</v>
      </c>
      <c r="J4343" s="24">
        <v>19992.907200000001</v>
      </c>
      <c r="L4343" s="24">
        <v>8860.83</v>
      </c>
      <c r="M4343" s="24">
        <v>8860.83</v>
      </c>
      <c r="N4343" s="24">
        <v>13323.31</v>
      </c>
      <c r="O4343" s="24">
        <v>7757.4310000000005</v>
      </c>
      <c r="P4343" s="24">
        <v>7802.5639999999994</v>
      </c>
      <c r="Q4343" s="24">
        <v>8992.6110999999983</v>
      </c>
      <c r="R4343" s="24">
        <v>13879.184000000001</v>
      </c>
      <c r="S4343" s="24"/>
      <c r="T4343" s="25">
        <v>10</v>
      </c>
      <c r="U4343" s="23" t="s">
        <v>40</v>
      </c>
      <c r="V4343" s="23" t="s">
        <v>328</v>
      </c>
    </row>
    <row r="4344" spans="1:22" ht="15.75">
      <c r="A4344" s="26">
        <v>11</v>
      </c>
      <c r="B4344" s="27" t="s">
        <v>41</v>
      </c>
      <c r="C4344" s="28" t="s">
        <v>327</v>
      </c>
      <c r="D4344" s="29">
        <v>57345.015999999996</v>
      </c>
      <c r="E4344" s="29">
        <v>56281.784000000007</v>
      </c>
      <c r="F4344" s="29">
        <v>82524.63</v>
      </c>
      <c r="G4344" s="29">
        <v>77350.776851886811</v>
      </c>
      <c r="H4344" s="29">
        <v>73910.780422641517</v>
      </c>
      <c r="I4344" s="29">
        <v>49904.897496226418</v>
      </c>
      <c r="J4344" s="29">
        <v>59176.852200000008</v>
      </c>
      <c r="L4344" s="29">
        <v>57345.015999999996</v>
      </c>
      <c r="M4344" s="29">
        <v>57722.444000000003</v>
      </c>
      <c r="N4344" s="29">
        <v>56650.26</v>
      </c>
      <c r="O4344" s="29">
        <v>57214.238400000002</v>
      </c>
      <c r="P4344" s="29">
        <v>57214.238400000002</v>
      </c>
      <c r="Q4344" s="29">
        <v>38760.1728</v>
      </c>
      <c r="R4344" s="29">
        <v>39212.0046</v>
      </c>
      <c r="S4344" s="29"/>
      <c r="T4344" s="30">
        <v>11</v>
      </c>
      <c r="U4344" s="28" t="s">
        <v>42</v>
      </c>
      <c r="V4344" s="28" t="s">
        <v>328</v>
      </c>
    </row>
    <row r="4345" spans="1:22" ht="15.75">
      <c r="A4345" s="21">
        <v>12</v>
      </c>
      <c r="B4345" s="22" t="s">
        <v>43</v>
      </c>
      <c r="C4345" s="23" t="s">
        <v>327</v>
      </c>
      <c r="D4345" s="24">
        <v>11300.388000000001</v>
      </c>
      <c r="E4345" s="24">
        <v>12182.596000000001</v>
      </c>
      <c r="F4345" s="24">
        <v>15676.321199999998</v>
      </c>
      <c r="G4345" s="24">
        <v>18366.577600000001</v>
      </c>
      <c r="H4345" s="24">
        <v>16908.53356</v>
      </c>
      <c r="I4345" s="24">
        <v>13512.189600000002</v>
      </c>
      <c r="J4345" s="24">
        <v>15276.095450000001</v>
      </c>
      <c r="L4345" s="24">
        <v>11300.388000000001</v>
      </c>
      <c r="M4345" s="24">
        <v>12182.596000000001</v>
      </c>
      <c r="N4345" s="24">
        <v>12352.0728</v>
      </c>
      <c r="O4345" s="24">
        <v>12570.709479999998</v>
      </c>
      <c r="P4345" s="24">
        <v>13419.544479999999</v>
      </c>
      <c r="Q4345" s="24">
        <v>12992.834400000002</v>
      </c>
      <c r="R4345" s="24">
        <v>13546.594040000002</v>
      </c>
      <c r="S4345" s="24"/>
      <c r="T4345" s="25">
        <v>12</v>
      </c>
      <c r="U4345" s="23" t="s">
        <v>44</v>
      </c>
      <c r="V4345" s="23" t="s">
        <v>328</v>
      </c>
    </row>
    <row r="4346" spans="1:22" ht="15.75">
      <c r="A4346" s="26">
        <v>13</v>
      </c>
      <c r="B4346" s="27" t="s">
        <v>45</v>
      </c>
      <c r="C4346" s="28" t="s">
        <v>327</v>
      </c>
      <c r="D4346" s="29">
        <v>586.09083387201031</v>
      </c>
      <c r="E4346" s="29">
        <v>753.33899999999994</v>
      </c>
      <c r="F4346" s="29">
        <v>0</v>
      </c>
      <c r="G4346" s="29">
        <v>2273.1195526574297</v>
      </c>
      <c r="H4346" s="29">
        <v>3335.5179000000003</v>
      </c>
      <c r="I4346" s="29">
        <v>2903.0314131382979</v>
      </c>
      <c r="J4346" s="29">
        <v>2728.6218657646277</v>
      </c>
      <c r="L4346" s="29">
        <v>586.09083387201031</v>
      </c>
      <c r="M4346" s="29">
        <v>586.09083387201031</v>
      </c>
      <c r="N4346" s="29">
        <v>0</v>
      </c>
      <c r="O4346" s="29">
        <v>1109.7571718422755</v>
      </c>
      <c r="P4346" s="29">
        <v>1644.935731092437</v>
      </c>
      <c r="Q4346" s="29">
        <v>1436.4271244990305</v>
      </c>
      <c r="R4346" s="29">
        <v>979.12101822883005</v>
      </c>
      <c r="S4346" s="29"/>
      <c r="T4346" s="30">
        <v>13</v>
      </c>
      <c r="U4346" s="28" t="s">
        <v>46</v>
      </c>
      <c r="V4346" s="28" t="s">
        <v>328</v>
      </c>
    </row>
    <row r="4347" spans="1:22" ht="15.75">
      <c r="A4347" s="21">
        <v>14</v>
      </c>
      <c r="B4347" s="22" t="s">
        <v>47</v>
      </c>
      <c r="C4347" s="23" t="s">
        <v>327</v>
      </c>
      <c r="D4347" s="24">
        <v>54285.652203999998</v>
      </c>
      <c r="E4347" s="24">
        <v>108876.7225161</v>
      </c>
      <c r="F4347" s="24">
        <v>109382.95723999999</v>
      </c>
      <c r="G4347" s="24">
        <v>116049</v>
      </c>
      <c r="H4347" s="24">
        <v>81476.851859999995</v>
      </c>
      <c r="I4347" s="24">
        <v>119289.09977699998</v>
      </c>
      <c r="J4347" s="24">
        <v>173649.83679999999</v>
      </c>
      <c r="L4347" s="24">
        <v>54285.652203999998</v>
      </c>
      <c r="M4347" s="24">
        <v>81800.693100000004</v>
      </c>
      <c r="N4347" s="24">
        <v>83437.861116400003</v>
      </c>
      <c r="O4347" s="24">
        <v>87427.195800000001</v>
      </c>
      <c r="P4347" s="24">
        <v>64116.162306000006</v>
      </c>
      <c r="Q4347" s="24">
        <v>93871.561161699996</v>
      </c>
      <c r="R4347" s="24">
        <v>99099.447785799988</v>
      </c>
      <c r="S4347" s="24"/>
      <c r="T4347" s="25">
        <v>14</v>
      </c>
      <c r="U4347" s="23" t="s">
        <v>48</v>
      </c>
      <c r="V4347" s="23" t="s">
        <v>328</v>
      </c>
    </row>
    <row r="4348" spans="1:22" ht="15.75">
      <c r="A4348" s="26">
        <v>15</v>
      </c>
      <c r="B4348" s="27" t="s">
        <v>49</v>
      </c>
      <c r="C4348" s="28" t="s">
        <v>327</v>
      </c>
      <c r="D4348" s="29">
        <v>37002.013000000006</v>
      </c>
      <c r="E4348" s="29">
        <v>46035.802700000007</v>
      </c>
      <c r="F4348" s="29">
        <v>63815.502529999998</v>
      </c>
      <c r="G4348" s="29">
        <v>15143.895639600001</v>
      </c>
      <c r="H4348" s="29">
        <v>15174.722336399998</v>
      </c>
      <c r="I4348" s="29">
        <v>17380.684857799999</v>
      </c>
      <c r="J4348" s="29">
        <v>23876.960126000002</v>
      </c>
      <c r="L4348" s="29">
        <v>37002.013000000006</v>
      </c>
      <c r="M4348" s="29">
        <v>40673.231</v>
      </c>
      <c r="N4348" s="29">
        <v>61917.9899</v>
      </c>
      <c r="O4348" s="29">
        <v>17447.560156</v>
      </c>
      <c r="P4348" s="29">
        <v>17313.850532</v>
      </c>
      <c r="Q4348" s="29">
        <v>15449.451454</v>
      </c>
      <c r="R4348" s="29">
        <v>19783.034470000002</v>
      </c>
      <c r="S4348" s="29"/>
      <c r="T4348" s="30">
        <v>15</v>
      </c>
      <c r="U4348" s="28" t="s">
        <v>50</v>
      </c>
      <c r="V4348" s="28" t="s">
        <v>328</v>
      </c>
    </row>
    <row r="4349" spans="1:22" ht="15.75">
      <c r="A4349" s="21">
        <v>16</v>
      </c>
      <c r="B4349" s="22" t="s">
        <v>51</v>
      </c>
      <c r="C4349" s="23" t="s">
        <v>327</v>
      </c>
      <c r="D4349" s="24">
        <v>5855</v>
      </c>
      <c r="E4349" s="24">
        <v>8501.0969999999998</v>
      </c>
      <c r="F4349" s="24">
        <v>8453</v>
      </c>
      <c r="G4349" s="24">
        <v>9070.4</v>
      </c>
      <c r="H4349" s="24">
        <v>16438.787999999997</v>
      </c>
      <c r="I4349" s="24">
        <v>16662.665199999999</v>
      </c>
      <c r="J4349" s="24">
        <v>16179.177600000001</v>
      </c>
      <c r="L4349" s="24">
        <v>5855</v>
      </c>
      <c r="M4349" s="24">
        <v>6387</v>
      </c>
      <c r="N4349" s="24">
        <v>8453</v>
      </c>
      <c r="O4349" s="24">
        <v>9070.4</v>
      </c>
      <c r="P4349" s="24">
        <v>9698.4</v>
      </c>
      <c r="Q4349" s="24">
        <v>9995.6</v>
      </c>
      <c r="R4349" s="24">
        <v>10162.799999999999</v>
      </c>
      <c r="S4349" s="24"/>
      <c r="T4349" s="25">
        <v>16</v>
      </c>
      <c r="U4349" s="23" t="s">
        <v>52</v>
      </c>
      <c r="V4349" s="23" t="s">
        <v>328</v>
      </c>
    </row>
    <row r="4350" spans="1:22" ht="15.75">
      <c r="A4350" s="26">
        <v>17</v>
      </c>
      <c r="B4350" s="27" t="s">
        <v>53</v>
      </c>
      <c r="C4350" s="28" t="s">
        <v>327</v>
      </c>
      <c r="D4350" s="29">
        <v>3757.6227000000003</v>
      </c>
      <c r="E4350" s="29">
        <v>4186.674</v>
      </c>
      <c r="F4350" s="29">
        <v>4809.2575999999999</v>
      </c>
      <c r="G4350" s="29">
        <v>5370.7720000000008</v>
      </c>
      <c r="H4350" s="29">
        <v>5871.8956799999996</v>
      </c>
      <c r="I4350" s="29">
        <v>6420.9977500000005</v>
      </c>
      <c r="J4350" s="29">
        <v>7047.7575999999999</v>
      </c>
      <c r="L4350" s="29">
        <v>3757.6227000000003</v>
      </c>
      <c r="M4350" s="29">
        <v>3821.7699000000007</v>
      </c>
      <c r="N4350" s="29">
        <v>4003.5871200000001</v>
      </c>
      <c r="O4350" s="29">
        <v>4079.3610000000003</v>
      </c>
      <c r="P4350" s="29">
        <v>4166.3606399999999</v>
      </c>
      <c r="Q4350" s="29">
        <v>4241.0319900000004</v>
      </c>
      <c r="R4350" s="29">
        <v>4368.0234</v>
      </c>
      <c r="S4350" s="29"/>
      <c r="T4350" s="30">
        <v>17</v>
      </c>
      <c r="U4350" s="28" t="s">
        <v>54</v>
      </c>
      <c r="V4350" s="28" t="s">
        <v>328</v>
      </c>
    </row>
    <row r="4351" spans="1:22" ht="15.75">
      <c r="A4351" s="21">
        <v>18</v>
      </c>
      <c r="B4351" s="22" t="s">
        <v>55</v>
      </c>
      <c r="C4351" s="23" t="s">
        <v>327</v>
      </c>
      <c r="D4351" s="24">
        <v>3339</v>
      </c>
      <c r="E4351" s="24">
        <v>4208.3999999999996</v>
      </c>
      <c r="F4351" s="24">
        <v>4652.6000000000004</v>
      </c>
      <c r="G4351" s="24">
        <v>5636.5788000000002</v>
      </c>
      <c r="H4351" s="24">
        <v>7688.5469999999996</v>
      </c>
      <c r="I4351" s="24">
        <v>8322.9510000000009</v>
      </c>
      <c r="J4351" s="24">
        <v>9779.9240000000009</v>
      </c>
      <c r="L4351" s="24">
        <v>3339</v>
      </c>
      <c r="M4351" s="24">
        <v>3607.2</v>
      </c>
      <c r="N4351" s="24">
        <v>3895.2</v>
      </c>
      <c r="O4351" s="24">
        <v>4392.8999999999996</v>
      </c>
      <c r="P4351" s="24">
        <v>4401</v>
      </c>
      <c r="Q4351" s="24">
        <v>4466.7</v>
      </c>
      <c r="R4351" s="24">
        <v>4474.8</v>
      </c>
      <c r="S4351" s="24"/>
      <c r="T4351" s="25">
        <v>18</v>
      </c>
      <c r="U4351" s="23" t="s">
        <v>56</v>
      </c>
      <c r="V4351" s="23" t="s">
        <v>328</v>
      </c>
    </row>
    <row r="4352" spans="1:22" ht="15.75">
      <c r="A4352" s="26">
        <v>19</v>
      </c>
      <c r="B4352" s="27" t="s">
        <v>57</v>
      </c>
      <c r="C4352" s="28" t="s">
        <v>327</v>
      </c>
      <c r="D4352" s="29">
        <v>1129.9999999999998</v>
      </c>
      <c r="E4352" s="29">
        <v>2900</v>
      </c>
      <c r="F4352" s="29">
        <v>26730</v>
      </c>
      <c r="G4352" s="29">
        <v>27864</v>
      </c>
      <c r="H4352" s="29">
        <v>24556.631999999998</v>
      </c>
      <c r="I4352" s="29">
        <v>28880.38</v>
      </c>
      <c r="J4352" s="29">
        <v>32040.407999999999</v>
      </c>
      <c r="L4352" s="29">
        <v>1129.9999999999998</v>
      </c>
      <c r="M4352" s="29">
        <v>2500</v>
      </c>
      <c r="N4352" s="29">
        <v>20250</v>
      </c>
      <c r="O4352" s="29">
        <v>20250</v>
      </c>
      <c r="P4352" s="29">
        <v>16959</v>
      </c>
      <c r="Q4352" s="29">
        <v>19000.250000000004</v>
      </c>
      <c r="R4352" s="29">
        <v>18891.749999999996</v>
      </c>
      <c r="S4352" s="29"/>
      <c r="T4352" s="30">
        <v>19</v>
      </c>
      <c r="U4352" s="28" t="s">
        <v>58</v>
      </c>
      <c r="V4352" s="28" t="s">
        <v>328</v>
      </c>
    </row>
    <row r="4353" spans="1:22" ht="15.75">
      <c r="A4353" s="21">
        <v>20</v>
      </c>
      <c r="B4353" s="22" t="s">
        <v>59</v>
      </c>
      <c r="C4353" s="23" t="s">
        <v>327</v>
      </c>
      <c r="D4353" s="24">
        <v>83774.2592</v>
      </c>
      <c r="E4353" s="24">
        <v>97287.833299999998</v>
      </c>
      <c r="F4353" s="24">
        <v>130613.37120000001</v>
      </c>
      <c r="G4353" s="24">
        <v>137263.19999999998</v>
      </c>
      <c r="H4353" s="24">
        <v>130251.51494549999</v>
      </c>
      <c r="I4353" s="24">
        <v>147114.23265000002</v>
      </c>
      <c r="J4353" s="24">
        <v>212221.86319999999</v>
      </c>
      <c r="L4353" s="24">
        <v>83774.2592</v>
      </c>
      <c r="M4353" s="24">
        <v>82762.976800000004</v>
      </c>
      <c r="N4353" s="24">
        <v>82955.430400000012</v>
      </c>
      <c r="O4353" s="24">
        <v>82449.428799999994</v>
      </c>
      <c r="P4353" s="24">
        <v>76236.534285599992</v>
      </c>
      <c r="Q4353" s="24">
        <v>76295.959199999998</v>
      </c>
      <c r="R4353" s="24">
        <v>76316.862399999998</v>
      </c>
      <c r="S4353" s="24"/>
      <c r="T4353" s="25">
        <v>20</v>
      </c>
      <c r="U4353" s="23" t="s">
        <v>60</v>
      </c>
      <c r="V4353" s="23" t="s">
        <v>328</v>
      </c>
    </row>
    <row r="4354" spans="1:22" ht="15.75">
      <c r="A4354" s="26">
        <v>21</v>
      </c>
      <c r="B4354" s="27" t="s">
        <v>61</v>
      </c>
      <c r="C4354" s="28" t="s">
        <v>327</v>
      </c>
      <c r="D4354" s="29">
        <v>5040.6382800000001</v>
      </c>
      <c r="E4354" s="29">
        <v>5464.5434999999998</v>
      </c>
      <c r="F4354" s="29">
        <v>5775.73056</v>
      </c>
      <c r="G4354" s="29">
        <v>7248.4619999999995</v>
      </c>
      <c r="H4354" s="29">
        <v>7783.0346300000001</v>
      </c>
      <c r="I4354" s="29">
        <v>7592.3051824000004</v>
      </c>
      <c r="J4354" s="29">
        <v>8666.5743999999995</v>
      </c>
      <c r="L4354" s="29">
        <v>5040.6382800000001</v>
      </c>
      <c r="M4354" s="29">
        <v>5524.4324700000006</v>
      </c>
      <c r="N4354" s="29">
        <v>5557.832754</v>
      </c>
      <c r="O4354" s="29">
        <v>6235.1446199999991</v>
      </c>
      <c r="P4354" s="29">
        <v>6655.1978099999997</v>
      </c>
      <c r="Q4354" s="29">
        <v>6457.4732280000007</v>
      </c>
      <c r="R4354" s="29">
        <v>7345.9590270000008</v>
      </c>
      <c r="S4354" s="29"/>
      <c r="T4354" s="30">
        <v>21</v>
      </c>
      <c r="U4354" s="28" t="s">
        <v>62</v>
      </c>
      <c r="V4354" s="28" t="s">
        <v>328</v>
      </c>
    </row>
    <row r="4355" spans="1:22" ht="15.75">
      <c r="A4355" s="21">
        <v>22</v>
      </c>
      <c r="B4355" s="22" t="s">
        <v>63</v>
      </c>
      <c r="C4355" s="23" t="s">
        <v>327</v>
      </c>
      <c r="D4355" s="24">
        <v>510.20099999999996</v>
      </c>
      <c r="E4355" s="24">
        <v>418.16777300000001</v>
      </c>
      <c r="F4355" s="24">
        <v>399.53676000000007</v>
      </c>
      <c r="G4355" s="24">
        <v>2035.8414600000001</v>
      </c>
      <c r="H4355" s="24">
        <v>731.64359999999999</v>
      </c>
      <c r="I4355" s="24">
        <v>1960.2044700000001</v>
      </c>
      <c r="J4355" s="24">
        <v>1333.7121</v>
      </c>
      <c r="L4355" s="24">
        <v>510.20099999999996</v>
      </c>
      <c r="M4355" s="24">
        <v>425.04300000000001</v>
      </c>
      <c r="N4355" s="24">
        <v>313.74</v>
      </c>
      <c r="O4355" s="24">
        <v>1421.0181</v>
      </c>
      <c r="P4355" s="24">
        <v>521.40600000000006</v>
      </c>
      <c r="Q4355" s="24">
        <v>1468.8261000000002</v>
      </c>
      <c r="R4355" s="24">
        <v>873.24300000000005</v>
      </c>
      <c r="S4355" s="24"/>
      <c r="T4355" s="25">
        <v>22</v>
      </c>
      <c r="U4355" s="23" t="s">
        <v>64</v>
      </c>
      <c r="V4355" s="23" t="s">
        <v>328</v>
      </c>
    </row>
    <row r="4356" spans="1:22" ht="15.75">
      <c r="A4356" s="26">
        <v>23</v>
      </c>
      <c r="B4356" s="27" t="s">
        <v>65</v>
      </c>
      <c r="C4356" s="28" t="s">
        <v>327</v>
      </c>
      <c r="D4356" s="29">
        <v>916.97900000000004</v>
      </c>
      <c r="E4356" s="29">
        <v>1104.9000000000001</v>
      </c>
      <c r="F4356" s="29">
        <v>1205.8152</v>
      </c>
      <c r="G4356" s="29">
        <v>1321.2</v>
      </c>
      <c r="H4356" s="29">
        <v>1025.9315999999999</v>
      </c>
      <c r="I4356" s="29">
        <v>1124.3594399999999</v>
      </c>
      <c r="J4356" s="29">
        <v>1684.2125999999998</v>
      </c>
      <c r="L4356" s="29">
        <v>916.97900000000004</v>
      </c>
      <c r="M4356" s="29">
        <v>940.32500000000005</v>
      </c>
      <c r="N4356" s="29">
        <v>951.99800000000005</v>
      </c>
      <c r="O4356" s="29">
        <v>951.99800000000005</v>
      </c>
      <c r="P4356" s="29">
        <v>697.39690000000007</v>
      </c>
      <c r="Q4356" s="29">
        <v>683.77839999999992</v>
      </c>
      <c r="R4356" s="29">
        <v>931.24599999999987</v>
      </c>
      <c r="S4356" s="29"/>
      <c r="T4356" s="30">
        <v>23</v>
      </c>
      <c r="U4356" s="28" t="s">
        <v>66</v>
      </c>
      <c r="V4356" s="28" t="s">
        <v>328</v>
      </c>
    </row>
    <row r="4357" spans="1:22" ht="15.75">
      <c r="A4357" s="21">
        <v>24</v>
      </c>
      <c r="B4357" s="22" t="s">
        <v>67</v>
      </c>
      <c r="C4357" s="23" t="s">
        <v>327</v>
      </c>
      <c r="D4357" s="24">
        <v>8822.2365000000009</v>
      </c>
      <c r="E4357" s="24">
        <v>15789.9494</v>
      </c>
      <c r="F4357" s="24">
        <v>22100.1188</v>
      </c>
      <c r="G4357" s="24">
        <v>10843.953285000001</v>
      </c>
      <c r="H4357" s="24">
        <v>24758.6502</v>
      </c>
      <c r="I4357" s="24">
        <v>17539.890480000002</v>
      </c>
      <c r="J4357" s="24">
        <v>32752.486296599996</v>
      </c>
      <c r="L4357" s="24">
        <v>8822.2365000000009</v>
      </c>
      <c r="M4357" s="24">
        <v>13557.159</v>
      </c>
      <c r="N4357" s="24">
        <v>14913.706499999998</v>
      </c>
      <c r="O4357" s="24">
        <v>6513.8916149999995</v>
      </c>
      <c r="P4357" s="24">
        <v>14954.454900000001</v>
      </c>
      <c r="Q4357" s="24">
        <v>11155.602150000001</v>
      </c>
      <c r="R4357" s="24">
        <v>20827.191231000001</v>
      </c>
      <c r="S4357" s="24"/>
      <c r="T4357" s="25">
        <v>24</v>
      </c>
      <c r="U4357" s="23" t="s">
        <v>68</v>
      </c>
      <c r="V4357" s="23" t="s">
        <v>328</v>
      </c>
    </row>
    <row r="4358" spans="1:22" ht="15.75">
      <c r="A4358" s="26">
        <v>25</v>
      </c>
      <c r="B4358" s="31" t="s">
        <v>69</v>
      </c>
      <c r="C4358" s="28" t="s">
        <v>327</v>
      </c>
      <c r="D4358" s="29">
        <v>18474.380400000002</v>
      </c>
      <c r="E4358" s="29">
        <v>2314.9749999999999</v>
      </c>
      <c r="F4358" s="29">
        <v>8586</v>
      </c>
      <c r="G4358" s="29">
        <v>5675.3229999999994</v>
      </c>
      <c r="H4358" s="29">
        <v>3667.0798</v>
      </c>
      <c r="I4358" s="29">
        <v>2794.0295000000001</v>
      </c>
      <c r="J4358" s="29">
        <v>4469.80082072</v>
      </c>
      <c r="L4358" s="29">
        <v>18474.380400000002</v>
      </c>
      <c r="M4358" s="29">
        <v>3561.5</v>
      </c>
      <c r="N4358" s="29">
        <v>7070.625</v>
      </c>
      <c r="O4358" s="29">
        <v>4918.2219999999998</v>
      </c>
      <c r="P4358" s="29">
        <v>4964.4795999999997</v>
      </c>
      <c r="Q4358" s="29">
        <v>4125.8092000000006</v>
      </c>
      <c r="R4358" s="29">
        <v>4114.8439699999999</v>
      </c>
      <c r="S4358" s="29"/>
      <c r="T4358" s="30">
        <v>25</v>
      </c>
      <c r="U4358" s="28" t="s">
        <v>70</v>
      </c>
      <c r="V4358" s="28" t="s">
        <v>328</v>
      </c>
    </row>
    <row r="4359" spans="1:22" ht="15.75">
      <c r="A4359" s="21">
        <v>26</v>
      </c>
      <c r="B4359" s="22" t="s">
        <v>71</v>
      </c>
      <c r="C4359" s="23" t="s">
        <v>327</v>
      </c>
      <c r="D4359" s="24">
        <v>5911.214500000001</v>
      </c>
      <c r="E4359" s="24">
        <v>8649.3220000000001</v>
      </c>
      <c r="F4359" s="24">
        <v>9120.7287000000015</v>
      </c>
      <c r="G4359" s="24">
        <v>10480.582399999999</v>
      </c>
      <c r="H4359" s="24">
        <v>18648.496080000001</v>
      </c>
      <c r="I4359" s="24">
        <v>19589.874619999999</v>
      </c>
      <c r="J4359" s="24">
        <v>19347.817500000001</v>
      </c>
      <c r="L4359" s="24">
        <v>5911.214500000001</v>
      </c>
      <c r="M4359" s="24">
        <v>6720.2102000000004</v>
      </c>
      <c r="N4359" s="24">
        <v>6979.8987000000016</v>
      </c>
      <c r="O4359" s="24">
        <v>7587.21767</v>
      </c>
      <c r="P4359" s="24">
        <v>7311.0675600000004</v>
      </c>
      <c r="Q4359" s="24">
        <v>7193.1953899999999</v>
      </c>
      <c r="R4359" s="24">
        <v>6881.5691900000002</v>
      </c>
      <c r="S4359" s="24"/>
      <c r="T4359" s="25">
        <v>26</v>
      </c>
      <c r="U4359" s="23" t="s">
        <v>72</v>
      </c>
      <c r="V4359" s="23" t="s">
        <v>328</v>
      </c>
    </row>
    <row r="4360" spans="1:22" ht="15.75">
      <c r="A4360" s="26">
        <v>27</v>
      </c>
      <c r="B4360" s="27" t="s">
        <v>73</v>
      </c>
      <c r="C4360" s="28" t="s">
        <v>327</v>
      </c>
      <c r="D4360" s="29">
        <v>4044.7900799999998</v>
      </c>
      <c r="E4360" s="29">
        <v>4808.8849199999995</v>
      </c>
      <c r="F4360" s="29">
        <v>3710.4126900000001</v>
      </c>
      <c r="G4360" s="29">
        <v>6962.6153099999992</v>
      </c>
      <c r="H4360" s="29">
        <v>23776.051611399998</v>
      </c>
      <c r="I4360" s="29">
        <v>24440.475691999996</v>
      </c>
      <c r="J4360" s="29">
        <v>31716.761511799999</v>
      </c>
      <c r="L4360" s="29">
        <v>4044.7900799999998</v>
      </c>
      <c r="M4360" s="29">
        <v>4738.2933599999997</v>
      </c>
      <c r="N4360" s="29">
        <v>3959.490468</v>
      </c>
      <c r="O4360" s="29">
        <v>5298.1325999999999</v>
      </c>
      <c r="P4360" s="29">
        <v>18856.444583999997</v>
      </c>
      <c r="Q4360" s="29">
        <v>18609.973259999999</v>
      </c>
      <c r="R4360" s="29">
        <v>19563.443412000001</v>
      </c>
      <c r="S4360" s="29"/>
      <c r="T4360" s="30">
        <v>27</v>
      </c>
      <c r="U4360" s="28" t="s">
        <v>74</v>
      </c>
      <c r="V4360" s="28" t="s">
        <v>328</v>
      </c>
    </row>
    <row r="4361" spans="1:22" ht="15.75">
      <c r="A4361" s="21">
        <v>28</v>
      </c>
      <c r="B4361" s="22" t="s">
        <v>75</v>
      </c>
      <c r="C4361" s="23" t="s">
        <v>327</v>
      </c>
      <c r="D4361" s="24">
        <v>6824.8579</v>
      </c>
      <c r="E4361" s="24">
        <v>6307.2244980000005</v>
      </c>
      <c r="F4361" s="24">
        <v>7747.3890368000002</v>
      </c>
      <c r="G4361" s="24">
        <v>7841.3622216000012</v>
      </c>
      <c r="H4361" s="24">
        <v>6751.7958703654385</v>
      </c>
      <c r="I4361" s="24">
        <v>5857.6318735999994</v>
      </c>
      <c r="J4361" s="24">
        <v>8107.5645104760006</v>
      </c>
      <c r="L4361" s="24">
        <v>6824.8579</v>
      </c>
      <c r="M4361" s="24">
        <v>6835.1843699999999</v>
      </c>
      <c r="N4361" s="24">
        <v>6874.8004639999999</v>
      </c>
      <c r="O4361" s="24">
        <v>7039.1790910000009</v>
      </c>
      <c r="P4361" s="24">
        <v>6343.1750130000009</v>
      </c>
      <c r="Q4361" s="24">
        <v>6307.032368000001</v>
      </c>
      <c r="R4361" s="24">
        <v>6372.8758182600004</v>
      </c>
      <c r="S4361" s="24"/>
      <c r="T4361" s="25">
        <v>28</v>
      </c>
      <c r="U4361" s="23" t="s">
        <v>76</v>
      </c>
      <c r="V4361" s="23" t="s">
        <v>328</v>
      </c>
    </row>
    <row r="4362" spans="1:22" ht="15.75">
      <c r="A4362" s="26">
        <v>29</v>
      </c>
      <c r="B4362" s="27" t="s">
        <v>77</v>
      </c>
      <c r="C4362" s="28" t="s">
        <v>327</v>
      </c>
      <c r="D4362" s="29">
        <v>242409.44720299996</v>
      </c>
      <c r="E4362" s="29">
        <v>251472.48863999997</v>
      </c>
      <c r="F4362" s="29">
        <v>324797.69400000002</v>
      </c>
      <c r="G4362" s="29">
        <v>337310.53559400007</v>
      </c>
      <c r="H4362" s="29">
        <v>378023.51799989998</v>
      </c>
      <c r="I4362" s="29">
        <v>426459.73499999999</v>
      </c>
      <c r="J4362" s="29">
        <v>485106.61830000003</v>
      </c>
      <c r="L4362" s="29">
        <v>242409.44720299996</v>
      </c>
      <c r="M4362" s="29">
        <v>245711.99135999996</v>
      </c>
      <c r="N4362" s="29">
        <v>247764.10142000002</v>
      </c>
      <c r="O4362" s="29">
        <v>248873.03012549999</v>
      </c>
      <c r="P4362" s="29">
        <v>254600.44675229999</v>
      </c>
      <c r="Q4362" s="29">
        <v>256062.74429999999</v>
      </c>
      <c r="R4362" s="29">
        <v>258035.92704999997</v>
      </c>
      <c r="S4362" s="29"/>
      <c r="T4362" s="30">
        <v>29</v>
      </c>
      <c r="U4362" s="28" t="s">
        <v>78</v>
      </c>
      <c r="V4362" s="28" t="s">
        <v>328</v>
      </c>
    </row>
    <row r="4363" spans="1:22" ht="15.75">
      <c r="A4363" s="21">
        <v>30</v>
      </c>
      <c r="B4363" s="22" t="s">
        <v>79</v>
      </c>
      <c r="C4363" s="23" t="s">
        <v>327</v>
      </c>
      <c r="D4363" s="24">
        <v>230.4</v>
      </c>
      <c r="E4363" s="24">
        <v>224</v>
      </c>
      <c r="F4363" s="24">
        <v>200</v>
      </c>
      <c r="G4363" s="24">
        <v>106.88</v>
      </c>
      <c r="H4363" s="24">
        <v>84.086404066073698</v>
      </c>
      <c r="I4363" s="24">
        <v>90.206658195679807</v>
      </c>
      <c r="J4363" s="24">
        <v>118.50449809402794</v>
      </c>
      <c r="L4363" s="24">
        <v>230.4</v>
      </c>
      <c r="M4363" s="24">
        <v>224</v>
      </c>
      <c r="N4363" s="24">
        <v>200</v>
      </c>
      <c r="O4363" s="24">
        <v>106.88</v>
      </c>
      <c r="P4363" s="24">
        <v>88</v>
      </c>
      <c r="Q4363" s="24">
        <v>94.720000000000013</v>
      </c>
      <c r="R4363" s="24">
        <v>90.24</v>
      </c>
      <c r="S4363" s="24"/>
      <c r="T4363" s="25">
        <v>30</v>
      </c>
      <c r="U4363" s="23" t="s">
        <v>80</v>
      </c>
      <c r="V4363" s="23" t="s">
        <v>328</v>
      </c>
    </row>
    <row r="4364" spans="1:22" ht="15.75">
      <c r="A4364" s="26">
        <v>31</v>
      </c>
      <c r="B4364" s="27" t="s">
        <v>81</v>
      </c>
      <c r="C4364" s="28" t="s">
        <v>327</v>
      </c>
      <c r="D4364" s="29">
        <v>0</v>
      </c>
      <c r="E4364" s="29">
        <v>0</v>
      </c>
      <c r="F4364" s="29">
        <v>0</v>
      </c>
      <c r="G4364" s="29">
        <v>0</v>
      </c>
      <c r="H4364" s="29">
        <v>0</v>
      </c>
      <c r="I4364" s="29">
        <v>0</v>
      </c>
      <c r="J4364" s="29">
        <v>0</v>
      </c>
      <c r="L4364" s="29">
        <v>0</v>
      </c>
      <c r="M4364" s="29">
        <v>0</v>
      </c>
      <c r="N4364" s="29">
        <v>0</v>
      </c>
      <c r="O4364" s="29">
        <v>0</v>
      </c>
      <c r="P4364" s="29">
        <v>0</v>
      </c>
      <c r="Q4364" s="29">
        <v>0</v>
      </c>
      <c r="R4364" s="29">
        <v>0</v>
      </c>
      <c r="S4364" s="29"/>
      <c r="T4364" s="30">
        <v>31</v>
      </c>
      <c r="U4364" s="28" t="s">
        <v>82</v>
      </c>
      <c r="V4364" s="28" t="s">
        <v>328</v>
      </c>
    </row>
    <row r="4365" spans="1:22" ht="15.75">
      <c r="A4365" s="21">
        <v>32</v>
      </c>
      <c r="B4365" s="22" t="s">
        <v>83</v>
      </c>
      <c r="C4365" s="23" t="s">
        <v>327</v>
      </c>
      <c r="D4365" s="24">
        <v>0</v>
      </c>
      <c r="E4365" s="24">
        <v>0</v>
      </c>
      <c r="F4365" s="24">
        <v>0</v>
      </c>
      <c r="G4365" s="24">
        <v>0</v>
      </c>
      <c r="H4365" s="24">
        <v>0</v>
      </c>
      <c r="I4365" s="24">
        <v>0</v>
      </c>
      <c r="J4365" s="24">
        <v>0</v>
      </c>
      <c r="L4365" s="24">
        <v>0</v>
      </c>
      <c r="M4365" s="24">
        <v>0</v>
      </c>
      <c r="N4365" s="24">
        <v>0</v>
      </c>
      <c r="O4365" s="24">
        <v>0</v>
      </c>
      <c r="P4365" s="24">
        <v>0</v>
      </c>
      <c r="Q4365" s="24">
        <v>0</v>
      </c>
      <c r="R4365" s="24">
        <v>0</v>
      </c>
      <c r="S4365" s="24"/>
      <c r="T4365" s="25">
        <v>32</v>
      </c>
      <c r="U4365" s="23" t="s">
        <v>84</v>
      </c>
      <c r="V4365" s="23" t="s">
        <v>328</v>
      </c>
    </row>
    <row r="4366" spans="1:22" ht="15.75">
      <c r="A4366" s="26">
        <v>33</v>
      </c>
      <c r="B4366" s="27" t="s">
        <v>85</v>
      </c>
      <c r="C4366" s="28" t="s">
        <v>327</v>
      </c>
      <c r="D4366" s="29">
        <v>0.81640000000000001</v>
      </c>
      <c r="E4366" s="29">
        <v>1.0866283999999999</v>
      </c>
      <c r="F4366" s="29">
        <v>0</v>
      </c>
      <c r="G4366" s="29">
        <v>16.678080150558174</v>
      </c>
      <c r="H4366" s="29">
        <v>0</v>
      </c>
      <c r="I4366" s="29">
        <v>7.5309760000000026</v>
      </c>
      <c r="J4366" s="29">
        <v>10.384608000000004</v>
      </c>
      <c r="L4366" s="29">
        <v>0.81640000000000001</v>
      </c>
      <c r="M4366" s="29">
        <v>0.81640000000000001</v>
      </c>
      <c r="N4366" s="29">
        <v>0</v>
      </c>
      <c r="O4366" s="29">
        <v>11.303999999999998</v>
      </c>
      <c r="P4366" s="29">
        <v>0</v>
      </c>
      <c r="Q4366" s="29">
        <v>5.024</v>
      </c>
      <c r="R4366" s="29">
        <v>5.024</v>
      </c>
      <c r="S4366" s="29"/>
      <c r="T4366" s="30">
        <v>33</v>
      </c>
      <c r="U4366" s="28" t="s">
        <v>86</v>
      </c>
      <c r="V4366" s="28" t="s">
        <v>328</v>
      </c>
    </row>
    <row r="4367" spans="1:22" ht="15.75">
      <c r="A4367" s="21">
        <v>34</v>
      </c>
      <c r="B4367" s="22" t="s">
        <v>87</v>
      </c>
      <c r="C4367" s="23" t="s">
        <v>327</v>
      </c>
      <c r="D4367" s="24">
        <v>0</v>
      </c>
      <c r="E4367" s="24">
        <v>0</v>
      </c>
      <c r="F4367" s="24">
        <v>0</v>
      </c>
      <c r="G4367" s="24">
        <v>0</v>
      </c>
      <c r="H4367" s="24">
        <v>0</v>
      </c>
      <c r="I4367" s="24">
        <v>0</v>
      </c>
      <c r="J4367" s="24">
        <v>0</v>
      </c>
      <c r="L4367" s="24">
        <v>0</v>
      </c>
      <c r="M4367" s="24">
        <v>0</v>
      </c>
      <c r="N4367" s="24">
        <v>0</v>
      </c>
      <c r="O4367" s="24">
        <v>0</v>
      </c>
      <c r="P4367" s="24">
        <v>0</v>
      </c>
      <c r="Q4367" s="24">
        <v>0</v>
      </c>
      <c r="R4367" s="24">
        <v>0</v>
      </c>
      <c r="S4367" s="24"/>
      <c r="T4367" s="25">
        <v>34</v>
      </c>
      <c r="U4367" s="23" t="s">
        <v>88</v>
      </c>
      <c r="V4367" s="23" t="s">
        <v>328</v>
      </c>
    </row>
    <row r="4368" spans="1:22" ht="15.75">
      <c r="A4368" s="26">
        <v>35</v>
      </c>
      <c r="B4368" s="27" t="s">
        <v>89</v>
      </c>
      <c r="C4368" s="28" t="s">
        <v>327</v>
      </c>
      <c r="D4368" s="29">
        <v>0</v>
      </c>
      <c r="E4368" s="29">
        <v>0</v>
      </c>
      <c r="F4368" s="29">
        <v>0</v>
      </c>
      <c r="G4368" s="29">
        <v>0</v>
      </c>
      <c r="H4368" s="29">
        <v>0</v>
      </c>
      <c r="I4368" s="29">
        <v>0</v>
      </c>
      <c r="J4368" s="29">
        <v>0</v>
      </c>
      <c r="L4368" s="29">
        <v>0</v>
      </c>
      <c r="M4368" s="29">
        <v>0</v>
      </c>
      <c r="N4368" s="29">
        <v>0</v>
      </c>
      <c r="O4368" s="29">
        <v>0</v>
      </c>
      <c r="P4368" s="29">
        <v>0</v>
      </c>
      <c r="Q4368" s="29">
        <v>0</v>
      </c>
      <c r="R4368" s="29">
        <v>0</v>
      </c>
      <c r="S4368" s="29"/>
      <c r="T4368" s="30">
        <v>35</v>
      </c>
      <c r="U4368" s="28" t="s">
        <v>90</v>
      </c>
      <c r="V4368" s="28" t="s">
        <v>328</v>
      </c>
    </row>
    <row r="4369" spans="1:22" ht="15.75">
      <c r="A4369" s="21">
        <v>36</v>
      </c>
      <c r="B4369" s="22" t="s">
        <v>91</v>
      </c>
      <c r="C4369" s="23" t="s">
        <v>327</v>
      </c>
      <c r="D4369" s="24">
        <v>0</v>
      </c>
      <c r="E4369" s="24">
        <v>0</v>
      </c>
      <c r="F4369" s="24">
        <v>0</v>
      </c>
      <c r="G4369" s="24">
        <v>0</v>
      </c>
      <c r="H4369" s="24">
        <v>0</v>
      </c>
      <c r="I4369" s="24">
        <v>0.41222500000000012</v>
      </c>
      <c r="J4369" s="24">
        <v>0.68211000000000011</v>
      </c>
      <c r="L4369" s="24">
        <v>0</v>
      </c>
      <c r="M4369" s="24">
        <v>0</v>
      </c>
      <c r="N4369" s="24">
        <v>0</v>
      </c>
      <c r="O4369" s="24">
        <v>0</v>
      </c>
      <c r="P4369" s="24">
        <v>0</v>
      </c>
      <c r="Q4369" s="24">
        <v>0.27500000000000002</v>
      </c>
      <c r="R4369" s="24">
        <v>0.33</v>
      </c>
      <c r="S4369" s="24"/>
      <c r="T4369" s="25">
        <v>36</v>
      </c>
      <c r="U4369" s="23" t="s">
        <v>92</v>
      </c>
      <c r="V4369" s="23" t="s">
        <v>328</v>
      </c>
    </row>
    <row r="4370" spans="1:22" s="36" customFormat="1" ht="15.75">
      <c r="A4370" s="32"/>
      <c r="B4370" s="33" t="s">
        <v>93</v>
      </c>
      <c r="C4370" s="34" t="s">
        <v>327</v>
      </c>
      <c r="D4370" s="35">
        <f t="shared" ref="D4370:J4370" si="285">SUM(D4334:D4369)</f>
        <v>847037.94670087192</v>
      </c>
      <c r="E4370" s="35">
        <f t="shared" si="285"/>
        <v>976364.7305528</v>
      </c>
      <c r="F4370" s="35">
        <f t="shared" si="285"/>
        <v>1206221.7403319003</v>
      </c>
      <c r="G4370" s="35">
        <f t="shared" si="285"/>
        <v>1170863.816144895</v>
      </c>
      <c r="H4370" s="35">
        <f t="shared" si="285"/>
        <v>1227779.0901006728</v>
      </c>
      <c r="I4370" s="35">
        <f t="shared" si="285"/>
        <v>1317737.2718597606</v>
      </c>
      <c r="J4370" s="35">
        <f t="shared" si="285"/>
        <v>1634972.6525832615</v>
      </c>
      <c r="K4370" s="8"/>
      <c r="L4370" s="35">
        <f t="shared" ref="L4370:R4370" si="286">SUM(L4334:L4369)</f>
        <v>847037.94670087192</v>
      </c>
      <c r="M4370" s="35">
        <f t="shared" si="286"/>
        <v>880831.5128938721</v>
      </c>
      <c r="N4370" s="35">
        <f t="shared" si="286"/>
        <v>936179.80970239989</v>
      </c>
      <c r="O4370" s="35">
        <f t="shared" si="286"/>
        <v>887231.80342934222</v>
      </c>
      <c r="P4370" s="35">
        <f t="shared" si="286"/>
        <v>897556.15314159251</v>
      </c>
      <c r="Q4370" s="35">
        <f t="shared" si="286"/>
        <v>905252.85611619905</v>
      </c>
      <c r="R4370" s="35">
        <f t="shared" si="286"/>
        <v>932984.95213228872</v>
      </c>
      <c r="S4370" s="35"/>
      <c r="T4370" s="35"/>
      <c r="U4370" s="34" t="s">
        <v>94</v>
      </c>
      <c r="V4370" s="34" t="s">
        <v>328</v>
      </c>
    </row>
    <row r="4371" spans="1:22" ht="15.75">
      <c r="A4371" s="16">
        <v>1</v>
      </c>
      <c r="B4371" s="17" t="s">
        <v>19</v>
      </c>
      <c r="C4371" s="18" t="s">
        <v>329</v>
      </c>
      <c r="D4371" s="19">
        <v>1883.8239999999998</v>
      </c>
      <c r="E4371" s="19">
        <v>1944.579</v>
      </c>
      <c r="F4371" s="19">
        <v>9378.884689999999</v>
      </c>
      <c r="G4371" s="19">
        <v>4735.6049999999996</v>
      </c>
      <c r="H4371" s="19">
        <v>5239.5400068000008</v>
      </c>
      <c r="I4371" s="19">
        <v>4743.6590832000002</v>
      </c>
      <c r="J4371" s="19">
        <v>6491.1940235999991</v>
      </c>
      <c r="L4371" s="19">
        <v>1883.8239999999998</v>
      </c>
      <c r="M4371" s="19">
        <v>1759.8</v>
      </c>
      <c r="N4371" s="19">
        <v>7835.2161999999998</v>
      </c>
      <c r="O4371" s="19">
        <v>3239.5404000000003</v>
      </c>
      <c r="P4371" s="19">
        <v>3017.9731999999999</v>
      </c>
      <c r="Q4371" s="19">
        <v>3352.7541999999999</v>
      </c>
      <c r="R4371" s="19">
        <v>4457.8247999999994</v>
      </c>
      <c r="S4371" s="19"/>
      <c r="T4371" s="20">
        <v>1</v>
      </c>
      <c r="U4371" s="18" t="s">
        <v>21</v>
      </c>
      <c r="V4371" s="18" t="s">
        <v>330</v>
      </c>
    </row>
    <row r="4372" spans="1:22" ht="15.75">
      <c r="A4372" s="21">
        <v>2</v>
      </c>
      <c r="B4372" s="22" t="s">
        <v>23</v>
      </c>
      <c r="C4372" s="23" t="s">
        <v>329</v>
      </c>
      <c r="D4372" s="24">
        <v>928.25</v>
      </c>
      <c r="E4372" s="24">
        <v>3071.0640000000003</v>
      </c>
      <c r="F4372" s="24">
        <v>2592.096</v>
      </c>
      <c r="G4372" s="24">
        <v>2600</v>
      </c>
      <c r="H4372" s="24">
        <v>1362.3</v>
      </c>
      <c r="I4372" s="24">
        <v>1430.415</v>
      </c>
      <c r="J4372" s="24">
        <v>1766.01</v>
      </c>
      <c r="L4372" s="24">
        <v>928.25</v>
      </c>
      <c r="M4372" s="24">
        <v>2933.74</v>
      </c>
      <c r="N4372" s="24">
        <v>2456.2199999999998</v>
      </c>
      <c r="O4372" s="24">
        <v>2350</v>
      </c>
      <c r="P4372" s="24">
        <v>1067.1350000000002</v>
      </c>
      <c r="Q4372" s="24">
        <v>1067.1350000000002</v>
      </c>
      <c r="R4372" s="24">
        <v>1121.6549999999997</v>
      </c>
      <c r="S4372" s="24"/>
      <c r="T4372" s="25">
        <v>2</v>
      </c>
      <c r="U4372" s="23" t="s">
        <v>24</v>
      </c>
      <c r="V4372" s="23" t="s">
        <v>330</v>
      </c>
    </row>
    <row r="4373" spans="1:22" ht="15.75">
      <c r="A4373" s="26">
        <v>3</v>
      </c>
      <c r="B4373" s="27" t="s">
        <v>25</v>
      </c>
      <c r="C4373" s="28" t="s">
        <v>329</v>
      </c>
      <c r="D4373" s="29">
        <v>42701.763000000006</v>
      </c>
      <c r="E4373" s="29">
        <v>60174.342000000004</v>
      </c>
      <c r="F4373" s="29">
        <v>47356.787609999999</v>
      </c>
      <c r="G4373" s="29">
        <v>66360.071880000003</v>
      </c>
      <c r="H4373" s="29">
        <v>72514.466319999992</v>
      </c>
      <c r="I4373" s="29">
        <v>71149.832999999999</v>
      </c>
      <c r="J4373" s="29">
        <v>72190.529799999989</v>
      </c>
      <c r="L4373" s="29">
        <v>42701.763000000006</v>
      </c>
      <c r="M4373" s="29">
        <v>56866.065000000002</v>
      </c>
      <c r="N4373" s="29">
        <v>42732.142199999995</v>
      </c>
      <c r="O4373" s="29">
        <v>59033.367760000008</v>
      </c>
      <c r="P4373" s="29">
        <v>56194.937839999999</v>
      </c>
      <c r="Q4373" s="29">
        <v>52695.254000000001</v>
      </c>
      <c r="R4373" s="29">
        <v>52997.780199999994</v>
      </c>
      <c r="S4373" s="29"/>
      <c r="T4373" s="30">
        <v>3</v>
      </c>
      <c r="U4373" s="28" t="s">
        <v>26</v>
      </c>
      <c r="V4373" s="28" t="s">
        <v>330</v>
      </c>
    </row>
    <row r="4374" spans="1:22" ht="15.75">
      <c r="A4374" s="21">
        <v>4</v>
      </c>
      <c r="B4374" s="22" t="s">
        <v>27</v>
      </c>
      <c r="C4374" s="23" t="s">
        <v>329</v>
      </c>
      <c r="D4374" s="24">
        <v>85166.997600000002</v>
      </c>
      <c r="E4374" s="24">
        <v>97255.152754499999</v>
      </c>
      <c r="F4374" s="24">
        <v>88722.157199999987</v>
      </c>
      <c r="G4374" s="24">
        <v>85177.649304000006</v>
      </c>
      <c r="H4374" s="24">
        <v>93557.95855000001</v>
      </c>
      <c r="I4374" s="24">
        <v>99700.291801999992</v>
      </c>
      <c r="J4374" s="24">
        <v>84594.301851292723</v>
      </c>
      <c r="L4374" s="24">
        <v>85166.997600000002</v>
      </c>
      <c r="M4374" s="24">
        <v>88013.712900000013</v>
      </c>
      <c r="N4374" s="24">
        <v>84624.639719999992</v>
      </c>
      <c r="O4374" s="24">
        <v>73992.036420000004</v>
      </c>
      <c r="P4374" s="24">
        <v>74017.547000000006</v>
      </c>
      <c r="Q4374" s="24">
        <v>74005.602740000002</v>
      </c>
      <c r="R4374" s="24">
        <v>68978.617610000001</v>
      </c>
      <c r="S4374" s="24"/>
      <c r="T4374" s="25">
        <v>4</v>
      </c>
      <c r="U4374" s="23" t="s">
        <v>28</v>
      </c>
      <c r="V4374" s="23" t="s">
        <v>330</v>
      </c>
    </row>
    <row r="4375" spans="1:22" ht="15.75">
      <c r="A4375" s="26">
        <v>5</v>
      </c>
      <c r="B4375" s="27" t="s">
        <v>29</v>
      </c>
      <c r="C4375" s="28" t="s">
        <v>329</v>
      </c>
      <c r="D4375" s="29">
        <v>77779.585800000001</v>
      </c>
      <c r="E4375" s="29">
        <v>85213.648300000001</v>
      </c>
      <c r="F4375" s="29">
        <v>112089.77166552035</v>
      </c>
      <c r="G4375" s="29">
        <v>120085.83552000001</v>
      </c>
      <c r="H4375" s="29">
        <v>136948.79800000001</v>
      </c>
      <c r="I4375" s="29">
        <v>111795.47484</v>
      </c>
      <c r="J4375" s="29">
        <v>139957.16010000001</v>
      </c>
      <c r="L4375" s="29">
        <v>77779.585800000001</v>
      </c>
      <c r="M4375" s="29">
        <v>80610.462899999999</v>
      </c>
      <c r="N4375" s="29">
        <v>93286.9467</v>
      </c>
      <c r="O4375" s="29">
        <v>99498.848040000012</v>
      </c>
      <c r="P4375" s="29">
        <v>102133.14300000001</v>
      </c>
      <c r="Q4375" s="29">
        <v>109400.55372</v>
      </c>
      <c r="R4375" s="29">
        <v>113572.14929999999</v>
      </c>
      <c r="S4375" s="29"/>
      <c r="T4375" s="30">
        <v>5</v>
      </c>
      <c r="U4375" s="28" t="s">
        <v>30</v>
      </c>
      <c r="V4375" s="28" t="s">
        <v>330</v>
      </c>
    </row>
    <row r="4376" spans="1:22" ht="15.75">
      <c r="A4376" s="21">
        <v>6</v>
      </c>
      <c r="B4376" s="22" t="s">
        <v>31</v>
      </c>
      <c r="C4376" s="23" t="s">
        <v>329</v>
      </c>
      <c r="D4376" s="24">
        <v>0</v>
      </c>
      <c r="E4376" s="24">
        <v>0</v>
      </c>
      <c r="F4376" s="24">
        <v>0</v>
      </c>
      <c r="G4376" s="24">
        <v>0</v>
      </c>
      <c r="H4376" s="24">
        <v>0</v>
      </c>
      <c r="I4376" s="24">
        <v>0</v>
      </c>
      <c r="J4376" s="24">
        <v>0</v>
      </c>
      <c r="L4376" s="24">
        <v>0</v>
      </c>
      <c r="M4376" s="24">
        <v>0</v>
      </c>
      <c r="N4376" s="24">
        <v>0</v>
      </c>
      <c r="O4376" s="24">
        <v>0</v>
      </c>
      <c r="P4376" s="24">
        <v>0</v>
      </c>
      <c r="Q4376" s="24">
        <v>0</v>
      </c>
      <c r="R4376" s="24">
        <v>0</v>
      </c>
      <c r="S4376" s="24"/>
      <c r="T4376" s="25">
        <v>6</v>
      </c>
      <c r="U4376" s="23" t="s">
        <v>32</v>
      </c>
      <c r="V4376" s="23" t="s">
        <v>330</v>
      </c>
    </row>
    <row r="4377" spans="1:22" ht="15.75">
      <c r="A4377" s="26">
        <v>7</v>
      </c>
      <c r="B4377" s="27" t="s">
        <v>33</v>
      </c>
      <c r="C4377" s="28" t="s">
        <v>329</v>
      </c>
      <c r="D4377" s="29">
        <v>45279.968399999998</v>
      </c>
      <c r="E4377" s="29">
        <v>71426.653200000001</v>
      </c>
      <c r="F4377" s="29">
        <v>73897.832800000004</v>
      </c>
      <c r="G4377" s="29">
        <v>77102.173620000001</v>
      </c>
      <c r="H4377" s="29">
        <v>69586.151897499993</v>
      </c>
      <c r="I4377" s="29">
        <v>68410.6129296</v>
      </c>
      <c r="J4377" s="29">
        <v>78185.351689999996</v>
      </c>
      <c r="L4377" s="29">
        <v>45279.968399999998</v>
      </c>
      <c r="M4377" s="29">
        <v>61765.771200000003</v>
      </c>
      <c r="N4377" s="29">
        <v>69795.739199999996</v>
      </c>
      <c r="O4377" s="29">
        <v>62772.302159999992</v>
      </c>
      <c r="P4377" s="29">
        <v>63207.648267599994</v>
      </c>
      <c r="Q4377" s="29">
        <v>66021.020661600007</v>
      </c>
      <c r="R4377" s="29">
        <v>64240.092119999994</v>
      </c>
      <c r="S4377" s="29"/>
      <c r="T4377" s="30">
        <v>7</v>
      </c>
      <c r="U4377" s="28" t="s">
        <v>34</v>
      </c>
      <c r="V4377" s="28" t="s">
        <v>330</v>
      </c>
    </row>
    <row r="4378" spans="1:22" ht="15.75">
      <c r="A4378" s="21">
        <v>8</v>
      </c>
      <c r="B4378" s="22" t="s">
        <v>35</v>
      </c>
      <c r="C4378" s="23" t="s">
        <v>329</v>
      </c>
      <c r="D4378" s="24">
        <v>52328.116799999996</v>
      </c>
      <c r="E4378" s="24">
        <v>47089.5916</v>
      </c>
      <c r="F4378" s="24">
        <v>57519.032500000001</v>
      </c>
      <c r="G4378" s="24">
        <v>57079.919999999991</v>
      </c>
      <c r="H4378" s="24">
        <v>68646.457209999993</v>
      </c>
      <c r="I4378" s="24">
        <v>79795.071450000003</v>
      </c>
      <c r="J4378" s="24">
        <v>95129.996714999987</v>
      </c>
      <c r="L4378" s="24">
        <v>52328.116799999996</v>
      </c>
      <c r="M4378" s="24">
        <v>44086.805599999992</v>
      </c>
      <c r="N4378" s="24">
        <v>47152.444400000008</v>
      </c>
      <c r="O4378" s="24">
        <v>42600.646959999998</v>
      </c>
      <c r="P4378" s="24">
        <v>51851.030679999996</v>
      </c>
      <c r="Q4378" s="24">
        <v>57332.102680000004</v>
      </c>
      <c r="R4378" s="24">
        <v>62602.171319999994</v>
      </c>
      <c r="S4378" s="24"/>
      <c r="T4378" s="25">
        <v>8</v>
      </c>
      <c r="U4378" s="23" t="s">
        <v>36</v>
      </c>
      <c r="V4378" s="23" t="s">
        <v>330</v>
      </c>
    </row>
    <row r="4379" spans="1:22" ht="15.75">
      <c r="A4379" s="26">
        <v>9</v>
      </c>
      <c r="B4379" s="27" t="s">
        <v>37</v>
      </c>
      <c r="C4379" s="28" t="s">
        <v>329</v>
      </c>
      <c r="D4379" s="29">
        <v>10131.048000000001</v>
      </c>
      <c r="E4379" s="29">
        <v>18004.805909999999</v>
      </c>
      <c r="F4379" s="29">
        <v>19194.61851</v>
      </c>
      <c r="G4379" s="29">
        <v>19043.015917675155</v>
      </c>
      <c r="H4379" s="29">
        <v>26182.2</v>
      </c>
      <c r="I4379" s="29">
        <v>30429.781200000001</v>
      </c>
      <c r="J4379" s="29">
        <v>29292.302309999995</v>
      </c>
      <c r="L4379" s="29">
        <v>10131.048000000001</v>
      </c>
      <c r="M4379" s="29">
        <v>16293.941999999999</v>
      </c>
      <c r="N4379" s="29">
        <v>16031.374199999998</v>
      </c>
      <c r="O4379" s="29">
        <v>16293.941999999999</v>
      </c>
      <c r="P4379" s="29">
        <v>19065.402000000002</v>
      </c>
      <c r="Q4379" s="29">
        <v>20011.703400000002</v>
      </c>
      <c r="R4379" s="29">
        <v>20987.641799999998</v>
      </c>
      <c r="S4379" s="29"/>
      <c r="T4379" s="30">
        <v>9</v>
      </c>
      <c r="U4379" s="28" t="s">
        <v>38</v>
      </c>
      <c r="V4379" s="28" t="s">
        <v>330</v>
      </c>
    </row>
    <row r="4380" spans="1:22" ht="15.75">
      <c r="A4380" s="21">
        <v>10</v>
      </c>
      <c r="B4380" s="22" t="s">
        <v>39</v>
      </c>
      <c r="C4380" s="23" t="s">
        <v>329</v>
      </c>
      <c r="D4380" s="24">
        <v>14323.68</v>
      </c>
      <c r="E4380" s="24">
        <v>15900.99</v>
      </c>
      <c r="F4380" s="24">
        <v>22600.26</v>
      </c>
      <c r="G4380" s="24">
        <v>16077.134999999998</v>
      </c>
      <c r="H4380" s="24">
        <v>17697.44022</v>
      </c>
      <c r="I4380" s="24">
        <v>18785.065600000002</v>
      </c>
      <c r="J4380" s="24">
        <v>24030.971999999998</v>
      </c>
      <c r="L4380" s="24">
        <v>14323.68</v>
      </c>
      <c r="M4380" s="24">
        <v>14323.68</v>
      </c>
      <c r="N4380" s="24">
        <v>18342.240000000002</v>
      </c>
      <c r="O4380" s="24">
        <v>12469.8</v>
      </c>
      <c r="P4380" s="24">
        <v>12614.212799999998</v>
      </c>
      <c r="Q4380" s="24">
        <v>14886.278400000001</v>
      </c>
      <c r="R4380" s="24">
        <v>17707.031999999996</v>
      </c>
      <c r="S4380" s="24"/>
      <c r="T4380" s="25">
        <v>10</v>
      </c>
      <c r="U4380" s="23" t="s">
        <v>40</v>
      </c>
      <c r="V4380" s="23" t="s">
        <v>330</v>
      </c>
    </row>
    <row r="4381" spans="1:22" ht="15.75">
      <c r="A4381" s="26">
        <v>11</v>
      </c>
      <c r="B4381" s="27" t="s">
        <v>41</v>
      </c>
      <c r="C4381" s="28" t="s">
        <v>329</v>
      </c>
      <c r="D4381" s="29">
        <v>59916.55</v>
      </c>
      <c r="E4381" s="29">
        <v>61412.930999999997</v>
      </c>
      <c r="F4381" s="29">
        <v>90067.95</v>
      </c>
      <c r="G4381" s="29">
        <v>88785.681603343954</v>
      </c>
      <c r="H4381" s="29">
        <v>56430.03813375796</v>
      </c>
      <c r="I4381" s="29">
        <v>67942.597900318462</v>
      </c>
      <c r="J4381" s="29">
        <v>73022.511700000003</v>
      </c>
      <c r="L4381" s="29">
        <v>59916.55</v>
      </c>
      <c r="M4381" s="29">
        <v>60345.542999999998</v>
      </c>
      <c r="N4381" s="29">
        <v>57700.35</v>
      </c>
      <c r="O4381" s="29">
        <v>58270.704900000004</v>
      </c>
      <c r="P4381" s="29">
        <v>40942.712</v>
      </c>
      <c r="Q4381" s="29">
        <v>46251.144200000002</v>
      </c>
      <c r="R4381" s="29">
        <v>47433.170300000005</v>
      </c>
      <c r="S4381" s="29"/>
      <c r="T4381" s="30">
        <v>11</v>
      </c>
      <c r="U4381" s="28" t="s">
        <v>42</v>
      </c>
      <c r="V4381" s="28" t="s">
        <v>330</v>
      </c>
    </row>
    <row r="4382" spans="1:22" ht="15.75">
      <c r="A4382" s="21">
        <v>12</v>
      </c>
      <c r="B4382" s="22" t="s">
        <v>43</v>
      </c>
      <c r="C4382" s="23" t="s">
        <v>329</v>
      </c>
      <c r="D4382" s="24">
        <v>6919.4519999999993</v>
      </c>
      <c r="E4382" s="24">
        <v>8688.44</v>
      </c>
      <c r="F4382" s="24">
        <v>10526.426100000001</v>
      </c>
      <c r="G4382" s="24">
        <v>11372.09922</v>
      </c>
      <c r="H4382" s="24">
        <v>11805.735500000001</v>
      </c>
      <c r="I4382" s="24">
        <v>11650.7855</v>
      </c>
      <c r="J4382" s="24">
        <v>10654.069799999999</v>
      </c>
      <c r="L4382" s="24">
        <v>6919.4519999999993</v>
      </c>
      <c r="M4382" s="24">
        <v>7081.56</v>
      </c>
      <c r="N4382" s="24">
        <v>7241.108400000001</v>
      </c>
      <c r="O4382" s="24">
        <v>7023.7983599999989</v>
      </c>
      <c r="P4382" s="24">
        <v>7108.4357999999993</v>
      </c>
      <c r="Q4382" s="24">
        <v>7520.9580000000005</v>
      </c>
      <c r="R4382" s="24">
        <v>7987.7437199999995</v>
      </c>
      <c r="S4382" s="24"/>
      <c r="T4382" s="25">
        <v>12</v>
      </c>
      <c r="U4382" s="23" t="s">
        <v>44</v>
      </c>
      <c r="V4382" s="23" t="s">
        <v>330</v>
      </c>
    </row>
    <row r="4383" spans="1:22" ht="15.75">
      <c r="A4383" s="26">
        <v>13</v>
      </c>
      <c r="B4383" s="27" t="s">
        <v>45</v>
      </c>
      <c r="C4383" s="28" t="s">
        <v>329</v>
      </c>
      <c r="D4383" s="29">
        <v>0</v>
      </c>
      <c r="E4383" s="29">
        <v>0</v>
      </c>
      <c r="F4383" s="29">
        <v>0</v>
      </c>
      <c r="G4383" s="29">
        <v>1189.0930589492446</v>
      </c>
      <c r="H4383" s="29">
        <v>1144.9990272</v>
      </c>
      <c r="I4383" s="29">
        <v>1107.0487180799998</v>
      </c>
      <c r="J4383" s="29">
        <v>310.85278463999998</v>
      </c>
      <c r="L4383" s="29">
        <v>0</v>
      </c>
      <c r="M4383" s="29">
        <v>0</v>
      </c>
      <c r="N4383" s="29">
        <v>0</v>
      </c>
      <c r="O4383" s="29">
        <v>1017.6921216</v>
      </c>
      <c r="P4383" s="29">
        <v>1032.4608000000001</v>
      </c>
      <c r="Q4383" s="29">
        <v>936.58943999999985</v>
      </c>
      <c r="R4383" s="29">
        <v>288.89663999999999</v>
      </c>
      <c r="S4383" s="29"/>
      <c r="T4383" s="30">
        <v>13</v>
      </c>
      <c r="U4383" s="28" t="s">
        <v>46</v>
      </c>
      <c r="V4383" s="28" t="s">
        <v>330</v>
      </c>
    </row>
    <row r="4384" spans="1:22" ht="15.75">
      <c r="A4384" s="21">
        <v>14</v>
      </c>
      <c r="B4384" s="22" t="s">
        <v>47</v>
      </c>
      <c r="C4384" s="23" t="s">
        <v>329</v>
      </c>
      <c r="D4384" s="24">
        <v>83202.990696000008</v>
      </c>
      <c r="E4384" s="24">
        <v>109998.127785</v>
      </c>
      <c r="F4384" s="24">
        <v>130988.90051310002</v>
      </c>
      <c r="G4384" s="24">
        <v>135731.25</v>
      </c>
      <c r="H4384" s="24">
        <v>162769.81140000001</v>
      </c>
      <c r="I4384" s="24">
        <v>223775.41440000001</v>
      </c>
      <c r="J4384" s="24">
        <v>208569.28355999998</v>
      </c>
      <c r="L4384" s="24">
        <v>83202.990696000008</v>
      </c>
      <c r="M4384" s="24">
        <v>99545.81700000001</v>
      </c>
      <c r="N4384" s="24">
        <v>101539.76299530001</v>
      </c>
      <c r="O4384" s="24">
        <v>108201.97500000001</v>
      </c>
      <c r="P4384" s="24">
        <v>121483.1182194</v>
      </c>
      <c r="Q4384" s="24">
        <v>142094.7288411</v>
      </c>
      <c r="R4384" s="24">
        <v>145489.52973939999</v>
      </c>
      <c r="S4384" s="24"/>
      <c r="T4384" s="25">
        <v>14</v>
      </c>
      <c r="U4384" s="23" t="s">
        <v>48</v>
      </c>
      <c r="V4384" s="23" t="s">
        <v>330</v>
      </c>
    </row>
    <row r="4385" spans="1:22" ht="15.75">
      <c r="A4385" s="26">
        <v>15</v>
      </c>
      <c r="B4385" s="27" t="s">
        <v>49</v>
      </c>
      <c r="C4385" s="28" t="s">
        <v>329</v>
      </c>
      <c r="D4385" s="29">
        <v>27165.348000000002</v>
      </c>
      <c r="E4385" s="29">
        <v>34231.825600000004</v>
      </c>
      <c r="F4385" s="29">
        <v>114960.01302</v>
      </c>
      <c r="G4385" s="29">
        <v>22236.881289199999</v>
      </c>
      <c r="H4385" s="29">
        <v>27357.688600000005</v>
      </c>
      <c r="I4385" s="29">
        <v>32473.198032</v>
      </c>
      <c r="J4385" s="29">
        <v>28060.673203736042</v>
      </c>
      <c r="L4385" s="29">
        <v>27165.348000000002</v>
      </c>
      <c r="M4385" s="29">
        <v>34208.216</v>
      </c>
      <c r="N4385" s="29">
        <v>116888.61168000002</v>
      </c>
      <c r="O4385" s="29">
        <v>24415.323644</v>
      </c>
      <c r="P4385" s="29">
        <v>26877.883999999998</v>
      </c>
      <c r="Q4385" s="29">
        <v>34905.603664000002</v>
      </c>
      <c r="R4385" s="29">
        <v>33133.963032000007</v>
      </c>
      <c r="S4385" s="29"/>
      <c r="T4385" s="30">
        <v>15</v>
      </c>
      <c r="U4385" s="28" t="s">
        <v>50</v>
      </c>
      <c r="V4385" s="28" t="s">
        <v>330</v>
      </c>
    </row>
    <row r="4386" spans="1:22" ht="15.75">
      <c r="A4386" s="21">
        <v>16</v>
      </c>
      <c r="B4386" s="22" t="s">
        <v>51</v>
      </c>
      <c r="C4386" s="23" t="s">
        <v>329</v>
      </c>
      <c r="D4386" s="24">
        <v>4565.625</v>
      </c>
      <c r="E4386" s="24">
        <v>5382.7312499999998</v>
      </c>
      <c r="F4386" s="24">
        <v>4101.8999999999996</v>
      </c>
      <c r="G4386" s="24">
        <v>5258.8519999999999</v>
      </c>
      <c r="H4386" s="24">
        <v>8574.5889999999999</v>
      </c>
      <c r="I4386" s="24">
        <v>10082.325000000001</v>
      </c>
      <c r="J4386" s="24">
        <v>10316.8904</v>
      </c>
      <c r="L4386" s="24">
        <v>4565.625</v>
      </c>
      <c r="M4386" s="24">
        <v>4871.25</v>
      </c>
      <c r="N4386" s="24">
        <v>5671.875</v>
      </c>
      <c r="O4386" s="24">
        <v>5876.25</v>
      </c>
      <c r="P4386" s="24">
        <v>6113.0625</v>
      </c>
      <c r="Q4386" s="24">
        <v>6249.375</v>
      </c>
      <c r="R4386" s="24">
        <v>6424.5</v>
      </c>
      <c r="S4386" s="24"/>
      <c r="T4386" s="25">
        <v>16</v>
      </c>
      <c r="U4386" s="23" t="s">
        <v>52</v>
      </c>
      <c r="V4386" s="23" t="s">
        <v>330</v>
      </c>
    </row>
    <row r="4387" spans="1:22" ht="15.75">
      <c r="A4387" s="26">
        <v>17</v>
      </c>
      <c r="B4387" s="27" t="s">
        <v>53</v>
      </c>
      <c r="C4387" s="28" t="s">
        <v>329</v>
      </c>
      <c r="D4387" s="29">
        <v>4706.7440000000006</v>
      </c>
      <c r="E4387" s="29">
        <v>5280.6045000000004</v>
      </c>
      <c r="F4387" s="29">
        <v>10596.225119999999</v>
      </c>
      <c r="G4387" s="29">
        <v>11518.528</v>
      </c>
      <c r="H4387" s="29">
        <v>3122.6944799999997</v>
      </c>
      <c r="I4387" s="29">
        <v>3337.3073500000005</v>
      </c>
      <c r="J4387" s="29">
        <v>3560.6469000000002</v>
      </c>
      <c r="L4387" s="29">
        <v>4706.7440000000006</v>
      </c>
      <c r="M4387" s="29">
        <v>4844.8244999999997</v>
      </c>
      <c r="N4387" s="29">
        <v>9262.4399400000002</v>
      </c>
      <c r="O4387" s="29">
        <v>9413.4880000000012</v>
      </c>
      <c r="P4387" s="29">
        <v>2458.3131800000001</v>
      </c>
      <c r="Q4387" s="29">
        <v>2511.5041900000001</v>
      </c>
      <c r="R4387" s="29">
        <v>2585.5873799999999</v>
      </c>
      <c r="S4387" s="29"/>
      <c r="T4387" s="30">
        <v>17</v>
      </c>
      <c r="U4387" s="28" t="s">
        <v>54</v>
      </c>
      <c r="V4387" s="28" t="s">
        <v>330</v>
      </c>
    </row>
    <row r="4388" spans="1:22" ht="15.75">
      <c r="A4388" s="21">
        <v>18</v>
      </c>
      <c r="B4388" s="22" t="s">
        <v>55</v>
      </c>
      <c r="C4388" s="23" t="s">
        <v>329</v>
      </c>
      <c r="D4388" s="24">
        <v>637.16399999999999</v>
      </c>
      <c r="E4388" s="24">
        <v>245.85</v>
      </c>
      <c r="F4388" s="24">
        <v>170</v>
      </c>
      <c r="G4388" s="24">
        <v>183.6</v>
      </c>
      <c r="H4388" s="24">
        <v>225.03960000000004</v>
      </c>
      <c r="I4388" s="24">
        <v>267.83999999999997</v>
      </c>
      <c r="J4388" s="24">
        <v>271.50000000000006</v>
      </c>
      <c r="L4388" s="24">
        <v>637.16399999999999</v>
      </c>
      <c r="M4388" s="24">
        <v>239.74099999999999</v>
      </c>
      <c r="N4388" s="24">
        <v>160.9</v>
      </c>
      <c r="O4388" s="24">
        <v>173.77200000000002</v>
      </c>
      <c r="P4388" s="24">
        <v>173.77200000000002</v>
      </c>
      <c r="Q4388" s="24">
        <v>173.77200000000002</v>
      </c>
      <c r="R4388" s="24">
        <v>174.73740000000001</v>
      </c>
      <c r="S4388" s="24"/>
      <c r="T4388" s="25">
        <v>18</v>
      </c>
      <c r="U4388" s="23" t="s">
        <v>56</v>
      </c>
      <c r="V4388" s="23" t="s">
        <v>330</v>
      </c>
    </row>
    <row r="4389" spans="1:22" ht="15.75">
      <c r="A4389" s="26">
        <v>19</v>
      </c>
      <c r="B4389" s="27" t="s">
        <v>57</v>
      </c>
      <c r="C4389" s="28" t="s">
        <v>329</v>
      </c>
      <c r="D4389" s="29">
        <v>352.3</v>
      </c>
      <c r="E4389" s="29">
        <v>416</v>
      </c>
      <c r="F4389" s="29">
        <v>892.8</v>
      </c>
      <c r="G4389" s="29">
        <v>917.6</v>
      </c>
      <c r="H4389" s="29">
        <v>999.29399999999998</v>
      </c>
      <c r="I4389" s="29">
        <v>1159.8399999999999</v>
      </c>
      <c r="J4389" s="29">
        <v>1095.1500000000001</v>
      </c>
      <c r="L4389" s="29">
        <v>352.3</v>
      </c>
      <c r="M4389" s="29">
        <v>338</v>
      </c>
      <c r="N4389" s="29">
        <v>644.79999999999995</v>
      </c>
      <c r="O4389" s="29">
        <v>644.79999999999995</v>
      </c>
      <c r="P4389" s="29">
        <v>643.11</v>
      </c>
      <c r="Q4389" s="29">
        <v>685.36</v>
      </c>
      <c r="R4389" s="29">
        <v>677.95</v>
      </c>
      <c r="S4389" s="29"/>
      <c r="T4389" s="30">
        <v>19</v>
      </c>
      <c r="U4389" s="28" t="s">
        <v>58</v>
      </c>
      <c r="V4389" s="28" t="s">
        <v>330</v>
      </c>
    </row>
    <row r="4390" spans="1:22" ht="15.75">
      <c r="A4390" s="21">
        <v>20</v>
      </c>
      <c r="B4390" s="22" t="s">
        <v>59</v>
      </c>
      <c r="C4390" s="23" t="s">
        <v>329</v>
      </c>
      <c r="D4390" s="24">
        <v>60980.231200000002</v>
      </c>
      <c r="E4390" s="24">
        <v>70782.501300000004</v>
      </c>
      <c r="F4390" s="24">
        <v>92447.218500000003</v>
      </c>
      <c r="G4390" s="24">
        <v>100365</v>
      </c>
      <c r="H4390" s="24">
        <v>97574.357302199991</v>
      </c>
      <c r="I4390" s="24">
        <v>125119.67598000001</v>
      </c>
      <c r="J4390" s="24">
        <v>175930.02679999999</v>
      </c>
      <c r="L4390" s="24">
        <v>60980.231200000002</v>
      </c>
      <c r="M4390" s="24">
        <v>60339.735100000005</v>
      </c>
      <c r="N4390" s="24">
        <v>59648.320899999999</v>
      </c>
      <c r="O4390" s="24">
        <v>59770.703000000001</v>
      </c>
      <c r="P4390" s="24">
        <v>54895.562021699996</v>
      </c>
      <c r="Q4390" s="24">
        <v>55079.984700000008</v>
      </c>
      <c r="R4390" s="24">
        <v>55145.195600000006</v>
      </c>
      <c r="S4390" s="24"/>
      <c r="T4390" s="25">
        <v>20</v>
      </c>
      <c r="U4390" s="23" t="s">
        <v>60</v>
      </c>
      <c r="V4390" s="23" t="s">
        <v>330</v>
      </c>
    </row>
    <row r="4391" spans="1:22" ht="15.75">
      <c r="A4391" s="26">
        <v>21</v>
      </c>
      <c r="B4391" s="27" t="s">
        <v>61</v>
      </c>
      <c r="C4391" s="28" t="s">
        <v>329</v>
      </c>
      <c r="D4391" s="29">
        <v>18378.382900000001</v>
      </c>
      <c r="E4391" s="29">
        <v>20949.710299999999</v>
      </c>
      <c r="F4391" s="29">
        <v>26567.646000000001</v>
      </c>
      <c r="G4391" s="29">
        <v>30783.4506</v>
      </c>
      <c r="H4391" s="29">
        <v>34193.673179999998</v>
      </c>
      <c r="I4391" s="29">
        <v>39813.2289275</v>
      </c>
      <c r="J4391" s="29">
        <v>42347.600999999995</v>
      </c>
      <c r="L4391" s="29">
        <v>18378.382900000001</v>
      </c>
      <c r="M4391" s="29">
        <v>20949.710299999999</v>
      </c>
      <c r="N4391" s="29">
        <v>25412.435649999999</v>
      </c>
      <c r="O4391" s="29">
        <v>28803.272219999999</v>
      </c>
      <c r="P4391" s="29">
        <v>31708.014299999995</v>
      </c>
      <c r="Q4391" s="29">
        <v>36573.016750000003</v>
      </c>
      <c r="R4391" s="29">
        <v>39243.4643</v>
      </c>
      <c r="S4391" s="29"/>
      <c r="T4391" s="30">
        <v>21</v>
      </c>
      <c r="U4391" s="28" t="s">
        <v>62</v>
      </c>
      <c r="V4391" s="28" t="s">
        <v>330</v>
      </c>
    </row>
    <row r="4392" spans="1:22" ht="15.75">
      <c r="A4392" s="21">
        <v>22</v>
      </c>
      <c r="B4392" s="22" t="s">
        <v>63</v>
      </c>
      <c r="C4392" s="23" t="s">
        <v>329</v>
      </c>
      <c r="D4392" s="24">
        <v>4030.9221000000002</v>
      </c>
      <c r="E4392" s="24">
        <v>3378.3708000000001</v>
      </c>
      <c r="F4392" s="24">
        <v>4841.2242399999996</v>
      </c>
      <c r="G4392" s="24">
        <v>5722.3699400000005</v>
      </c>
      <c r="H4392" s="24">
        <v>9780.8265699999993</v>
      </c>
      <c r="I4392" s="24">
        <v>10363.848330000001</v>
      </c>
      <c r="J4392" s="24">
        <v>7960.2374</v>
      </c>
      <c r="L4392" s="24">
        <v>4030.9221000000002</v>
      </c>
      <c r="M4392" s="24">
        <v>4525.3621000000003</v>
      </c>
      <c r="N4392" s="24">
        <v>4919.6779999999999</v>
      </c>
      <c r="O4392" s="24">
        <v>4609.2932900000005</v>
      </c>
      <c r="P4392" s="24">
        <v>6069.62183</v>
      </c>
      <c r="Q4392" s="24">
        <v>7247.13069</v>
      </c>
      <c r="R4392" s="24">
        <v>6391.8731000000007</v>
      </c>
      <c r="S4392" s="24"/>
      <c r="T4392" s="25">
        <v>22</v>
      </c>
      <c r="U4392" s="23" t="s">
        <v>64</v>
      </c>
      <c r="V4392" s="23" t="s">
        <v>330</v>
      </c>
    </row>
    <row r="4393" spans="1:22" ht="15.75">
      <c r="A4393" s="26">
        <v>23</v>
      </c>
      <c r="B4393" s="27" t="s">
        <v>65</v>
      </c>
      <c r="C4393" s="28" t="s">
        <v>329</v>
      </c>
      <c r="D4393" s="29">
        <v>778.2</v>
      </c>
      <c r="E4393" s="29">
        <v>953.26199999999994</v>
      </c>
      <c r="F4393" s="29">
        <v>1042.3143</v>
      </c>
      <c r="G4393" s="29">
        <v>1142.1000000000001</v>
      </c>
      <c r="H4393" s="29">
        <v>958.19759999999997</v>
      </c>
      <c r="I4393" s="29">
        <v>1067.8262</v>
      </c>
      <c r="J4393" s="29">
        <v>1467.2562</v>
      </c>
      <c r="L4393" s="29">
        <v>778.2</v>
      </c>
      <c r="M4393" s="29">
        <v>811.27350000000001</v>
      </c>
      <c r="N4393" s="29">
        <v>822.94650000000013</v>
      </c>
      <c r="O4393" s="29">
        <v>822.94650000000013</v>
      </c>
      <c r="P4393" s="29">
        <v>651.35339999999997</v>
      </c>
      <c r="Q4393" s="29">
        <v>649.40790000000004</v>
      </c>
      <c r="R4393" s="29">
        <v>811.27350000000001</v>
      </c>
      <c r="S4393" s="29"/>
      <c r="T4393" s="30">
        <v>23</v>
      </c>
      <c r="U4393" s="28" t="s">
        <v>66</v>
      </c>
      <c r="V4393" s="28" t="s">
        <v>330</v>
      </c>
    </row>
    <row r="4394" spans="1:22" ht="15.75">
      <c r="A4394" s="21">
        <v>24</v>
      </c>
      <c r="B4394" s="22" t="s">
        <v>67</v>
      </c>
      <c r="C4394" s="23" t="s">
        <v>329</v>
      </c>
      <c r="D4394" s="24">
        <v>1881.8589999999999</v>
      </c>
      <c r="E4394" s="24">
        <v>3270.7672000000002</v>
      </c>
      <c r="F4394" s="24">
        <v>5231.43</v>
      </c>
      <c r="G4394" s="24">
        <v>6501.3635459999996</v>
      </c>
      <c r="H4394" s="24">
        <v>10045.786660000002</v>
      </c>
      <c r="I4394" s="24">
        <v>11863.31976</v>
      </c>
      <c r="J4394" s="24">
        <v>13822.214876800001</v>
      </c>
      <c r="L4394" s="24">
        <v>1881.8589999999999</v>
      </c>
      <c r="M4394" s="24">
        <v>2645.0938000000001</v>
      </c>
      <c r="N4394" s="24">
        <v>2911.308</v>
      </c>
      <c r="O4394" s="24">
        <v>3158.0872519999998</v>
      </c>
      <c r="P4394" s="24">
        <v>4749.6285200000011</v>
      </c>
      <c r="Q4394" s="24">
        <v>6236.4938399999992</v>
      </c>
      <c r="R4394" s="24">
        <v>6607.2948127999998</v>
      </c>
      <c r="S4394" s="24"/>
      <c r="T4394" s="25">
        <v>24</v>
      </c>
      <c r="U4394" s="23" t="s">
        <v>68</v>
      </c>
      <c r="V4394" s="23" t="s">
        <v>330</v>
      </c>
    </row>
    <row r="4395" spans="1:22" ht="15.75">
      <c r="A4395" s="26">
        <v>25</v>
      </c>
      <c r="B4395" s="31" t="s">
        <v>69</v>
      </c>
      <c r="C4395" s="28" t="s">
        <v>329</v>
      </c>
      <c r="D4395" s="29">
        <v>0</v>
      </c>
      <c r="E4395" s="29">
        <v>0</v>
      </c>
      <c r="F4395" s="29">
        <v>0</v>
      </c>
      <c r="G4395" s="29">
        <v>3033.15</v>
      </c>
      <c r="H4395" s="29">
        <v>3373.5239999999994</v>
      </c>
      <c r="I4395" s="29">
        <v>3292.9829999999997</v>
      </c>
      <c r="J4395" s="29">
        <v>3907.3543235199995</v>
      </c>
      <c r="L4395" s="29">
        <v>0</v>
      </c>
      <c r="M4395" s="29">
        <v>0</v>
      </c>
      <c r="N4395" s="29">
        <v>0</v>
      </c>
      <c r="O4395" s="29">
        <v>1694.5198</v>
      </c>
      <c r="P4395" s="29">
        <v>1835.7228</v>
      </c>
      <c r="Q4395" s="29">
        <v>2288.1590000000001</v>
      </c>
      <c r="R4395" s="29">
        <v>2667.1143320000001</v>
      </c>
      <c r="S4395" s="29"/>
      <c r="T4395" s="30">
        <v>25</v>
      </c>
      <c r="U4395" s="28" t="s">
        <v>70</v>
      </c>
      <c r="V4395" s="28" t="s">
        <v>330</v>
      </c>
    </row>
    <row r="4396" spans="1:22" ht="15.75">
      <c r="A4396" s="21">
        <v>26</v>
      </c>
      <c r="B4396" s="22" t="s">
        <v>71</v>
      </c>
      <c r="C4396" s="23" t="s">
        <v>329</v>
      </c>
      <c r="D4396" s="24">
        <v>5373.5872000000008</v>
      </c>
      <c r="E4396" s="24">
        <v>5770.68</v>
      </c>
      <c r="F4396" s="24">
        <v>6524.1750000000002</v>
      </c>
      <c r="G4396" s="24">
        <v>9017.018399999999</v>
      </c>
      <c r="H4396" s="24">
        <v>13547.688749999999</v>
      </c>
      <c r="I4396" s="24">
        <v>15322.443600000001</v>
      </c>
      <c r="J4396" s="24">
        <v>15757.5825</v>
      </c>
      <c r="L4396" s="24">
        <v>5373.5872000000008</v>
      </c>
      <c r="M4396" s="24">
        <v>6042.0031999999992</v>
      </c>
      <c r="N4396" s="24">
        <v>6266.4</v>
      </c>
      <c r="O4396" s="24">
        <v>6889.4592000000002</v>
      </c>
      <c r="P4396" s="24">
        <v>7565.1561600000005</v>
      </c>
      <c r="Q4396" s="24">
        <v>7889.9347200000011</v>
      </c>
      <c r="R4396" s="24">
        <v>7599.2931200000003</v>
      </c>
      <c r="S4396" s="24"/>
      <c r="T4396" s="25">
        <v>26</v>
      </c>
      <c r="U4396" s="23" t="s">
        <v>72</v>
      </c>
      <c r="V4396" s="23" t="s">
        <v>330</v>
      </c>
    </row>
    <row r="4397" spans="1:22" ht="15.75">
      <c r="A4397" s="26">
        <v>27</v>
      </c>
      <c r="B4397" s="27" t="s">
        <v>73</v>
      </c>
      <c r="C4397" s="28" t="s">
        <v>329</v>
      </c>
      <c r="D4397" s="29">
        <v>16395.16416</v>
      </c>
      <c r="E4397" s="29">
        <v>19266.515380000001</v>
      </c>
      <c r="F4397" s="29">
        <v>21973.0929</v>
      </c>
      <c r="G4397" s="29">
        <v>27612.348403199998</v>
      </c>
      <c r="H4397" s="29">
        <v>37591.909128000007</v>
      </c>
      <c r="I4397" s="29">
        <v>43354.865827200003</v>
      </c>
      <c r="J4397" s="29">
        <v>49216.251319199997</v>
      </c>
      <c r="L4397" s="29">
        <v>16395.16416</v>
      </c>
      <c r="M4397" s="29">
        <v>19208.200639999999</v>
      </c>
      <c r="N4397" s="29">
        <v>16373.163647999998</v>
      </c>
      <c r="O4397" s="29">
        <v>20317.951104</v>
      </c>
      <c r="P4397" s="29">
        <v>31347.859967999997</v>
      </c>
      <c r="Q4397" s="29">
        <v>31834.740863999999</v>
      </c>
      <c r="R4397" s="29">
        <v>31949.047871999996</v>
      </c>
      <c r="S4397" s="29"/>
      <c r="T4397" s="30">
        <v>27</v>
      </c>
      <c r="U4397" s="28" t="s">
        <v>74</v>
      </c>
      <c r="V4397" s="28" t="s">
        <v>330</v>
      </c>
    </row>
    <row r="4398" spans="1:22" ht="15.75">
      <c r="A4398" s="21">
        <v>28</v>
      </c>
      <c r="B4398" s="22" t="s">
        <v>75</v>
      </c>
      <c r="C4398" s="23" t="s">
        <v>329</v>
      </c>
      <c r="D4398" s="24">
        <v>5251.9067359999999</v>
      </c>
      <c r="E4398" s="24">
        <v>5669.8874640000004</v>
      </c>
      <c r="F4398" s="24">
        <v>6568.7065940000002</v>
      </c>
      <c r="G4398" s="24">
        <v>4922.7366480000001</v>
      </c>
      <c r="H4398" s="24">
        <v>4472.1222751822997</v>
      </c>
      <c r="I4398" s="24">
        <v>5918.9691614999992</v>
      </c>
      <c r="J4398" s="24">
        <v>7635.1354184839993</v>
      </c>
      <c r="L4398" s="24">
        <v>5251.9067359999999</v>
      </c>
      <c r="M4398" s="24">
        <v>5259.0677759999999</v>
      </c>
      <c r="N4398" s="24">
        <v>5214.9557696000002</v>
      </c>
      <c r="O4398" s="24">
        <v>5488.2210560000003</v>
      </c>
      <c r="P4398" s="24">
        <v>5511.8524879999995</v>
      </c>
      <c r="Q4398" s="24">
        <v>5604.9460079999999</v>
      </c>
      <c r="R4398" s="24">
        <v>6010.4212792959997</v>
      </c>
      <c r="S4398" s="24"/>
      <c r="T4398" s="25">
        <v>28</v>
      </c>
      <c r="U4398" s="23" t="s">
        <v>76</v>
      </c>
      <c r="V4398" s="23" t="s">
        <v>330</v>
      </c>
    </row>
    <row r="4399" spans="1:22" ht="15.75">
      <c r="A4399" s="26">
        <v>29</v>
      </c>
      <c r="B4399" s="27" t="s">
        <v>77</v>
      </c>
      <c r="C4399" s="28" t="s">
        <v>329</v>
      </c>
      <c r="D4399" s="29">
        <v>537581.70296400005</v>
      </c>
      <c r="E4399" s="29">
        <v>567420.98940000008</v>
      </c>
      <c r="F4399" s="29">
        <v>593769.44910000009</v>
      </c>
      <c r="G4399" s="29">
        <v>595226.45934800012</v>
      </c>
      <c r="H4399" s="29">
        <v>607799.90700000001</v>
      </c>
      <c r="I4399" s="29">
        <v>729083.26400000008</v>
      </c>
      <c r="J4399" s="29">
        <v>637180.66151599993</v>
      </c>
      <c r="L4399" s="29">
        <v>537581.70296400005</v>
      </c>
      <c r="M4399" s="29">
        <v>549781.3602</v>
      </c>
      <c r="N4399" s="29">
        <v>554503.0466</v>
      </c>
      <c r="O4399" s="29">
        <v>557737.40178399999</v>
      </c>
      <c r="P4399" s="29">
        <v>557467.08523760003</v>
      </c>
      <c r="Q4399" s="29">
        <v>560558.60940800002</v>
      </c>
      <c r="R4399" s="29">
        <v>572351.02119200001</v>
      </c>
      <c r="S4399" s="29"/>
      <c r="T4399" s="30">
        <v>29</v>
      </c>
      <c r="U4399" s="28" t="s">
        <v>78</v>
      </c>
      <c r="V4399" s="28" t="s">
        <v>330</v>
      </c>
    </row>
    <row r="4400" spans="1:22" ht="15.75">
      <c r="A4400" s="21">
        <v>30</v>
      </c>
      <c r="B4400" s="22" t="s">
        <v>79</v>
      </c>
      <c r="C4400" s="23" t="s">
        <v>329</v>
      </c>
      <c r="D4400" s="24">
        <v>350</v>
      </c>
      <c r="E4400" s="24">
        <v>364</v>
      </c>
      <c r="F4400" s="24">
        <v>920</v>
      </c>
      <c r="G4400" s="24">
        <v>259.64649681528664</v>
      </c>
      <c r="H4400" s="24">
        <v>238.39968152866243</v>
      </c>
      <c r="I4400" s="24">
        <v>296.62929936305738</v>
      </c>
      <c r="J4400" s="24">
        <v>115.48152866242039</v>
      </c>
      <c r="L4400" s="24">
        <v>350</v>
      </c>
      <c r="M4400" s="24">
        <v>364</v>
      </c>
      <c r="N4400" s="24">
        <v>920</v>
      </c>
      <c r="O4400" s="24">
        <v>266</v>
      </c>
      <c r="P4400" s="24">
        <v>270</v>
      </c>
      <c r="Q4400" s="24">
        <v>315.2</v>
      </c>
      <c r="R4400" s="24">
        <v>134.80000000000001</v>
      </c>
      <c r="S4400" s="24"/>
      <c r="T4400" s="25">
        <v>30</v>
      </c>
      <c r="U4400" s="23" t="s">
        <v>80</v>
      </c>
      <c r="V4400" s="23" t="s">
        <v>330</v>
      </c>
    </row>
    <row r="4401" spans="1:22" ht="15.75">
      <c r="A4401" s="26">
        <v>31</v>
      </c>
      <c r="B4401" s="27" t="s">
        <v>81</v>
      </c>
      <c r="C4401" s="28" t="s">
        <v>329</v>
      </c>
      <c r="D4401" s="29">
        <v>0</v>
      </c>
      <c r="E4401" s="29">
        <v>0</v>
      </c>
      <c r="F4401" s="29">
        <v>0</v>
      </c>
      <c r="G4401" s="29">
        <v>0</v>
      </c>
      <c r="H4401" s="29">
        <v>0</v>
      </c>
      <c r="I4401" s="29">
        <v>0</v>
      </c>
      <c r="J4401" s="29">
        <v>0</v>
      </c>
      <c r="L4401" s="29">
        <v>0</v>
      </c>
      <c r="M4401" s="29">
        <v>0</v>
      </c>
      <c r="N4401" s="29">
        <v>0</v>
      </c>
      <c r="O4401" s="29">
        <v>0</v>
      </c>
      <c r="P4401" s="29">
        <v>0</v>
      </c>
      <c r="Q4401" s="29">
        <v>0</v>
      </c>
      <c r="R4401" s="29">
        <v>0</v>
      </c>
      <c r="S4401" s="29"/>
      <c r="T4401" s="30">
        <v>31</v>
      </c>
      <c r="U4401" s="28" t="s">
        <v>82</v>
      </c>
      <c r="V4401" s="28" t="s">
        <v>330</v>
      </c>
    </row>
    <row r="4402" spans="1:22" ht="15.75">
      <c r="A4402" s="21">
        <v>32</v>
      </c>
      <c r="B4402" s="22" t="s">
        <v>83</v>
      </c>
      <c r="C4402" s="23" t="s">
        <v>329</v>
      </c>
      <c r="D4402" s="24">
        <v>0</v>
      </c>
      <c r="E4402" s="24">
        <v>0</v>
      </c>
      <c r="F4402" s="24">
        <v>0</v>
      </c>
      <c r="G4402" s="24">
        <v>0</v>
      </c>
      <c r="H4402" s="24">
        <v>0</v>
      </c>
      <c r="I4402" s="24">
        <v>0</v>
      </c>
      <c r="J4402" s="24">
        <v>0</v>
      </c>
      <c r="L4402" s="24">
        <v>0</v>
      </c>
      <c r="M4402" s="24">
        <v>0</v>
      </c>
      <c r="N4402" s="24">
        <v>0</v>
      </c>
      <c r="O4402" s="24">
        <v>0</v>
      </c>
      <c r="P4402" s="24">
        <v>0</v>
      </c>
      <c r="Q4402" s="24">
        <v>0</v>
      </c>
      <c r="R4402" s="24">
        <v>0</v>
      </c>
      <c r="S4402" s="24"/>
      <c r="T4402" s="25">
        <v>32</v>
      </c>
      <c r="U4402" s="23" t="s">
        <v>84</v>
      </c>
      <c r="V4402" s="23" t="s">
        <v>330</v>
      </c>
    </row>
    <row r="4403" spans="1:22" ht="15.75">
      <c r="A4403" s="26">
        <v>33</v>
      </c>
      <c r="B4403" s="27" t="s">
        <v>85</v>
      </c>
      <c r="C4403" s="28" t="s">
        <v>329</v>
      </c>
      <c r="D4403" s="29">
        <v>1.2578400000000001</v>
      </c>
      <c r="E4403" s="29">
        <v>1.3899132000000001</v>
      </c>
      <c r="F4403" s="29">
        <v>0</v>
      </c>
      <c r="G4403" s="29">
        <v>0</v>
      </c>
      <c r="H4403" s="29">
        <v>0</v>
      </c>
      <c r="I4403" s="29">
        <v>0</v>
      </c>
      <c r="J4403" s="29">
        <v>0</v>
      </c>
      <c r="L4403" s="29">
        <v>1.2578400000000001</v>
      </c>
      <c r="M4403" s="29">
        <v>1.2578400000000001</v>
      </c>
      <c r="N4403" s="29">
        <v>0</v>
      </c>
      <c r="O4403" s="29">
        <v>0</v>
      </c>
      <c r="P4403" s="29">
        <v>0</v>
      </c>
      <c r="Q4403" s="29">
        <v>0</v>
      </c>
      <c r="R4403" s="29">
        <v>0</v>
      </c>
      <c r="S4403" s="29"/>
      <c r="T4403" s="30">
        <v>33</v>
      </c>
      <c r="U4403" s="28" t="s">
        <v>86</v>
      </c>
      <c r="V4403" s="28" t="s">
        <v>330</v>
      </c>
    </row>
    <row r="4404" spans="1:22" ht="15.75">
      <c r="A4404" s="21">
        <v>34</v>
      </c>
      <c r="B4404" s="22" t="s">
        <v>87</v>
      </c>
      <c r="C4404" s="23" t="s">
        <v>329</v>
      </c>
      <c r="D4404" s="24">
        <v>8874.125</v>
      </c>
      <c r="E4404" s="24">
        <v>11800.45</v>
      </c>
      <c r="F4404" s="24">
        <v>4707.2287500000002</v>
      </c>
      <c r="G4404" s="24">
        <v>7617.9250000000002</v>
      </c>
      <c r="H4404" s="24">
        <v>6121.7759199999991</v>
      </c>
      <c r="I4404" s="24">
        <v>8681.837309999999</v>
      </c>
      <c r="J4404" s="24">
        <v>8450.9382999999998</v>
      </c>
      <c r="L4404" s="24">
        <v>8874.125</v>
      </c>
      <c r="M4404" s="24">
        <v>9573.9500000000007</v>
      </c>
      <c r="N4404" s="24">
        <v>3930.3074999999999</v>
      </c>
      <c r="O4404" s="24">
        <v>4679.5825000000004</v>
      </c>
      <c r="P4404" s="24">
        <v>4982.517499999999</v>
      </c>
      <c r="Q4404" s="24">
        <v>6363.2475000000004</v>
      </c>
      <c r="R4404" s="24">
        <v>5563.2325000000001</v>
      </c>
      <c r="S4404" s="24"/>
      <c r="T4404" s="25">
        <v>34</v>
      </c>
      <c r="U4404" s="23" t="s">
        <v>88</v>
      </c>
      <c r="V4404" s="23" t="s">
        <v>330</v>
      </c>
    </row>
    <row r="4405" spans="1:22" ht="15.75">
      <c r="A4405" s="26">
        <v>35</v>
      </c>
      <c r="B4405" s="27" t="s">
        <v>89</v>
      </c>
      <c r="C4405" s="28" t="s">
        <v>329</v>
      </c>
      <c r="D4405" s="29">
        <v>0</v>
      </c>
      <c r="E4405" s="29">
        <v>0</v>
      </c>
      <c r="F4405" s="29">
        <v>0</v>
      </c>
      <c r="G4405" s="29">
        <v>0</v>
      </c>
      <c r="H4405" s="29">
        <v>0</v>
      </c>
      <c r="I4405" s="29">
        <v>0</v>
      </c>
      <c r="J4405" s="29">
        <v>0</v>
      </c>
      <c r="L4405" s="29">
        <v>0</v>
      </c>
      <c r="M4405" s="29">
        <v>0</v>
      </c>
      <c r="N4405" s="29">
        <v>0</v>
      </c>
      <c r="O4405" s="29">
        <v>0</v>
      </c>
      <c r="P4405" s="29">
        <v>0</v>
      </c>
      <c r="Q4405" s="29">
        <v>0</v>
      </c>
      <c r="R4405" s="29">
        <v>0</v>
      </c>
      <c r="S4405" s="29"/>
      <c r="T4405" s="30">
        <v>35</v>
      </c>
      <c r="U4405" s="28" t="s">
        <v>90</v>
      </c>
      <c r="V4405" s="28" t="s">
        <v>330</v>
      </c>
    </row>
    <row r="4406" spans="1:22" ht="15.75">
      <c r="A4406" s="21">
        <v>36</v>
      </c>
      <c r="B4406" s="22" t="s">
        <v>91</v>
      </c>
      <c r="C4406" s="23" t="s">
        <v>329</v>
      </c>
      <c r="D4406" s="24">
        <v>0</v>
      </c>
      <c r="E4406" s="24">
        <v>0</v>
      </c>
      <c r="F4406" s="24">
        <v>0</v>
      </c>
      <c r="G4406" s="24">
        <v>0</v>
      </c>
      <c r="H4406" s="24">
        <v>0</v>
      </c>
      <c r="I4406" s="24">
        <v>1.9857600000000002</v>
      </c>
      <c r="J4406" s="24">
        <v>2.7115199999999997</v>
      </c>
      <c r="L4406" s="24">
        <v>0</v>
      </c>
      <c r="M4406" s="24">
        <v>0</v>
      </c>
      <c r="N4406" s="24">
        <v>0</v>
      </c>
      <c r="O4406" s="24">
        <v>0</v>
      </c>
      <c r="P4406" s="24">
        <v>0</v>
      </c>
      <c r="Q4406" s="24">
        <v>1.68</v>
      </c>
      <c r="R4406" s="24">
        <v>2.52</v>
      </c>
      <c r="S4406" s="24"/>
      <c r="T4406" s="25">
        <v>36</v>
      </c>
      <c r="U4406" s="23" t="s">
        <v>92</v>
      </c>
      <c r="V4406" s="23" t="s">
        <v>330</v>
      </c>
    </row>
    <row r="4407" spans="1:22" s="36" customFormat="1" ht="15.75">
      <c r="A4407" s="32"/>
      <c r="B4407" s="33" t="s">
        <v>93</v>
      </c>
      <c r="C4407" s="34" t="s">
        <v>329</v>
      </c>
      <c r="D4407" s="35">
        <f t="shared" ref="D4407:J4407" si="287">SUM(D4371:D4406)</f>
        <v>1177866.746396</v>
      </c>
      <c r="E4407" s="35">
        <f t="shared" si="287"/>
        <v>1335365.8606566999</v>
      </c>
      <c r="F4407" s="35">
        <f t="shared" si="287"/>
        <v>1560248.1411126205</v>
      </c>
      <c r="G4407" s="35">
        <f t="shared" si="287"/>
        <v>1517658.5597951838</v>
      </c>
      <c r="H4407" s="35">
        <f t="shared" si="287"/>
        <v>1589863.3700121688</v>
      </c>
      <c r="I4407" s="35">
        <f t="shared" si="287"/>
        <v>1832217.438960762</v>
      </c>
      <c r="J4407" s="35">
        <f t="shared" si="287"/>
        <v>1831292.8495409351</v>
      </c>
      <c r="K4407" s="8"/>
      <c r="L4407" s="35">
        <f t="shared" ref="L4407:R4407" si="288">SUM(L4371:L4406)</f>
        <v>1177866.746396</v>
      </c>
      <c r="M4407" s="35">
        <f t="shared" si="288"/>
        <v>1257629.9455560003</v>
      </c>
      <c r="N4407" s="35">
        <f t="shared" si="288"/>
        <v>1362289.3732028999</v>
      </c>
      <c r="O4407" s="35">
        <f t="shared" si="288"/>
        <v>1281525.7254716</v>
      </c>
      <c r="P4407" s="35">
        <f t="shared" si="288"/>
        <v>1297056.2725122999</v>
      </c>
      <c r="Q4407" s="35">
        <f t="shared" si="288"/>
        <v>1360743.9915167</v>
      </c>
      <c r="R4407" s="35">
        <f t="shared" si="288"/>
        <v>1385337.5939694962</v>
      </c>
      <c r="S4407" s="35"/>
      <c r="T4407" s="35"/>
      <c r="U4407" s="34" t="s">
        <v>94</v>
      </c>
      <c r="V4407" s="34" t="s">
        <v>330</v>
      </c>
    </row>
    <row r="4408" spans="1:22" ht="15.75">
      <c r="A4408" s="16">
        <v>1</v>
      </c>
      <c r="B4408" s="17" t="s">
        <v>19</v>
      </c>
      <c r="C4408" s="18" t="s">
        <v>331</v>
      </c>
      <c r="D4408" s="19">
        <v>80410.647800000006</v>
      </c>
      <c r="E4408" s="19">
        <v>73567.880364000011</v>
      </c>
      <c r="F4408" s="19">
        <v>130739.60490326998</v>
      </c>
      <c r="G4408" s="19">
        <v>42700.370759999991</v>
      </c>
      <c r="H4408" s="19">
        <v>48033.628116</v>
      </c>
      <c r="I4408" s="19">
        <v>59469.563879999994</v>
      </c>
      <c r="J4408" s="19">
        <v>47359.53</v>
      </c>
      <c r="L4408" s="19">
        <v>80410.647800000006</v>
      </c>
      <c r="M4408" s="19">
        <v>71852.281207500011</v>
      </c>
      <c r="N4408" s="19">
        <v>82946.241823499993</v>
      </c>
      <c r="O4408" s="19">
        <v>26480.585726999998</v>
      </c>
      <c r="P4408" s="19">
        <v>28275.905180999998</v>
      </c>
      <c r="Q4408" s="19">
        <v>33615.964763999997</v>
      </c>
      <c r="R4408" s="19">
        <v>25822.577821499999</v>
      </c>
      <c r="S4408" s="19"/>
      <c r="T4408" s="20">
        <v>1</v>
      </c>
      <c r="U4408" s="18" t="s">
        <v>21</v>
      </c>
      <c r="V4408" s="18" t="s">
        <v>332</v>
      </c>
    </row>
    <row r="4409" spans="1:22" ht="15.75">
      <c r="A4409" s="21">
        <v>2</v>
      </c>
      <c r="B4409" s="22" t="s">
        <v>23</v>
      </c>
      <c r="C4409" s="23" t="s">
        <v>331</v>
      </c>
      <c r="D4409" s="24">
        <v>266</v>
      </c>
      <c r="E4409" s="24">
        <v>311</v>
      </c>
      <c r="F4409" s="24">
        <v>339.69400000000002</v>
      </c>
      <c r="G4409" s="24">
        <v>562.36</v>
      </c>
      <c r="H4409" s="24">
        <v>588.62</v>
      </c>
      <c r="I4409" s="24">
        <v>604.11</v>
      </c>
      <c r="J4409" s="24">
        <v>716.54</v>
      </c>
      <c r="L4409" s="24">
        <v>266</v>
      </c>
      <c r="M4409" s="24">
        <v>295.45</v>
      </c>
      <c r="N4409" s="24">
        <v>313.31</v>
      </c>
      <c r="O4409" s="24">
        <v>314.26</v>
      </c>
      <c r="P4409" s="24">
        <v>294.31</v>
      </c>
      <c r="Q4409" s="24">
        <v>294.31</v>
      </c>
      <c r="R4409" s="24">
        <v>309.41500000000002</v>
      </c>
      <c r="S4409" s="24"/>
      <c r="T4409" s="25">
        <v>2</v>
      </c>
      <c r="U4409" s="23" t="s">
        <v>24</v>
      </c>
      <c r="V4409" s="23" t="s">
        <v>332</v>
      </c>
    </row>
    <row r="4410" spans="1:22" ht="15.75">
      <c r="A4410" s="26">
        <v>3</v>
      </c>
      <c r="B4410" s="27" t="s">
        <v>25</v>
      </c>
      <c r="C4410" s="28" t="s">
        <v>331</v>
      </c>
      <c r="D4410" s="29">
        <v>24663.802500000002</v>
      </c>
      <c r="E4410" s="29">
        <v>29333.482379999998</v>
      </c>
      <c r="F4410" s="29">
        <v>30886.472448</v>
      </c>
      <c r="G4410" s="29">
        <v>26425.814219999997</v>
      </c>
      <c r="H4410" s="29">
        <v>33157.703699999998</v>
      </c>
      <c r="I4410" s="29">
        <v>29266.363800000003</v>
      </c>
      <c r="J4410" s="29">
        <v>37353.106</v>
      </c>
      <c r="L4410" s="29">
        <v>24663.802500000002</v>
      </c>
      <c r="M4410" s="29">
        <v>27015.322499999998</v>
      </c>
      <c r="N4410" s="29">
        <v>27313.416000000001</v>
      </c>
      <c r="O4410" s="29">
        <v>29668.450499999999</v>
      </c>
      <c r="P4410" s="29">
        <v>29281.056750000003</v>
      </c>
      <c r="Q4410" s="29">
        <v>25844.674500000001</v>
      </c>
      <c r="R4410" s="29">
        <v>26057.461499999998</v>
      </c>
      <c r="S4410" s="29"/>
      <c r="T4410" s="30">
        <v>3</v>
      </c>
      <c r="U4410" s="28" t="s">
        <v>26</v>
      </c>
      <c r="V4410" s="28" t="s">
        <v>332</v>
      </c>
    </row>
    <row r="4411" spans="1:22" ht="15.75">
      <c r="A4411" s="21">
        <v>4</v>
      </c>
      <c r="B4411" s="22" t="s">
        <v>27</v>
      </c>
      <c r="C4411" s="23" t="s">
        <v>331</v>
      </c>
      <c r="D4411" s="24">
        <v>73819.506999999998</v>
      </c>
      <c r="E4411" s="24">
        <v>76409.979000000007</v>
      </c>
      <c r="F4411" s="24">
        <v>75824.901105473356</v>
      </c>
      <c r="G4411" s="24">
        <v>68241.404999999999</v>
      </c>
      <c r="H4411" s="24">
        <v>62951.162399999994</v>
      </c>
      <c r="I4411" s="24">
        <v>63194.551560000007</v>
      </c>
      <c r="J4411" s="24">
        <v>91643.374867967999</v>
      </c>
      <c r="L4411" s="24">
        <v>73819.506999999998</v>
      </c>
      <c r="M4411" s="24">
        <v>76409.979000000007</v>
      </c>
      <c r="N4411" s="24">
        <v>70087.921350000004</v>
      </c>
      <c r="O4411" s="24">
        <v>68241.404999999999</v>
      </c>
      <c r="P4411" s="24">
        <v>68250.350000000006</v>
      </c>
      <c r="Q4411" s="24">
        <v>68514.227499999994</v>
      </c>
      <c r="R4411" s="24">
        <v>70466.56319999999</v>
      </c>
      <c r="S4411" s="24"/>
      <c r="T4411" s="25">
        <v>4</v>
      </c>
      <c r="U4411" s="23" t="s">
        <v>28</v>
      </c>
      <c r="V4411" s="23" t="s">
        <v>332</v>
      </c>
    </row>
    <row r="4412" spans="1:22" ht="15.75">
      <c r="A4412" s="26">
        <v>5</v>
      </c>
      <c r="B4412" s="27" t="s">
        <v>29</v>
      </c>
      <c r="C4412" s="28" t="s">
        <v>331</v>
      </c>
      <c r="D4412" s="29">
        <v>54762.707999999999</v>
      </c>
      <c r="E4412" s="29">
        <v>61604.534800000001</v>
      </c>
      <c r="F4412" s="29">
        <v>73851.679999999993</v>
      </c>
      <c r="G4412" s="29">
        <v>86932.560959999988</v>
      </c>
      <c r="H4412" s="29">
        <v>78642.63</v>
      </c>
      <c r="I4412" s="29">
        <v>70048.732380000001</v>
      </c>
      <c r="J4412" s="29">
        <v>64647</v>
      </c>
      <c r="L4412" s="29">
        <v>54762.707999999999</v>
      </c>
      <c r="M4412" s="29">
        <v>58449.745200000005</v>
      </c>
      <c r="N4412" s="29">
        <v>61450.62</v>
      </c>
      <c r="O4412" s="29">
        <v>72334.97963999999</v>
      </c>
      <c r="P4412" s="29">
        <v>63246.150660000007</v>
      </c>
      <c r="Q4412" s="29">
        <v>68385.854460000002</v>
      </c>
      <c r="R4412" s="29">
        <v>70187.247900000002</v>
      </c>
      <c r="S4412" s="29"/>
      <c r="T4412" s="30">
        <v>5</v>
      </c>
      <c r="U4412" s="28" t="s">
        <v>30</v>
      </c>
      <c r="V4412" s="28" t="s">
        <v>332</v>
      </c>
    </row>
    <row r="4413" spans="1:22" ht="15.75">
      <c r="A4413" s="21">
        <v>6</v>
      </c>
      <c r="B4413" s="22" t="s">
        <v>31</v>
      </c>
      <c r="C4413" s="23" t="s">
        <v>331</v>
      </c>
      <c r="D4413" s="24">
        <v>600</v>
      </c>
      <c r="E4413" s="24">
        <v>630</v>
      </c>
      <c r="F4413" s="24">
        <v>645.6</v>
      </c>
      <c r="G4413" s="24">
        <v>648.00000000000011</v>
      </c>
      <c r="H4413" s="24">
        <v>0</v>
      </c>
      <c r="I4413" s="24">
        <v>0</v>
      </c>
      <c r="J4413" s="24">
        <v>0</v>
      </c>
      <c r="L4413" s="24">
        <v>600</v>
      </c>
      <c r="M4413" s="24">
        <v>600</v>
      </c>
      <c r="N4413" s="24">
        <v>538</v>
      </c>
      <c r="O4413" s="24">
        <v>540</v>
      </c>
      <c r="P4413" s="24">
        <v>0</v>
      </c>
      <c r="Q4413" s="24">
        <v>0</v>
      </c>
      <c r="R4413" s="24">
        <v>0</v>
      </c>
      <c r="S4413" s="24"/>
      <c r="T4413" s="25">
        <v>6</v>
      </c>
      <c r="U4413" s="23" t="s">
        <v>32</v>
      </c>
      <c r="V4413" s="23" t="s">
        <v>332</v>
      </c>
    </row>
    <row r="4414" spans="1:22" ht="15.75">
      <c r="A4414" s="26">
        <v>7</v>
      </c>
      <c r="B4414" s="27" t="s">
        <v>33</v>
      </c>
      <c r="C4414" s="28" t="s">
        <v>331</v>
      </c>
      <c r="D4414" s="29">
        <v>131185.02499999999</v>
      </c>
      <c r="E4414" s="29">
        <v>160651.59299999999</v>
      </c>
      <c r="F4414" s="29">
        <v>161007.56479999999</v>
      </c>
      <c r="G4414" s="29">
        <v>198533.96510999999</v>
      </c>
      <c r="H4414" s="29">
        <v>191455.11395600002</v>
      </c>
      <c r="I4414" s="29">
        <v>207814.37272500002</v>
      </c>
      <c r="J4414" s="29">
        <v>297227.37086999998</v>
      </c>
      <c r="L4414" s="29">
        <v>131185.02499999999</v>
      </c>
      <c r="M4414" s="29">
        <v>132297.057</v>
      </c>
      <c r="N4414" s="29">
        <v>138828.416</v>
      </c>
      <c r="O4414" s="29">
        <v>156834.37229999999</v>
      </c>
      <c r="P4414" s="29">
        <v>157196.71549</v>
      </c>
      <c r="Q4414" s="29">
        <v>166196.977575</v>
      </c>
      <c r="R4414" s="29">
        <v>168582.7709</v>
      </c>
      <c r="S4414" s="29"/>
      <c r="T4414" s="30">
        <v>7</v>
      </c>
      <c r="U4414" s="28" t="s">
        <v>34</v>
      </c>
      <c r="V4414" s="28" t="s">
        <v>332</v>
      </c>
    </row>
    <row r="4415" spans="1:22" ht="15.75">
      <c r="A4415" s="21">
        <v>8</v>
      </c>
      <c r="B4415" s="22" t="s">
        <v>35</v>
      </c>
      <c r="C4415" s="23" t="s">
        <v>331</v>
      </c>
      <c r="D4415" s="24">
        <v>22469.136500000001</v>
      </c>
      <c r="E4415" s="24">
        <v>24785.376499999998</v>
      </c>
      <c r="F4415" s="24">
        <v>32401.296000000002</v>
      </c>
      <c r="G4415" s="24">
        <v>30662.345070000003</v>
      </c>
      <c r="H4415" s="24">
        <v>36543.19988</v>
      </c>
      <c r="I4415" s="24">
        <v>36326.556250000001</v>
      </c>
      <c r="J4415" s="24">
        <v>46886.149498499995</v>
      </c>
      <c r="L4415" s="24">
        <v>22469.136500000001</v>
      </c>
      <c r="M4415" s="24">
        <v>24785.376499999998</v>
      </c>
      <c r="N4415" s="24">
        <v>29966.355</v>
      </c>
      <c r="O4415" s="24">
        <v>26617.940550000003</v>
      </c>
      <c r="P4415" s="24">
        <v>31176.268700000001</v>
      </c>
      <c r="Q4415" s="24">
        <v>31309.452499999999</v>
      </c>
      <c r="R4415" s="24">
        <v>37631.661749999999</v>
      </c>
      <c r="S4415" s="24"/>
      <c r="T4415" s="25">
        <v>8</v>
      </c>
      <c r="U4415" s="23" t="s">
        <v>36</v>
      </c>
      <c r="V4415" s="23" t="s">
        <v>332</v>
      </c>
    </row>
    <row r="4416" spans="1:22" ht="15.75">
      <c r="A4416" s="26">
        <v>9</v>
      </c>
      <c r="B4416" s="27" t="s">
        <v>37</v>
      </c>
      <c r="C4416" s="28" t="s">
        <v>331</v>
      </c>
      <c r="D4416" s="29">
        <v>3577.752</v>
      </c>
      <c r="E4416" s="29">
        <v>3596.2002000000002</v>
      </c>
      <c r="F4416" s="29">
        <v>4372.2577199999996</v>
      </c>
      <c r="G4416" s="29">
        <v>3404.4251256153143</v>
      </c>
      <c r="H4416" s="29">
        <v>11064.387199999999</v>
      </c>
      <c r="I4416" s="29">
        <v>14365.721200000002</v>
      </c>
      <c r="J4416" s="29">
        <v>16888.63624</v>
      </c>
      <c r="L4416" s="29">
        <v>3577.752</v>
      </c>
      <c r="M4416" s="29">
        <v>3667.1958</v>
      </c>
      <c r="N4416" s="29">
        <v>4112.9643599999999</v>
      </c>
      <c r="O4416" s="29">
        <v>3667.1958</v>
      </c>
      <c r="P4416" s="29">
        <v>4685.8881599999995</v>
      </c>
      <c r="Q4416" s="29">
        <v>5448.3361199999999</v>
      </c>
      <c r="R4416" s="29">
        <v>5557.9652099999994</v>
      </c>
      <c r="S4416" s="29"/>
      <c r="T4416" s="30">
        <v>9</v>
      </c>
      <c r="U4416" s="28" t="s">
        <v>38</v>
      </c>
      <c r="V4416" s="28" t="s">
        <v>332</v>
      </c>
    </row>
    <row r="4417" spans="1:22" ht="15.75">
      <c r="A4417" s="21">
        <v>10</v>
      </c>
      <c r="B4417" s="22" t="s">
        <v>39</v>
      </c>
      <c r="C4417" s="23" t="s">
        <v>331</v>
      </c>
      <c r="D4417" s="24">
        <v>5360.8530000000001</v>
      </c>
      <c r="E4417" s="24">
        <v>5855.2380000000003</v>
      </c>
      <c r="F4417" s="24">
        <v>5986.0480000000007</v>
      </c>
      <c r="G4417" s="24">
        <v>6577.3051000000005</v>
      </c>
      <c r="H4417" s="24">
        <v>8303.663904175366</v>
      </c>
      <c r="I4417" s="24">
        <v>5865.7265135699372</v>
      </c>
      <c r="J4417" s="24">
        <v>28186.315346555322</v>
      </c>
      <c r="L4417" s="24">
        <v>5360.8530000000001</v>
      </c>
      <c r="M4417" s="24">
        <v>5360.8530000000001</v>
      </c>
      <c r="N4417" s="24">
        <v>5347.1359999999995</v>
      </c>
      <c r="O4417" s="24">
        <v>5775.9855349999989</v>
      </c>
      <c r="P4417" s="24">
        <v>7651.4298899999994</v>
      </c>
      <c r="Q4417" s="24">
        <v>5483.0590000000002</v>
      </c>
      <c r="R4417" s="24">
        <v>18686.170299999998</v>
      </c>
      <c r="S4417" s="24"/>
      <c r="T4417" s="25">
        <v>10</v>
      </c>
      <c r="U4417" s="23" t="s">
        <v>40</v>
      </c>
      <c r="V4417" s="23" t="s">
        <v>332</v>
      </c>
    </row>
    <row r="4418" spans="1:22" ht="15.75">
      <c r="A4418" s="26">
        <v>11</v>
      </c>
      <c r="B4418" s="27" t="s">
        <v>41</v>
      </c>
      <c r="C4418" s="28" t="s">
        <v>331</v>
      </c>
      <c r="D4418" s="29">
        <v>80674.021999999997</v>
      </c>
      <c r="E4418" s="29">
        <v>92522.32</v>
      </c>
      <c r="F4418" s="29">
        <v>117891.481</v>
      </c>
      <c r="G4418" s="29">
        <v>104038.98382771194</v>
      </c>
      <c r="H4418" s="29">
        <v>99151.975192798549</v>
      </c>
      <c r="I4418" s="29">
        <v>24402.3325</v>
      </c>
      <c r="J4418" s="29">
        <v>22805.887500000001</v>
      </c>
      <c r="L4418" s="29">
        <v>80674.021999999997</v>
      </c>
      <c r="M4418" s="29">
        <v>81158.36</v>
      </c>
      <c r="N4418" s="29">
        <v>81159.448399999994</v>
      </c>
      <c r="O4418" s="29">
        <v>82015.112200000003</v>
      </c>
      <c r="P4418" s="29">
        <v>82015.112200000003</v>
      </c>
      <c r="Q4418" s="29">
        <v>18405.751</v>
      </c>
      <c r="R4418" s="29">
        <v>16715.102999999999</v>
      </c>
      <c r="S4418" s="29"/>
      <c r="T4418" s="30">
        <v>11</v>
      </c>
      <c r="U4418" s="28" t="s">
        <v>42</v>
      </c>
      <c r="V4418" s="28" t="s">
        <v>332</v>
      </c>
    </row>
    <row r="4419" spans="1:22" ht="15.75">
      <c r="A4419" s="21">
        <v>12</v>
      </c>
      <c r="B4419" s="22" t="s">
        <v>43</v>
      </c>
      <c r="C4419" s="23" t="s">
        <v>331</v>
      </c>
      <c r="D4419" s="24">
        <v>10481.73</v>
      </c>
      <c r="E4419" s="24">
        <v>12125.438</v>
      </c>
      <c r="F4419" s="24">
        <v>11315.195999999998</v>
      </c>
      <c r="G4419" s="24">
        <v>13468.541399999998</v>
      </c>
      <c r="H4419" s="24">
        <v>11845.261309999998</v>
      </c>
      <c r="I4419" s="24">
        <v>10580.5609</v>
      </c>
      <c r="J4419" s="24">
        <v>14100.75216</v>
      </c>
      <c r="L4419" s="24">
        <v>10481.73</v>
      </c>
      <c r="M4419" s="24">
        <v>10818.98</v>
      </c>
      <c r="N4419" s="24">
        <v>10400.789999999999</v>
      </c>
      <c r="O4419" s="24">
        <v>12572.005499999997</v>
      </c>
      <c r="P4419" s="24">
        <v>12251.213299999998</v>
      </c>
      <c r="Q4419" s="24">
        <v>11591.957000000002</v>
      </c>
      <c r="R4419" s="24">
        <v>13343.093900000002</v>
      </c>
      <c r="S4419" s="24"/>
      <c r="T4419" s="25">
        <v>12</v>
      </c>
      <c r="U4419" s="23" t="s">
        <v>44</v>
      </c>
      <c r="V4419" s="23" t="s">
        <v>332</v>
      </c>
    </row>
    <row r="4420" spans="1:22" ht="15.75">
      <c r="A4420" s="26">
        <v>13</v>
      </c>
      <c r="B4420" s="27" t="s">
        <v>45</v>
      </c>
      <c r="C4420" s="28" t="s">
        <v>331</v>
      </c>
      <c r="D4420" s="29">
        <v>0</v>
      </c>
      <c r="E4420" s="29">
        <v>7079.634</v>
      </c>
      <c r="F4420" s="29">
        <v>0</v>
      </c>
      <c r="G4420" s="29">
        <v>2579.8513179999995</v>
      </c>
      <c r="H4420" s="29">
        <v>4151.6765999999998</v>
      </c>
      <c r="I4420" s="29">
        <v>3382.8504545454548</v>
      </c>
      <c r="J4420" s="29">
        <v>9580.7250000000004</v>
      </c>
      <c r="L4420" s="29">
        <v>0</v>
      </c>
      <c r="M4420" s="29">
        <v>0</v>
      </c>
      <c r="N4420" s="29">
        <v>0</v>
      </c>
      <c r="O4420" s="29">
        <v>1520.273062</v>
      </c>
      <c r="P4420" s="29">
        <v>2446.5293999999999</v>
      </c>
      <c r="Q4420" s="29">
        <v>2022.2646500000001</v>
      </c>
      <c r="R4420" s="29">
        <v>2660.7734999999998</v>
      </c>
      <c r="S4420" s="29"/>
      <c r="T4420" s="30">
        <v>13</v>
      </c>
      <c r="U4420" s="28" t="s">
        <v>46</v>
      </c>
      <c r="V4420" s="28" t="s">
        <v>332</v>
      </c>
    </row>
    <row r="4421" spans="1:22" ht="15.75">
      <c r="A4421" s="21">
        <v>14</v>
      </c>
      <c r="B4421" s="22" t="s">
        <v>47</v>
      </c>
      <c r="C4421" s="23" t="s">
        <v>331</v>
      </c>
      <c r="D4421" s="24">
        <v>44605.279999999999</v>
      </c>
      <c r="E4421" s="24">
        <v>52117.56</v>
      </c>
      <c r="F4421" s="24">
        <v>63558.528123999989</v>
      </c>
      <c r="G4421" s="24">
        <v>74655.522400000002</v>
      </c>
      <c r="H4421" s="24">
        <v>103825.365435</v>
      </c>
      <c r="I4421" s="24">
        <v>187033.47600000002</v>
      </c>
      <c r="J4421" s="24">
        <v>277466.81313000002</v>
      </c>
      <c r="L4421" s="24">
        <v>44605.279999999999</v>
      </c>
      <c r="M4421" s="24">
        <v>42734.735999999997</v>
      </c>
      <c r="N4421" s="24">
        <v>44017.353631999998</v>
      </c>
      <c r="O4421" s="24">
        <v>47195.263999999996</v>
      </c>
      <c r="P4421" s="24">
        <v>49216.170959999996</v>
      </c>
      <c r="Q4421" s="24">
        <v>87296.849600000016</v>
      </c>
      <c r="R4421" s="24">
        <v>91849.322031999996</v>
      </c>
      <c r="S4421" s="24"/>
      <c r="T4421" s="25">
        <v>14</v>
      </c>
      <c r="U4421" s="23" t="s">
        <v>48</v>
      </c>
      <c r="V4421" s="23" t="s">
        <v>332</v>
      </c>
    </row>
    <row r="4422" spans="1:22" ht="15.75">
      <c r="A4422" s="26">
        <v>15</v>
      </c>
      <c r="B4422" s="27" t="s">
        <v>49</v>
      </c>
      <c r="C4422" s="28" t="s">
        <v>331</v>
      </c>
      <c r="D4422" s="29">
        <v>77906.554000000004</v>
      </c>
      <c r="E4422" s="29">
        <v>79049.738400000002</v>
      </c>
      <c r="F4422" s="29">
        <v>44864.879850000005</v>
      </c>
      <c r="G4422" s="29">
        <v>13837.939695999999</v>
      </c>
      <c r="H4422" s="29">
        <v>29539.803901400002</v>
      </c>
      <c r="I4422" s="29">
        <v>35722.741377599996</v>
      </c>
      <c r="J4422" s="29">
        <v>36662.170257900005</v>
      </c>
      <c r="L4422" s="29">
        <v>77906.554000000004</v>
      </c>
      <c r="M4422" s="29">
        <v>80609.936000000002</v>
      </c>
      <c r="N4422" s="29">
        <v>59351.523000000001</v>
      </c>
      <c r="O4422" s="29">
        <v>20802.278728000001</v>
      </c>
      <c r="P4422" s="29">
        <v>29268.533866000002</v>
      </c>
      <c r="Q4422" s="29">
        <v>34300.756578</v>
      </c>
      <c r="R4422" s="29">
        <v>34259.468562000002</v>
      </c>
      <c r="S4422" s="29"/>
      <c r="T4422" s="30">
        <v>15</v>
      </c>
      <c r="U4422" s="28" t="s">
        <v>50</v>
      </c>
      <c r="V4422" s="28" t="s">
        <v>332</v>
      </c>
    </row>
    <row r="4423" spans="1:22" ht="15.75">
      <c r="A4423" s="21">
        <v>16</v>
      </c>
      <c r="B4423" s="22" t="s">
        <v>51</v>
      </c>
      <c r="C4423" s="23" t="s">
        <v>331</v>
      </c>
      <c r="D4423" s="24">
        <v>0</v>
      </c>
      <c r="E4423" s="24">
        <v>480.63239827199993</v>
      </c>
      <c r="F4423" s="24">
        <v>135.57314399999998</v>
      </c>
      <c r="G4423" s="24">
        <v>164.78592859999998</v>
      </c>
      <c r="H4423" s="24">
        <v>246.93679800000001</v>
      </c>
      <c r="I4423" s="24">
        <v>335.05934160000004</v>
      </c>
      <c r="J4423" s="24">
        <v>512.32057910000003</v>
      </c>
      <c r="L4423" s="24">
        <v>0</v>
      </c>
      <c r="M4423" s="24">
        <v>473.99644799999993</v>
      </c>
      <c r="N4423" s="24">
        <v>138.248964</v>
      </c>
      <c r="O4423" s="24">
        <v>168.03832409999998</v>
      </c>
      <c r="P4423" s="24">
        <v>251.81061299999999</v>
      </c>
      <c r="Q4423" s="24">
        <v>341.67243960000002</v>
      </c>
      <c r="R4423" s="24">
        <v>403.71989129999997</v>
      </c>
      <c r="S4423" s="24"/>
      <c r="T4423" s="25">
        <v>16</v>
      </c>
      <c r="U4423" s="23" t="s">
        <v>52</v>
      </c>
      <c r="V4423" s="23" t="s">
        <v>332</v>
      </c>
    </row>
    <row r="4424" spans="1:22" ht="15.75">
      <c r="A4424" s="26">
        <v>17</v>
      </c>
      <c r="B4424" s="27" t="s">
        <v>53</v>
      </c>
      <c r="C4424" s="28" t="s">
        <v>331</v>
      </c>
      <c r="D4424" s="29">
        <v>495.15994000000001</v>
      </c>
      <c r="E4424" s="29">
        <v>513.87013999999999</v>
      </c>
      <c r="F4424" s="29">
        <v>314.03491000000002</v>
      </c>
      <c r="G4424" s="29">
        <v>346.15</v>
      </c>
      <c r="H4424" s="29">
        <v>349.19919999999996</v>
      </c>
      <c r="I4424" s="29">
        <v>390.65200000000004</v>
      </c>
      <c r="J4424" s="29">
        <v>418.12180000000001</v>
      </c>
      <c r="L4424" s="29">
        <v>495.15994000000001</v>
      </c>
      <c r="M4424" s="29">
        <v>495.15994000000001</v>
      </c>
      <c r="N4424" s="29">
        <v>294.86446000000001</v>
      </c>
      <c r="O4424" s="29">
        <v>314.93</v>
      </c>
      <c r="P4424" s="29">
        <v>309.26125999999999</v>
      </c>
      <c r="Q4424" s="29">
        <v>345.97310000000004</v>
      </c>
      <c r="R4424" s="29">
        <v>356.95065999999997</v>
      </c>
      <c r="S4424" s="29"/>
      <c r="T4424" s="30">
        <v>17</v>
      </c>
      <c r="U4424" s="28" t="s">
        <v>54</v>
      </c>
      <c r="V4424" s="28" t="s">
        <v>332</v>
      </c>
    </row>
    <row r="4425" spans="1:22" ht="15.75">
      <c r="A4425" s="21">
        <v>18</v>
      </c>
      <c r="B4425" s="22" t="s">
        <v>55</v>
      </c>
      <c r="C4425" s="23" t="s">
        <v>331</v>
      </c>
      <c r="D4425" s="24">
        <v>2943.7624999999998</v>
      </c>
      <c r="E4425" s="24">
        <v>2594.5740000000001</v>
      </c>
      <c r="F4425" s="24">
        <v>3700.95</v>
      </c>
      <c r="G4425" s="24">
        <v>4258.1538</v>
      </c>
      <c r="H4425" s="24">
        <v>5182.5</v>
      </c>
      <c r="I4425" s="24">
        <v>6350.076</v>
      </c>
      <c r="J4425" s="24">
        <v>6350.076</v>
      </c>
      <c r="L4425" s="24">
        <v>2943.7624999999998</v>
      </c>
      <c r="M4425" s="24">
        <v>3085.0749999999998</v>
      </c>
      <c r="N4425" s="24">
        <v>3336.4625000000001</v>
      </c>
      <c r="O4425" s="24">
        <v>3721.7249999999999</v>
      </c>
      <c r="P4425" s="24">
        <v>3718.75</v>
      </c>
      <c r="Q4425" s="24">
        <v>3721.7249999999999</v>
      </c>
      <c r="R4425" s="24">
        <v>3721.7249999999999</v>
      </c>
      <c r="S4425" s="24"/>
      <c r="T4425" s="25">
        <v>18</v>
      </c>
      <c r="U4425" s="23" t="s">
        <v>56</v>
      </c>
      <c r="V4425" s="23" t="s">
        <v>332</v>
      </c>
    </row>
    <row r="4426" spans="1:22" ht="15.75">
      <c r="A4426" s="26">
        <v>19</v>
      </c>
      <c r="B4426" s="27" t="s">
        <v>57</v>
      </c>
      <c r="C4426" s="28" t="s">
        <v>331</v>
      </c>
      <c r="D4426" s="29">
        <v>374.4</v>
      </c>
      <c r="E4426" s="29">
        <v>40.799999999999997</v>
      </c>
      <c r="F4426" s="29">
        <v>256</v>
      </c>
      <c r="G4426" s="29">
        <v>268.8</v>
      </c>
      <c r="H4426" s="29">
        <v>345.20400000000001</v>
      </c>
      <c r="I4426" s="29">
        <v>398.17400000000004</v>
      </c>
      <c r="J4426" s="29">
        <v>548.00214000000005</v>
      </c>
      <c r="L4426" s="29">
        <v>374.4</v>
      </c>
      <c r="M4426" s="29">
        <v>38.4</v>
      </c>
      <c r="N4426" s="29">
        <v>204.8</v>
      </c>
      <c r="O4426" s="29">
        <v>204.8</v>
      </c>
      <c r="P4426" s="29">
        <v>247.68</v>
      </c>
      <c r="Q4426" s="29">
        <v>267.68</v>
      </c>
      <c r="R4426" s="29">
        <v>261.27999999999997</v>
      </c>
      <c r="S4426" s="29"/>
      <c r="T4426" s="30">
        <v>19</v>
      </c>
      <c r="U4426" s="28" t="s">
        <v>58</v>
      </c>
      <c r="V4426" s="28" t="s">
        <v>332</v>
      </c>
    </row>
    <row r="4427" spans="1:22" ht="15.75">
      <c r="A4427" s="21">
        <v>20</v>
      </c>
      <c r="B4427" s="22" t="s">
        <v>59</v>
      </c>
      <c r="C4427" s="23" t="s">
        <v>331</v>
      </c>
      <c r="D4427" s="24">
        <v>77956.475999999995</v>
      </c>
      <c r="E4427" s="24">
        <v>72028.504392000003</v>
      </c>
      <c r="F4427" s="24">
        <v>118106.8995</v>
      </c>
      <c r="G4427" s="24">
        <v>127278.53259999999</v>
      </c>
      <c r="H4427" s="24">
        <v>134136.51782159999</v>
      </c>
      <c r="I4427" s="24">
        <v>149666.48328000001</v>
      </c>
      <c r="J4427" s="24">
        <v>172501.58399999997</v>
      </c>
      <c r="L4427" s="24">
        <v>77956.475999999995</v>
      </c>
      <c r="M4427" s="24">
        <v>71034.027999999991</v>
      </c>
      <c r="N4427" s="24">
        <v>69192.187999999995</v>
      </c>
      <c r="O4427" s="24">
        <v>68378.907999999996</v>
      </c>
      <c r="P4427" s="24">
        <v>67713.690407999995</v>
      </c>
      <c r="Q4427" s="24">
        <v>67731.872000000003</v>
      </c>
      <c r="R4427" s="24">
        <v>67798.847999999998</v>
      </c>
      <c r="S4427" s="24"/>
      <c r="T4427" s="25">
        <v>20</v>
      </c>
      <c r="U4427" s="23" t="s">
        <v>60</v>
      </c>
      <c r="V4427" s="23" t="s">
        <v>332</v>
      </c>
    </row>
    <row r="4428" spans="1:22" ht="15.75">
      <c r="A4428" s="26">
        <v>21</v>
      </c>
      <c r="B4428" s="27" t="s">
        <v>61</v>
      </c>
      <c r="C4428" s="28" t="s">
        <v>331</v>
      </c>
      <c r="D4428" s="29">
        <v>4394.98038</v>
      </c>
      <c r="E4428" s="29">
        <v>5190.5902800000003</v>
      </c>
      <c r="F4428" s="29">
        <v>5432.8779000000004</v>
      </c>
      <c r="G4428" s="29">
        <v>6223.7559999999994</v>
      </c>
      <c r="H4428" s="29">
        <v>7271.7758050000002</v>
      </c>
      <c r="I4428" s="29">
        <v>7704.3396456000009</v>
      </c>
      <c r="J4428" s="29">
        <v>8214.86</v>
      </c>
      <c r="L4428" s="29">
        <v>4394.98038</v>
      </c>
      <c r="M4428" s="29">
        <v>5240.2911399999994</v>
      </c>
      <c r="N4428" s="29">
        <v>5299.2404429999997</v>
      </c>
      <c r="O4428" s="29">
        <v>5837.7288200000003</v>
      </c>
      <c r="P4428" s="29">
        <v>6768.0473349999993</v>
      </c>
      <c r="Q4428" s="29">
        <v>7049.9235170000002</v>
      </c>
      <c r="R4428" s="29">
        <v>7571.2514499999988</v>
      </c>
      <c r="S4428" s="29"/>
      <c r="T4428" s="30">
        <v>21</v>
      </c>
      <c r="U4428" s="28" t="s">
        <v>62</v>
      </c>
      <c r="V4428" s="28" t="s">
        <v>332</v>
      </c>
    </row>
    <row r="4429" spans="1:22" ht="15.75">
      <c r="A4429" s="21">
        <v>22</v>
      </c>
      <c r="B4429" s="22" t="s">
        <v>63</v>
      </c>
      <c r="C4429" s="23" t="s">
        <v>331</v>
      </c>
      <c r="D4429" s="24">
        <v>2486.6999999999998</v>
      </c>
      <c r="E4429" s="24">
        <v>2482.1601840000003</v>
      </c>
      <c r="F4429" s="24">
        <v>2610.1357499999999</v>
      </c>
      <c r="G4429" s="24">
        <v>2501.4913500000002</v>
      </c>
      <c r="H4429" s="24">
        <v>2511.5860000000002</v>
      </c>
      <c r="I4429" s="24">
        <v>3411.2159899999997</v>
      </c>
      <c r="J4429" s="24">
        <v>4752.0024000000003</v>
      </c>
      <c r="L4429" s="24">
        <v>2486.6999999999998</v>
      </c>
      <c r="M4429" s="24">
        <v>2608.2000000000003</v>
      </c>
      <c r="N4429" s="24">
        <v>2484.6750000000002</v>
      </c>
      <c r="O4429" s="24">
        <v>2393.3475000000003</v>
      </c>
      <c r="P4429" s="24">
        <v>2093.85</v>
      </c>
      <c r="Q4429" s="24">
        <v>3114.2474999999999</v>
      </c>
      <c r="R4429" s="24">
        <v>4331.4750000000004</v>
      </c>
      <c r="S4429" s="24"/>
      <c r="T4429" s="25">
        <v>22</v>
      </c>
      <c r="U4429" s="23" t="s">
        <v>64</v>
      </c>
      <c r="V4429" s="23" t="s">
        <v>332</v>
      </c>
    </row>
    <row r="4430" spans="1:22" ht="15.75">
      <c r="A4430" s="26">
        <v>23</v>
      </c>
      <c r="B4430" s="27" t="s">
        <v>65</v>
      </c>
      <c r="C4430" s="28" t="s">
        <v>331</v>
      </c>
      <c r="D4430" s="29">
        <v>1470</v>
      </c>
      <c r="E4430" s="29">
        <v>1603.9</v>
      </c>
      <c r="F4430" s="29">
        <v>1738.0975999999998</v>
      </c>
      <c r="G4430" s="29">
        <v>1864.96</v>
      </c>
      <c r="H4430" s="29">
        <v>1805.19696</v>
      </c>
      <c r="I4430" s="29">
        <v>1947.06918</v>
      </c>
      <c r="J4430" s="29">
        <v>4206.3635999999997</v>
      </c>
      <c r="L4430" s="29">
        <v>1470</v>
      </c>
      <c r="M4430" s="29">
        <v>1492</v>
      </c>
      <c r="N4430" s="29">
        <v>1504</v>
      </c>
      <c r="O4430" s="29">
        <v>1504</v>
      </c>
      <c r="P4430" s="29">
        <v>1373.4</v>
      </c>
      <c r="Q4430" s="29">
        <v>1373.4</v>
      </c>
      <c r="R4430" s="29">
        <v>2748</v>
      </c>
      <c r="S4430" s="29"/>
      <c r="T4430" s="30">
        <v>23</v>
      </c>
      <c r="U4430" s="28" t="s">
        <v>66</v>
      </c>
      <c r="V4430" s="28" t="s">
        <v>332</v>
      </c>
    </row>
    <row r="4431" spans="1:22" ht="15.75">
      <c r="A4431" s="21">
        <v>24</v>
      </c>
      <c r="B4431" s="22" t="s">
        <v>67</v>
      </c>
      <c r="C4431" s="23" t="s">
        <v>331</v>
      </c>
      <c r="D4431" s="24">
        <v>6694.74</v>
      </c>
      <c r="E4431" s="24">
        <v>13001.6976</v>
      </c>
      <c r="F4431" s="24">
        <v>16300.885900000001</v>
      </c>
      <c r="G4431" s="24">
        <v>11692.56</v>
      </c>
      <c r="H4431" s="24">
        <v>25254.348899999997</v>
      </c>
      <c r="I4431" s="24">
        <v>22380.332520000004</v>
      </c>
      <c r="J4431" s="24">
        <v>29750.571611199997</v>
      </c>
      <c r="L4431" s="24">
        <v>6694.74</v>
      </c>
      <c r="M4431" s="24">
        <v>10868.939000000002</v>
      </c>
      <c r="N4431" s="24">
        <v>11957.549499999999</v>
      </c>
      <c r="O4431" s="24">
        <v>8119.5179999999991</v>
      </c>
      <c r="P4431" s="24">
        <v>17626.9071</v>
      </c>
      <c r="Q4431" s="24">
        <v>14455.059450000001</v>
      </c>
      <c r="R4431" s="24">
        <v>17865.079628</v>
      </c>
      <c r="S4431" s="24"/>
      <c r="T4431" s="25">
        <v>24</v>
      </c>
      <c r="U4431" s="23" t="s">
        <v>68</v>
      </c>
      <c r="V4431" s="23" t="s">
        <v>332</v>
      </c>
    </row>
    <row r="4432" spans="1:22" ht="15.75">
      <c r="A4432" s="26">
        <v>25</v>
      </c>
      <c r="B4432" s="31" t="s">
        <v>69</v>
      </c>
      <c r="C4432" s="28" t="s">
        <v>331</v>
      </c>
      <c r="D4432" s="29">
        <v>98252.685600000012</v>
      </c>
      <c r="E4432" s="29">
        <v>69235.199999999997</v>
      </c>
      <c r="F4432" s="29">
        <v>60375.635999999999</v>
      </c>
      <c r="G4432" s="29">
        <v>95669.62019999999</v>
      </c>
      <c r="H4432" s="29">
        <v>27170.258999999998</v>
      </c>
      <c r="I4432" s="29">
        <v>64017.85</v>
      </c>
      <c r="J4432" s="29">
        <v>54358.138250000004</v>
      </c>
      <c r="L4432" s="29">
        <v>98252.685600000012</v>
      </c>
      <c r="M4432" s="29">
        <v>94765.68</v>
      </c>
      <c r="N4432" s="29">
        <v>66194.063999999998</v>
      </c>
      <c r="O4432" s="29">
        <v>47469.038399999998</v>
      </c>
      <c r="P4432" s="29">
        <v>30080.438400000003</v>
      </c>
      <c r="Q4432" s="29">
        <v>34510.545599999998</v>
      </c>
      <c r="R4432" s="29">
        <v>29303.217912</v>
      </c>
      <c r="S4432" s="29"/>
      <c r="T4432" s="30">
        <v>25</v>
      </c>
      <c r="U4432" s="28" t="s">
        <v>70</v>
      </c>
      <c r="V4432" s="28" t="s">
        <v>332</v>
      </c>
    </row>
    <row r="4433" spans="1:22" ht="15.75">
      <c r="A4433" s="21">
        <v>26</v>
      </c>
      <c r="B4433" s="22" t="s">
        <v>71</v>
      </c>
      <c r="C4433" s="23" t="s">
        <v>331</v>
      </c>
      <c r="D4433" s="24">
        <v>1030.9749999999999</v>
      </c>
      <c r="E4433" s="24">
        <v>1305.6584</v>
      </c>
      <c r="F4433" s="24">
        <v>1416.96</v>
      </c>
      <c r="G4433" s="24">
        <v>2417.2491800000003</v>
      </c>
      <c r="H4433" s="24">
        <v>2696.8254999999999</v>
      </c>
      <c r="I4433" s="24">
        <v>2338.7921270536694</v>
      </c>
      <c r="J4433" s="24">
        <v>3113.1000000000004</v>
      </c>
      <c r="L4433" s="24">
        <v>1030.9749999999999</v>
      </c>
      <c r="M4433" s="24">
        <v>1305.6267399999999</v>
      </c>
      <c r="N4433" s="24">
        <v>1319.6479999999999</v>
      </c>
      <c r="O4433" s="24">
        <v>1380.104374</v>
      </c>
      <c r="P4433" s="24">
        <v>1408.3118499999996</v>
      </c>
      <c r="Q4433" s="24">
        <v>1238.9845159999998</v>
      </c>
      <c r="R4433" s="24">
        <v>1426.4570100000001</v>
      </c>
      <c r="S4433" s="24"/>
      <c r="T4433" s="25">
        <v>26</v>
      </c>
      <c r="U4433" s="23" t="s">
        <v>72</v>
      </c>
      <c r="V4433" s="23" t="s">
        <v>332</v>
      </c>
    </row>
    <row r="4434" spans="1:22" ht="15.75">
      <c r="A4434" s="26">
        <v>27</v>
      </c>
      <c r="B4434" s="27" t="s">
        <v>73</v>
      </c>
      <c r="C4434" s="28" t="s">
        <v>331</v>
      </c>
      <c r="D4434" s="29">
        <v>17833.465320000003</v>
      </c>
      <c r="E4434" s="29">
        <v>21318.8004</v>
      </c>
      <c r="F4434" s="29">
        <v>21546.999359999998</v>
      </c>
      <c r="G4434" s="29">
        <v>30257.076494999998</v>
      </c>
      <c r="H4434" s="29">
        <v>41050.343125600004</v>
      </c>
      <c r="I4434" s="29">
        <v>48035.264639400004</v>
      </c>
      <c r="J4434" s="29">
        <v>47613.351128000002</v>
      </c>
      <c r="L4434" s="29">
        <v>17833.465320000003</v>
      </c>
      <c r="M4434" s="29">
        <v>20894.903100000003</v>
      </c>
      <c r="N4434" s="29">
        <v>19496.794046999999</v>
      </c>
      <c r="O4434" s="29">
        <v>27279.456825000001</v>
      </c>
      <c r="P4434" s="29">
        <v>39508.549736000008</v>
      </c>
      <c r="Q4434" s="29">
        <v>40146.152523000004</v>
      </c>
      <c r="R4434" s="29">
        <v>40305.782762000003</v>
      </c>
      <c r="S4434" s="29"/>
      <c r="T4434" s="30">
        <v>27</v>
      </c>
      <c r="U4434" s="28" t="s">
        <v>74</v>
      </c>
      <c r="V4434" s="28" t="s">
        <v>332</v>
      </c>
    </row>
    <row r="4435" spans="1:22" ht="15.75">
      <c r="A4435" s="21">
        <v>28</v>
      </c>
      <c r="B4435" s="22" t="s">
        <v>75</v>
      </c>
      <c r="C4435" s="23" t="s">
        <v>331</v>
      </c>
      <c r="D4435" s="24">
        <v>5025.8430120000003</v>
      </c>
      <c r="E4435" s="24">
        <v>4397.6162999999997</v>
      </c>
      <c r="F4435" s="24">
        <v>3711.3630105000002</v>
      </c>
      <c r="G4435" s="24">
        <v>3791.8232832000003</v>
      </c>
      <c r="H4435" s="24">
        <v>4136.5005000000001</v>
      </c>
      <c r="I4435" s="24">
        <v>4670.740984</v>
      </c>
      <c r="J4435" s="24">
        <v>5239.8010241000002</v>
      </c>
      <c r="L4435" s="24">
        <v>5025.8430120000003</v>
      </c>
      <c r="M4435" s="24">
        <v>5031.2452080000003</v>
      </c>
      <c r="N4435" s="24">
        <v>4844.5092995999994</v>
      </c>
      <c r="O4435" s="24">
        <v>4918.1592383999996</v>
      </c>
      <c r="P4435" s="24">
        <v>4368.7559051999997</v>
      </c>
      <c r="Q4435" s="24">
        <v>4391.6252015999999</v>
      </c>
      <c r="R4435" s="24">
        <v>4700.2256480999995</v>
      </c>
      <c r="S4435" s="24"/>
      <c r="T4435" s="25">
        <v>28</v>
      </c>
      <c r="U4435" s="23" t="s">
        <v>76</v>
      </c>
      <c r="V4435" s="23" t="s">
        <v>332</v>
      </c>
    </row>
    <row r="4436" spans="1:22" ht="15.75">
      <c r="A4436" s="26">
        <v>29</v>
      </c>
      <c r="B4436" s="27" t="s">
        <v>77</v>
      </c>
      <c r="C4436" s="28" t="s">
        <v>331</v>
      </c>
      <c r="D4436" s="29">
        <v>236497.88415</v>
      </c>
      <c r="E4436" s="29">
        <v>259606.68825000001</v>
      </c>
      <c r="F4436" s="29">
        <v>283299.32709999999</v>
      </c>
      <c r="G4436" s="29">
        <v>290771.81758040003</v>
      </c>
      <c r="H4436" s="29">
        <v>261841.8300816</v>
      </c>
      <c r="I4436" s="29">
        <v>304741.33364999999</v>
      </c>
      <c r="J4436" s="29">
        <v>310902.63741799997</v>
      </c>
      <c r="L4436" s="29">
        <v>236497.88415</v>
      </c>
      <c r="M4436" s="29">
        <v>238031.62839000003</v>
      </c>
      <c r="N4436" s="29">
        <v>240195.30330000003</v>
      </c>
      <c r="O4436" s="29">
        <v>241670.98436520004</v>
      </c>
      <c r="P4436" s="29">
        <v>245754.03063840003</v>
      </c>
      <c r="Q4436" s="29">
        <v>250156.42437300002</v>
      </c>
      <c r="R4436" s="29">
        <v>250564.50989399999</v>
      </c>
      <c r="S4436" s="29"/>
      <c r="T4436" s="30">
        <v>29</v>
      </c>
      <c r="U4436" s="28" t="s">
        <v>78</v>
      </c>
      <c r="V4436" s="28" t="s">
        <v>332</v>
      </c>
    </row>
    <row r="4437" spans="1:22" ht="15.75">
      <c r="A4437" s="21">
        <v>30</v>
      </c>
      <c r="B4437" s="22" t="s">
        <v>79</v>
      </c>
      <c r="C4437" s="23" t="s">
        <v>331</v>
      </c>
      <c r="D4437" s="24">
        <v>730</v>
      </c>
      <c r="E4437" s="24">
        <v>740</v>
      </c>
      <c r="F4437" s="24">
        <v>914</v>
      </c>
      <c r="G4437" s="24">
        <v>1002</v>
      </c>
      <c r="H4437" s="24">
        <v>1046.4237995824635</v>
      </c>
      <c r="I4437" s="24">
        <v>972.15031315240083</v>
      </c>
      <c r="J4437" s="24">
        <v>1273.2388308977036</v>
      </c>
      <c r="L4437" s="24">
        <v>730</v>
      </c>
      <c r="M4437" s="24">
        <v>740</v>
      </c>
      <c r="N4437" s="24">
        <v>914</v>
      </c>
      <c r="O4437" s="24">
        <v>1002</v>
      </c>
      <c r="P4437" s="24">
        <v>1098</v>
      </c>
      <c r="Q4437" s="24">
        <v>1034.8</v>
      </c>
      <c r="R4437" s="24">
        <v>961.2</v>
      </c>
      <c r="S4437" s="24"/>
      <c r="T4437" s="25">
        <v>30</v>
      </c>
      <c r="U4437" s="23" t="s">
        <v>80</v>
      </c>
      <c r="V4437" s="23" t="s">
        <v>332</v>
      </c>
    </row>
    <row r="4438" spans="1:22" ht="15.75">
      <c r="A4438" s="26">
        <v>31</v>
      </c>
      <c r="B4438" s="27" t="s">
        <v>81</v>
      </c>
      <c r="C4438" s="28" t="s">
        <v>331</v>
      </c>
      <c r="D4438" s="29">
        <v>0</v>
      </c>
      <c r="E4438" s="29">
        <v>0</v>
      </c>
      <c r="F4438" s="29">
        <v>0</v>
      </c>
      <c r="G4438" s="29">
        <v>0</v>
      </c>
      <c r="H4438" s="29">
        <v>0</v>
      </c>
      <c r="I4438" s="29">
        <v>0</v>
      </c>
      <c r="J4438" s="29">
        <v>0</v>
      </c>
      <c r="L4438" s="29">
        <v>0</v>
      </c>
      <c r="M4438" s="29">
        <v>0</v>
      </c>
      <c r="N4438" s="29">
        <v>0</v>
      </c>
      <c r="O4438" s="29">
        <v>0</v>
      </c>
      <c r="P4438" s="29">
        <v>0</v>
      </c>
      <c r="Q4438" s="29">
        <v>0</v>
      </c>
      <c r="R4438" s="29">
        <v>0</v>
      </c>
      <c r="S4438" s="29"/>
      <c r="T4438" s="30">
        <v>31</v>
      </c>
      <c r="U4438" s="28" t="s">
        <v>82</v>
      </c>
      <c r="V4438" s="28" t="s">
        <v>332</v>
      </c>
    </row>
    <row r="4439" spans="1:22" ht="15.75">
      <c r="A4439" s="21">
        <v>32</v>
      </c>
      <c r="B4439" s="22" t="s">
        <v>83</v>
      </c>
      <c r="C4439" s="23" t="s">
        <v>331</v>
      </c>
      <c r="D4439" s="24">
        <v>0</v>
      </c>
      <c r="E4439" s="24">
        <v>0</v>
      </c>
      <c r="F4439" s="24">
        <v>0</v>
      </c>
      <c r="G4439" s="24">
        <v>0</v>
      </c>
      <c r="H4439" s="24">
        <v>0</v>
      </c>
      <c r="I4439" s="24">
        <v>13.101588</v>
      </c>
      <c r="J4439" s="24">
        <v>20.525821199999996</v>
      </c>
      <c r="L4439" s="24">
        <v>0</v>
      </c>
      <c r="M4439" s="24">
        <v>0</v>
      </c>
      <c r="N4439" s="24">
        <v>0</v>
      </c>
      <c r="O4439" s="24">
        <v>0</v>
      </c>
      <c r="P4439" s="24">
        <v>0</v>
      </c>
      <c r="Q4439" s="24">
        <v>0</v>
      </c>
      <c r="R4439" s="24">
        <v>0</v>
      </c>
      <c r="S4439" s="24"/>
      <c r="T4439" s="25">
        <v>32</v>
      </c>
      <c r="U4439" s="23" t="s">
        <v>84</v>
      </c>
      <c r="V4439" s="23" t="s">
        <v>332</v>
      </c>
    </row>
    <row r="4440" spans="1:22" ht="15.75">
      <c r="A4440" s="26">
        <v>33</v>
      </c>
      <c r="B4440" s="27" t="s">
        <v>85</v>
      </c>
      <c r="C4440" s="28" t="s">
        <v>331</v>
      </c>
      <c r="D4440" s="29">
        <v>1.9769199999999998</v>
      </c>
      <c r="E4440" s="29">
        <v>2.0045968799999998</v>
      </c>
      <c r="F4440" s="29">
        <v>0</v>
      </c>
      <c r="G4440" s="29">
        <v>2.5029914739344163</v>
      </c>
      <c r="H4440" s="29">
        <v>0</v>
      </c>
      <c r="I4440" s="29">
        <v>2.4262199999999994</v>
      </c>
      <c r="J4440" s="29">
        <v>4.5612935999999999</v>
      </c>
      <c r="L4440" s="29">
        <v>1.9769199999999998</v>
      </c>
      <c r="M4440" s="29">
        <v>1.9769199999999998</v>
      </c>
      <c r="N4440" s="29">
        <v>0</v>
      </c>
      <c r="O4440" s="29">
        <v>2.6957999999999998</v>
      </c>
      <c r="P4440" s="29">
        <v>0</v>
      </c>
      <c r="Q4440" s="29">
        <v>2.6957999999999998</v>
      </c>
      <c r="R4440" s="29">
        <v>3.5943999999999998</v>
      </c>
      <c r="S4440" s="29"/>
      <c r="T4440" s="30">
        <v>33</v>
      </c>
      <c r="U4440" s="28" t="s">
        <v>86</v>
      </c>
      <c r="V4440" s="28" t="s">
        <v>332</v>
      </c>
    </row>
    <row r="4441" spans="1:22" ht="15.75">
      <c r="A4441" s="21">
        <v>34</v>
      </c>
      <c r="B4441" s="22" t="s">
        <v>87</v>
      </c>
      <c r="C4441" s="23" t="s">
        <v>331</v>
      </c>
      <c r="D4441" s="24">
        <v>2980.4090000000001</v>
      </c>
      <c r="E4441" s="24">
        <v>2911.1289999999995</v>
      </c>
      <c r="F4441" s="24">
        <v>2772.8798999999999</v>
      </c>
      <c r="G4441" s="24">
        <v>3657.8916899999999</v>
      </c>
      <c r="H4441" s="24">
        <v>2307.3425000000002</v>
      </c>
      <c r="I4441" s="24">
        <v>3198.7997999999998</v>
      </c>
      <c r="J4441" s="24">
        <v>1720.7697000000001</v>
      </c>
      <c r="L4441" s="24">
        <v>2980.4090000000001</v>
      </c>
      <c r="M4441" s="24">
        <v>2518.529</v>
      </c>
      <c r="N4441" s="24">
        <v>1808.6450999999997</v>
      </c>
      <c r="O4441" s="24">
        <v>2370.5990999999999</v>
      </c>
      <c r="P4441" s="24">
        <v>2006.9969000000001</v>
      </c>
      <c r="Q4441" s="24">
        <v>1538.8301999999999</v>
      </c>
      <c r="R4441" s="24">
        <v>1656.2247</v>
      </c>
      <c r="S4441" s="24"/>
      <c r="T4441" s="25">
        <v>34</v>
      </c>
      <c r="U4441" s="23" t="s">
        <v>88</v>
      </c>
      <c r="V4441" s="23" t="s">
        <v>332</v>
      </c>
    </row>
    <row r="4442" spans="1:22" ht="15.75">
      <c r="A4442" s="26">
        <v>35</v>
      </c>
      <c r="B4442" s="27" t="s">
        <v>89</v>
      </c>
      <c r="C4442" s="28" t="s">
        <v>331</v>
      </c>
      <c r="D4442" s="29">
        <v>2</v>
      </c>
      <c r="E4442" s="29">
        <v>0</v>
      </c>
      <c r="F4442" s="29">
        <v>2</v>
      </c>
      <c r="G4442" s="29">
        <v>2.1832269826800363</v>
      </c>
      <c r="H4442" s="29">
        <v>1.9974475843208748</v>
      </c>
      <c r="I4442" s="29">
        <v>2.0510483135824975</v>
      </c>
      <c r="J4442" s="29">
        <v>2.8919781221513214</v>
      </c>
      <c r="L4442" s="29">
        <v>2</v>
      </c>
      <c r="M4442" s="29">
        <v>0</v>
      </c>
      <c r="N4442" s="29">
        <v>2</v>
      </c>
      <c r="O4442" s="29">
        <v>2.5</v>
      </c>
      <c r="P4442" s="29">
        <v>2.4</v>
      </c>
      <c r="Q4442" s="29">
        <v>2.5</v>
      </c>
      <c r="R4442" s="29">
        <v>2.5</v>
      </c>
      <c r="S4442" s="29"/>
      <c r="T4442" s="30">
        <v>35</v>
      </c>
      <c r="U4442" s="28" t="s">
        <v>90</v>
      </c>
      <c r="V4442" s="28" t="s">
        <v>332</v>
      </c>
    </row>
    <row r="4443" spans="1:22" ht="15.75">
      <c r="A4443" s="21">
        <v>36</v>
      </c>
      <c r="B4443" s="22" t="s">
        <v>91</v>
      </c>
      <c r="C4443" s="23" t="s">
        <v>331</v>
      </c>
      <c r="D4443" s="24">
        <v>73.5</v>
      </c>
      <c r="E4443" s="24">
        <v>154</v>
      </c>
      <c r="F4443" s="24">
        <v>133.62</v>
      </c>
      <c r="G4443" s="24">
        <v>190</v>
      </c>
      <c r="H4443" s="24">
        <v>189.75</v>
      </c>
      <c r="I4443" s="24">
        <v>0</v>
      </c>
      <c r="J4443" s="24">
        <v>359.7</v>
      </c>
      <c r="L4443" s="24">
        <v>73.5</v>
      </c>
      <c r="M4443" s="24">
        <v>132</v>
      </c>
      <c r="N4443" s="24">
        <v>102</v>
      </c>
      <c r="O4443" s="24">
        <v>142.5</v>
      </c>
      <c r="P4443" s="24">
        <v>113.85</v>
      </c>
      <c r="Q4443" s="24">
        <v>0</v>
      </c>
      <c r="R4443" s="24">
        <v>179.85</v>
      </c>
      <c r="S4443" s="24"/>
      <c r="T4443" s="25">
        <v>36</v>
      </c>
      <c r="U4443" s="23" t="s">
        <v>92</v>
      </c>
      <c r="V4443" s="23" t="s">
        <v>332</v>
      </c>
    </row>
    <row r="4444" spans="1:22" s="36" customFormat="1" ht="15.75">
      <c r="A4444" s="32"/>
      <c r="B4444" s="33" t="s">
        <v>93</v>
      </c>
      <c r="C4444" s="34" t="s">
        <v>331</v>
      </c>
      <c r="D4444" s="35">
        <f t="shared" ref="D4444:J4444" si="289">SUM(D4408:D4443)</f>
        <v>1070027.9756219999</v>
      </c>
      <c r="E4444" s="35">
        <f t="shared" si="289"/>
        <v>1137247.8005851521</v>
      </c>
      <c r="F4444" s="35">
        <f t="shared" si="289"/>
        <v>1276453.4440252432</v>
      </c>
      <c r="G4444" s="35">
        <f t="shared" si="289"/>
        <v>1255630.7443129842</v>
      </c>
      <c r="H4444" s="35">
        <f t="shared" si="289"/>
        <v>1236798.7290343407</v>
      </c>
      <c r="I4444" s="35">
        <f t="shared" si="289"/>
        <v>1368653.5718678352</v>
      </c>
      <c r="J4444" s="35">
        <f t="shared" si="289"/>
        <v>1643386.9884451437</v>
      </c>
      <c r="K4444" s="8"/>
      <c r="L4444" s="35">
        <f t="shared" ref="L4444:R4444" si="290">SUM(L4408:L4443)</f>
        <v>1070027.9756219999</v>
      </c>
      <c r="M4444" s="35">
        <f t="shared" si="290"/>
        <v>1074812.9510935</v>
      </c>
      <c r="N4444" s="35">
        <f t="shared" si="290"/>
        <v>1045122.4881791001</v>
      </c>
      <c r="O4444" s="35">
        <f t="shared" si="290"/>
        <v>971461.1422887001</v>
      </c>
      <c r="P4444" s="35">
        <f t="shared" si="290"/>
        <v>989700.36470260017</v>
      </c>
      <c r="Q4444" s="35">
        <f t="shared" si="290"/>
        <v>990134.54646720027</v>
      </c>
      <c r="R4444" s="35">
        <f t="shared" si="290"/>
        <v>1016291.4865308998</v>
      </c>
      <c r="S4444" s="35"/>
      <c r="T4444" s="35"/>
      <c r="U4444" s="34" t="s">
        <v>94</v>
      </c>
      <c r="V4444" s="34" t="s">
        <v>332</v>
      </c>
    </row>
    <row r="4445" spans="1:22" ht="15.75">
      <c r="A4445" s="16">
        <v>1</v>
      </c>
      <c r="B4445" s="17" t="s">
        <v>19</v>
      </c>
      <c r="C4445" s="18" t="s">
        <v>333</v>
      </c>
      <c r="D4445" s="19">
        <v>278442.35991</v>
      </c>
      <c r="E4445" s="19">
        <v>235487.55494399997</v>
      </c>
      <c r="F4445" s="19">
        <v>517611.54702320002</v>
      </c>
      <c r="G4445" s="19">
        <v>250384.25663999998</v>
      </c>
      <c r="H4445" s="19">
        <v>281153.65261480003</v>
      </c>
      <c r="I4445" s="19">
        <v>640503.47067299997</v>
      </c>
      <c r="J4445" s="19">
        <v>520090.50381400005</v>
      </c>
      <c r="L4445" s="19">
        <v>278442.35991</v>
      </c>
      <c r="M4445" s="19">
        <v>235474.21440000003</v>
      </c>
      <c r="N4445" s="19">
        <v>290127.76433999999</v>
      </c>
      <c r="O4445" s="19">
        <v>127446.64757999999</v>
      </c>
      <c r="P4445" s="19">
        <v>193439.72844000001</v>
      </c>
      <c r="Q4445" s="19">
        <v>387562.55490000005</v>
      </c>
      <c r="R4445" s="19">
        <v>237355.80434999999</v>
      </c>
      <c r="S4445" s="19"/>
      <c r="T4445" s="20">
        <v>1</v>
      </c>
      <c r="U4445" s="18" t="s">
        <v>21</v>
      </c>
      <c r="V4445" s="18" t="s">
        <v>334</v>
      </c>
    </row>
    <row r="4446" spans="1:22" ht="15.75">
      <c r="A4446" s="21">
        <v>2</v>
      </c>
      <c r="B4446" s="22" t="s">
        <v>23</v>
      </c>
      <c r="C4446" s="23" t="s">
        <v>333</v>
      </c>
      <c r="D4446" s="24">
        <v>768.3</v>
      </c>
      <c r="E4446" s="24">
        <v>3779.9949999999999</v>
      </c>
      <c r="F4446" s="24">
        <v>3723.8249999999998</v>
      </c>
      <c r="G4446" s="24">
        <v>2898</v>
      </c>
      <c r="H4446" s="24">
        <v>1148.5391133250312</v>
      </c>
      <c r="I4446" s="24">
        <v>1822.2149999999999</v>
      </c>
      <c r="J4446" s="24">
        <v>2158.4</v>
      </c>
      <c r="L4446" s="24">
        <v>768.3</v>
      </c>
      <c r="M4446" s="24">
        <v>3595.605</v>
      </c>
      <c r="N4446" s="24">
        <v>3542.1750000000002</v>
      </c>
      <c r="O4446" s="24">
        <v>2730</v>
      </c>
      <c r="P4446" s="24">
        <v>1000.9349999999999</v>
      </c>
      <c r="Q4446" s="24">
        <v>1000.9349999999999</v>
      </c>
      <c r="R4446" s="24">
        <v>1052.22</v>
      </c>
      <c r="S4446" s="24"/>
      <c r="T4446" s="25">
        <v>2</v>
      </c>
      <c r="U4446" s="23" t="s">
        <v>24</v>
      </c>
      <c r="V4446" s="23" t="s">
        <v>334</v>
      </c>
    </row>
    <row r="4447" spans="1:22" ht="15.75">
      <c r="A4447" s="26">
        <v>3</v>
      </c>
      <c r="B4447" s="27" t="s">
        <v>25</v>
      </c>
      <c r="C4447" s="28" t="s">
        <v>333</v>
      </c>
      <c r="D4447" s="29">
        <v>57314.334000000003</v>
      </c>
      <c r="E4447" s="29">
        <v>60892.712099999997</v>
      </c>
      <c r="F4447" s="29">
        <v>64287.736005000006</v>
      </c>
      <c r="G4447" s="29">
        <v>76586.909880000007</v>
      </c>
      <c r="H4447" s="29">
        <v>71192.929625999997</v>
      </c>
      <c r="I4447" s="29">
        <v>68899.154849999992</v>
      </c>
      <c r="J4447" s="29">
        <v>70529.83</v>
      </c>
      <c r="L4447" s="29">
        <v>57314.334000000003</v>
      </c>
      <c r="M4447" s="29">
        <v>57998.809000000001</v>
      </c>
      <c r="N4447" s="29">
        <v>58843.955499999996</v>
      </c>
      <c r="O4447" s="29">
        <v>60237.834800000004</v>
      </c>
      <c r="P4447" s="29">
        <v>64126.949699999997</v>
      </c>
      <c r="Q4447" s="29">
        <v>56717.327699999994</v>
      </c>
      <c r="R4447" s="29">
        <v>57097.463500000005</v>
      </c>
      <c r="S4447" s="29"/>
      <c r="T4447" s="30">
        <v>3</v>
      </c>
      <c r="U4447" s="28" t="s">
        <v>26</v>
      </c>
      <c r="V4447" s="28" t="s">
        <v>334</v>
      </c>
    </row>
    <row r="4448" spans="1:22" ht="15.75">
      <c r="A4448" s="21">
        <v>4</v>
      </c>
      <c r="B4448" s="22" t="s">
        <v>27</v>
      </c>
      <c r="C4448" s="23" t="s">
        <v>333</v>
      </c>
      <c r="D4448" s="24">
        <v>88380.800000000003</v>
      </c>
      <c r="E4448" s="24">
        <v>113075.5</v>
      </c>
      <c r="F4448" s="24">
        <v>111485.955</v>
      </c>
      <c r="G4448" s="24">
        <v>112302.776339</v>
      </c>
      <c r="H4448" s="24">
        <v>109800.4482406</v>
      </c>
      <c r="I4448" s="24">
        <v>110742.79588970001</v>
      </c>
      <c r="J4448" s="24">
        <v>174618.40619116454</v>
      </c>
      <c r="L4448" s="24">
        <v>88380.800000000003</v>
      </c>
      <c r="M4448" s="24">
        <v>90100</v>
      </c>
      <c r="N4448" s="24">
        <v>84941.68</v>
      </c>
      <c r="O4448" s="24">
        <v>83714.8</v>
      </c>
      <c r="P4448" s="24">
        <v>80080.479999999996</v>
      </c>
      <c r="Q4448" s="24">
        <v>80767.759999999995</v>
      </c>
      <c r="R4448" s="24">
        <v>75324.88</v>
      </c>
      <c r="S4448" s="24"/>
      <c r="T4448" s="25">
        <v>4</v>
      </c>
      <c r="U4448" s="23" t="s">
        <v>28</v>
      </c>
      <c r="V4448" s="23" t="s">
        <v>334</v>
      </c>
    </row>
    <row r="4449" spans="1:22" ht="15.75">
      <c r="A4449" s="26">
        <v>5</v>
      </c>
      <c r="B4449" s="27" t="s">
        <v>29</v>
      </c>
      <c r="C4449" s="28" t="s">
        <v>333</v>
      </c>
      <c r="D4449" s="29">
        <v>90715.675000000003</v>
      </c>
      <c r="E4449" s="29">
        <v>100994.15</v>
      </c>
      <c r="F4449" s="29">
        <v>138783.799</v>
      </c>
      <c r="G4449" s="29">
        <v>148145.45589121495</v>
      </c>
      <c r="H4449" s="29">
        <v>161798.44</v>
      </c>
      <c r="I4449" s="29">
        <v>231110.99255</v>
      </c>
      <c r="J4449" s="29">
        <v>273225.03624000004</v>
      </c>
      <c r="L4449" s="29">
        <v>90715.675000000003</v>
      </c>
      <c r="M4449" s="29">
        <v>96230.274999999994</v>
      </c>
      <c r="N4449" s="29">
        <v>102795.27499999999</v>
      </c>
      <c r="O4449" s="29">
        <v>109661.0025</v>
      </c>
      <c r="P4449" s="29">
        <v>114758.72500000001</v>
      </c>
      <c r="Q4449" s="29">
        <v>136644.79375000001</v>
      </c>
      <c r="R4449" s="29">
        <v>137275.79125000001</v>
      </c>
      <c r="S4449" s="29"/>
      <c r="T4449" s="30">
        <v>5</v>
      </c>
      <c r="U4449" s="28" t="s">
        <v>30</v>
      </c>
      <c r="V4449" s="28" t="s">
        <v>334</v>
      </c>
    </row>
    <row r="4450" spans="1:22" ht="15.75">
      <c r="A4450" s="21">
        <v>6</v>
      </c>
      <c r="B4450" s="22" t="s">
        <v>31</v>
      </c>
      <c r="C4450" s="23" t="s">
        <v>333</v>
      </c>
      <c r="D4450" s="24">
        <v>0</v>
      </c>
      <c r="E4450" s="24">
        <v>0</v>
      </c>
      <c r="F4450" s="24">
        <v>0</v>
      </c>
      <c r="G4450" s="24">
        <v>0</v>
      </c>
      <c r="H4450" s="24">
        <v>0</v>
      </c>
      <c r="I4450" s="24">
        <v>0</v>
      </c>
      <c r="J4450" s="24">
        <v>0</v>
      </c>
      <c r="L4450" s="24">
        <v>0</v>
      </c>
      <c r="M4450" s="24">
        <v>0</v>
      </c>
      <c r="N4450" s="24">
        <v>0</v>
      </c>
      <c r="O4450" s="24">
        <v>0</v>
      </c>
      <c r="P4450" s="24">
        <v>0</v>
      </c>
      <c r="Q4450" s="24">
        <v>0</v>
      </c>
      <c r="R4450" s="24">
        <v>0</v>
      </c>
      <c r="S4450" s="24"/>
      <c r="T4450" s="25">
        <v>6</v>
      </c>
      <c r="U4450" s="23" t="s">
        <v>32</v>
      </c>
      <c r="V4450" s="23" t="s">
        <v>334</v>
      </c>
    </row>
    <row r="4451" spans="1:22" ht="15.75">
      <c r="A4451" s="26">
        <v>7</v>
      </c>
      <c r="B4451" s="27" t="s">
        <v>33</v>
      </c>
      <c r="C4451" s="28" t="s">
        <v>333</v>
      </c>
      <c r="D4451" s="29">
        <v>111422.0352</v>
      </c>
      <c r="E4451" s="29">
        <v>116076.85200000001</v>
      </c>
      <c r="F4451" s="29">
        <v>191004.40710000001</v>
      </c>
      <c r="G4451" s="29">
        <v>181876.5846</v>
      </c>
      <c r="H4451" s="29">
        <v>203789.81371700001</v>
      </c>
      <c r="I4451" s="29">
        <v>193593.14486879998</v>
      </c>
      <c r="J4451" s="29">
        <v>314714.09343000001</v>
      </c>
      <c r="L4451" s="29">
        <v>111422.0352</v>
      </c>
      <c r="M4451" s="29">
        <v>117973.87280000001</v>
      </c>
      <c r="N4451" s="29">
        <v>128406.4299</v>
      </c>
      <c r="O4451" s="29">
        <v>128406.4299</v>
      </c>
      <c r="P4451" s="29">
        <v>134536.365467</v>
      </c>
      <c r="Q4451" s="29">
        <v>143994.7844601</v>
      </c>
      <c r="R4451" s="29">
        <v>138453.56678999998</v>
      </c>
      <c r="S4451" s="29"/>
      <c r="T4451" s="30">
        <v>7</v>
      </c>
      <c r="U4451" s="28" t="s">
        <v>34</v>
      </c>
      <c r="V4451" s="28" t="s">
        <v>334</v>
      </c>
    </row>
    <row r="4452" spans="1:22" ht="15.75">
      <c r="A4452" s="21">
        <v>8</v>
      </c>
      <c r="B4452" s="22" t="s">
        <v>35</v>
      </c>
      <c r="C4452" s="23" t="s">
        <v>333</v>
      </c>
      <c r="D4452" s="24">
        <v>47517.195199999995</v>
      </c>
      <c r="E4452" s="24">
        <v>53027.163</v>
      </c>
      <c r="F4452" s="24">
        <v>93521.175199999998</v>
      </c>
      <c r="G4452" s="24">
        <v>116886.7300044</v>
      </c>
      <c r="H4452" s="24">
        <v>119270.85578639999</v>
      </c>
      <c r="I4452" s="24">
        <v>111663.212</v>
      </c>
      <c r="J4452" s="24">
        <v>131562.9526284</v>
      </c>
      <c r="L4452" s="24">
        <v>47517.195199999995</v>
      </c>
      <c r="M4452" s="24">
        <v>45624.202300000004</v>
      </c>
      <c r="N4452" s="24">
        <v>71403.282399999996</v>
      </c>
      <c r="O4452" s="24">
        <v>75874.980119999993</v>
      </c>
      <c r="P4452" s="24">
        <v>76878.960720000003</v>
      </c>
      <c r="Q4452" s="24">
        <v>73260.077359999996</v>
      </c>
      <c r="R4452" s="24">
        <v>85796.289090000006</v>
      </c>
      <c r="S4452" s="24"/>
      <c r="T4452" s="25">
        <v>8</v>
      </c>
      <c r="U4452" s="23" t="s">
        <v>36</v>
      </c>
      <c r="V4452" s="23" t="s">
        <v>334</v>
      </c>
    </row>
    <row r="4453" spans="1:22" ht="15.75">
      <c r="A4453" s="26">
        <v>9</v>
      </c>
      <c r="B4453" s="27" t="s">
        <v>37</v>
      </c>
      <c r="C4453" s="28" t="s">
        <v>333</v>
      </c>
      <c r="D4453" s="29">
        <v>53320</v>
      </c>
      <c r="E4453" s="29">
        <v>55147.542999999998</v>
      </c>
      <c r="F4453" s="29">
        <v>102445.93208999999</v>
      </c>
      <c r="G4453" s="29">
        <v>70276.917699999991</v>
      </c>
      <c r="H4453" s="29">
        <v>124491.4304</v>
      </c>
      <c r="I4453" s="29">
        <v>120876.73359999999</v>
      </c>
      <c r="J4453" s="29">
        <v>131028.75968</v>
      </c>
      <c r="L4453" s="29">
        <v>53320</v>
      </c>
      <c r="M4453" s="29">
        <v>55147.542999999998</v>
      </c>
      <c r="N4453" s="29">
        <v>57424.173699999999</v>
      </c>
      <c r="O4453" s="29">
        <v>55147.542999999998</v>
      </c>
      <c r="P4453" s="29">
        <v>64721.948799999998</v>
      </c>
      <c r="Q4453" s="29">
        <v>63088.7572</v>
      </c>
      <c r="R4453" s="29">
        <v>64242.068800000001</v>
      </c>
      <c r="S4453" s="29"/>
      <c r="T4453" s="30">
        <v>9</v>
      </c>
      <c r="U4453" s="28" t="s">
        <v>38</v>
      </c>
      <c r="V4453" s="28" t="s">
        <v>334</v>
      </c>
    </row>
    <row r="4454" spans="1:22" ht="15.75">
      <c r="A4454" s="21">
        <v>10</v>
      </c>
      <c r="B4454" s="22" t="s">
        <v>39</v>
      </c>
      <c r="C4454" s="23" t="s">
        <v>333</v>
      </c>
      <c r="D4454" s="24">
        <v>16992.561000000002</v>
      </c>
      <c r="E4454" s="24">
        <v>17107.078000000001</v>
      </c>
      <c r="F4454" s="24">
        <v>18322.98</v>
      </c>
      <c r="G4454" s="24">
        <v>16615.911646728971</v>
      </c>
      <c r="H4454" s="24">
        <v>20181.809700000002</v>
      </c>
      <c r="I4454" s="24">
        <v>23749.356400000001</v>
      </c>
      <c r="J4454" s="24">
        <v>13536.064799999998</v>
      </c>
      <c r="L4454" s="24">
        <v>16992.561000000002</v>
      </c>
      <c r="M4454" s="24">
        <v>16992.561000000002</v>
      </c>
      <c r="N4454" s="24">
        <v>16952.052</v>
      </c>
      <c r="O4454" s="24">
        <v>15363.134700000001</v>
      </c>
      <c r="P4454" s="24">
        <v>14537.233350000002</v>
      </c>
      <c r="Q4454" s="24">
        <v>17853.6666</v>
      </c>
      <c r="R4454" s="24">
        <v>10215.598199999999</v>
      </c>
      <c r="S4454" s="24"/>
      <c r="T4454" s="25">
        <v>10</v>
      </c>
      <c r="U4454" s="23" t="s">
        <v>40</v>
      </c>
      <c r="V4454" s="23" t="s">
        <v>334</v>
      </c>
    </row>
    <row r="4455" spans="1:22" ht="15.75">
      <c r="A4455" s="26">
        <v>11</v>
      </c>
      <c r="B4455" s="27" t="s">
        <v>41</v>
      </c>
      <c r="C4455" s="28" t="s">
        <v>333</v>
      </c>
      <c r="D4455" s="29">
        <v>37757.474999999999</v>
      </c>
      <c r="E4455" s="29">
        <v>39032.76</v>
      </c>
      <c r="F4455" s="29">
        <v>48703.928</v>
      </c>
      <c r="G4455" s="29">
        <v>49220.181584672893</v>
      </c>
      <c r="H4455" s="29">
        <v>48227.475722367606</v>
      </c>
      <c r="I4455" s="29">
        <v>36760.28896897196</v>
      </c>
      <c r="J4455" s="29">
        <v>50269.422599999998</v>
      </c>
      <c r="L4455" s="29">
        <v>37757.474999999999</v>
      </c>
      <c r="M4455" s="29">
        <v>38157.025000000001</v>
      </c>
      <c r="N4455" s="29">
        <v>38344.6</v>
      </c>
      <c r="O4455" s="29">
        <v>38726.917500000003</v>
      </c>
      <c r="P4455" s="29">
        <v>35104.28</v>
      </c>
      <c r="Q4455" s="29">
        <v>35297.040000000001</v>
      </c>
      <c r="R4455" s="29">
        <v>40452.15</v>
      </c>
      <c r="S4455" s="29"/>
      <c r="T4455" s="30">
        <v>11</v>
      </c>
      <c r="U4455" s="28" t="s">
        <v>42</v>
      </c>
      <c r="V4455" s="28" t="s">
        <v>334</v>
      </c>
    </row>
    <row r="4456" spans="1:22" ht="15.75">
      <c r="A4456" s="21">
        <v>12</v>
      </c>
      <c r="B4456" s="22" t="s">
        <v>43</v>
      </c>
      <c r="C4456" s="23" t="s">
        <v>333</v>
      </c>
      <c r="D4456" s="24">
        <v>145868.69500000001</v>
      </c>
      <c r="E4456" s="24">
        <v>160036.1</v>
      </c>
      <c r="F4456" s="24">
        <v>171778.95900000003</v>
      </c>
      <c r="G4456" s="24">
        <v>202847.13240999999</v>
      </c>
      <c r="H4456" s="24">
        <v>303176.71197</v>
      </c>
      <c r="I4456" s="24">
        <v>157450.88039999999</v>
      </c>
      <c r="J4456" s="24">
        <v>250811.26106000002</v>
      </c>
      <c r="L4456" s="24">
        <v>145868.69500000001</v>
      </c>
      <c r="M4456" s="24">
        <v>140735.93799999999</v>
      </c>
      <c r="N4456" s="24">
        <v>151881.14340000003</v>
      </c>
      <c r="O4456" s="24">
        <v>149383.86253000001</v>
      </c>
      <c r="P4456" s="24">
        <v>150248.13363</v>
      </c>
      <c r="Q4456" s="24">
        <v>140755.02979999999</v>
      </c>
      <c r="R4456" s="24">
        <v>152851.44742000001</v>
      </c>
      <c r="S4456" s="24"/>
      <c r="T4456" s="25">
        <v>12</v>
      </c>
      <c r="U4456" s="23" t="s">
        <v>44</v>
      </c>
      <c r="V4456" s="23" t="s">
        <v>334</v>
      </c>
    </row>
    <row r="4457" spans="1:22" ht="15.75">
      <c r="A4457" s="26">
        <v>13</v>
      </c>
      <c r="B4457" s="27" t="s">
        <v>45</v>
      </c>
      <c r="C4457" s="28" t="s">
        <v>333</v>
      </c>
      <c r="D4457" s="29">
        <v>0</v>
      </c>
      <c r="E4457" s="29">
        <v>0</v>
      </c>
      <c r="F4457" s="29">
        <v>0</v>
      </c>
      <c r="G4457" s="29">
        <v>1265.8550401276414</v>
      </c>
      <c r="H4457" s="29">
        <v>9417.6055680000009</v>
      </c>
      <c r="I4457" s="29">
        <v>423.37117592000004</v>
      </c>
      <c r="J4457" s="29">
        <v>2588.7671635000002</v>
      </c>
      <c r="L4457" s="29">
        <v>0</v>
      </c>
      <c r="M4457" s="29">
        <v>0</v>
      </c>
      <c r="N4457" s="29">
        <v>0</v>
      </c>
      <c r="O4457" s="29">
        <v>758.88370740000016</v>
      </c>
      <c r="P4457" s="29">
        <v>5424.887999999999</v>
      </c>
      <c r="Q4457" s="29">
        <v>321.71062000000001</v>
      </c>
      <c r="R4457" s="29">
        <v>1163.4908600000001</v>
      </c>
      <c r="S4457" s="29"/>
      <c r="T4457" s="30">
        <v>13</v>
      </c>
      <c r="U4457" s="28" t="s">
        <v>46</v>
      </c>
      <c r="V4457" s="28" t="s">
        <v>334</v>
      </c>
    </row>
    <row r="4458" spans="1:22" ht="15.75">
      <c r="A4458" s="21">
        <v>14</v>
      </c>
      <c r="B4458" s="22" t="s">
        <v>47</v>
      </c>
      <c r="C4458" s="23" t="s">
        <v>333</v>
      </c>
      <c r="D4458" s="24">
        <v>185170.49594999998</v>
      </c>
      <c r="E4458" s="24">
        <v>286491.59999999998</v>
      </c>
      <c r="F4458" s="24">
        <v>332180.94581999996</v>
      </c>
      <c r="G4458" s="24">
        <v>416133.55</v>
      </c>
      <c r="H4458" s="24">
        <v>486713.82800000004</v>
      </c>
      <c r="I4458" s="24">
        <v>448729.05</v>
      </c>
      <c r="J4458" s="24">
        <v>674905.42571999994</v>
      </c>
      <c r="L4458" s="24">
        <v>185170.49594999998</v>
      </c>
      <c r="M4458" s="24">
        <v>253143.22500000001</v>
      </c>
      <c r="N4458" s="24">
        <v>265816.439235</v>
      </c>
      <c r="O4458" s="24">
        <v>298695.28499999997</v>
      </c>
      <c r="P4458" s="24">
        <v>313636.90950000001</v>
      </c>
      <c r="Q4458" s="24">
        <v>373138.60185000004</v>
      </c>
      <c r="R4458" s="24">
        <v>331936.76357999997</v>
      </c>
      <c r="S4458" s="24"/>
      <c r="T4458" s="25">
        <v>14</v>
      </c>
      <c r="U4458" s="23" t="s">
        <v>48</v>
      </c>
      <c r="V4458" s="23" t="s">
        <v>334</v>
      </c>
    </row>
    <row r="4459" spans="1:22" ht="15.75">
      <c r="A4459" s="26">
        <v>15</v>
      </c>
      <c r="B4459" s="27" t="s">
        <v>49</v>
      </c>
      <c r="C4459" s="28" t="s">
        <v>333</v>
      </c>
      <c r="D4459" s="29">
        <v>96255.102000000014</v>
      </c>
      <c r="E4459" s="29">
        <v>103994.1</v>
      </c>
      <c r="F4459" s="29">
        <v>140730.48000000001</v>
      </c>
      <c r="G4459" s="29">
        <v>95700.517316700003</v>
      </c>
      <c r="H4459" s="29">
        <v>155812.27440379999</v>
      </c>
      <c r="I4459" s="29">
        <v>152839.69978899998</v>
      </c>
      <c r="J4459" s="29">
        <v>195219.58553159999</v>
      </c>
      <c r="L4459" s="29">
        <v>96255.102000000014</v>
      </c>
      <c r="M4459" s="29">
        <v>100365.3</v>
      </c>
      <c r="N4459" s="29">
        <v>114703.2</v>
      </c>
      <c r="O4459" s="29">
        <v>72851.921345999988</v>
      </c>
      <c r="P4459" s="29">
        <v>93347.089122000005</v>
      </c>
      <c r="Q4459" s="29">
        <v>107523.25761</v>
      </c>
      <c r="R4459" s="29">
        <v>103860.30650400002</v>
      </c>
      <c r="S4459" s="29"/>
      <c r="T4459" s="30">
        <v>15</v>
      </c>
      <c r="U4459" s="28" t="s">
        <v>50</v>
      </c>
      <c r="V4459" s="28" t="s">
        <v>334</v>
      </c>
    </row>
    <row r="4460" spans="1:22" ht="15.75">
      <c r="A4460" s="21">
        <v>16</v>
      </c>
      <c r="B4460" s="22" t="s">
        <v>51</v>
      </c>
      <c r="C4460" s="23" t="s">
        <v>333</v>
      </c>
      <c r="D4460" s="24">
        <v>5514.5281000000004</v>
      </c>
      <c r="E4460" s="24">
        <v>7446.2988119999991</v>
      </c>
      <c r="F4460" s="24">
        <v>10438.4709</v>
      </c>
      <c r="G4460" s="24">
        <v>8120.0536000000002</v>
      </c>
      <c r="H4460" s="24">
        <v>10527.462</v>
      </c>
      <c r="I4460" s="24">
        <v>21506.463000000003</v>
      </c>
      <c r="J4460" s="24">
        <v>11027.094000000001</v>
      </c>
      <c r="L4460" s="24">
        <v>5514.5281000000004</v>
      </c>
      <c r="M4460" s="24">
        <v>6391.6728000000003</v>
      </c>
      <c r="N4460" s="24">
        <v>7019.6008999999995</v>
      </c>
      <c r="O4460" s="24">
        <v>6272.4397600000002</v>
      </c>
      <c r="P4460" s="24">
        <v>7724.2486199999994</v>
      </c>
      <c r="Q4460" s="24">
        <v>16069.339770000002</v>
      </c>
      <c r="R4460" s="24">
        <v>8239.296260000001</v>
      </c>
      <c r="S4460" s="24"/>
      <c r="T4460" s="25">
        <v>16</v>
      </c>
      <c r="U4460" s="23" t="s">
        <v>52</v>
      </c>
      <c r="V4460" s="23" t="s">
        <v>334</v>
      </c>
    </row>
    <row r="4461" spans="1:22" ht="15.75">
      <c r="A4461" s="26">
        <v>17</v>
      </c>
      <c r="B4461" s="27" t="s">
        <v>53</v>
      </c>
      <c r="C4461" s="28" t="s">
        <v>333</v>
      </c>
      <c r="D4461" s="29">
        <v>3273.4004999999997</v>
      </c>
      <c r="E4461" s="29">
        <v>3565.9308000000001</v>
      </c>
      <c r="F4461" s="29">
        <v>6555.2765599999993</v>
      </c>
      <c r="G4461" s="29">
        <v>7108.92</v>
      </c>
      <c r="H4461" s="29">
        <v>4874.6896500000003</v>
      </c>
      <c r="I4461" s="29">
        <v>4946.5517400000008</v>
      </c>
      <c r="J4461" s="29">
        <v>5214.5580199999995</v>
      </c>
      <c r="L4461" s="29">
        <v>3273.4004999999997</v>
      </c>
      <c r="M4461" s="29">
        <v>3350.9955</v>
      </c>
      <c r="N4461" s="29">
        <v>5700.1287000000002</v>
      </c>
      <c r="O4461" s="29">
        <v>5764.2</v>
      </c>
      <c r="P4461" s="29">
        <v>3770.5627500000001</v>
      </c>
      <c r="Q4461" s="29">
        <v>3824.5467000000003</v>
      </c>
      <c r="R4461" s="29">
        <v>3935.9509499999999</v>
      </c>
      <c r="S4461" s="29"/>
      <c r="T4461" s="30">
        <v>17</v>
      </c>
      <c r="U4461" s="28" t="s">
        <v>54</v>
      </c>
      <c r="V4461" s="28" t="s">
        <v>334</v>
      </c>
    </row>
    <row r="4462" spans="1:22" ht="15.75">
      <c r="A4462" s="21">
        <v>18</v>
      </c>
      <c r="B4462" s="22" t="s">
        <v>55</v>
      </c>
      <c r="C4462" s="23" t="s">
        <v>333</v>
      </c>
      <c r="D4462" s="24">
        <v>1091.4000000000001</v>
      </c>
      <c r="E4462" s="24">
        <v>1522.34</v>
      </c>
      <c r="F4462" s="24">
        <v>1654</v>
      </c>
      <c r="G4462" s="24">
        <v>2254.0275999999999</v>
      </c>
      <c r="H4462" s="24">
        <v>2673.3179999999998</v>
      </c>
      <c r="I4462" s="24">
        <v>3897.4050000000002</v>
      </c>
      <c r="J4462" s="24">
        <v>4154.5</v>
      </c>
      <c r="L4462" s="24">
        <v>1091.4000000000001</v>
      </c>
      <c r="M4462" s="24">
        <v>1256.3</v>
      </c>
      <c r="N4462" s="24">
        <v>1405.9</v>
      </c>
      <c r="O4462" s="24">
        <v>1720.4</v>
      </c>
      <c r="P4462" s="24">
        <v>1734</v>
      </c>
      <c r="Q4462" s="24">
        <v>2184.5</v>
      </c>
      <c r="R4462" s="24">
        <v>2017.9</v>
      </c>
      <c r="S4462" s="24"/>
      <c r="T4462" s="25">
        <v>18</v>
      </c>
      <c r="U4462" s="23" t="s">
        <v>56</v>
      </c>
      <c r="V4462" s="23" t="s">
        <v>334</v>
      </c>
    </row>
    <row r="4463" spans="1:22" ht="15.75">
      <c r="A4463" s="26">
        <v>19</v>
      </c>
      <c r="B4463" s="27" t="s">
        <v>57</v>
      </c>
      <c r="C4463" s="28" t="s">
        <v>333</v>
      </c>
      <c r="D4463" s="29">
        <v>1530</v>
      </c>
      <c r="E4463" s="29">
        <v>1110</v>
      </c>
      <c r="F4463" s="29">
        <v>4200</v>
      </c>
      <c r="G4463" s="29">
        <v>4600</v>
      </c>
      <c r="H4463" s="29">
        <v>5045.1000000000004</v>
      </c>
      <c r="I4463" s="29">
        <v>5827.8169999999991</v>
      </c>
      <c r="J4463" s="29">
        <v>6201.1680000000006</v>
      </c>
      <c r="L4463" s="29">
        <v>1530</v>
      </c>
      <c r="M4463" s="29">
        <v>1080</v>
      </c>
      <c r="N4463" s="29">
        <v>3600</v>
      </c>
      <c r="O4463" s="29">
        <v>3600</v>
      </c>
      <c r="P4463" s="29">
        <v>3618</v>
      </c>
      <c r="Q4463" s="29">
        <v>3988.62</v>
      </c>
      <c r="R4463" s="29">
        <v>4044.24</v>
      </c>
      <c r="S4463" s="29"/>
      <c r="T4463" s="30">
        <v>19</v>
      </c>
      <c r="U4463" s="28" t="s">
        <v>58</v>
      </c>
      <c r="V4463" s="28" t="s">
        <v>334</v>
      </c>
    </row>
    <row r="4464" spans="1:22" ht="15.75">
      <c r="A4464" s="21">
        <v>20</v>
      </c>
      <c r="B4464" s="22" t="s">
        <v>59</v>
      </c>
      <c r="C4464" s="23" t="s">
        <v>333</v>
      </c>
      <c r="D4464" s="24">
        <v>131236.51190000001</v>
      </c>
      <c r="E4464" s="24">
        <v>131654.48379999999</v>
      </c>
      <c r="F4464" s="24">
        <v>242931.06879999998</v>
      </c>
      <c r="G4464" s="24">
        <v>259313.68400000001</v>
      </c>
      <c r="H4464" s="24">
        <v>248076.9862096</v>
      </c>
      <c r="I4464" s="24">
        <v>227885.67557999998</v>
      </c>
      <c r="J4464" s="24">
        <v>337320.07629999996</v>
      </c>
      <c r="L4464" s="24">
        <v>131236.51190000001</v>
      </c>
      <c r="M4464" s="24">
        <v>131654.48379999999</v>
      </c>
      <c r="N4464" s="24">
        <v>131957.25159999999</v>
      </c>
      <c r="O4464" s="24">
        <v>130908.0374</v>
      </c>
      <c r="P4464" s="24">
        <v>122915.33023010001</v>
      </c>
      <c r="Q4464" s="24">
        <v>124840.30410000001</v>
      </c>
      <c r="R4464" s="24">
        <v>124922.18469999998</v>
      </c>
      <c r="S4464" s="24"/>
      <c r="T4464" s="25">
        <v>20</v>
      </c>
      <c r="U4464" s="23" t="s">
        <v>60</v>
      </c>
      <c r="V4464" s="23" t="s">
        <v>334</v>
      </c>
    </row>
    <row r="4465" spans="1:22" ht="15.75">
      <c r="A4465" s="26">
        <v>21</v>
      </c>
      <c r="B4465" s="27" t="s">
        <v>61</v>
      </c>
      <c r="C4465" s="28" t="s">
        <v>333</v>
      </c>
      <c r="D4465" s="29">
        <v>22028.131080000006</v>
      </c>
      <c r="E4465" s="29">
        <v>23762.623830000004</v>
      </c>
      <c r="F4465" s="29">
        <v>26472.287799999998</v>
      </c>
      <c r="G4465" s="29">
        <v>29595.279999999999</v>
      </c>
      <c r="H4465" s="29">
        <v>30687.571519999998</v>
      </c>
      <c r="I4465" s="29">
        <v>32271.155174999996</v>
      </c>
      <c r="J4465" s="29">
        <v>35723.980799999998</v>
      </c>
      <c r="L4465" s="29">
        <v>22028.131080000006</v>
      </c>
      <c r="M4465" s="29">
        <v>23410.884860000006</v>
      </c>
      <c r="N4465" s="29">
        <v>24814.057897999999</v>
      </c>
      <c r="O4465" s="29">
        <v>25476.107800000002</v>
      </c>
      <c r="P4465" s="29">
        <v>26199.141392000001</v>
      </c>
      <c r="Q4465" s="29">
        <v>27459.79075</v>
      </c>
      <c r="R4465" s="29">
        <v>30732.490752000002</v>
      </c>
      <c r="S4465" s="29"/>
      <c r="T4465" s="30">
        <v>21</v>
      </c>
      <c r="U4465" s="28" t="s">
        <v>62</v>
      </c>
      <c r="V4465" s="28" t="s">
        <v>334</v>
      </c>
    </row>
    <row r="4466" spans="1:22" ht="15.75">
      <c r="A4466" s="21">
        <v>22</v>
      </c>
      <c r="B4466" s="22" t="s">
        <v>63</v>
      </c>
      <c r="C4466" s="23" t="s">
        <v>333</v>
      </c>
      <c r="D4466" s="24">
        <v>6359.9529000000002</v>
      </c>
      <c r="E4466" s="24">
        <v>6976.2752499999988</v>
      </c>
      <c r="F4466" s="24">
        <v>12017.143725</v>
      </c>
      <c r="G4466" s="24">
        <v>12036.48</v>
      </c>
      <c r="H4466" s="24">
        <v>14146.1271</v>
      </c>
      <c r="I4466" s="24">
        <v>11037.59132</v>
      </c>
      <c r="J4466" s="24">
        <v>14924.386</v>
      </c>
      <c r="L4466" s="24">
        <v>6359.9529000000002</v>
      </c>
      <c r="M4466" s="24">
        <v>6883.9448999999995</v>
      </c>
      <c r="N4466" s="24">
        <v>7649.3474999999999</v>
      </c>
      <c r="O4466" s="24">
        <v>7039.0839599999999</v>
      </c>
      <c r="P4466" s="24">
        <v>7793.0710199999994</v>
      </c>
      <c r="Q4466" s="24">
        <v>8470.3306799999991</v>
      </c>
      <c r="R4466" s="24">
        <v>8302.4660999999996</v>
      </c>
      <c r="S4466" s="24"/>
      <c r="T4466" s="25">
        <v>22</v>
      </c>
      <c r="U4466" s="23" t="s">
        <v>64</v>
      </c>
      <c r="V4466" s="23" t="s">
        <v>334</v>
      </c>
    </row>
    <row r="4467" spans="1:22" ht="15.75">
      <c r="A4467" s="26">
        <v>23</v>
      </c>
      <c r="B4467" s="27" t="s">
        <v>65</v>
      </c>
      <c r="C4467" s="28" t="s">
        <v>333</v>
      </c>
      <c r="D4467" s="29">
        <v>1367.2725</v>
      </c>
      <c r="E4467" s="29">
        <v>1744.7808000000002</v>
      </c>
      <c r="F4467" s="29">
        <v>1905.9828</v>
      </c>
      <c r="G4467" s="29">
        <v>2088.4</v>
      </c>
      <c r="H4467" s="29">
        <v>1035.4186</v>
      </c>
      <c r="I4467" s="29">
        <v>1111.8407999999999</v>
      </c>
      <c r="J4467" s="29">
        <v>2406.7515999999996</v>
      </c>
      <c r="L4467" s="29">
        <v>1367.2725</v>
      </c>
      <c r="M4467" s="29">
        <v>1484.9408000000001</v>
      </c>
      <c r="N4467" s="29">
        <v>1504.8283999999999</v>
      </c>
      <c r="O4467" s="29">
        <v>1504.8283999999999</v>
      </c>
      <c r="P4467" s="29">
        <v>703.85531000000003</v>
      </c>
      <c r="Q4467" s="29">
        <v>676.17840000000001</v>
      </c>
      <c r="R4467" s="29">
        <v>1330.8118999999999</v>
      </c>
      <c r="S4467" s="29"/>
      <c r="T4467" s="30">
        <v>23</v>
      </c>
      <c r="U4467" s="28" t="s">
        <v>66</v>
      </c>
      <c r="V4467" s="28" t="s">
        <v>334</v>
      </c>
    </row>
    <row r="4468" spans="1:22" ht="15.75">
      <c r="A4468" s="21">
        <v>24</v>
      </c>
      <c r="B4468" s="22" t="s">
        <v>67</v>
      </c>
      <c r="C4468" s="23" t="s">
        <v>333</v>
      </c>
      <c r="D4468" s="24">
        <v>66071.667200000011</v>
      </c>
      <c r="E4468" s="24">
        <v>41586.306599999996</v>
      </c>
      <c r="F4468" s="24">
        <v>45678.85</v>
      </c>
      <c r="G4468" s="24">
        <v>42265.853559999996</v>
      </c>
      <c r="H4468" s="24">
        <v>121630.32062999999</v>
      </c>
      <c r="I4468" s="24">
        <v>118678.45080000001</v>
      </c>
      <c r="J4468" s="24">
        <v>169520.97462299999</v>
      </c>
      <c r="L4468" s="24">
        <v>66071.667200000011</v>
      </c>
      <c r="M4468" s="24">
        <v>32986.725099999996</v>
      </c>
      <c r="N4468" s="24">
        <v>36285.724999999999</v>
      </c>
      <c r="O4468" s="24">
        <v>35816.684260000002</v>
      </c>
      <c r="P4468" s="24">
        <v>70465.131869999997</v>
      </c>
      <c r="Q4468" s="24">
        <v>68660.230800000005</v>
      </c>
      <c r="R4468" s="24">
        <v>96807.032760899994</v>
      </c>
      <c r="S4468" s="24"/>
      <c r="T4468" s="25">
        <v>24</v>
      </c>
      <c r="U4468" s="23" t="s">
        <v>68</v>
      </c>
      <c r="V4468" s="23" t="s">
        <v>334</v>
      </c>
    </row>
    <row r="4469" spans="1:22" ht="15.75">
      <c r="A4469" s="26">
        <v>25</v>
      </c>
      <c r="B4469" s="31" t="s">
        <v>69</v>
      </c>
      <c r="C4469" s="28" t="s">
        <v>333</v>
      </c>
      <c r="D4469" s="29">
        <v>351984.16960000002</v>
      </c>
      <c r="E4469" s="29">
        <v>258933.08</v>
      </c>
      <c r="F4469" s="29">
        <v>130670.51584000001</v>
      </c>
      <c r="G4469" s="29">
        <v>142478.56035000001</v>
      </c>
      <c r="H4469" s="29">
        <v>188210</v>
      </c>
      <c r="I4469" s="29">
        <v>83657.944447999995</v>
      </c>
      <c r="J4469" s="29">
        <v>258022.792785155</v>
      </c>
      <c r="L4469" s="29">
        <v>351984.16960000002</v>
      </c>
      <c r="M4469" s="29">
        <v>314183.45</v>
      </c>
      <c r="N4469" s="29">
        <v>186799.34079999998</v>
      </c>
      <c r="O4469" s="29">
        <v>136048.92490000001</v>
      </c>
      <c r="P4469" s="29">
        <v>185702.5</v>
      </c>
      <c r="Q4469" s="29">
        <v>65526.92119999999</v>
      </c>
      <c r="R4469" s="29">
        <v>147492.27176500001</v>
      </c>
      <c r="S4469" s="29"/>
      <c r="T4469" s="30">
        <v>25</v>
      </c>
      <c r="U4469" s="28" t="s">
        <v>70</v>
      </c>
      <c r="V4469" s="28" t="s">
        <v>334</v>
      </c>
    </row>
    <row r="4470" spans="1:22" ht="15.75">
      <c r="A4470" s="21">
        <v>26</v>
      </c>
      <c r="B4470" s="22" t="s">
        <v>71</v>
      </c>
      <c r="C4470" s="23" t="s">
        <v>333</v>
      </c>
      <c r="D4470" s="24">
        <v>6146.94</v>
      </c>
      <c r="E4470" s="24">
        <v>6530.9160000000002</v>
      </c>
      <c r="F4470" s="24">
        <v>7166.25</v>
      </c>
      <c r="G4470" s="24">
        <v>8477.7839500000009</v>
      </c>
      <c r="H4470" s="24">
        <v>11223.723</v>
      </c>
      <c r="I4470" s="24">
        <v>13702.109000000002</v>
      </c>
      <c r="J4470" s="24">
        <v>14238</v>
      </c>
      <c r="L4470" s="24">
        <v>6146.94</v>
      </c>
      <c r="M4470" s="24">
        <v>6089.7</v>
      </c>
      <c r="N4470" s="24">
        <v>6201</v>
      </c>
      <c r="O4470" s="24">
        <v>7000.6110000000008</v>
      </c>
      <c r="P4470" s="24">
        <v>8554.9950000000008</v>
      </c>
      <c r="Q4470" s="24">
        <v>9115.6290000000008</v>
      </c>
      <c r="R4470" s="24">
        <v>8983.5</v>
      </c>
      <c r="S4470" s="24"/>
      <c r="T4470" s="25">
        <v>26</v>
      </c>
      <c r="U4470" s="23" t="s">
        <v>72</v>
      </c>
      <c r="V4470" s="23" t="s">
        <v>334</v>
      </c>
    </row>
    <row r="4471" spans="1:22" ht="15.75">
      <c r="A4471" s="26">
        <v>27</v>
      </c>
      <c r="B4471" s="27" t="s">
        <v>73</v>
      </c>
      <c r="C4471" s="28" t="s">
        <v>333</v>
      </c>
      <c r="D4471" s="29">
        <v>27725.489859999994</v>
      </c>
      <c r="E4471" s="29">
        <v>34438.369620000005</v>
      </c>
      <c r="F4471" s="29">
        <v>48971.544160000005</v>
      </c>
      <c r="G4471" s="29">
        <v>66621.231542499998</v>
      </c>
      <c r="H4471" s="29">
        <v>142587.60088296339</v>
      </c>
      <c r="I4471" s="29">
        <v>99217.172212000005</v>
      </c>
      <c r="J4471" s="29">
        <v>162023.37917889998</v>
      </c>
      <c r="L4471" s="29">
        <v>27725.489859999994</v>
      </c>
      <c r="M4471" s="29">
        <v>32485.239579999998</v>
      </c>
      <c r="N4471" s="29">
        <v>34264.344976</v>
      </c>
      <c r="O4471" s="29">
        <v>43252.161349999995</v>
      </c>
      <c r="P4471" s="29">
        <v>85639.227213999999</v>
      </c>
      <c r="Q4471" s="29">
        <v>86907.239589999983</v>
      </c>
      <c r="R4471" s="29">
        <v>87963.707534000001</v>
      </c>
      <c r="S4471" s="29"/>
      <c r="T4471" s="30">
        <v>27</v>
      </c>
      <c r="U4471" s="28" t="s">
        <v>74</v>
      </c>
      <c r="V4471" s="28" t="s">
        <v>334</v>
      </c>
    </row>
    <row r="4472" spans="1:22" ht="15.75">
      <c r="A4472" s="21">
        <v>28</v>
      </c>
      <c r="B4472" s="22" t="s">
        <v>75</v>
      </c>
      <c r="C4472" s="23" t="s">
        <v>333</v>
      </c>
      <c r="D4472" s="24">
        <v>10339.696640000002</v>
      </c>
      <c r="E4472" s="24">
        <v>13294.960640000003</v>
      </c>
      <c r="F4472" s="24">
        <v>19998.7059888</v>
      </c>
      <c r="G4472" s="24">
        <v>18410.681759999999</v>
      </c>
      <c r="H4472" s="24">
        <v>13556.311536299998</v>
      </c>
      <c r="I4472" s="24">
        <v>13222.0194615</v>
      </c>
      <c r="J4472" s="24">
        <v>19284.65286776</v>
      </c>
      <c r="L4472" s="24">
        <v>10339.696640000002</v>
      </c>
      <c r="M4472" s="24">
        <v>10339.696640000002</v>
      </c>
      <c r="N4472" s="24">
        <v>11475.851587200003</v>
      </c>
      <c r="O4472" s="24">
        <v>11653.6660968</v>
      </c>
      <c r="P4472" s="24">
        <v>9413.0619127999998</v>
      </c>
      <c r="Q4472" s="24">
        <v>9492.0232680000008</v>
      </c>
      <c r="R4472" s="24">
        <v>10485.723650584001</v>
      </c>
      <c r="S4472" s="24"/>
      <c r="T4472" s="25">
        <v>28</v>
      </c>
      <c r="U4472" s="23" t="s">
        <v>76</v>
      </c>
      <c r="V4472" s="23" t="s">
        <v>334</v>
      </c>
    </row>
    <row r="4473" spans="1:22" ht="15.75">
      <c r="A4473" s="26">
        <v>29</v>
      </c>
      <c r="B4473" s="27" t="s">
        <v>77</v>
      </c>
      <c r="C4473" s="28" t="s">
        <v>333</v>
      </c>
      <c r="D4473" s="29">
        <v>183621.24735000002</v>
      </c>
      <c r="E4473" s="29">
        <v>202097.31528000001</v>
      </c>
      <c r="F4473" s="29">
        <v>237378.00705000001</v>
      </c>
      <c r="G4473" s="29">
        <v>267850.89087150001</v>
      </c>
      <c r="H4473" s="29">
        <v>293671.35211980005</v>
      </c>
      <c r="I4473" s="29">
        <v>302834.02256250003</v>
      </c>
      <c r="J4473" s="29">
        <v>411206.25</v>
      </c>
      <c r="L4473" s="29">
        <v>183621.24735000002</v>
      </c>
      <c r="M4473" s="29">
        <v>187129.08648000003</v>
      </c>
      <c r="N4473" s="29">
        <v>189772.43445</v>
      </c>
      <c r="O4473" s="29">
        <v>191116.55195550004</v>
      </c>
      <c r="P4473" s="29">
        <v>200234.60621730002</v>
      </c>
      <c r="Q4473" s="29">
        <v>204988.31010750003</v>
      </c>
      <c r="R4473" s="29">
        <v>210345.66157500003</v>
      </c>
      <c r="S4473" s="29"/>
      <c r="T4473" s="30">
        <v>29</v>
      </c>
      <c r="U4473" s="28" t="s">
        <v>78</v>
      </c>
      <c r="V4473" s="28" t="s">
        <v>334</v>
      </c>
    </row>
    <row r="4474" spans="1:22" ht="15.75">
      <c r="A4474" s="21">
        <v>30</v>
      </c>
      <c r="B4474" s="22" t="s">
        <v>79</v>
      </c>
      <c r="C4474" s="23" t="s">
        <v>333</v>
      </c>
      <c r="D4474" s="24">
        <v>230</v>
      </c>
      <c r="E4474" s="24">
        <v>244</v>
      </c>
      <c r="F4474" s="24">
        <v>140</v>
      </c>
      <c r="G4474" s="24">
        <v>151.49433021806854</v>
      </c>
      <c r="H4474" s="24">
        <v>114.65171339563864</v>
      </c>
      <c r="I4474" s="24">
        <v>153.32834890965734</v>
      </c>
      <c r="J4474" s="24">
        <v>194.63551401869162</v>
      </c>
      <c r="L4474" s="24">
        <v>230</v>
      </c>
      <c r="M4474" s="24">
        <v>244</v>
      </c>
      <c r="N4474" s="24">
        <v>140</v>
      </c>
      <c r="O4474" s="24">
        <v>151.4</v>
      </c>
      <c r="P4474" s="24">
        <v>106</v>
      </c>
      <c r="Q4474" s="24">
        <v>187</v>
      </c>
      <c r="R4474" s="24">
        <v>140.4</v>
      </c>
      <c r="S4474" s="24"/>
      <c r="T4474" s="25">
        <v>30</v>
      </c>
      <c r="U4474" s="23" t="s">
        <v>80</v>
      </c>
      <c r="V4474" s="23" t="s">
        <v>334</v>
      </c>
    </row>
    <row r="4475" spans="1:22" ht="15.75">
      <c r="A4475" s="26">
        <v>31</v>
      </c>
      <c r="B4475" s="27" t="s">
        <v>81</v>
      </c>
      <c r="C4475" s="28" t="s">
        <v>333</v>
      </c>
      <c r="D4475" s="29">
        <v>0</v>
      </c>
      <c r="E4475" s="29">
        <v>0</v>
      </c>
      <c r="F4475" s="29">
        <v>0</v>
      </c>
      <c r="G4475" s="29">
        <v>0</v>
      </c>
      <c r="H4475" s="29">
        <v>0</v>
      </c>
      <c r="I4475" s="29">
        <v>0</v>
      </c>
      <c r="J4475" s="29">
        <v>0</v>
      </c>
      <c r="L4475" s="29">
        <v>0</v>
      </c>
      <c r="M4475" s="29">
        <v>0</v>
      </c>
      <c r="N4475" s="29">
        <v>0</v>
      </c>
      <c r="O4475" s="29">
        <v>0</v>
      </c>
      <c r="P4475" s="29">
        <v>0</v>
      </c>
      <c r="Q4475" s="29">
        <v>0</v>
      </c>
      <c r="R4475" s="29">
        <v>0</v>
      </c>
      <c r="S4475" s="29"/>
      <c r="T4475" s="30">
        <v>31</v>
      </c>
      <c r="U4475" s="28" t="s">
        <v>82</v>
      </c>
      <c r="V4475" s="28" t="s">
        <v>334</v>
      </c>
    </row>
    <row r="4476" spans="1:22" ht="15.75">
      <c r="A4476" s="21">
        <v>32</v>
      </c>
      <c r="B4476" s="22" t="s">
        <v>83</v>
      </c>
      <c r="C4476" s="23" t="s">
        <v>333</v>
      </c>
      <c r="D4476" s="24">
        <v>183.58199999999999</v>
      </c>
      <c r="E4476" s="24">
        <v>213.87303000000003</v>
      </c>
      <c r="F4476" s="24">
        <v>294.64911000000006</v>
      </c>
      <c r="G4476" s="24">
        <v>306.22373060675437</v>
      </c>
      <c r="H4476" s="24">
        <v>0</v>
      </c>
      <c r="I4476" s="24">
        <v>79.725990960000004</v>
      </c>
      <c r="J4476" s="24">
        <v>122.54098500000003</v>
      </c>
      <c r="L4476" s="24">
        <v>183.58199999999999</v>
      </c>
      <c r="M4476" s="24">
        <v>183.58199999999999</v>
      </c>
      <c r="N4476" s="24">
        <v>183.58199999999999</v>
      </c>
      <c r="O4476" s="24">
        <v>183.58199999999999</v>
      </c>
      <c r="P4476" s="24">
        <v>0</v>
      </c>
      <c r="Q4476" s="24">
        <v>60.582059999999998</v>
      </c>
      <c r="R4476" s="24">
        <v>55.074600000000004</v>
      </c>
      <c r="S4476" s="24"/>
      <c r="T4476" s="25">
        <v>32</v>
      </c>
      <c r="U4476" s="23" t="s">
        <v>84</v>
      </c>
      <c r="V4476" s="23" t="s">
        <v>334</v>
      </c>
    </row>
    <row r="4477" spans="1:22" ht="15.75">
      <c r="A4477" s="26">
        <v>33</v>
      </c>
      <c r="B4477" s="27" t="s">
        <v>85</v>
      </c>
      <c r="C4477" s="28" t="s">
        <v>333</v>
      </c>
      <c r="D4477" s="29">
        <v>0.79643199999999992</v>
      </c>
      <c r="E4477" s="29">
        <v>0.92784327999999983</v>
      </c>
      <c r="F4477" s="29">
        <v>0</v>
      </c>
      <c r="G4477" s="29">
        <v>4.0876536113327449</v>
      </c>
      <c r="H4477" s="29">
        <v>0</v>
      </c>
      <c r="I4477" s="29">
        <v>3.22493696</v>
      </c>
      <c r="J4477" s="29">
        <v>5.452496</v>
      </c>
      <c r="L4477" s="29">
        <v>0.79643199999999992</v>
      </c>
      <c r="M4477" s="29">
        <v>0.79643199999999992</v>
      </c>
      <c r="N4477" s="29">
        <v>0</v>
      </c>
      <c r="O4477" s="29">
        <v>2.4505599999999998</v>
      </c>
      <c r="P4477" s="29">
        <v>0</v>
      </c>
      <c r="Q4477" s="29">
        <v>2.4505599999999998</v>
      </c>
      <c r="R4477" s="29">
        <v>2.4505599999999998</v>
      </c>
      <c r="S4477" s="29"/>
      <c r="T4477" s="30">
        <v>33</v>
      </c>
      <c r="U4477" s="28" t="s">
        <v>86</v>
      </c>
      <c r="V4477" s="28" t="s">
        <v>334</v>
      </c>
    </row>
    <row r="4478" spans="1:22" ht="15.75">
      <c r="A4478" s="21">
        <v>34</v>
      </c>
      <c r="B4478" s="22" t="s">
        <v>87</v>
      </c>
      <c r="C4478" s="23" t="s">
        <v>333</v>
      </c>
      <c r="D4478" s="24">
        <v>1554.4</v>
      </c>
      <c r="E4478" s="24">
        <v>2682.4</v>
      </c>
      <c r="F4478" s="24">
        <v>1135.8399999999999</v>
      </c>
      <c r="G4478" s="24">
        <v>1234.8725099999999</v>
      </c>
      <c r="H4478" s="24">
        <v>1606.9688999999998</v>
      </c>
      <c r="I4478" s="24">
        <v>1149.8352</v>
      </c>
      <c r="J4478" s="24">
        <v>1454.3154000000002</v>
      </c>
      <c r="L4478" s="24">
        <v>1554.4</v>
      </c>
      <c r="M4478" s="24">
        <v>1111.28</v>
      </c>
      <c r="N4478" s="24">
        <v>823.48400000000004</v>
      </c>
      <c r="O4478" s="24">
        <v>800.34199999999998</v>
      </c>
      <c r="P4478" s="24">
        <v>755.91399999999999</v>
      </c>
      <c r="Q4478" s="24">
        <v>792.048</v>
      </c>
      <c r="R4478" s="24">
        <v>722.79599999999994</v>
      </c>
      <c r="S4478" s="24"/>
      <c r="T4478" s="25">
        <v>34</v>
      </c>
      <c r="U4478" s="23" t="s">
        <v>88</v>
      </c>
      <c r="V4478" s="23" t="s">
        <v>334</v>
      </c>
    </row>
    <row r="4479" spans="1:22" ht="15.75">
      <c r="A4479" s="26">
        <v>35</v>
      </c>
      <c r="B4479" s="27" t="s">
        <v>89</v>
      </c>
      <c r="C4479" s="28" t="s">
        <v>333</v>
      </c>
      <c r="D4479" s="29">
        <v>2.25</v>
      </c>
      <c r="E4479" s="29">
        <v>1.7475000000000001</v>
      </c>
      <c r="F4479" s="29">
        <v>2.4</v>
      </c>
      <c r="G4479" s="29">
        <v>5.4033644859813084</v>
      </c>
      <c r="H4479" s="29">
        <v>6.0570716510903431</v>
      </c>
      <c r="I4479" s="29">
        <v>4.427663551401869</v>
      </c>
      <c r="J4479" s="29">
        <v>7.4859813084112155</v>
      </c>
      <c r="L4479" s="29">
        <v>2.25</v>
      </c>
      <c r="M4479" s="29">
        <v>1.5</v>
      </c>
      <c r="N4479" s="29">
        <v>1.8</v>
      </c>
      <c r="O4479" s="29">
        <v>4.05</v>
      </c>
      <c r="P4479" s="29">
        <v>4.2</v>
      </c>
      <c r="Q4479" s="29">
        <v>4.05</v>
      </c>
      <c r="R4479" s="29">
        <v>4.05</v>
      </c>
      <c r="S4479" s="29"/>
      <c r="T4479" s="30">
        <v>35</v>
      </c>
      <c r="U4479" s="28" t="s">
        <v>90</v>
      </c>
      <c r="V4479" s="28" t="s">
        <v>334</v>
      </c>
    </row>
    <row r="4480" spans="1:22" ht="15.75">
      <c r="A4480" s="21">
        <v>36</v>
      </c>
      <c r="B4480" s="22" t="s">
        <v>91</v>
      </c>
      <c r="C4480" s="23" t="s">
        <v>333</v>
      </c>
      <c r="D4480" s="24">
        <v>11.55</v>
      </c>
      <c r="E4480" s="24">
        <v>28.833749999999998</v>
      </c>
      <c r="F4480" s="24">
        <v>16.419149999999998</v>
      </c>
      <c r="G4480" s="24">
        <v>74.862029118492757</v>
      </c>
      <c r="H4480" s="24">
        <v>17.472840000000001</v>
      </c>
      <c r="I4480" s="24">
        <v>6.9484800000000018</v>
      </c>
      <c r="J4480" s="24">
        <v>13</v>
      </c>
      <c r="L4480" s="24">
        <v>11.55</v>
      </c>
      <c r="M4480" s="24">
        <v>24.75</v>
      </c>
      <c r="N4480" s="24">
        <v>10.23</v>
      </c>
      <c r="O4480" s="24">
        <v>44.88</v>
      </c>
      <c r="P4480" s="24">
        <v>10.065</v>
      </c>
      <c r="Q4480" s="24">
        <v>5.28</v>
      </c>
      <c r="R4480" s="24">
        <v>10.725</v>
      </c>
      <c r="S4480" s="24"/>
      <c r="T4480" s="25">
        <v>36</v>
      </c>
      <c r="U4480" s="23" t="s">
        <v>92</v>
      </c>
      <c r="V4480" s="23" t="s">
        <v>334</v>
      </c>
    </row>
    <row r="4481" spans="1:22" s="36" customFormat="1" ht="15.75">
      <c r="A4481" s="32"/>
      <c r="B4481" s="33" t="s">
        <v>93</v>
      </c>
      <c r="C4481" s="34" t="s">
        <v>333</v>
      </c>
      <c r="D4481" s="35">
        <f t="shared" ref="D4481:J4481" si="291">SUM(D4445:D4480)</f>
        <v>2030198.0143219996</v>
      </c>
      <c r="E4481" s="35">
        <f t="shared" si="291"/>
        <v>2082978.5715992798</v>
      </c>
      <c r="F4481" s="35">
        <f t="shared" si="291"/>
        <v>2732209.0811219998</v>
      </c>
      <c r="G4481" s="35">
        <f t="shared" si="291"/>
        <v>2614139.5699048853</v>
      </c>
      <c r="H4481" s="35">
        <f t="shared" si="291"/>
        <v>3185866.9466360034</v>
      </c>
      <c r="I4481" s="35">
        <f t="shared" si="291"/>
        <v>3240358.0748847714</v>
      </c>
      <c r="J4481" s="35">
        <f t="shared" si="291"/>
        <v>4258324.5034098057</v>
      </c>
      <c r="K4481" s="8"/>
      <c r="L4481" s="35">
        <f t="shared" ref="L4481:R4481" si="292">SUM(L4445:L4480)</f>
        <v>2030198.0143219996</v>
      </c>
      <c r="M4481" s="35">
        <f t="shared" si="292"/>
        <v>2011831.5993920001</v>
      </c>
      <c r="N4481" s="35">
        <f t="shared" si="292"/>
        <v>2034791.0782862001</v>
      </c>
      <c r="O4481" s="35">
        <f t="shared" si="292"/>
        <v>1827359.6441256998</v>
      </c>
      <c r="P4481" s="35">
        <f t="shared" si="292"/>
        <v>2077186.5372651999</v>
      </c>
      <c r="Q4481" s="35">
        <f t="shared" si="292"/>
        <v>2251181.6718355995</v>
      </c>
      <c r="R4481" s="35">
        <f t="shared" si="292"/>
        <v>2183616.5744514833</v>
      </c>
      <c r="S4481" s="35"/>
      <c r="T4481" s="35"/>
      <c r="U4481" s="34" t="s">
        <v>94</v>
      </c>
      <c r="V4481" s="34" t="s">
        <v>334</v>
      </c>
    </row>
    <row r="4482" spans="1:22" ht="15.75">
      <c r="A4482" s="16">
        <v>1</v>
      </c>
      <c r="B4482" s="17" t="s">
        <v>19</v>
      </c>
      <c r="C4482" s="18" t="s">
        <v>335</v>
      </c>
      <c r="D4482" s="19">
        <v>0</v>
      </c>
      <c r="E4482" s="19">
        <v>0</v>
      </c>
      <c r="F4482" s="19">
        <v>0</v>
      </c>
      <c r="G4482" s="19">
        <v>0</v>
      </c>
      <c r="H4482" s="19">
        <v>0</v>
      </c>
      <c r="I4482" s="19">
        <v>0</v>
      </c>
      <c r="J4482" s="19">
        <v>0</v>
      </c>
      <c r="L4482" s="19">
        <v>0</v>
      </c>
      <c r="M4482" s="19">
        <v>0</v>
      </c>
      <c r="N4482" s="19">
        <v>0</v>
      </c>
      <c r="O4482" s="19">
        <v>0</v>
      </c>
      <c r="P4482" s="19">
        <v>0</v>
      </c>
      <c r="Q4482" s="19">
        <v>0</v>
      </c>
      <c r="R4482" s="19">
        <v>0</v>
      </c>
      <c r="S4482" s="19"/>
      <c r="T4482" s="20">
        <v>1</v>
      </c>
      <c r="U4482" s="18" t="s">
        <v>21</v>
      </c>
      <c r="V4482" s="18" t="s">
        <v>336</v>
      </c>
    </row>
    <row r="4483" spans="1:22" ht="15.75">
      <c r="A4483" s="21">
        <v>2</v>
      </c>
      <c r="B4483" s="22" t="s">
        <v>23</v>
      </c>
      <c r="C4483" s="23" t="s">
        <v>335</v>
      </c>
      <c r="D4483" s="24">
        <v>0</v>
      </c>
      <c r="E4483" s="24">
        <v>0</v>
      </c>
      <c r="F4483" s="24">
        <v>0</v>
      </c>
      <c r="G4483" s="24">
        <v>0</v>
      </c>
      <c r="H4483" s="24">
        <v>0</v>
      </c>
      <c r="I4483" s="24">
        <v>0</v>
      </c>
      <c r="J4483" s="24">
        <v>0</v>
      </c>
      <c r="L4483" s="24">
        <v>0</v>
      </c>
      <c r="M4483" s="24">
        <v>0</v>
      </c>
      <c r="N4483" s="24">
        <v>0</v>
      </c>
      <c r="O4483" s="24">
        <v>0</v>
      </c>
      <c r="P4483" s="24">
        <v>0</v>
      </c>
      <c r="Q4483" s="24">
        <v>0</v>
      </c>
      <c r="R4483" s="24">
        <v>0</v>
      </c>
      <c r="S4483" s="24"/>
      <c r="T4483" s="25">
        <v>2</v>
      </c>
      <c r="U4483" s="23" t="s">
        <v>24</v>
      </c>
      <c r="V4483" s="23" t="s">
        <v>336</v>
      </c>
    </row>
    <row r="4484" spans="1:22" ht="15.75">
      <c r="A4484" s="26">
        <v>3</v>
      </c>
      <c r="B4484" s="27" t="s">
        <v>25</v>
      </c>
      <c r="C4484" s="28" t="s">
        <v>335</v>
      </c>
      <c r="D4484" s="29">
        <v>0</v>
      </c>
      <c r="E4484" s="29">
        <v>0</v>
      </c>
      <c r="F4484" s="29">
        <v>0</v>
      </c>
      <c r="G4484" s="29">
        <v>0</v>
      </c>
      <c r="H4484" s="29">
        <v>0</v>
      </c>
      <c r="I4484" s="29">
        <v>0</v>
      </c>
      <c r="J4484" s="29">
        <v>0</v>
      </c>
      <c r="L4484" s="29">
        <v>0</v>
      </c>
      <c r="M4484" s="29">
        <v>0</v>
      </c>
      <c r="N4484" s="29">
        <v>0</v>
      </c>
      <c r="O4484" s="29">
        <v>0</v>
      </c>
      <c r="P4484" s="29">
        <v>0</v>
      </c>
      <c r="Q4484" s="29">
        <v>0</v>
      </c>
      <c r="R4484" s="29">
        <v>0</v>
      </c>
      <c r="S4484" s="29"/>
      <c r="T4484" s="30">
        <v>3</v>
      </c>
      <c r="U4484" s="28" t="s">
        <v>26</v>
      </c>
      <c r="V4484" s="28" t="s">
        <v>336</v>
      </c>
    </row>
    <row r="4485" spans="1:22" ht="15.75">
      <c r="A4485" s="21">
        <v>4</v>
      </c>
      <c r="B4485" s="22" t="s">
        <v>27</v>
      </c>
      <c r="C4485" s="23" t="s">
        <v>335</v>
      </c>
      <c r="D4485" s="24">
        <v>0</v>
      </c>
      <c r="E4485" s="24">
        <v>0</v>
      </c>
      <c r="F4485" s="24">
        <v>0</v>
      </c>
      <c r="G4485" s="24">
        <v>0</v>
      </c>
      <c r="H4485" s="24">
        <v>0</v>
      </c>
      <c r="I4485" s="24">
        <v>0</v>
      </c>
      <c r="J4485" s="24">
        <v>0</v>
      </c>
      <c r="L4485" s="24">
        <v>0</v>
      </c>
      <c r="M4485" s="24">
        <v>0</v>
      </c>
      <c r="N4485" s="24">
        <v>0</v>
      </c>
      <c r="O4485" s="24">
        <v>0</v>
      </c>
      <c r="P4485" s="24">
        <v>0</v>
      </c>
      <c r="Q4485" s="24">
        <v>0</v>
      </c>
      <c r="R4485" s="24">
        <v>0</v>
      </c>
      <c r="S4485" s="24"/>
      <c r="T4485" s="25">
        <v>4</v>
      </c>
      <c r="U4485" s="23" t="s">
        <v>28</v>
      </c>
      <c r="V4485" s="23" t="s">
        <v>336</v>
      </c>
    </row>
    <row r="4486" spans="1:22" ht="15.75">
      <c r="A4486" s="26">
        <v>5</v>
      </c>
      <c r="B4486" s="27" t="s">
        <v>29</v>
      </c>
      <c r="C4486" s="28" t="s">
        <v>335</v>
      </c>
      <c r="D4486" s="29">
        <v>0</v>
      </c>
      <c r="E4486" s="29">
        <v>0</v>
      </c>
      <c r="F4486" s="29">
        <v>0</v>
      </c>
      <c r="G4486" s="29">
        <v>0</v>
      </c>
      <c r="H4486" s="29">
        <v>0</v>
      </c>
      <c r="I4486" s="29">
        <v>0</v>
      </c>
      <c r="J4486" s="29">
        <v>0</v>
      </c>
      <c r="L4486" s="29">
        <v>0</v>
      </c>
      <c r="M4486" s="29">
        <v>0</v>
      </c>
      <c r="N4486" s="29">
        <v>0</v>
      </c>
      <c r="O4486" s="29">
        <v>0</v>
      </c>
      <c r="P4486" s="29">
        <v>0</v>
      </c>
      <c r="Q4486" s="29">
        <v>0</v>
      </c>
      <c r="R4486" s="29">
        <v>0</v>
      </c>
      <c r="S4486" s="29"/>
      <c r="T4486" s="30">
        <v>5</v>
      </c>
      <c r="U4486" s="28" t="s">
        <v>30</v>
      </c>
      <c r="V4486" s="28" t="s">
        <v>336</v>
      </c>
    </row>
    <row r="4487" spans="1:22" ht="15.75">
      <c r="A4487" s="21">
        <v>6</v>
      </c>
      <c r="B4487" s="22" t="s">
        <v>31</v>
      </c>
      <c r="C4487" s="23" t="s">
        <v>335</v>
      </c>
      <c r="D4487" s="24">
        <v>0</v>
      </c>
      <c r="E4487" s="24">
        <v>0</v>
      </c>
      <c r="F4487" s="24">
        <v>0</v>
      </c>
      <c r="G4487" s="24">
        <v>0</v>
      </c>
      <c r="H4487" s="24">
        <v>0</v>
      </c>
      <c r="I4487" s="24">
        <v>0</v>
      </c>
      <c r="J4487" s="24">
        <v>0</v>
      </c>
      <c r="L4487" s="24">
        <v>0</v>
      </c>
      <c r="M4487" s="24">
        <v>0</v>
      </c>
      <c r="N4487" s="24">
        <v>0</v>
      </c>
      <c r="O4487" s="24">
        <v>0</v>
      </c>
      <c r="P4487" s="24">
        <v>0</v>
      </c>
      <c r="Q4487" s="24">
        <v>0</v>
      </c>
      <c r="R4487" s="24">
        <v>0</v>
      </c>
      <c r="S4487" s="24"/>
      <c r="T4487" s="25">
        <v>6</v>
      </c>
      <c r="U4487" s="23" t="s">
        <v>32</v>
      </c>
      <c r="V4487" s="23" t="s">
        <v>336</v>
      </c>
    </row>
    <row r="4488" spans="1:22" ht="15.75">
      <c r="A4488" s="26">
        <v>7</v>
      </c>
      <c r="B4488" s="27" t="s">
        <v>33</v>
      </c>
      <c r="C4488" s="28" t="s">
        <v>335</v>
      </c>
      <c r="D4488" s="29">
        <v>0</v>
      </c>
      <c r="E4488" s="29">
        <v>0</v>
      </c>
      <c r="F4488" s="29">
        <v>0</v>
      </c>
      <c r="G4488" s="29">
        <v>0</v>
      </c>
      <c r="H4488" s="29">
        <v>0</v>
      </c>
      <c r="I4488" s="29">
        <v>0</v>
      </c>
      <c r="J4488" s="29">
        <v>0</v>
      </c>
      <c r="L4488" s="29">
        <v>0</v>
      </c>
      <c r="M4488" s="29">
        <v>0</v>
      </c>
      <c r="N4488" s="29">
        <v>0</v>
      </c>
      <c r="O4488" s="29">
        <v>0</v>
      </c>
      <c r="P4488" s="29">
        <v>0</v>
      </c>
      <c r="Q4488" s="29">
        <v>0</v>
      </c>
      <c r="R4488" s="29">
        <v>0</v>
      </c>
      <c r="S4488" s="29"/>
      <c r="T4488" s="30">
        <v>7</v>
      </c>
      <c r="U4488" s="28" t="s">
        <v>34</v>
      </c>
      <c r="V4488" s="28" t="s">
        <v>336</v>
      </c>
    </row>
    <row r="4489" spans="1:22" ht="15.75">
      <c r="A4489" s="21">
        <v>8</v>
      </c>
      <c r="B4489" s="22" t="s">
        <v>35</v>
      </c>
      <c r="C4489" s="23" t="s">
        <v>335</v>
      </c>
      <c r="D4489" s="24">
        <v>0</v>
      </c>
      <c r="E4489" s="24">
        <v>0</v>
      </c>
      <c r="F4489" s="24">
        <v>0</v>
      </c>
      <c r="G4489" s="24">
        <v>0</v>
      </c>
      <c r="H4489" s="24">
        <v>0</v>
      </c>
      <c r="I4489" s="24">
        <v>0</v>
      </c>
      <c r="J4489" s="24">
        <v>0</v>
      </c>
      <c r="L4489" s="24">
        <v>0</v>
      </c>
      <c r="M4489" s="24">
        <v>0</v>
      </c>
      <c r="N4489" s="24">
        <v>0</v>
      </c>
      <c r="O4489" s="24">
        <v>0</v>
      </c>
      <c r="P4489" s="24">
        <v>0</v>
      </c>
      <c r="Q4489" s="24">
        <v>0</v>
      </c>
      <c r="R4489" s="24">
        <v>0</v>
      </c>
      <c r="S4489" s="24"/>
      <c r="T4489" s="25">
        <v>8</v>
      </c>
      <c r="U4489" s="23" t="s">
        <v>36</v>
      </c>
      <c r="V4489" s="23" t="s">
        <v>336</v>
      </c>
    </row>
    <row r="4490" spans="1:22" ht="15.75">
      <c r="A4490" s="26">
        <v>9</v>
      </c>
      <c r="B4490" s="27" t="s">
        <v>37</v>
      </c>
      <c r="C4490" s="28" t="s">
        <v>335</v>
      </c>
      <c r="D4490" s="29">
        <v>0</v>
      </c>
      <c r="E4490" s="29">
        <v>0</v>
      </c>
      <c r="F4490" s="29">
        <v>0</v>
      </c>
      <c r="G4490" s="29">
        <v>0</v>
      </c>
      <c r="H4490" s="29">
        <v>0</v>
      </c>
      <c r="I4490" s="29">
        <v>0</v>
      </c>
      <c r="J4490" s="29">
        <v>0</v>
      </c>
      <c r="L4490" s="29">
        <v>0</v>
      </c>
      <c r="M4490" s="29">
        <v>0</v>
      </c>
      <c r="N4490" s="29">
        <v>0</v>
      </c>
      <c r="O4490" s="29">
        <v>0</v>
      </c>
      <c r="P4490" s="29">
        <v>0</v>
      </c>
      <c r="Q4490" s="29">
        <v>0</v>
      </c>
      <c r="R4490" s="29">
        <v>0</v>
      </c>
      <c r="S4490" s="29"/>
      <c r="T4490" s="30">
        <v>9</v>
      </c>
      <c r="U4490" s="28" t="s">
        <v>38</v>
      </c>
      <c r="V4490" s="28" t="s">
        <v>336</v>
      </c>
    </row>
    <row r="4491" spans="1:22" ht="15.75">
      <c r="A4491" s="21">
        <v>10</v>
      </c>
      <c r="B4491" s="22" t="s">
        <v>39</v>
      </c>
      <c r="C4491" s="23" t="s">
        <v>335</v>
      </c>
      <c r="D4491" s="24">
        <v>0</v>
      </c>
      <c r="E4491" s="24">
        <v>0</v>
      </c>
      <c r="F4491" s="24">
        <v>0</v>
      </c>
      <c r="G4491" s="24">
        <v>0</v>
      </c>
      <c r="H4491" s="24">
        <v>0</v>
      </c>
      <c r="I4491" s="24">
        <v>0</v>
      </c>
      <c r="J4491" s="24">
        <v>0</v>
      </c>
      <c r="L4491" s="24">
        <v>0</v>
      </c>
      <c r="M4491" s="24">
        <v>0</v>
      </c>
      <c r="N4491" s="24">
        <v>0</v>
      </c>
      <c r="O4491" s="24">
        <v>0</v>
      </c>
      <c r="P4491" s="24">
        <v>0</v>
      </c>
      <c r="Q4491" s="24">
        <v>0</v>
      </c>
      <c r="R4491" s="24">
        <v>0</v>
      </c>
      <c r="S4491" s="24"/>
      <c r="T4491" s="25">
        <v>10</v>
      </c>
      <c r="U4491" s="23" t="s">
        <v>40</v>
      </c>
      <c r="V4491" s="23" t="s">
        <v>336</v>
      </c>
    </row>
    <row r="4492" spans="1:22" ht="15.75">
      <c r="A4492" s="26">
        <v>11</v>
      </c>
      <c r="B4492" s="27" t="s">
        <v>41</v>
      </c>
      <c r="C4492" s="28" t="s">
        <v>335</v>
      </c>
      <c r="D4492" s="29">
        <v>0</v>
      </c>
      <c r="E4492" s="29">
        <v>0</v>
      </c>
      <c r="F4492" s="29">
        <v>0</v>
      </c>
      <c r="G4492" s="29">
        <v>0</v>
      </c>
      <c r="H4492" s="29">
        <v>0</v>
      </c>
      <c r="I4492" s="29">
        <v>0</v>
      </c>
      <c r="J4492" s="29">
        <v>0</v>
      </c>
      <c r="L4492" s="29">
        <v>0</v>
      </c>
      <c r="M4492" s="29">
        <v>0</v>
      </c>
      <c r="N4492" s="29">
        <v>0</v>
      </c>
      <c r="O4492" s="29">
        <v>0</v>
      </c>
      <c r="P4492" s="29">
        <v>0</v>
      </c>
      <c r="Q4492" s="29">
        <v>0</v>
      </c>
      <c r="R4492" s="29">
        <v>0</v>
      </c>
      <c r="S4492" s="29"/>
      <c r="T4492" s="30">
        <v>11</v>
      </c>
      <c r="U4492" s="28" t="s">
        <v>42</v>
      </c>
      <c r="V4492" s="28" t="s">
        <v>336</v>
      </c>
    </row>
    <row r="4493" spans="1:22" ht="15.75">
      <c r="A4493" s="21">
        <v>12</v>
      </c>
      <c r="B4493" s="22" t="s">
        <v>43</v>
      </c>
      <c r="C4493" s="23" t="s">
        <v>335</v>
      </c>
      <c r="D4493" s="24">
        <v>0</v>
      </c>
      <c r="E4493" s="24">
        <v>0</v>
      </c>
      <c r="F4493" s="24">
        <v>0</v>
      </c>
      <c r="G4493" s="24">
        <v>0</v>
      </c>
      <c r="H4493" s="24">
        <v>0</v>
      </c>
      <c r="I4493" s="24">
        <v>0</v>
      </c>
      <c r="J4493" s="24">
        <v>0</v>
      </c>
      <c r="L4493" s="24">
        <v>0</v>
      </c>
      <c r="M4493" s="24">
        <v>0</v>
      </c>
      <c r="N4493" s="24">
        <v>0</v>
      </c>
      <c r="O4493" s="24">
        <v>0</v>
      </c>
      <c r="P4493" s="24">
        <v>0</v>
      </c>
      <c r="Q4493" s="24">
        <v>0</v>
      </c>
      <c r="R4493" s="24">
        <v>0</v>
      </c>
      <c r="S4493" s="24"/>
      <c r="T4493" s="25">
        <v>12</v>
      </c>
      <c r="U4493" s="23" t="s">
        <v>44</v>
      </c>
      <c r="V4493" s="23" t="s">
        <v>336</v>
      </c>
    </row>
    <row r="4494" spans="1:22" ht="15.75">
      <c r="A4494" s="26">
        <v>13</v>
      </c>
      <c r="B4494" s="27" t="s">
        <v>45</v>
      </c>
      <c r="C4494" s="28" t="s">
        <v>335</v>
      </c>
      <c r="D4494" s="29">
        <v>4334.6039100000007</v>
      </c>
      <c r="E4494" s="29">
        <v>4300.7893500000009</v>
      </c>
      <c r="F4494" s="29">
        <v>4526.5990800000009</v>
      </c>
      <c r="G4494" s="29">
        <v>4518.9713599999995</v>
      </c>
      <c r="H4494" s="29">
        <v>5467.6243000000004</v>
      </c>
      <c r="I4494" s="29">
        <v>5017.98099</v>
      </c>
      <c r="J4494" s="29">
        <v>5335.1681500000004</v>
      </c>
      <c r="L4494" s="29">
        <v>4334.6039100000007</v>
      </c>
      <c r="M4494" s="29">
        <v>4334.6039100000007</v>
      </c>
      <c r="N4494" s="29">
        <v>4334.6039100000007</v>
      </c>
      <c r="O4494" s="29">
        <v>4259.6808800000008</v>
      </c>
      <c r="P4494" s="29">
        <v>4344.73585</v>
      </c>
      <c r="Q4494" s="29">
        <v>4553.7737700000007</v>
      </c>
      <c r="R4494" s="29">
        <v>4350.0684500000007</v>
      </c>
      <c r="S4494" s="29"/>
      <c r="T4494" s="30">
        <v>13</v>
      </c>
      <c r="U4494" s="28" t="s">
        <v>46</v>
      </c>
      <c r="V4494" s="28" t="s">
        <v>336</v>
      </c>
    </row>
    <row r="4495" spans="1:22" ht="15.75">
      <c r="A4495" s="21">
        <v>14</v>
      </c>
      <c r="B4495" s="22" t="s">
        <v>47</v>
      </c>
      <c r="C4495" s="23" t="s">
        <v>335</v>
      </c>
      <c r="D4495" s="24">
        <v>0</v>
      </c>
      <c r="E4495" s="24">
        <v>0</v>
      </c>
      <c r="F4495" s="24">
        <v>0</v>
      </c>
      <c r="G4495" s="24">
        <v>0</v>
      </c>
      <c r="H4495" s="24">
        <v>0</v>
      </c>
      <c r="I4495" s="24">
        <v>0</v>
      </c>
      <c r="J4495" s="24">
        <v>0</v>
      </c>
      <c r="L4495" s="24">
        <v>0</v>
      </c>
      <c r="M4495" s="24">
        <v>0</v>
      </c>
      <c r="N4495" s="24">
        <v>0</v>
      </c>
      <c r="O4495" s="24">
        <v>0</v>
      </c>
      <c r="P4495" s="24">
        <v>0</v>
      </c>
      <c r="Q4495" s="24">
        <v>0</v>
      </c>
      <c r="R4495" s="24">
        <v>0</v>
      </c>
      <c r="S4495" s="24"/>
      <c r="T4495" s="25">
        <v>14</v>
      </c>
      <c r="U4495" s="23" t="s">
        <v>48</v>
      </c>
      <c r="V4495" s="23" t="s">
        <v>336</v>
      </c>
    </row>
    <row r="4496" spans="1:22" ht="15.75">
      <c r="A4496" s="26">
        <v>15</v>
      </c>
      <c r="B4496" s="27" t="s">
        <v>49</v>
      </c>
      <c r="C4496" s="28" t="s">
        <v>335</v>
      </c>
      <c r="D4496" s="29">
        <v>0</v>
      </c>
      <c r="E4496" s="29">
        <v>0</v>
      </c>
      <c r="F4496" s="29">
        <v>0</v>
      </c>
      <c r="G4496" s="29">
        <v>0</v>
      </c>
      <c r="H4496" s="29">
        <v>0</v>
      </c>
      <c r="I4496" s="29">
        <v>0</v>
      </c>
      <c r="J4496" s="29">
        <v>0</v>
      </c>
      <c r="L4496" s="29">
        <v>0</v>
      </c>
      <c r="M4496" s="29">
        <v>0</v>
      </c>
      <c r="N4496" s="29">
        <v>0</v>
      </c>
      <c r="O4496" s="29">
        <v>0</v>
      </c>
      <c r="P4496" s="29">
        <v>0</v>
      </c>
      <c r="Q4496" s="29">
        <v>0</v>
      </c>
      <c r="R4496" s="29">
        <v>0</v>
      </c>
      <c r="S4496" s="29"/>
      <c r="T4496" s="30">
        <v>15</v>
      </c>
      <c r="U4496" s="28" t="s">
        <v>50</v>
      </c>
      <c r="V4496" s="28" t="s">
        <v>336</v>
      </c>
    </row>
    <row r="4497" spans="1:22" ht="15.75">
      <c r="A4497" s="21">
        <v>16</v>
      </c>
      <c r="B4497" s="22" t="s">
        <v>51</v>
      </c>
      <c r="C4497" s="23" t="s">
        <v>335</v>
      </c>
      <c r="D4497" s="24">
        <v>0</v>
      </c>
      <c r="E4497" s="24">
        <v>0</v>
      </c>
      <c r="F4497" s="24">
        <v>0</v>
      </c>
      <c r="G4497" s="24">
        <v>0</v>
      </c>
      <c r="H4497" s="24">
        <v>0</v>
      </c>
      <c r="I4497" s="24">
        <v>0</v>
      </c>
      <c r="J4497" s="24">
        <v>0</v>
      </c>
      <c r="L4497" s="24">
        <v>0</v>
      </c>
      <c r="M4497" s="24">
        <v>0</v>
      </c>
      <c r="N4497" s="24">
        <v>0</v>
      </c>
      <c r="O4497" s="24">
        <v>0</v>
      </c>
      <c r="P4497" s="24">
        <v>0</v>
      </c>
      <c r="Q4497" s="24">
        <v>0</v>
      </c>
      <c r="R4497" s="24">
        <v>0</v>
      </c>
      <c r="S4497" s="24"/>
      <c r="T4497" s="25">
        <v>16</v>
      </c>
      <c r="U4497" s="23" t="s">
        <v>52</v>
      </c>
      <c r="V4497" s="23" t="s">
        <v>336</v>
      </c>
    </row>
    <row r="4498" spans="1:22" ht="15.75">
      <c r="A4498" s="26">
        <v>17</v>
      </c>
      <c r="B4498" s="27" t="s">
        <v>53</v>
      </c>
      <c r="C4498" s="28" t="s">
        <v>335</v>
      </c>
      <c r="D4498" s="29">
        <v>0</v>
      </c>
      <c r="E4498" s="29">
        <v>0</v>
      </c>
      <c r="F4498" s="29">
        <v>0</v>
      </c>
      <c r="G4498" s="29">
        <v>0</v>
      </c>
      <c r="H4498" s="29">
        <v>0</v>
      </c>
      <c r="I4498" s="29">
        <v>0</v>
      </c>
      <c r="J4498" s="29">
        <v>0</v>
      </c>
      <c r="L4498" s="29">
        <v>0</v>
      </c>
      <c r="M4498" s="29">
        <v>0</v>
      </c>
      <c r="N4498" s="29">
        <v>0</v>
      </c>
      <c r="O4498" s="29">
        <v>0</v>
      </c>
      <c r="P4498" s="29">
        <v>0</v>
      </c>
      <c r="Q4498" s="29">
        <v>0</v>
      </c>
      <c r="R4498" s="29">
        <v>0</v>
      </c>
      <c r="S4498" s="29"/>
      <c r="T4498" s="30">
        <v>17</v>
      </c>
      <c r="U4498" s="28" t="s">
        <v>54</v>
      </c>
      <c r="V4498" s="28" t="s">
        <v>336</v>
      </c>
    </row>
    <row r="4499" spans="1:22" ht="15.75">
      <c r="A4499" s="21">
        <v>18</v>
      </c>
      <c r="B4499" s="22" t="s">
        <v>55</v>
      </c>
      <c r="C4499" s="23" t="s">
        <v>335</v>
      </c>
      <c r="D4499" s="24">
        <v>0</v>
      </c>
      <c r="E4499" s="24">
        <v>0</v>
      </c>
      <c r="F4499" s="24">
        <v>0</v>
      </c>
      <c r="G4499" s="24">
        <v>0</v>
      </c>
      <c r="H4499" s="24">
        <v>0</v>
      </c>
      <c r="I4499" s="24">
        <v>0</v>
      </c>
      <c r="J4499" s="24">
        <v>0</v>
      </c>
      <c r="L4499" s="24">
        <v>0</v>
      </c>
      <c r="M4499" s="24">
        <v>0</v>
      </c>
      <c r="N4499" s="24">
        <v>0</v>
      </c>
      <c r="O4499" s="24">
        <v>0</v>
      </c>
      <c r="P4499" s="24">
        <v>0</v>
      </c>
      <c r="Q4499" s="24">
        <v>0</v>
      </c>
      <c r="R4499" s="24">
        <v>0</v>
      </c>
      <c r="S4499" s="24"/>
      <c r="T4499" s="25">
        <v>18</v>
      </c>
      <c r="U4499" s="23" t="s">
        <v>56</v>
      </c>
      <c r="V4499" s="23" t="s">
        <v>336</v>
      </c>
    </row>
    <row r="4500" spans="1:22" ht="15.75">
      <c r="A4500" s="26">
        <v>19</v>
      </c>
      <c r="B4500" s="27" t="s">
        <v>57</v>
      </c>
      <c r="C4500" s="28" t="s">
        <v>335</v>
      </c>
      <c r="D4500" s="29">
        <v>0</v>
      </c>
      <c r="E4500" s="29">
        <v>0</v>
      </c>
      <c r="F4500" s="29">
        <v>0</v>
      </c>
      <c r="G4500" s="29">
        <v>0</v>
      </c>
      <c r="H4500" s="29">
        <v>0</v>
      </c>
      <c r="I4500" s="29">
        <v>0</v>
      </c>
      <c r="J4500" s="29">
        <v>0</v>
      </c>
      <c r="L4500" s="29">
        <v>0</v>
      </c>
      <c r="M4500" s="29">
        <v>0</v>
      </c>
      <c r="N4500" s="29">
        <v>0</v>
      </c>
      <c r="O4500" s="29">
        <v>0</v>
      </c>
      <c r="P4500" s="29">
        <v>0</v>
      </c>
      <c r="Q4500" s="29">
        <v>0</v>
      </c>
      <c r="R4500" s="29">
        <v>0</v>
      </c>
      <c r="S4500" s="29"/>
      <c r="T4500" s="30">
        <v>19</v>
      </c>
      <c r="U4500" s="28" t="s">
        <v>58</v>
      </c>
      <c r="V4500" s="28" t="s">
        <v>336</v>
      </c>
    </row>
    <row r="4501" spans="1:22" ht="15.75">
      <c r="A4501" s="21">
        <v>20</v>
      </c>
      <c r="B4501" s="22" t="s">
        <v>59</v>
      </c>
      <c r="C4501" s="23" t="s">
        <v>335</v>
      </c>
      <c r="D4501" s="24">
        <v>0</v>
      </c>
      <c r="E4501" s="24">
        <v>0</v>
      </c>
      <c r="F4501" s="24">
        <v>0</v>
      </c>
      <c r="G4501" s="24">
        <v>0</v>
      </c>
      <c r="H4501" s="24">
        <v>0</v>
      </c>
      <c r="I4501" s="24">
        <v>0</v>
      </c>
      <c r="J4501" s="24">
        <v>0</v>
      </c>
      <c r="L4501" s="24">
        <v>0</v>
      </c>
      <c r="M4501" s="24">
        <v>0</v>
      </c>
      <c r="N4501" s="24">
        <v>0</v>
      </c>
      <c r="O4501" s="24">
        <v>0</v>
      </c>
      <c r="P4501" s="24">
        <v>0</v>
      </c>
      <c r="Q4501" s="24">
        <v>0</v>
      </c>
      <c r="R4501" s="24">
        <v>0</v>
      </c>
      <c r="S4501" s="24"/>
      <c r="T4501" s="25">
        <v>20</v>
      </c>
      <c r="U4501" s="23" t="s">
        <v>60</v>
      </c>
      <c r="V4501" s="23" t="s">
        <v>336</v>
      </c>
    </row>
    <row r="4502" spans="1:22" ht="15.75">
      <c r="A4502" s="26">
        <v>21</v>
      </c>
      <c r="B4502" s="27" t="s">
        <v>61</v>
      </c>
      <c r="C4502" s="28" t="s">
        <v>335</v>
      </c>
      <c r="D4502" s="29">
        <v>0</v>
      </c>
      <c r="E4502" s="29">
        <v>0</v>
      </c>
      <c r="F4502" s="29">
        <v>0</v>
      </c>
      <c r="G4502" s="29">
        <v>0</v>
      </c>
      <c r="H4502" s="29">
        <v>0</v>
      </c>
      <c r="I4502" s="29">
        <v>0</v>
      </c>
      <c r="J4502" s="29">
        <v>0</v>
      </c>
      <c r="L4502" s="29">
        <v>0</v>
      </c>
      <c r="M4502" s="29">
        <v>0</v>
      </c>
      <c r="N4502" s="29">
        <v>0</v>
      </c>
      <c r="O4502" s="29">
        <v>0</v>
      </c>
      <c r="P4502" s="29">
        <v>0</v>
      </c>
      <c r="Q4502" s="29">
        <v>0</v>
      </c>
      <c r="R4502" s="29">
        <v>0</v>
      </c>
      <c r="S4502" s="29"/>
      <c r="T4502" s="30">
        <v>21</v>
      </c>
      <c r="U4502" s="28" t="s">
        <v>62</v>
      </c>
      <c r="V4502" s="28" t="s">
        <v>336</v>
      </c>
    </row>
    <row r="4503" spans="1:22" ht="15.75">
      <c r="A4503" s="21">
        <v>22</v>
      </c>
      <c r="B4503" s="22" t="s">
        <v>63</v>
      </c>
      <c r="C4503" s="23" t="s">
        <v>335</v>
      </c>
      <c r="D4503" s="24">
        <v>0</v>
      </c>
      <c r="E4503" s="24">
        <v>0</v>
      </c>
      <c r="F4503" s="24">
        <v>0</v>
      </c>
      <c r="G4503" s="24">
        <v>0</v>
      </c>
      <c r="H4503" s="24">
        <v>0</v>
      </c>
      <c r="I4503" s="24">
        <v>0</v>
      </c>
      <c r="J4503" s="24">
        <v>0</v>
      </c>
      <c r="L4503" s="24">
        <v>0</v>
      </c>
      <c r="M4503" s="24">
        <v>0</v>
      </c>
      <c r="N4503" s="24">
        <v>0</v>
      </c>
      <c r="O4503" s="24">
        <v>0</v>
      </c>
      <c r="P4503" s="24">
        <v>0</v>
      </c>
      <c r="Q4503" s="24">
        <v>0</v>
      </c>
      <c r="R4503" s="24">
        <v>0</v>
      </c>
      <c r="S4503" s="24"/>
      <c r="T4503" s="25">
        <v>22</v>
      </c>
      <c r="U4503" s="23" t="s">
        <v>64</v>
      </c>
      <c r="V4503" s="23" t="s">
        <v>336</v>
      </c>
    </row>
    <row r="4504" spans="1:22" ht="15.75">
      <c r="A4504" s="26">
        <v>23</v>
      </c>
      <c r="B4504" s="27" t="s">
        <v>65</v>
      </c>
      <c r="C4504" s="28" t="s">
        <v>335</v>
      </c>
      <c r="D4504" s="29">
        <v>0</v>
      </c>
      <c r="E4504" s="29">
        <v>0</v>
      </c>
      <c r="F4504" s="29">
        <v>0</v>
      </c>
      <c r="G4504" s="29">
        <v>0</v>
      </c>
      <c r="H4504" s="29">
        <v>0</v>
      </c>
      <c r="I4504" s="29">
        <v>0</v>
      </c>
      <c r="J4504" s="29">
        <v>0</v>
      </c>
      <c r="L4504" s="29">
        <v>0</v>
      </c>
      <c r="M4504" s="29">
        <v>0</v>
      </c>
      <c r="N4504" s="29">
        <v>0</v>
      </c>
      <c r="O4504" s="29">
        <v>0</v>
      </c>
      <c r="P4504" s="29">
        <v>0</v>
      </c>
      <c r="Q4504" s="29">
        <v>0</v>
      </c>
      <c r="R4504" s="29">
        <v>0</v>
      </c>
      <c r="S4504" s="29"/>
      <c r="T4504" s="30">
        <v>23</v>
      </c>
      <c r="U4504" s="28" t="s">
        <v>66</v>
      </c>
      <c r="V4504" s="28" t="s">
        <v>336</v>
      </c>
    </row>
    <row r="4505" spans="1:22" ht="15.75">
      <c r="A4505" s="21">
        <v>24</v>
      </c>
      <c r="B4505" s="22" t="s">
        <v>67</v>
      </c>
      <c r="C4505" s="23" t="s">
        <v>335</v>
      </c>
      <c r="D4505" s="24">
        <v>187828.71249999999</v>
      </c>
      <c r="E4505" s="24">
        <v>177392.73749999996</v>
      </c>
      <c r="F4505" s="24">
        <v>321416.80200000003</v>
      </c>
      <c r="G4505" s="24">
        <v>434382.97600000002</v>
      </c>
      <c r="H4505" s="24">
        <v>474021.63299999997</v>
      </c>
      <c r="I4505" s="24">
        <v>525355.53579999995</v>
      </c>
      <c r="J4505" s="24">
        <v>386606.31880000001</v>
      </c>
      <c r="L4505" s="24">
        <v>187828.71249999999</v>
      </c>
      <c r="M4505" s="24">
        <v>177392.73749999996</v>
      </c>
      <c r="N4505" s="24">
        <v>240465.82500000001</v>
      </c>
      <c r="O4505" s="24">
        <v>277567.48</v>
      </c>
      <c r="P4505" s="24">
        <v>289811.51250000001</v>
      </c>
      <c r="Q4505" s="24">
        <v>312277.45750000002</v>
      </c>
      <c r="R4505" s="24">
        <v>222392.785</v>
      </c>
      <c r="S4505" s="24"/>
      <c r="T4505" s="25">
        <v>24</v>
      </c>
      <c r="U4505" s="23" t="s">
        <v>68</v>
      </c>
      <c r="V4505" s="23" t="s">
        <v>336</v>
      </c>
    </row>
    <row r="4506" spans="1:22" ht="15.75">
      <c r="A4506" s="26">
        <v>25</v>
      </c>
      <c r="B4506" s="31" t="s">
        <v>69</v>
      </c>
      <c r="C4506" s="28" t="s">
        <v>335</v>
      </c>
      <c r="D4506" s="29">
        <v>1397.2160000000001</v>
      </c>
      <c r="E4506" s="29">
        <v>1233.4000000000001</v>
      </c>
      <c r="F4506" s="29">
        <v>786.7800000000002</v>
      </c>
      <c r="G4506" s="29">
        <v>758.88</v>
      </c>
      <c r="H4506" s="29">
        <v>1299.904524</v>
      </c>
      <c r="I4506" s="29">
        <v>1110.528</v>
      </c>
      <c r="J4506" s="29">
        <v>912.61788000000013</v>
      </c>
      <c r="L4506" s="29">
        <v>1397.2160000000001</v>
      </c>
      <c r="M4506" s="29">
        <v>1159.396</v>
      </c>
      <c r="N4506" s="29">
        <v>821.74800000000005</v>
      </c>
      <c r="O4506" s="29">
        <v>752</v>
      </c>
      <c r="P4506" s="29">
        <v>1244.56</v>
      </c>
      <c r="Q4506" s="29">
        <v>962.56</v>
      </c>
      <c r="R4506" s="29">
        <v>790.72800000000007</v>
      </c>
      <c r="S4506" s="29"/>
      <c r="T4506" s="30">
        <v>25</v>
      </c>
      <c r="U4506" s="28" t="s">
        <v>70</v>
      </c>
      <c r="V4506" s="28" t="s">
        <v>336</v>
      </c>
    </row>
    <row r="4507" spans="1:22" ht="15.75">
      <c r="A4507" s="21">
        <v>26</v>
      </c>
      <c r="B4507" s="22" t="s">
        <v>71</v>
      </c>
      <c r="C4507" s="23" t="s">
        <v>335</v>
      </c>
      <c r="D4507" s="24">
        <v>0</v>
      </c>
      <c r="E4507" s="24">
        <v>0</v>
      </c>
      <c r="F4507" s="24">
        <v>0</v>
      </c>
      <c r="G4507" s="24">
        <v>0</v>
      </c>
      <c r="H4507" s="24">
        <v>0</v>
      </c>
      <c r="I4507" s="24">
        <v>0</v>
      </c>
      <c r="J4507" s="24">
        <v>0</v>
      </c>
      <c r="L4507" s="24">
        <v>0</v>
      </c>
      <c r="M4507" s="24">
        <v>0</v>
      </c>
      <c r="N4507" s="24">
        <v>0</v>
      </c>
      <c r="O4507" s="24">
        <v>0</v>
      </c>
      <c r="P4507" s="24">
        <v>0</v>
      </c>
      <c r="Q4507" s="24">
        <v>0</v>
      </c>
      <c r="R4507" s="24">
        <v>0</v>
      </c>
      <c r="S4507" s="24"/>
      <c r="T4507" s="25">
        <v>26</v>
      </c>
      <c r="U4507" s="23" t="s">
        <v>72</v>
      </c>
      <c r="V4507" s="23" t="s">
        <v>336</v>
      </c>
    </row>
    <row r="4508" spans="1:22" ht="15.75">
      <c r="A4508" s="26">
        <v>27</v>
      </c>
      <c r="B4508" s="27" t="s">
        <v>73</v>
      </c>
      <c r="C4508" s="28" t="s">
        <v>335</v>
      </c>
      <c r="D4508" s="29">
        <v>0</v>
      </c>
      <c r="E4508" s="29">
        <v>0</v>
      </c>
      <c r="F4508" s="29">
        <v>0</v>
      </c>
      <c r="G4508" s="29">
        <v>0</v>
      </c>
      <c r="H4508" s="29">
        <v>0</v>
      </c>
      <c r="I4508" s="29">
        <v>0</v>
      </c>
      <c r="J4508" s="29">
        <v>0</v>
      </c>
      <c r="L4508" s="29">
        <v>0</v>
      </c>
      <c r="M4508" s="29">
        <v>0</v>
      </c>
      <c r="N4508" s="29">
        <v>0</v>
      </c>
      <c r="O4508" s="29">
        <v>0</v>
      </c>
      <c r="P4508" s="29">
        <v>0</v>
      </c>
      <c r="Q4508" s="29">
        <v>0</v>
      </c>
      <c r="R4508" s="29">
        <v>0</v>
      </c>
      <c r="S4508" s="29"/>
      <c r="T4508" s="30">
        <v>27</v>
      </c>
      <c r="U4508" s="28" t="s">
        <v>74</v>
      </c>
      <c r="V4508" s="28" t="s">
        <v>336</v>
      </c>
    </row>
    <row r="4509" spans="1:22" ht="15.75">
      <c r="A4509" s="21">
        <v>28</v>
      </c>
      <c r="B4509" s="22" t="s">
        <v>75</v>
      </c>
      <c r="C4509" s="23" t="s">
        <v>335</v>
      </c>
      <c r="D4509" s="24">
        <v>0</v>
      </c>
      <c r="E4509" s="24">
        <v>0</v>
      </c>
      <c r="F4509" s="24">
        <v>0</v>
      </c>
      <c r="G4509" s="24">
        <v>0</v>
      </c>
      <c r="H4509" s="24">
        <v>0</v>
      </c>
      <c r="I4509" s="24">
        <v>0</v>
      </c>
      <c r="J4509" s="24">
        <v>0</v>
      </c>
      <c r="L4509" s="24">
        <v>0</v>
      </c>
      <c r="M4509" s="24">
        <v>0</v>
      </c>
      <c r="N4509" s="24">
        <v>0</v>
      </c>
      <c r="O4509" s="24">
        <v>0</v>
      </c>
      <c r="P4509" s="24">
        <v>0</v>
      </c>
      <c r="Q4509" s="24">
        <v>0</v>
      </c>
      <c r="R4509" s="24">
        <v>0</v>
      </c>
      <c r="S4509" s="24"/>
      <c r="T4509" s="25">
        <v>28</v>
      </c>
      <c r="U4509" s="23" t="s">
        <v>76</v>
      </c>
      <c r="V4509" s="23" t="s">
        <v>336</v>
      </c>
    </row>
    <row r="4510" spans="1:22" ht="15.75">
      <c r="A4510" s="26">
        <v>29</v>
      </c>
      <c r="B4510" s="27" t="s">
        <v>77</v>
      </c>
      <c r="C4510" s="28" t="s">
        <v>335</v>
      </c>
      <c r="D4510" s="29">
        <v>0</v>
      </c>
      <c r="E4510" s="29">
        <v>0</v>
      </c>
      <c r="F4510" s="29">
        <v>0</v>
      </c>
      <c r="G4510" s="29">
        <v>0</v>
      </c>
      <c r="H4510" s="29">
        <v>0</v>
      </c>
      <c r="I4510" s="29">
        <v>0</v>
      </c>
      <c r="J4510" s="29">
        <v>0</v>
      </c>
      <c r="L4510" s="29">
        <v>0</v>
      </c>
      <c r="M4510" s="29">
        <v>0</v>
      </c>
      <c r="N4510" s="29">
        <v>0</v>
      </c>
      <c r="O4510" s="29">
        <v>0</v>
      </c>
      <c r="P4510" s="29">
        <v>0</v>
      </c>
      <c r="Q4510" s="29">
        <v>0</v>
      </c>
      <c r="R4510" s="29">
        <v>0</v>
      </c>
      <c r="S4510" s="29"/>
      <c r="T4510" s="30">
        <v>29</v>
      </c>
      <c r="U4510" s="28" t="s">
        <v>78</v>
      </c>
      <c r="V4510" s="28" t="s">
        <v>336</v>
      </c>
    </row>
    <row r="4511" spans="1:22" ht="15.75">
      <c r="A4511" s="21">
        <v>30</v>
      </c>
      <c r="B4511" s="22" t="s">
        <v>79</v>
      </c>
      <c r="C4511" s="23" t="s">
        <v>335</v>
      </c>
      <c r="D4511" s="24">
        <v>216</v>
      </c>
      <c r="E4511" s="24">
        <v>213</v>
      </c>
      <c r="F4511" s="24">
        <v>165</v>
      </c>
      <c r="G4511" s="24">
        <v>231</v>
      </c>
      <c r="H4511" s="24">
        <v>134.20769636267792</v>
      </c>
      <c r="I4511" s="24">
        <v>101.43542435424355</v>
      </c>
      <c r="J4511" s="24">
        <v>158.08118081180814</v>
      </c>
      <c r="L4511" s="24">
        <v>216</v>
      </c>
      <c r="M4511" s="24">
        <v>213</v>
      </c>
      <c r="N4511" s="24">
        <v>165</v>
      </c>
      <c r="O4511" s="24">
        <v>231</v>
      </c>
      <c r="P4511" s="24">
        <v>192</v>
      </c>
      <c r="Q4511" s="24">
        <v>147</v>
      </c>
      <c r="R4511" s="24">
        <v>153</v>
      </c>
      <c r="S4511" s="24"/>
      <c r="T4511" s="25">
        <v>30</v>
      </c>
      <c r="U4511" s="23" t="s">
        <v>80</v>
      </c>
      <c r="V4511" s="23" t="s">
        <v>336</v>
      </c>
    </row>
    <row r="4512" spans="1:22" ht="15.75">
      <c r="A4512" s="26">
        <v>31</v>
      </c>
      <c r="B4512" s="27" t="s">
        <v>81</v>
      </c>
      <c r="C4512" s="28" t="s">
        <v>335</v>
      </c>
      <c r="D4512" s="29">
        <v>0</v>
      </c>
      <c r="E4512" s="29">
        <v>0</v>
      </c>
      <c r="F4512" s="29">
        <v>0</v>
      </c>
      <c r="G4512" s="29">
        <v>0</v>
      </c>
      <c r="H4512" s="29">
        <v>0</v>
      </c>
      <c r="I4512" s="29">
        <v>0</v>
      </c>
      <c r="J4512" s="29">
        <v>0</v>
      </c>
      <c r="L4512" s="29">
        <v>0</v>
      </c>
      <c r="M4512" s="29">
        <v>0</v>
      </c>
      <c r="N4512" s="29">
        <v>0</v>
      </c>
      <c r="O4512" s="29">
        <v>0</v>
      </c>
      <c r="P4512" s="29">
        <v>0</v>
      </c>
      <c r="Q4512" s="29">
        <v>0</v>
      </c>
      <c r="R4512" s="29">
        <v>0</v>
      </c>
      <c r="S4512" s="29"/>
      <c r="T4512" s="30">
        <v>31</v>
      </c>
      <c r="U4512" s="28" t="s">
        <v>82</v>
      </c>
      <c r="V4512" s="28" t="s">
        <v>336</v>
      </c>
    </row>
    <row r="4513" spans="1:22" ht="15.75">
      <c r="A4513" s="21">
        <v>32</v>
      </c>
      <c r="B4513" s="22" t="s">
        <v>83</v>
      </c>
      <c r="C4513" s="23" t="s">
        <v>335</v>
      </c>
      <c r="D4513" s="24">
        <v>0</v>
      </c>
      <c r="E4513" s="24">
        <v>0</v>
      </c>
      <c r="F4513" s="24">
        <v>0</v>
      </c>
      <c r="G4513" s="24">
        <v>0</v>
      </c>
      <c r="H4513" s="24">
        <v>0</v>
      </c>
      <c r="I4513" s="24">
        <v>0</v>
      </c>
      <c r="J4513" s="24">
        <v>0</v>
      </c>
      <c r="L4513" s="24">
        <v>0</v>
      </c>
      <c r="M4513" s="24">
        <v>0</v>
      </c>
      <c r="N4513" s="24">
        <v>0</v>
      </c>
      <c r="O4513" s="24">
        <v>0</v>
      </c>
      <c r="P4513" s="24">
        <v>0</v>
      </c>
      <c r="Q4513" s="24">
        <v>0</v>
      </c>
      <c r="R4513" s="24">
        <v>0</v>
      </c>
      <c r="S4513" s="24"/>
      <c r="T4513" s="25">
        <v>32</v>
      </c>
      <c r="U4513" s="23" t="s">
        <v>84</v>
      </c>
      <c r="V4513" s="23" t="s">
        <v>336</v>
      </c>
    </row>
    <row r="4514" spans="1:22" ht="15.75">
      <c r="A4514" s="26">
        <v>33</v>
      </c>
      <c r="B4514" s="27" t="s">
        <v>85</v>
      </c>
      <c r="C4514" s="28" t="s">
        <v>335</v>
      </c>
      <c r="D4514" s="29">
        <v>0</v>
      </c>
      <c r="E4514" s="29">
        <v>0</v>
      </c>
      <c r="F4514" s="29">
        <v>0</v>
      </c>
      <c r="G4514" s="29">
        <v>0</v>
      </c>
      <c r="H4514" s="29">
        <v>0</v>
      </c>
      <c r="I4514" s="29">
        <v>0</v>
      </c>
      <c r="J4514" s="29">
        <v>0</v>
      </c>
      <c r="L4514" s="29">
        <v>0</v>
      </c>
      <c r="M4514" s="29">
        <v>0</v>
      </c>
      <c r="N4514" s="29">
        <v>0</v>
      </c>
      <c r="O4514" s="29">
        <v>0</v>
      </c>
      <c r="P4514" s="29">
        <v>0</v>
      </c>
      <c r="Q4514" s="29">
        <v>0</v>
      </c>
      <c r="R4514" s="29">
        <v>0</v>
      </c>
      <c r="S4514" s="29"/>
      <c r="T4514" s="30">
        <v>33</v>
      </c>
      <c r="U4514" s="28" t="s">
        <v>86</v>
      </c>
      <c r="V4514" s="28" t="s">
        <v>336</v>
      </c>
    </row>
    <row r="4515" spans="1:22" ht="15.75">
      <c r="A4515" s="21">
        <v>34</v>
      </c>
      <c r="B4515" s="22" t="s">
        <v>87</v>
      </c>
      <c r="C4515" s="23" t="s">
        <v>335</v>
      </c>
      <c r="D4515" s="24">
        <v>0</v>
      </c>
      <c r="E4515" s="24">
        <v>0</v>
      </c>
      <c r="F4515" s="24">
        <v>0</v>
      </c>
      <c r="G4515" s="24">
        <v>0</v>
      </c>
      <c r="H4515" s="24">
        <v>0</v>
      </c>
      <c r="I4515" s="24">
        <v>0</v>
      </c>
      <c r="J4515" s="24">
        <v>0</v>
      </c>
      <c r="L4515" s="24">
        <v>0</v>
      </c>
      <c r="M4515" s="24">
        <v>0</v>
      </c>
      <c r="N4515" s="24">
        <v>0</v>
      </c>
      <c r="O4515" s="24">
        <v>0</v>
      </c>
      <c r="P4515" s="24">
        <v>0</v>
      </c>
      <c r="Q4515" s="24">
        <v>0</v>
      </c>
      <c r="R4515" s="24">
        <v>0</v>
      </c>
      <c r="S4515" s="24"/>
      <c r="T4515" s="25">
        <v>34</v>
      </c>
      <c r="U4515" s="23" t="s">
        <v>88</v>
      </c>
      <c r="V4515" s="23" t="s">
        <v>336</v>
      </c>
    </row>
    <row r="4516" spans="1:22" ht="15.75">
      <c r="A4516" s="26">
        <v>35</v>
      </c>
      <c r="B4516" s="27" t="s">
        <v>89</v>
      </c>
      <c r="C4516" s="28" t="s">
        <v>335</v>
      </c>
      <c r="D4516" s="29">
        <v>4.8</v>
      </c>
      <c r="E4516" s="29">
        <v>0</v>
      </c>
      <c r="F4516" s="29">
        <v>0</v>
      </c>
      <c r="G4516" s="29">
        <v>0</v>
      </c>
      <c r="H4516" s="29">
        <v>0</v>
      </c>
      <c r="I4516" s="29">
        <v>0</v>
      </c>
      <c r="J4516" s="29">
        <v>0</v>
      </c>
      <c r="L4516" s="29">
        <v>4.8</v>
      </c>
      <c r="M4516" s="29">
        <v>0</v>
      </c>
      <c r="N4516" s="29">
        <v>0</v>
      </c>
      <c r="O4516" s="29">
        <v>0</v>
      </c>
      <c r="P4516" s="29">
        <v>0</v>
      </c>
      <c r="Q4516" s="29">
        <v>0</v>
      </c>
      <c r="R4516" s="29">
        <v>0</v>
      </c>
      <c r="S4516" s="29"/>
      <c r="T4516" s="30">
        <v>35</v>
      </c>
      <c r="U4516" s="28" t="s">
        <v>90</v>
      </c>
      <c r="V4516" s="28" t="s">
        <v>336</v>
      </c>
    </row>
    <row r="4517" spans="1:22" ht="15.75">
      <c r="A4517" s="21">
        <v>36</v>
      </c>
      <c r="B4517" s="22" t="s">
        <v>91</v>
      </c>
      <c r="C4517" s="23" t="s">
        <v>335</v>
      </c>
      <c r="D4517" s="24">
        <v>0</v>
      </c>
      <c r="E4517" s="24">
        <v>0</v>
      </c>
      <c r="F4517" s="24">
        <v>0</v>
      </c>
      <c r="G4517" s="24">
        <v>0</v>
      </c>
      <c r="H4517" s="24">
        <v>0</v>
      </c>
      <c r="I4517" s="24">
        <v>0</v>
      </c>
      <c r="J4517" s="24">
        <v>0</v>
      </c>
      <c r="L4517" s="24">
        <v>0</v>
      </c>
      <c r="M4517" s="24">
        <v>0</v>
      </c>
      <c r="N4517" s="24">
        <v>0</v>
      </c>
      <c r="O4517" s="24">
        <v>0</v>
      </c>
      <c r="P4517" s="24">
        <v>0</v>
      </c>
      <c r="Q4517" s="24">
        <v>0</v>
      </c>
      <c r="R4517" s="24">
        <v>0</v>
      </c>
      <c r="S4517" s="24"/>
      <c r="T4517" s="25">
        <v>36</v>
      </c>
      <c r="U4517" s="23" t="s">
        <v>92</v>
      </c>
      <c r="V4517" s="23" t="s">
        <v>336</v>
      </c>
    </row>
    <row r="4518" spans="1:22" s="36" customFormat="1" ht="15.75">
      <c r="A4518" s="32"/>
      <c r="B4518" s="33" t="s">
        <v>93</v>
      </c>
      <c r="C4518" s="34" t="s">
        <v>335</v>
      </c>
      <c r="D4518" s="35">
        <f t="shared" ref="D4518:J4518" si="293">SUM(D4482:D4517)</f>
        <v>193781.33240999997</v>
      </c>
      <c r="E4518" s="35">
        <f t="shared" si="293"/>
        <v>183139.92684999996</v>
      </c>
      <c r="F4518" s="35">
        <f t="shared" si="293"/>
        <v>326895.18108000007</v>
      </c>
      <c r="G4518" s="35">
        <f t="shared" si="293"/>
        <v>439891.82736000005</v>
      </c>
      <c r="H4518" s="35">
        <f t="shared" si="293"/>
        <v>480923.3695203627</v>
      </c>
      <c r="I4518" s="35">
        <f t="shared" si="293"/>
        <v>531585.48021435423</v>
      </c>
      <c r="J4518" s="35">
        <f t="shared" si="293"/>
        <v>393012.18601081177</v>
      </c>
      <c r="K4518" s="8"/>
      <c r="L4518" s="35">
        <f t="shared" ref="L4518:R4518" si="294">SUM(L4482:L4517)</f>
        <v>193781.33240999997</v>
      </c>
      <c r="M4518" s="35">
        <f t="shared" si="294"/>
        <v>183099.73740999997</v>
      </c>
      <c r="N4518" s="35">
        <f t="shared" si="294"/>
        <v>245787.17691000001</v>
      </c>
      <c r="O4518" s="35">
        <f t="shared" si="294"/>
        <v>282810.16087999998</v>
      </c>
      <c r="P4518" s="35">
        <f t="shared" si="294"/>
        <v>295592.80835000001</v>
      </c>
      <c r="Q4518" s="35">
        <f t="shared" si="294"/>
        <v>317940.79127000005</v>
      </c>
      <c r="R4518" s="35">
        <f t="shared" si="294"/>
        <v>227686.58145</v>
      </c>
      <c r="S4518" s="35"/>
      <c r="T4518" s="35"/>
      <c r="U4518" s="34" t="s">
        <v>94</v>
      </c>
      <c r="V4518" s="34" t="s">
        <v>336</v>
      </c>
    </row>
    <row r="4519" spans="1:22" ht="15.75">
      <c r="A4519" s="16">
        <v>1</v>
      </c>
      <c r="B4519" s="17" t="s">
        <v>19</v>
      </c>
      <c r="C4519" s="18" t="s">
        <v>337</v>
      </c>
      <c r="D4519" s="19">
        <v>18988.051750800001</v>
      </c>
      <c r="E4519" s="19">
        <v>6493.9751055080005</v>
      </c>
      <c r="F4519" s="19">
        <v>7575.5952895999999</v>
      </c>
      <c r="G4519" s="19">
        <v>35.77769</v>
      </c>
      <c r="H4519" s="19">
        <v>31.68</v>
      </c>
      <c r="I4519" s="19">
        <v>6029.22</v>
      </c>
      <c r="J4519" s="19">
        <v>26.95</v>
      </c>
      <c r="L4519" s="19">
        <v>18988.051750800001</v>
      </c>
      <c r="M4519" s="19">
        <v>5283.9504519999991</v>
      </c>
      <c r="N4519" s="19">
        <v>5865.0859585999997</v>
      </c>
      <c r="O4519" s="19">
        <v>24.76078</v>
      </c>
      <c r="P4519" s="19">
        <v>16.342114800000001</v>
      </c>
      <c r="Q4519" s="19">
        <v>4327.1939127999995</v>
      </c>
      <c r="R4519" s="19">
        <v>19.065800599999999</v>
      </c>
      <c r="S4519" s="19"/>
      <c r="T4519" s="20">
        <v>1</v>
      </c>
      <c r="U4519" s="18" t="s">
        <v>21</v>
      </c>
      <c r="V4519" s="18" t="s">
        <v>338</v>
      </c>
    </row>
    <row r="4520" spans="1:22" ht="15.75">
      <c r="A4520" s="21">
        <v>2</v>
      </c>
      <c r="B4520" s="22" t="s">
        <v>23</v>
      </c>
      <c r="C4520" s="23" t="s">
        <v>337</v>
      </c>
      <c r="D4520" s="24">
        <v>1100.95</v>
      </c>
      <c r="E4520" s="24">
        <v>1312.6229999999998</v>
      </c>
      <c r="F4520" s="24">
        <v>1397.7139999999999</v>
      </c>
      <c r="G4520" s="24">
        <v>1655.434954829743</v>
      </c>
      <c r="H4520" s="24">
        <v>2314.1999999999998</v>
      </c>
      <c r="I4520" s="24">
        <v>2352.77</v>
      </c>
      <c r="J4520" s="24">
        <v>2513.4800000000005</v>
      </c>
      <c r="L4520" s="24">
        <v>1100.95</v>
      </c>
      <c r="M4520" s="24">
        <v>1255.665</v>
      </c>
      <c r="N4520" s="24">
        <v>1331.81</v>
      </c>
      <c r="O4520" s="24">
        <v>1335.2049999999999</v>
      </c>
      <c r="P4520" s="24">
        <v>1870.645</v>
      </c>
      <c r="Q4520" s="24">
        <v>1870.645</v>
      </c>
      <c r="R4520" s="24">
        <v>1966.19</v>
      </c>
      <c r="S4520" s="24"/>
      <c r="T4520" s="25">
        <v>2</v>
      </c>
      <c r="U4520" s="23" t="s">
        <v>24</v>
      </c>
      <c r="V4520" s="23" t="s">
        <v>338</v>
      </c>
    </row>
    <row r="4521" spans="1:22" ht="15.75">
      <c r="A4521" s="26">
        <v>3</v>
      </c>
      <c r="B4521" s="27" t="s">
        <v>25</v>
      </c>
      <c r="C4521" s="28" t="s">
        <v>337</v>
      </c>
      <c r="D4521" s="29">
        <v>3141.3134000000005</v>
      </c>
      <c r="E4521" s="29">
        <v>3636.2049300000003</v>
      </c>
      <c r="F4521" s="29">
        <v>6389.8088870000001</v>
      </c>
      <c r="G4521" s="29">
        <v>7139.1072279999998</v>
      </c>
      <c r="H4521" s="29">
        <v>6782.31801</v>
      </c>
      <c r="I4521" s="29">
        <v>8312.5916400000006</v>
      </c>
      <c r="J4521" s="29">
        <v>9586.2401399999999</v>
      </c>
      <c r="L4521" s="29">
        <v>3141.3134000000005</v>
      </c>
      <c r="M4521" s="29">
        <v>3388.8738600000001</v>
      </c>
      <c r="N4521" s="29">
        <v>5514.773306000001</v>
      </c>
      <c r="O4521" s="29">
        <v>5757.5489840000009</v>
      </c>
      <c r="P4521" s="29">
        <v>5349.178242</v>
      </c>
      <c r="Q4521" s="29">
        <v>5473.1665060000005</v>
      </c>
      <c r="R4521" s="29">
        <v>6005.7335460000004</v>
      </c>
      <c r="S4521" s="29"/>
      <c r="T4521" s="30">
        <v>3</v>
      </c>
      <c r="U4521" s="28" t="s">
        <v>26</v>
      </c>
      <c r="V4521" s="28" t="s">
        <v>338</v>
      </c>
    </row>
    <row r="4522" spans="1:22" ht="15.75">
      <c r="A4522" s="21">
        <v>4</v>
      </c>
      <c r="B4522" s="22" t="s">
        <v>27</v>
      </c>
      <c r="C4522" s="23" t="s">
        <v>337</v>
      </c>
      <c r="D4522" s="24">
        <v>12867.231000000002</v>
      </c>
      <c r="E4522" s="24">
        <v>17078.702023499998</v>
      </c>
      <c r="F4522" s="24">
        <v>15137.360191199998</v>
      </c>
      <c r="G4522" s="24">
        <v>15739.718205866064</v>
      </c>
      <c r="H4522" s="24">
        <v>16635.837869999999</v>
      </c>
      <c r="I4522" s="24">
        <v>16266.152583999999</v>
      </c>
      <c r="J4522" s="24">
        <v>12797.110786147116</v>
      </c>
      <c r="L4522" s="24">
        <v>12867.231000000002</v>
      </c>
      <c r="M4522" s="24">
        <v>13896.421499999999</v>
      </c>
      <c r="N4522" s="24">
        <v>10519.3608</v>
      </c>
      <c r="O4522" s="24">
        <v>10314.93255</v>
      </c>
      <c r="P4522" s="24">
        <v>10291.905000000001</v>
      </c>
      <c r="Q4522" s="24">
        <v>10063.196</v>
      </c>
      <c r="R4522" s="24">
        <v>9048.8872499999998</v>
      </c>
      <c r="S4522" s="24"/>
      <c r="T4522" s="25">
        <v>4</v>
      </c>
      <c r="U4522" s="23" t="s">
        <v>28</v>
      </c>
      <c r="V4522" s="23" t="s">
        <v>338</v>
      </c>
    </row>
    <row r="4523" spans="1:22" ht="15.75">
      <c r="A4523" s="26">
        <v>5</v>
      </c>
      <c r="B4523" s="27" t="s">
        <v>29</v>
      </c>
      <c r="C4523" s="28" t="s">
        <v>337</v>
      </c>
      <c r="D4523" s="29">
        <v>27875.7</v>
      </c>
      <c r="E4523" s="29">
        <v>27796.224600000001</v>
      </c>
      <c r="F4523" s="29">
        <v>0</v>
      </c>
      <c r="G4523" s="29">
        <v>0</v>
      </c>
      <c r="H4523" s="29">
        <v>43317.753209999995</v>
      </c>
      <c r="I4523" s="29">
        <v>31316.593000000004</v>
      </c>
      <c r="J4523" s="29">
        <v>42203.991159999998</v>
      </c>
      <c r="L4523" s="29">
        <v>27875.7</v>
      </c>
      <c r="M4523" s="29">
        <v>27875.7</v>
      </c>
      <c r="N4523" s="29">
        <v>0</v>
      </c>
      <c r="O4523" s="29">
        <v>0</v>
      </c>
      <c r="P4523" s="29">
        <v>28073.334999999999</v>
      </c>
      <c r="Q4523" s="29">
        <v>29088.535</v>
      </c>
      <c r="R4523" s="29">
        <v>32233.539999999994</v>
      </c>
      <c r="S4523" s="29"/>
      <c r="T4523" s="30">
        <v>5</v>
      </c>
      <c r="U4523" s="28" t="s">
        <v>30</v>
      </c>
      <c r="V4523" s="28" t="s">
        <v>338</v>
      </c>
    </row>
    <row r="4524" spans="1:22" ht="15.75">
      <c r="A4524" s="21">
        <v>6</v>
      </c>
      <c r="B4524" s="22" t="s">
        <v>31</v>
      </c>
      <c r="C4524" s="23" t="s">
        <v>337</v>
      </c>
      <c r="D4524" s="24">
        <v>0</v>
      </c>
      <c r="E4524" s="24">
        <v>0</v>
      </c>
      <c r="F4524" s="24">
        <v>0</v>
      </c>
      <c r="G4524" s="24">
        <v>0</v>
      </c>
      <c r="H4524" s="24">
        <v>0</v>
      </c>
      <c r="I4524" s="24">
        <v>0</v>
      </c>
      <c r="J4524" s="24">
        <v>0</v>
      </c>
      <c r="L4524" s="24">
        <v>0</v>
      </c>
      <c r="M4524" s="24">
        <v>0</v>
      </c>
      <c r="N4524" s="24">
        <v>0</v>
      </c>
      <c r="O4524" s="24">
        <v>0</v>
      </c>
      <c r="P4524" s="24">
        <v>0</v>
      </c>
      <c r="Q4524" s="24">
        <v>0</v>
      </c>
      <c r="R4524" s="24">
        <v>0</v>
      </c>
      <c r="S4524" s="24"/>
      <c r="T4524" s="25">
        <v>6</v>
      </c>
      <c r="U4524" s="23" t="s">
        <v>32</v>
      </c>
      <c r="V4524" s="23" t="s">
        <v>338</v>
      </c>
    </row>
    <row r="4525" spans="1:22" ht="15.75">
      <c r="A4525" s="26">
        <v>7</v>
      </c>
      <c r="B4525" s="27" t="s">
        <v>33</v>
      </c>
      <c r="C4525" s="28" t="s">
        <v>337</v>
      </c>
      <c r="D4525" s="29">
        <v>0</v>
      </c>
      <c r="E4525" s="29">
        <v>0</v>
      </c>
      <c r="F4525" s="29">
        <v>0</v>
      </c>
      <c r="G4525" s="29">
        <v>0</v>
      </c>
      <c r="H4525" s="29">
        <v>0</v>
      </c>
      <c r="I4525" s="29">
        <v>0</v>
      </c>
      <c r="J4525" s="29">
        <v>0</v>
      </c>
      <c r="L4525" s="29">
        <v>0</v>
      </c>
      <c r="M4525" s="29">
        <v>0</v>
      </c>
      <c r="N4525" s="29">
        <v>0</v>
      </c>
      <c r="O4525" s="29">
        <v>0</v>
      </c>
      <c r="P4525" s="29">
        <v>0</v>
      </c>
      <c r="Q4525" s="29">
        <v>0</v>
      </c>
      <c r="R4525" s="29">
        <v>0</v>
      </c>
      <c r="S4525" s="29"/>
      <c r="T4525" s="30">
        <v>7</v>
      </c>
      <c r="U4525" s="28" t="s">
        <v>34</v>
      </c>
      <c r="V4525" s="28" t="s">
        <v>338</v>
      </c>
    </row>
    <row r="4526" spans="1:22" ht="15.75">
      <c r="A4526" s="21">
        <v>8</v>
      </c>
      <c r="B4526" s="22" t="s">
        <v>35</v>
      </c>
      <c r="C4526" s="23" t="s">
        <v>337</v>
      </c>
      <c r="D4526" s="24">
        <v>23361.481600000003</v>
      </c>
      <c r="E4526" s="24">
        <v>33792.371628800007</v>
      </c>
      <c r="F4526" s="24">
        <v>40037.437446400007</v>
      </c>
      <c r="G4526" s="24">
        <v>33471.956000000006</v>
      </c>
      <c r="H4526" s="24">
        <v>32213.49</v>
      </c>
      <c r="I4526" s="24">
        <v>26939.763439999999</v>
      </c>
      <c r="J4526" s="24">
        <v>30939.0135042</v>
      </c>
      <c r="L4526" s="24">
        <v>23361.481600000003</v>
      </c>
      <c r="M4526" s="24">
        <v>27495.827200000003</v>
      </c>
      <c r="N4526" s="24">
        <v>27823.097599999997</v>
      </c>
      <c r="O4526" s="24">
        <v>26667.424000000003</v>
      </c>
      <c r="P4526" s="24">
        <v>28401.19008</v>
      </c>
      <c r="Q4526" s="24">
        <v>29265.132799999999</v>
      </c>
      <c r="R4526" s="24">
        <v>34554.384959999996</v>
      </c>
      <c r="S4526" s="24"/>
      <c r="T4526" s="25">
        <v>8</v>
      </c>
      <c r="U4526" s="23" t="s">
        <v>36</v>
      </c>
      <c r="V4526" s="23" t="s">
        <v>338</v>
      </c>
    </row>
    <row r="4527" spans="1:22" ht="15.75">
      <c r="A4527" s="26">
        <v>9</v>
      </c>
      <c r="B4527" s="27" t="s">
        <v>37</v>
      </c>
      <c r="C4527" s="28" t="s">
        <v>337</v>
      </c>
      <c r="D4527" s="29">
        <v>66053.997940000001</v>
      </c>
      <c r="E4527" s="29">
        <v>74835.421499999997</v>
      </c>
      <c r="F4527" s="29">
        <v>89540.96938000001</v>
      </c>
      <c r="G4527" s="29">
        <v>66123.070800000001</v>
      </c>
      <c r="H4527" s="29">
        <v>70606.131832999992</v>
      </c>
      <c r="I4527" s="29">
        <v>90804.167999999991</v>
      </c>
      <c r="J4527" s="29">
        <v>99491.357200000013</v>
      </c>
      <c r="L4527" s="29">
        <v>66053.997940000001</v>
      </c>
      <c r="M4527" s="29">
        <v>71648.197572000005</v>
      </c>
      <c r="N4527" s="29">
        <v>69302.877954800002</v>
      </c>
      <c r="O4527" s="29">
        <v>71648.197572000005</v>
      </c>
      <c r="P4527" s="29">
        <v>70658.474227599989</v>
      </c>
      <c r="Q4527" s="29">
        <v>74411.803779599999</v>
      </c>
      <c r="R4527" s="29">
        <v>75415.333649599997</v>
      </c>
      <c r="S4527" s="29"/>
      <c r="T4527" s="30">
        <v>9</v>
      </c>
      <c r="U4527" s="28" t="s">
        <v>38</v>
      </c>
      <c r="V4527" s="28" t="s">
        <v>338</v>
      </c>
    </row>
    <row r="4528" spans="1:22" ht="15.75">
      <c r="A4528" s="21">
        <v>10</v>
      </c>
      <c r="B4528" s="22" t="s">
        <v>39</v>
      </c>
      <c r="C4528" s="23" t="s">
        <v>337</v>
      </c>
      <c r="D4528" s="24">
        <v>10977.12</v>
      </c>
      <c r="E4528" s="24">
        <v>13056.383999999998</v>
      </c>
      <c r="F4528" s="24">
        <v>12589.874</v>
      </c>
      <c r="G4528" s="24">
        <v>11736.796499999999</v>
      </c>
      <c r="H4528" s="24">
        <v>10488.541000000001</v>
      </c>
      <c r="I4528" s="24">
        <v>8706.9256000000005</v>
      </c>
      <c r="J4528" s="24">
        <v>12866.0975</v>
      </c>
      <c r="L4528" s="24">
        <v>10977.12</v>
      </c>
      <c r="M4528" s="24">
        <v>10977.12</v>
      </c>
      <c r="N4528" s="24">
        <v>9438.66</v>
      </c>
      <c r="O4528" s="24">
        <v>8081.0729999999994</v>
      </c>
      <c r="P4528" s="24">
        <v>5960.1149999999998</v>
      </c>
      <c r="Q4528" s="24">
        <v>4279.8671999999997</v>
      </c>
      <c r="R4528" s="24">
        <v>5824.4130000000005</v>
      </c>
      <c r="S4528" s="24"/>
      <c r="T4528" s="25">
        <v>10</v>
      </c>
      <c r="U4528" s="23" t="s">
        <v>40</v>
      </c>
      <c r="V4528" s="23" t="s">
        <v>338</v>
      </c>
    </row>
    <row r="4529" spans="1:22" ht="15.75">
      <c r="A4529" s="26">
        <v>11</v>
      </c>
      <c r="B4529" s="27" t="s">
        <v>41</v>
      </c>
      <c r="C4529" s="28" t="s">
        <v>337</v>
      </c>
      <c r="D4529" s="29">
        <v>55762.700500000006</v>
      </c>
      <c r="E4529" s="29">
        <v>68963.610098499994</v>
      </c>
      <c r="F4529" s="29">
        <v>80988.664067999984</v>
      </c>
      <c r="G4529" s="29">
        <v>86732.069387687545</v>
      </c>
      <c r="H4529" s="29">
        <v>51126.796640399989</v>
      </c>
      <c r="I4529" s="29">
        <v>82636.13958599999</v>
      </c>
      <c r="J4529" s="29">
        <v>88868.607999999993</v>
      </c>
      <c r="L4529" s="29">
        <v>55762.700500000006</v>
      </c>
      <c r="M4529" s="29">
        <v>56113.596499999992</v>
      </c>
      <c r="N4529" s="29">
        <v>56281.211999999992</v>
      </c>
      <c r="O4529" s="29">
        <v>56839.355950000005</v>
      </c>
      <c r="P4529" s="29">
        <v>30110.0098</v>
      </c>
      <c r="Q4529" s="29">
        <v>53555.502</v>
      </c>
      <c r="R4529" s="29">
        <v>54379.950949999999</v>
      </c>
      <c r="S4529" s="29"/>
      <c r="T4529" s="30">
        <v>11</v>
      </c>
      <c r="U4529" s="28" t="s">
        <v>42</v>
      </c>
      <c r="V4529" s="28" t="s">
        <v>338</v>
      </c>
    </row>
    <row r="4530" spans="1:22" ht="15.75">
      <c r="A4530" s="21">
        <v>12</v>
      </c>
      <c r="B4530" s="22" t="s">
        <v>43</v>
      </c>
      <c r="C4530" s="23" t="s">
        <v>337</v>
      </c>
      <c r="D4530" s="24">
        <v>5322.3990000000003</v>
      </c>
      <c r="E4530" s="24">
        <v>7055.0319999999992</v>
      </c>
      <c r="F4530" s="24">
        <v>8254.1627000000008</v>
      </c>
      <c r="G4530" s="24">
        <v>11504.582979999999</v>
      </c>
      <c r="H4530" s="24">
        <v>10037.9085</v>
      </c>
      <c r="I4530" s="24">
        <v>10297.363164310953</v>
      </c>
      <c r="J4530" s="24">
        <v>8711.7268999999997</v>
      </c>
      <c r="L4530" s="24">
        <v>5322.3990000000003</v>
      </c>
      <c r="M4530" s="24">
        <v>9304.0409999999993</v>
      </c>
      <c r="N4530" s="24">
        <v>8137.9886999999999</v>
      </c>
      <c r="O4530" s="24">
        <v>9233.3465400000005</v>
      </c>
      <c r="P4530" s="24">
        <v>8274.0958499999997</v>
      </c>
      <c r="Q4530" s="24">
        <v>9340.6070999999993</v>
      </c>
      <c r="R4530" s="24">
        <v>9521.4061500000007</v>
      </c>
      <c r="S4530" s="24"/>
      <c r="T4530" s="25">
        <v>12</v>
      </c>
      <c r="U4530" s="23" t="s">
        <v>44</v>
      </c>
      <c r="V4530" s="23" t="s">
        <v>338</v>
      </c>
    </row>
    <row r="4531" spans="1:22" ht="15.75">
      <c r="A4531" s="26">
        <v>13</v>
      </c>
      <c r="B4531" s="27" t="s">
        <v>45</v>
      </c>
      <c r="C4531" s="28" t="s">
        <v>337</v>
      </c>
      <c r="D4531" s="29">
        <v>0</v>
      </c>
      <c r="E4531" s="29">
        <v>0</v>
      </c>
      <c r="F4531" s="29">
        <v>0</v>
      </c>
      <c r="G4531" s="29">
        <v>5742.4429441138664</v>
      </c>
      <c r="H4531" s="29">
        <v>0</v>
      </c>
      <c r="I4531" s="29">
        <v>0</v>
      </c>
      <c r="J4531" s="29">
        <v>3822.0562800000002</v>
      </c>
      <c r="L4531" s="29">
        <v>0</v>
      </c>
      <c r="M4531" s="29">
        <v>0</v>
      </c>
      <c r="N4531" s="29">
        <v>0</v>
      </c>
      <c r="O4531" s="29">
        <v>3763.2765000000004</v>
      </c>
      <c r="P4531" s="29">
        <v>0</v>
      </c>
      <c r="Q4531" s="29">
        <v>0</v>
      </c>
      <c r="R4531" s="29">
        <v>2831.1528000000003</v>
      </c>
      <c r="S4531" s="29"/>
      <c r="T4531" s="30">
        <v>13</v>
      </c>
      <c r="U4531" s="28" t="s">
        <v>46</v>
      </c>
      <c r="V4531" s="28" t="s">
        <v>338</v>
      </c>
    </row>
    <row r="4532" spans="1:22" ht="15.75">
      <c r="A4532" s="21">
        <v>14</v>
      </c>
      <c r="B4532" s="22" t="s">
        <v>47</v>
      </c>
      <c r="C4532" s="23" t="s">
        <v>337</v>
      </c>
      <c r="D4532" s="24">
        <v>65570.45</v>
      </c>
      <c r="E4532" s="24">
        <v>85258.44</v>
      </c>
      <c r="F4532" s="24">
        <v>88129.512449999995</v>
      </c>
      <c r="G4532" s="24">
        <v>134136.68099999998</v>
      </c>
      <c r="H4532" s="24">
        <v>113688.01850000002</v>
      </c>
      <c r="I4532" s="24">
        <v>190467.03780000002</v>
      </c>
      <c r="J4532" s="24">
        <v>167328.75697999998</v>
      </c>
      <c r="L4532" s="24">
        <v>65570.45</v>
      </c>
      <c r="M4532" s="24">
        <v>77430</v>
      </c>
      <c r="N4532" s="24">
        <v>68758.565000000002</v>
      </c>
      <c r="O4532" s="24">
        <v>88015</v>
      </c>
      <c r="P4532" s="24">
        <v>102580.97500000001</v>
      </c>
      <c r="Q4532" s="24">
        <v>138852.29</v>
      </c>
      <c r="R4532" s="24">
        <v>139424.60500000001</v>
      </c>
      <c r="S4532" s="24"/>
      <c r="T4532" s="25">
        <v>14</v>
      </c>
      <c r="U4532" s="23" t="s">
        <v>48</v>
      </c>
      <c r="V4532" s="23" t="s">
        <v>338</v>
      </c>
    </row>
    <row r="4533" spans="1:22" ht="15.75">
      <c r="A4533" s="26">
        <v>15</v>
      </c>
      <c r="B4533" s="27" t="s">
        <v>49</v>
      </c>
      <c r="C4533" s="28" t="s">
        <v>337</v>
      </c>
      <c r="D4533" s="29">
        <v>14410.2</v>
      </c>
      <c r="E4533" s="29">
        <v>16959.3462</v>
      </c>
      <c r="F4533" s="29">
        <v>11689.302</v>
      </c>
      <c r="G4533" s="29">
        <v>5175.4145058000004</v>
      </c>
      <c r="H4533" s="29">
        <v>7824.8535500000007</v>
      </c>
      <c r="I4533" s="29">
        <v>23752.766651499998</v>
      </c>
      <c r="J4533" s="29">
        <v>13074.835487700002</v>
      </c>
      <c r="L4533" s="29">
        <v>14410.2</v>
      </c>
      <c r="M4533" s="29">
        <v>15636.6</v>
      </c>
      <c r="N4533" s="29">
        <v>9198</v>
      </c>
      <c r="O4533" s="29">
        <v>3224.8188</v>
      </c>
      <c r="P4533" s="29">
        <v>5166.2100000000009</v>
      </c>
      <c r="Q4533" s="29">
        <v>18149.800200000001</v>
      </c>
      <c r="R4533" s="29">
        <v>9381.0401999999995</v>
      </c>
      <c r="S4533" s="29"/>
      <c r="T4533" s="30">
        <v>15</v>
      </c>
      <c r="U4533" s="28" t="s">
        <v>50</v>
      </c>
      <c r="V4533" s="28" t="s">
        <v>338</v>
      </c>
    </row>
    <row r="4534" spans="1:22" ht="15.75">
      <c r="A4534" s="21">
        <v>16</v>
      </c>
      <c r="B4534" s="22" t="s">
        <v>51</v>
      </c>
      <c r="C4534" s="23" t="s">
        <v>337</v>
      </c>
      <c r="D4534" s="24">
        <v>19197.75</v>
      </c>
      <c r="E4534" s="24">
        <v>25632.024000000005</v>
      </c>
      <c r="F4534" s="24">
        <v>28620.831400000003</v>
      </c>
      <c r="G4534" s="24">
        <v>28292.234900000003</v>
      </c>
      <c r="H4534" s="24">
        <v>38339.714999999997</v>
      </c>
      <c r="I4534" s="24">
        <v>40585.193999999996</v>
      </c>
      <c r="J4534" s="24">
        <v>46956.256874999999</v>
      </c>
      <c r="L4534" s="24">
        <v>19197.75</v>
      </c>
      <c r="M4534" s="24">
        <v>20856</v>
      </c>
      <c r="N4534" s="24">
        <v>24510.75</v>
      </c>
      <c r="O4534" s="24">
        <v>23658.112499999999</v>
      </c>
      <c r="P4534" s="24">
        <v>34011.037499999999</v>
      </c>
      <c r="Q4534" s="24">
        <v>33349.387499999997</v>
      </c>
      <c r="R4534" s="24">
        <v>34782.412499999999</v>
      </c>
      <c r="S4534" s="24"/>
      <c r="T4534" s="25">
        <v>16</v>
      </c>
      <c r="U4534" s="23" t="s">
        <v>52</v>
      </c>
      <c r="V4534" s="23" t="s">
        <v>338</v>
      </c>
    </row>
    <row r="4535" spans="1:22" ht="15.75">
      <c r="A4535" s="26">
        <v>17</v>
      </c>
      <c r="B4535" s="27" t="s">
        <v>53</v>
      </c>
      <c r="C4535" s="28" t="s">
        <v>337</v>
      </c>
      <c r="D4535" s="29">
        <v>1221.9367500000001</v>
      </c>
      <c r="E4535" s="29">
        <v>1319.9756</v>
      </c>
      <c r="F4535" s="29">
        <v>1414.63392</v>
      </c>
      <c r="G4535" s="29">
        <v>1515.415</v>
      </c>
      <c r="H4535" s="29">
        <v>1099.136</v>
      </c>
      <c r="I4535" s="29">
        <v>1837.0611000000001</v>
      </c>
      <c r="J4535" s="29">
        <v>1237.8576</v>
      </c>
      <c r="L4535" s="29">
        <v>1221.9367500000001</v>
      </c>
      <c r="M4535" s="29">
        <v>1268.6775</v>
      </c>
      <c r="N4535" s="29">
        <v>1315.1879999999999</v>
      </c>
      <c r="O4535" s="29">
        <v>1358.4749999999999</v>
      </c>
      <c r="P4535" s="29">
        <v>1020.4680000000001</v>
      </c>
      <c r="Q4535" s="29">
        <v>1610.1382500000002</v>
      </c>
      <c r="R4535" s="29">
        <v>1020.4680000000001</v>
      </c>
      <c r="S4535" s="29"/>
      <c r="T4535" s="30">
        <v>17</v>
      </c>
      <c r="U4535" s="28" t="s">
        <v>54</v>
      </c>
      <c r="V4535" s="28" t="s">
        <v>338</v>
      </c>
    </row>
    <row r="4536" spans="1:22" ht="15.75">
      <c r="A4536" s="21">
        <v>18</v>
      </c>
      <c r="B4536" s="22" t="s">
        <v>55</v>
      </c>
      <c r="C4536" s="23" t="s">
        <v>337</v>
      </c>
      <c r="D4536" s="24">
        <v>433.53200000000004</v>
      </c>
      <c r="E4536" s="24">
        <v>426.4</v>
      </c>
      <c r="F4536" s="24">
        <v>508.07</v>
      </c>
      <c r="G4536" s="24">
        <v>558.76</v>
      </c>
      <c r="H4536" s="24">
        <v>588.91139999999996</v>
      </c>
      <c r="I4536" s="24">
        <v>703.2589999999999</v>
      </c>
      <c r="J4536" s="24">
        <v>801.5</v>
      </c>
      <c r="L4536" s="24">
        <v>433.53200000000004</v>
      </c>
      <c r="M4536" s="24">
        <v>409.88480000000004</v>
      </c>
      <c r="N4536" s="24">
        <v>426.04371999999995</v>
      </c>
      <c r="O4536" s="24">
        <v>451.26739999999995</v>
      </c>
      <c r="P4536" s="24">
        <v>455.20859999999999</v>
      </c>
      <c r="Q4536" s="24">
        <v>451.26739999999995</v>
      </c>
      <c r="R4536" s="24">
        <v>451.26739999999995</v>
      </c>
      <c r="S4536" s="24"/>
      <c r="T4536" s="25">
        <v>18</v>
      </c>
      <c r="U4536" s="23" t="s">
        <v>56</v>
      </c>
      <c r="V4536" s="23" t="s">
        <v>338</v>
      </c>
    </row>
    <row r="4537" spans="1:22" ht="15.75">
      <c r="A4537" s="26">
        <v>19</v>
      </c>
      <c r="B4537" s="27" t="s">
        <v>57</v>
      </c>
      <c r="C4537" s="28" t="s">
        <v>337</v>
      </c>
      <c r="D4537" s="29">
        <v>1015.2</v>
      </c>
      <c r="E4537" s="29">
        <v>2210</v>
      </c>
      <c r="F4537" s="29">
        <v>1872</v>
      </c>
      <c r="G4537" s="29">
        <v>2068.56</v>
      </c>
      <c r="H4537" s="29">
        <v>2164.5209999999997</v>
      </c>
      <c r="I4537" s="29">
        <v>2456.37</v>
      </c>
      <c r="J4537" s="29">
        <v>2744.6679999999997</v>
      </c>
      <c r="L4537" s="29">
        <v>1015.2</v>
      </c>
      <c r="M4537" s="29">
        <v>1755</v>
      </c>
      <c r="N4537" s="29">
        <v>1263.5999999999999</v>
      </c>
      <c r="O4537" s="29">
        <v>1263.5999999999999</v>
      </c>
      <c r="P4537" s="29">
        <v>1232.9549999999999</v>
      </c>
      <c r="Q4537" s="29">
        <v>1353.51</v>
      </c>
      <c r="R4537" s="29">
        <v>1408.86</v>
      </c>
      <c r="S4537" s="29"/>
      <c r="T4537" s="30">
        <v>19</v>
      </c>
      <c r="U4537" s="28" t="s">
        <v>58</v>
      </c>
      <c r="V4537" s="28" t="s">
        <v>338</v>
      </c>
    </row>
    <row r="4538" spans="1:22" ht="15.75">
      <c r="A4538" s="21">
        <v>20</v>
      </c>
      <c r="B4538" s="22" t="s">
        <v>59</v>
      </c>
      <c r="C4538" s="23" t="s">
        <v>337</v>
      </c>
      <c r="D4538" s="24">
        <v>13269.078000000001</v>
      </c>
      <c r="E4538" s="24">
        <v>14216.181999999999</v>
      </c>
      <c r="F4538" s="24">
        <v>14224.265500000001</v>
      </c>
      <c r="G4538" s="24">
        <v>16743.724113968034</v>
      </c>
      <c r="H4538" s="24">
        <v>13030.1429694</v>
      </c>
      <c r="I4538" s="24">
        <v>16186.864229999999</v>
      </c>
      <c r="J4538" s="24">
        <v>20987.440200000001</v>
      </c>
      <c r="L4538" s="24">
        <v>13269.078000000001</v>
      </c>
      <c r="M4538" s="24">
        <v>13327.175999999999</v>
      </c>
      <c r="N4538" s="24">
        <v>13334.753999999999</v>
      </c>
      <c r="O4538" s="24">
        <v>13286.76</v>
      </c>
      <c r="P4538" s="24">
        <v>12474.092753999999</v>
      </c>
      <c r="Q4538" s="24">
        <v>12480.965999999999</v>
      </c>
      <c r="R4538" s="24">
        <v>12685.572</v>
      </c>
      <c r="S4538" s="24"/>
      <c r="T4538" s="25">
        <v>20</v>
      </c>
      <c r="U4538" s="23" t="s">
        <v>60</v>
      </c>
      <c r="V4538" s="23" t="s">
        <v>338</v>
      </c>
    </row>
    <row r="4539" spans="1:22" ht="15.75">
      <c r="A4539" s="26">
        <v>21</v>
      </c>
      <c r="B4539" s="27" t="s">
        <v>61</v>
      </c>
      <c r="C4539" s="28" t="s">
        <v>337</v>
      </c>
      <c r="D4539" s="29">
        <v>49980.810899999997</v>
      </c>
      <c r="E4539" s="29">
        <v>52142.005259999998</v>
      </c>
      <c r="F4539" s="29">
        <v>54822.559999999998</v>
      </c>
      <c r="G4539" s="29">
        <v>60856.936600000001</v>
      </c>
      <c r="H4539" s="29">
        <v>86290.281787999993</v>
      </c>
      <c r="I4539" s="29">
        <v>98247.661142200013</v>
      </c>
      <c r="J4539" s="29">
        <v>103424.21249999999</v>
      </c>
      <c r="L4539" s="29">
        <v>49980.810899999997</v>
      </c>
      <c r="M4539" s="29">
        <v>51779.164949999998</v>
      </c>
      <c r="N4539" s="29">
        <v>52447.267160000003</v>
      </c>
      <c r="O4539" s="29">
        <v>56715.062290000002</v>
      </c>
      <c r="P4539" s="29">
        <v>80382.197539999994</v>
      </c>
      <c r="Q4539" s="29">
        <v>91144.960990000007</v>
      </c>
      <c r="R4539" s="29">
        <v>98000.843794999993</v>
      </c>
      <c r="S4539" s="29"/>
      <c r="T4539" s="30">
        <v>21</v>
      </c>
      <c r="U4539" s="28" t="s">
        <v>62</v>
      </c>
      <c r="V4539" s="28" t="s">
        <v>338</v>
      </c>
    </row>
    <row r="4540" spans="1:22" ht="15.75">
      <c r="A4540" s="21">
        <v>22</v>
      </c>
      <c r="B4540" s="22" t="s">
        <v>63</v>
      </c>
      <c r="C4540" s="23" t="s">
        <v>337</v>
      </c>
      <c r="D4540" s="24">
        <v>4798.2499999999991</v>
      </c>
      <c r="E4540" s="24">
        <v>4027.0773199999994</v>
      </c>
      <c r="F4540" s="24">
        <v>5377.1189290000002</v>
      </c>
      <c r="G4540" s="24">
        <v>8482.6081900000008</v>
      </c>
      <c r="H4540" s="24">
        <v>9463.1384000000016</v>
      </c>
      <c r="I4540" s="24">
        <v>12495.903749999999</v>
      </c>
      <c r="J4540" s="24">
        <v>11930.5368</v>
      </c>
      <c r="L4540" s="24">
        <v>4798.2499999999991</v>
      </c>
      <c r="M4540" s="24">
        <v>4611.25</v>
      </c>
      <c r="N4540" s="24">
        <v>4859.875</v>
      </c>
      <c r="O4540" s="24">
        <v>6451.2875000000004</v>
      </c>
      <c r="P4540" s="24">
        <v>6647</v>
      </c>
      <c r="Q4540" s="24">
        <v>7729.6875</v>
      </c>
      <c r="R4540" s="24">
        <v>7089</v>
      </c>
      <c r="S4540" s="24"/>
      <c r="T4540" s="25">
        <v>22</v>
      </c>
      <c r="U4540" s="23" t="s">
        <v>64</v>
      </c>
      <c r="V4540" s="23" t="s">
        <v>338</v>
      </c>
    </row>
    <row r="4541" spans="1:22" ht="15.75">
      <c r="A4541" s="26">
        <v>23</v>
      </c>
      <c r="B4541" s="27" t="s">
        <v>65</v>
      </c>
      <c r="C4541" s="28" t="s">
        <v>337</v>
      </c>
      <c r="D4541" s="29">
        <v>2274.9380000000001</v>
      </c>
      <c r="E4541" s="29">
        <v>2788.8285000000005</v>
      </c>
      <c r="F4541" s="29">
        <v>3045.6584999999995</v>
      </c>
      <c r="G4541" s="29">
        <v>3337.2</v>
      </c>
      <c r="H4541" s="29">
        <v>3377.16</v>
      </c>
      <c r="I4541" s="29">
        <v>3774.8789999999995</v>
      </c>
      <c r="J4541" s="29">
        <v>8303.6010000000006</v>
      </c>
      <c r="L4541" s="29">
        <v>2274.9380000000001</v>
      </c>
      <c r="M4541" s="29">
        <v>2373.5100000000002</v>
      </c>
      <c r="N4541" s="29">
        <v>2404.6379999999999</v>
      </c>
      <c r="O4541" s="29">
        <v>2404.6379999999999</v>
      </c>
      <c r="P4541" s="29">
        <v>2295.69</v>
      </c>
      <c r="Q4541" s="29">
        <v>2295.69</v>
      </c>
      <c r="R4541" s="29">
        <v>4591.38</v>
      </c>
      <c r="S4541" s="29"/>
      <c r="T4541" s="30">
        <v>23</v>
      </c>
      <c r="U4541" s="28" t="s">
        <v>66</v>
      </c>
      <c r="V4541" s="28" t="s">
        <v>338</v>
      </c>
    </row>
    <row r="4542" spans="1:22" ht="15.75">
      <c r="A4542" s="21">
        <v>24</v>
      </c>
      <c r="B4542" s="22" t="s">
        <v>67</v>
      </c>
      <c r="C4542" s="23" t="s">
        <v>337</v>
      </c>
      <c r="D4542" s="24">
        <v>3471.0120000000002</v>
      </c>
      <c r="E4542" s="24">
        <v>4265.873748</v>
      </c>
      <c r="F4542" s="24">
        <v>0</v>
      </c>
      <c r="G4542" s="24">
        <v>477.35815581330144</v>
      </c>
      <c r="H4542" s="24">
        <v>408.68380920000004</v>
      </c>
      <c r="I4542" s="24">
        <v>1102.0106000000001</v>
      </c>
      <c r="J4542" s="24">
        <v>378.06648371999995</v>
      </c>
      <c r="L4542" s="24">
        <v>3471.0120000000002</v>
      </c>
      <c r="M4542" s="24">
        <v>3471.0120000000002</v>
      </c>
      <c r="N4542" s="24">
        <v>0</v>
      </c>
      <c r="O4542" s="24">
        <v>312.83388400000001</v>
      </c>
      <c r="P4542" s="24">
        <v>240.68540000000002</v>
      </c>
      <c r="Q4542" s="24">
        <v>714.2</v>
      </c>
      <c r="R4542" s="24">
        <v>280.04924719999997</v>
      </c>
      <c r="S4542" s="24"/>
      <c r="T4542" s="25">
        <v>24</v>
      </c>
      <c r="U4542" s="23" t="s">
        <v>68</v>
      </c>
      <c r="V4542" s="23" t="s">
        <v>338</v>
      </c>
    </row>
    <row r="4543" spans="1:22" ht="15.75">
      <c r="A4543" s="26">
        <v>25</v>
      </c>
      <c r="B4543" s="31" t="s">
        <v>69</v>
      </c>
      <c r="C4543" s="28" t="s">
        <v>337</v>
      </c>
      <c r="D4543" s="29">
        <v>1414.7864000000002</v>
      </c>
      <c r="E4543" s="29">
        <v>1077.9156</v>
      </c>
      <c r="F4543" s="29">
        <v>472.13277999999997</v>
      </c>
      <c r="G4543" s="29">
        <v>325.80955</v>
      </c>
      <c r="H4543" s="29">
        <v>0</v>
      </c>
      <c r="I4543" s="29">
        <v>43.159759999999999</v>
      </c>
      <c r="J4543" s="29">
        <v>47.769592000000003</v>
      </c>
      <c r="L4543" s="29">
        <v>1414.7864000000002</v>
      </c>
      <c r="M4543" s="29">
        <v>1693.5839999999998</v>
      </c>
      <c r="N4543" s="29">
        <v>400.86440000000005</v>
      </c>
      <c r="O4543" s="29">
        <v>262.45600000000002</v>
      </c>
      <c r="P4543" s="29">
        <v>0</v>
      </c>
      <c r="Q4543" s="29">
        <v>36.644800000000004</v>
      </c>
      <c r="R4543" s="29">
        <v>40.606400000000001</v>
      </c>
      <c r="S4543" s="29"/>
      <c r="T4543" s="30">
        <v>25</v>
      </c>
      <c r="U4543" s="28" t="s">
        <v>70</v>
      </c>
      <c r="V4543" s="28" t="s">
        <v>338</v>
      </c>
    </row>
    <row r="4544" spans="1:22" ht="15.75">
      <c r="A4544" s="21">
        <v>26</v>
      </c>
      <c r="B4544" s="22" t="s">
        <v>71</v>
      </c>
      <c r="C4544" s="23" t="s">
        <v>337</v>
      </c>
      <c r="D4544" s="24">
        <v>0</v>
      </c>
      <c r="E4544" s="24">
        <v>0</v>
      </c>
      <c r="F4544" s="24">
        <v>0</v>
      </c>
      <c r="G4544" s="24">
        <v>0</v>
      </c>
      <c r="H4544" s="24">
        <v>0</v>
      </c>
      <c r="I4544" s="24">
        <v>0</v>
      </c>
      <c r="J4544" s="24">
        <v>0</v>
      </c>
      <c r="L4544" s="24">
        <v>0</v>
      </c>
      <c r="M4544" s="24">
        <v>0</v>
      </c>
      <c r="N4544" s="24">
        <v>0</v>
      </c>
      <c r="O4544" s="24">
        <v>0</v>
      </c>
      <c r="P4544" s="24">
        <v>0</v>
      </c>
      <c r="Q4544" s="24">
        <v>0</v>
      </c>
      <c r="R4544" s="24">
        <v>0</v>
      </c>
      <c r="S4544" s="24"/>
      <c r="T4544" s="25">
        <v>26</v>
      </c>
      <c r="U4544" s="23" t="s">
        <v>72</v>
      </c>
      <c r="V4544" s="23" t="s">
        <v>338</v>
      </c>
    </row>
    <row r="4545" spans="1:22" ht="15.75">
      <c r="A4545" s="26">
        <v>27</v>
      </c>
      <c r="B4545" s="27" t="s">
        <v>73</v>
      </c>
      <c r="C4545" s="28" t="s">
        <v>337</v>
      </c>
      <c r="D4545" s="29">
        <v>180635.56</v>
      </c>
      <c r="E4545" s="29">
        <v>255603.17436999999</v>
      </c>
      <c r="F4545" s="29">
        <v>267412.92634000001</v>
      </c>
      <c r="G4545" s="29">
        <v>668532.59585300006</v>
      </c>
      <c r="H4545" s="29">
        <v>582100.02710499999</v>
      </c>
      <c r="I4545" s="29">
        <v>422633.07093000005</v>
      </c>
      <c r="J4545" s="29">
        <v>455518.30398959992</v>
      </c>
      <c r="L4545" s="29">
        <v>180635.56</v>
      </c>
      <c r="M4545" s="29">
        <v>211642.71100000001</v>
      </c>
      <c r="N4545" s="29">
        <v>200902.8518</v>
      </c>
      <c r="O4545" s="29">
        <v>276573.68900000001</v>
      </c>
      <c r="P4545" s="29">
        <v>279616.02549999999</v>
      </c>
      <c r="Q4545" s="29">
        <v>282691.83390000003</v>
      </c>
      <c r="R4545" s="29">
        <v>283032.63869999995</v>
      </c>
      <c r="S4545" s="29"/>
      <c r="T4545" s="30">
        <v>27</v>
      </c>
      <c r="U4545" s="28" t="s">
        <v>74</v>
      </c>
      <c r="V4545" s="28" t="s">
        <v>338</v>
      </c>
    </row>
    <row r="4546" spans="1:22" ht="15.75">
      <c r="A4546" s="21">
        <v>28</v>
      </c>
      <c r="B4546" s="22" t="s">
        <v>75</v>
      </c>
      <c r="C4546" s="23" t="s">
        <v>337</v>
      </c>
      <c r="D4546" s="24">
        <v>12610.655574999999</v>
      </c>
      <c r="E4546" s="24">
        <v>15546.152831315003</v>
      </c>
      <c r="F4546" s="24">
        <v>18644.182842800001</v>
      </c>
      <c r="G4546" s="24">
        <v>17647.066559999999</v>
      </c>
      <c r="H4546" s="24">
        <v>23653.389647300002</v>
      </c>
      <c r="I4546" s="24">
        <v>20639.896520099999</v>
      </c>
      <c r="J4546" s="24">
        <v>27636.885617333999</v>
      </c>
      <c r="L4546" s="24">
        <v>12610.655574999999</v>
      </c>
      <c r="M4546" s="24">
        <v>12649.432735000002</v>
      </c>
      <c r="N4546" s="24">
        <v>13571.844428500001</v>
      </c>
      <c r="O4546" s="24">
        <v>14120.056527999997</v>
      </c>
      <c r="P4546" s="24">
        <v>13411.888643499999</v>
      </c>
      <c r="Q4546" s="24">
        <v>14187.754986500002</v>
      </c>
      <c r="R4546" s="24">
        <v>15090.550284184999</v>
      </c>
      <c r="S4546" s="24"/>
      <c r="T4546" s="25">
        <v>28</v>
      </c>
      <c r="U4546" s="23" t="s">
        <v>76</v>
      </c>
      <c r="V4546" s="23" t="s">
        <v>338</v>
      </c>
    </row>
    <row r="4547" spans="1:22" ht="15.75">
      <c r="A4547" s="26">
        <v>29</v>
      </c>
      <c r="B4547" s="27" t="s">
        <v>77</v>
      </c>
      <c r="C4547" s="28" t="s">
        <v>337</v>
      </c>
      <c r="D4547" s="29">
        <v>64643.26</v>
      </c>
      <c r="E4547" s="29">
        <v>65191.502618000006</v>
      </c>
      <c r="F4547" s="29">
        <v>85670.100600000005</v>
      </c>
      <c r="G4547" s="29">
        <v>74521.927837499999</v>
      </c>
      <c r="H4547" s="29">
        <v>76980.060361600001</v>
      </c>
      <c r="I4547" s="29">
        <v>102058.81204200002</v>
      </c>
      <c r="J4547" s="29">
        <v>97230.861424999996</v>
      </c>
      <c r="L4547" s="29">
        <v>64643.26</v>
      </c>
      <c r="M4547" s="29">
        <v>65191.000600000007</v>
      </c>
      <c r="N4547" s="29">
        <v>65876.91</v>
      </c>
      <c r="O4547" s="29">
        <v>66578.11666</v>
      </c>
      <c r="P4547" s="29">
        <v>66833.728940000001</v>
      </c>
      <c r="Q4547" s="29">
        <v>67120.429200000013</v>
      </c>
      <c r="R4547" s="29">
        <v>71181.604999999996</v>
      </c>
      <c r="S4547" s="29"/>
      <c r="T4547" s="30">
        <v>29</v>
      </c>
      <c r="U4547" s="28" t="s">
        <v>78</v>
      </c>
      <c r="V4547" s="28" t="s">
        <v>338</v>
      </c>
    </row>
    <row r="4548" spans="1:22" ht="15.75">
      <c r="A4548" s="21">
        <v>30</v>
      </c>
      <c r="B4548" s="22" t="s">
        <v>79</v>
      </c>
      <c r="C4548" s="23" t="s">
        <v>337</v>
      </c>
      <c r="D4548" s="24">
        <v>0</v>
      </c>
      <c r="E4548" s="24">
        <v>0</v>
      </c>
      <c r="F4548" s="24">
        <v>0</v>
      </c>
      <c r="G4548" s="24">
        <v>0</v>
      </c>
      <c r="H4548" s="24">
        <v>0</v>
      </c>
      <c r="I4548" s="24">
        <v>0</v>
      </c>
      <c r="J4548" s="24">
        <v>0</v>
      </c>
      <c r="L4548" s="24">
        <v>0</v>
      </c>
      <c r="M4548" s="24">
        <v>0</v>
      </c>
      <c r="N4548" s="24">
        <v>0</v>
      </c>
      <c r="O4548" s="24">
        <v>0</v>
      </c>
      <c r="P4548" s="24">
        <v>0</v>
      </c>
      <c r="Q4548" s="24">
        <v>0</v>
      </c>
      <c r="R4548" s="24">
        <v>0</v>
      </c>
      <c r="S4548" s="24"/>
      <c r="T4548" s="25">
        <v>30</v>
      </c>
      <c r="U4548" s="23" t="s">
        <v>80</v>
      </c>
      <c r="V4548" s="23" t="s">
        <v>338</v>
      </c>
    </row>
    <row r="4549" spans="1:22" ht="15.75">
      <c r="A4549" s="26">
        <v>31</v>
      </c>
      <c r="B4549" s="27" t="s">
        <v>81</v>
      </c>
      <c r="C4549" s="28" t="s">
        <v>337</v>
      </c>
      <c r="D4549" s="29">
        <v>0</v>
      </c>
      <c r="E4549" s="29">
        <v>0</v>
      </c>
      <c r="F4549" s="29">
        <v>0</v>
      </c>
      <c r="G4549" s="29">
        <v>0</v>
      </c>
      <c r="H4549" s="29">
        <v>0</v>
      </c>
      <c r="I4549" s="29">
        <v>0</v>
      </c>
      <c r="J4549" s="29">
        <v>0</v>
      </c>
      <c r="L4549" s="29">
        <v>0</v>
      </c>
      <c r="M4549" s="29">
        <v>0</v>
      </c>
      <c r="N4549" s="29">
        <v>0</v>
      </c>
      <c r="O4549" s="29">
        <v>0</v>
      </c>
      <c r="P4549" s="29">
        <v>0</v>
      </c>
      <c r="Q4549" s="29">
        <v>0</v>
      </c>
      <c r="R4549" s="29">
        <v>0</v>
      </c>
      <c r="S4549" s="29"/>
      <c r="T4549" s="30">
        <v>31</v>
      </c>
      <c r="U4549" s="28" t="s">
        <v>82</v>
      </c>
      <c r="V4549" s="28" t="s">
        <v>338</v>
      </c>
    </row>
    <row r="4550" spans="1:22" ht="15.75">
      <c r="A4550" s="21">
        <v>32</v>
      </c>
      <c r="B4550" s="22" t="s">
        <v>83</v>
      </c>
      <c r="C4550" s="23" t="s">
        <v>337</v>
      </c>
      <c r="D4550" s="24">
        <v>0</v>
      </c>
      <c r="E4550" s="24">
        <v>0</v>
      </c>
      <c r="F4550" s="24">
        <v>0</v>
      </c>
      <c r="G4550" s="24">
        <v>0</v>
      </c>
      <c r="H4550" s="24">
        <v>0</v>
      </c>
      <c r="I4550" s="24">
        <v>0</v>
      </c>
      <c r="J4550" s="24">
        <v>0</v>
      </c>
      <c r="L4550" s="24">
        <v>0</v>
      </c>
      <c r="M4550" s="24">
        <v>0</v>
      </c>
      <c r="N4550" s="24">
        <v>0</v>
      </c>
      <c r="O4550" s="24">
        <v>0</v>
      </c>
      <c r="P4550" s="24">
        <v>0</v>
      </c>
      <c r="Q4550" s="24">
        <v>0</v>
      </c>
      <c r="R4550" s="24">
        <v>0</v>
      </c>
      <c r="S4550" s="24"/>
      <c r="T4550" s="25">
        <v>32</v>
      </c>
      <c r="U4550" s="23" t="s">
        <v>84</v>
      </c>
      <c r="V4550" s="23" t="s">
        <v>338</v>
      </c>
    </row>
    <row r="4551" spans="1:22" ht="15.75">
      <c r="A4551" s="26">
        <v>33</v>
      </c>
      <c r="B4551" s="27" t="s">
        <v>85</v>
      </c>
      <c r="C4551" s="28" t="s">
        <v>337</v>
      </c>
      <c r="D4551" s="29">
        <v>0</v>
      </c>
      <c r="E4551" s="29">
        <v>0</v>
      </c>
      <c r="F4551" s="29">
        <v>0</v>
      </c>
      <c r="G4551" s="29">
        <v>0</v>
      </c>
      <c r="H4551" s="29">
        <v>0</v>
      </c>
      <c r="I4551" s="29">
        <v>0</v>
      </c>
      <c r="J4551" s="29">
        <v>0</v>
      </c>
      <c r="L4551" s="29">
        <v>0</v>
      </c>
      <c r="M4551" s="29">
        <v>0</v>
      </c>
      <c r="N4551" s="29">
        <v>0</v>
      </c>
      <c r="O4551" s="29">
        <v>0</v>
      </c>
      <c r="P4551" s="29">
        <v>0</v>
      </c>
      <c r="Q4551" s="29">
        <v>0</v>
      </c>
      <c r="R4551" s="29">
        <v>0</v>
      </c>
      <c r="S4551" s="29"/>
      <c r="T4551" s="30">
        <v>33</v>
      </c>
      <c r="U4551" s="28" t="s">
        <v>86</v>
      </c>
      <c r="V4551" s="28" t="s">
        <v>338</v>
      </c>
    </row>
    <row r="4552" spans="1:22" ht="15.75">
      <c r="A4552" s="21">
        <v>34</v>
      </c>
      <c r="B4552" s="22" t="s">
        <v>87</v>
      </c>
      <c r="C4552" s="23" t="s">
        <v>337</v>
      </c>
      <c r="D4552" s="24">
        <v>849.22500000000014</v>
      </c>
      <c r="E4552" s="24">
        <v>990.779</v>
      </c>
      <c r="F4552" s="24">
        <v>6073.4856000000009</v>
      </c>
      <c r="G4552" s="24">
        <v>987.18727999999999</v>
      </c>
      <c r="H4552" s="24">
        <v>1180.4428</v>
      </c>
      <c r="I4552" s="24">
        <v>1018.526485041225</v>
      </c>
      <c r="J4552" s="24">
        <v>860.06372438162555</v>
      </c>
      <c r="L4552" s="24">
        <v>849.22500000000014</v>
      </c>
      <c r="M4552" s="24">
        <v>864.82499999999982</v>
      </c>
      <c r="N4552" s="24">
        <v>5422.7550000000001</v>
      </c>
      <c r="O4552" s="24">
        <v>639.79499999999996</v>
      </c>
      <c r="P4552" s="24">
        <v>695.17499999999995</v>
      </c>
      <c r="Q4552" s="24">
        <v>660.07500000000005</v>
      </c>
      <c r="R4552" s="24">
        <v>637.06500000000005</v>
      </c>
      <c r="S4552" s="24"/>
      <c r="T4552" s="25">
        <v>34</v>
      </c>
      <c r="U4552" s="23" t="s">
        <v>88</v>
      </c>
      <c r="V4552" s="23" t="s">
        <v>338</v>
      </c>
    </row>
    <row r="4553" spans="1:22" ht="15.75">
      <c r="A4553" s="26">
        <v>35</v>
      </c>
      <c r="B4553" s="27" t="s">
        <v>89</v>
      </c>
      <c r="C4553" s="28" t="s">
        <v>337</v>
      </c>
      <c r="D4553" s="29">
        <v>0</v>
      </c>
      <c r="E4553" s="29">
        <v>0</v>
      </c>
      <c r="F4553" s="29">
        <v>0</v>
      </c>
      <c r="G4553" s="29">
        <v>0</v>
      </c>
      <c r="H4553" s="29">
        <v>0</v>
      </c>
      <c r="I4553" s="29">
        <v>2.3941188000000002</v>
      </c>
      <c r="J4553" s="29">
        <v>19.201049999999999</v>
      </c>
      <c r="L4553" s="29">
        <v>0</v>
      </c>
      <c r="M4553" s="29">
        <v>0</v>
      </c>
      <c r="N4553" s="29">
        <v>0</v>
      </c>
      <c r="O4553" s="29">
        <v>0</v>
      </c>
      <c r="P4553" s="29">
        <v>0</v>
      </c>
      <c r="Q4553" s="29">
        <v>0</v>
      </c>
      <c r="R4553" s="29">
        <v>0</v>
      </c>
      <c r="S4553" s="29"/>
      <c r="T4553" s="30">
        <v>35</v>
      </c>
      <c r="U4553" s="28" t="s">
        <v>90</v>
      </c>
      <c r="V4553" s="28" t="s">
        <v>338</v>
      </c>
    </row>
    <row r="4554" spans="1:22" ht="15.75">
      <c r="A4554" s="21">
        <v>36</v>
      </c>
      <c r="B4554" s="22" t="s">
        <v>91</v>
      </c>
      <c r="C4554" s="23" t="s">
        <v>337</v>
      </c>
      <c r="D4554" s="24">
        <v>0</v>
      </c>
      <c r="E4554" s="24">
        <v>0</v>
      </c>
      <c r="F4554" s="24">
        <v>0</v>
      </c>
      <c r="G4554" s="24">
        <v>0</v>
      </c>
      <c r="H4554" s="24">
        <v>0</v>
      </c>
      <c r="I4554" s="24">
        <v>0</v>
      </c>
      <c r="J4554" s="24">
        <v>0</v>
      </c>
      <c r="L4554" s="24">
        <v>0</v>
      </c>
      <c r="M4554" s="24">
        <v>0</v>
      </c>
      <c r="N4554" s="24">
        <v>0</v>
      </c>
      <c r="O4554" s="24">
        <v>0</v>
      </c>
      <c r="P4554" s="24">
        <v>0</v>
      </c>
      <c r="Q4554" s="24">
        <v>0</v>
      </c>
      <c r="R4554" s="24">
        <v>0</v>
      </c>
      <c r="S4554" s="24"/>
      <c r="T4554" s="25">
        <v>36</v>
      </c>
      <c r="U4554" s="23" t="s">
        <v>92</v>
      </c>
      <c r="V4554" s="23" t="s">
        <v>338</v>
      </c>
    </row>
    <row r="4555" spans="1:22" s="36" customFormat="1" ht="15.75">
      <c r="A4555" s="32"/>
      <c r="B4555" s="33" t="s">
        <v>93</v>
      </c>
      <c r="C4555" s="34" t="s">
        <v>337</v>
      </c>
      <c r="D4555" s="35">
        <f t="shared" ref="D4555:J4555" si="295">SUM(D4519:D4554)</f>
        <v>661247.58981579996</v>
      </c>
      <c r="E4555" s="35">
        <f t="shared" si="295"/>
        <v>801676.22593362292</v>
      </c>
      <c r="F4555" s="35">
        <f t="shared" si="295"/>
        <v>849888.36682400003</v>
      </c>
      <c r="G4555" s="35">
        <f t="shared" si="295"/>
        <v>1263540.4362365787</v>
      </c>
      <c r="H4555" s="35">
        <f t="shared" si="295"/>
        <v>1203743.1393938998</v>
      </c>
      <c r="I4555" s="35">
        <f t="shared" si="295"/>
        <v>1221666.5541439522</v>
      </c>
      <c r="J4555" s="35">
        <f t="shared" si="295"/>
        <v>1270307.4487950827</v>
      </c>
      <c r="K4555" s="8"/>
      <c r="L4555" s="35">
        <f t="shared" ref="L4555:R4555" si="296">SUM(L4519:L4554)</f>
        <v>661247.58981579996</v>
      </c>
      <c r="M4555" s="35">
        <f t="shared" si="296"/>
        <v>712199.22166899999</v>
      </c>
      <c r="N4555" s="35">
        <f t="shared" si="296"/>
        <v>658908.77282790013</v>
      </c>
      <c r="O4555" s="35">
        <f t="shared" si="296"/>
        <v>748981.08943800011</v>
      </c>
      <c r="P4555" s="35">
        <f t="shared" si="296"/>
        <v>796068.62819190021</v>
      </c>
      <c r="Q4555" s="35">
        <f t="shared" si="296"/>
        <v>894504.28502489999</v>
      </c>
      <c r="R4555" s="35">
        <f t="shared" si="296"/>
        <v>910898.02163258498</v>
      </c>
      <c r="S4555" s="35"/>
      <c r="T4555" s="35"/>
      <c r="U4555" s="34" t="s">
        <v>94</v>
      </c>
      <c r="V4555" s="34" t="s">
        <v>338</v>
      </c>
    </row>
    <row r="4556" spans="1:22" ht="15.75">
      <c r="A4556" s="16">
        <v>1</v>
      </c>
      <c r="B4556" s="17" t="s">
        <v>19</v>
      </c>
      <c r="C4556" s="18" t="s">
        <v>339</v>
      </c>
      <c r="D4556" s="19">
        <v>29294.903819999996</v>
      </c>
      <c r="E4556" s="19">
        <v>58198.565136000005</v>
      </c>
      <c r="F4556" s="19">
        <v>72406.736613799992</v>
      </c>
      <c r="G4556" s="19">
        <v>32649.965639999999</v>
      </c>
      <c r="H4556" s="19">
        <v>49747.018042800009</v>
      </c>
      <c r="I4556" s="19">
        <v>58892.774064800004</v>
      </c>
      <c r="J4556" s="19">
        <v>31963.804919099999</v>
      </c>
      <c r="L4556" s="19">
        <v>29294.903819999996</v>
      </c>
      <c r="M4556" s="19">
        <v>28613.075087999998</v>
      </c>
      <c r="N4556" s="19">
        <v>31760.562028</v>
      </c>
      <c r="O4556" s="19">
        <v>17525.523703999999</v>
      </c>
      <c r="P4556" s="19">
        <v>24916.413288000003</v>
      </c>
      <c r="Q4556" s="19">
        <v>27734.395312000001</v>
      </c>
      <c r="R4556" s="19">
        <v>21194.042193999998</v>
      </c>
      <c r="S4556" s="19"/>
      <c r="T4556" s="20">
        <v>1</v>
      </c>
      <c r="U4556" s="18" t="s">
        <v>21</v>
      </c>
      <c r="V4556" s="18" t="s">
        <v>340</v>
      </c>
    </row>
    <row r="4557" spans="1:22" ht="15.75">
      <c r="A4557" s="21">
        <v>2</v>
      </c>
      <c r="B4557" s="22" t="s">
        <v>23</v>
      </c>
      <c r="C4557" s="23" t="s">
        <v>339</v>
      </c>
      <c r="D4557" s="24">
        <v>560</v>
      </c>
      <c r="E4557" s="24">
        <v>640.65</v>
      </c>
      <c r="F4557" s="24">
        <v>690.67250000000001</v>
      </c>
      <c r="G4557" s="24">
        <v>675.57218461538457</v>
      </c>
      <c r="H4557" s="24">
        <v>927.2</v>
      </c>
      <c r="I4557" s="24">
        <v>1159</v>
      </c>
      <c r="J4557" s="24">
        <v>1462.2</v>
      </c>
      <c r="L4557" s="24">
        <v>560</v>
      </c>
      <c r="M4557" s="24">
        <v>597.94000000000005</v>
      </c>
      <c r="N4557" s="24">
        <v>634.05999999999995</v>
      </c>
      <c r="O4557" s="24">
        <v>663.04</v>
      </c>
      <c r="P4557" s="24">
        <v>649.04</v>
      </c>
      <c r="Q4557" s="24">
        <v>649.04</v>
      </c>
      <c r="R4557" s="24">
        <v>682.36</v>
      </c>
      <c r="S4557" s="24"/>
      <c r="T4557" s="25">
        <v>2</v>
      </c>
      <c r="U4557" s="23" t="s">
        <v>24</v>
      </c>
      <c r="V4557" s="23" t="s">
        <v>340</v>
      </c>
    </row>
    <row r="4558" spans="1:22" ht="15.75">
      <c r="A4558" s="26">
        <v>3</v>
      </c>
      <c r="B4558" s="27" t="s">
        <v>25</v>
      </c>
      <c r="C4558" s="28" t="s">
        <v>339</v>
      </c>
      <c r="D4558" s="29">
        <v>0</v>
      </c>
      <c r="E4558" s="29">
        <v>0</v>
      </c>
      <c r="F4558" s="29">
        <v>1232.0938566552902</v>
      </c>
      <c r="G4558" s="29">
        <v>0</v>
      </c>
      <c r="H4558" s="29">
        <v>3997.6550040000002</v>
      </c>
      <c r="I4558" s="29">
        <v>5997.7190000000001</v>
      </c>
      <c r="J4558" s="29">
        <v>6152.7093000000004</v>
      </c>
      <c r="L4558" s="29">
        <v>0</v>
      </c>
      <c r="M4558" s="29">
        <v>0</v>
      </c>
      <c r="N4558" s="29">
        <v>1110.78</v>
      </c>
      <c r="O4558" s="29">
        <v>0</v>
      </c>
      <c r="P4558" s="29">
        <v>5036.2765200000003</v>
      </c>
      <c r="Q4558" s="29">
        <v>5024.2430699999995</v>
      </c>
      <c r="R4558" s="29">
        <v>5084.5954499999998</v>
      </c>
      <c r="S4558" s="29"/>
      <c r="T4558" s="30">
        <v>3</v>
      </c>
      <c r="U4558" s="28" t="s">
        <v>26</v>
      </c>
      <c r="V4558" s="28" t="s">
        <v>340</v>
      </c>
    </row>
    <row r="4559" spans="1:22" ht="15.75">
      <c r="A4559" s="21">
        <v>4</v>
      </c>
      <c r="B4559" s="22" t="s">
        <v>27</v>
      </c>
      <c r="C4559" s="23" t="s">
        <v>339</v>
      </c>
      <c r="D4559" s="24">
        <v>0</v>
      </c>
      <c r="E4559" s="24">
        <v>0</v>
      </c>
      <c r="F4559" s="24">
        <v>0</v>
      </c>
      <c r="G4559" s="24">
        <v>0</v>
      </c>
      <c r="H4559" s="24">
        <v>0</v>
      </c>
      <c r="I4559" s="24">
        <v>0</v>
      </c>
      <c r="J4559" s="24">
        <v>0</v>
      </c>
      <c r="L4559" s="24">
        <v>0</v>
      </c>
      <c r="M4559" s="24">
        <v>0</v>
      </c>
      <c r="N4559" s="24">
        <v>0</v>
      </c>
      <c r="O4559" s="24">
        <v>0</v>
      </c>
      <c r="P4559" s="24">
        <v>0</v>
      </c>
      <c r="Q4559" s="24">
        <v>0</v>
      </c>
      <c r="R4559" s="24">
        <v>0</v>
      </c>
      <c r="S4559" s="24"/>
      <c r="T4559" s="25">
        <v>4</v>
      </c>
      <c r="U4559" s="23" t="s">
        <v>28</v>
      </c>
      <c r="V4559" s="23" t="s">
        <v>340</v>
      </c>
    </row>
    <row r="4560" spans="1:22" ht="15.75">
      <c r="A4560" s="26">
        <v>5</v>
      </c>
      <c r="B4560" s="27" t="s">
        <v>29</v>
      </c>
      <c r="C4560" s="28" t="s">
        <v>339</v>
      </c>
      <c r="D4560" s="29">
        <v>7712.5157999999992</v>
      </c>
      <c r="E4560" s="29">
        <v>8130.9096000000009</v>
      </c>
      <c r="F4560" s="29">
        <v>10544.669923208194</v>
      </c>
      <c r="G4560" s="29">
        <v>14229.54</v>
      </c>
      <c r="H4560" s="29">
        <v>17163.024120000002</v>
      </c>
      <c r="I4560" s="29">
        <v>23584.959999999999</v>
      </c>
      <c r="J4560" s="29">
        <v>23527.908039999998</v>
      </c>
      <c r="L4560" s="29">
        <v>7712.5157999999992</v>
      </c>
      <c r="M4560" s="29">
        <v>8130.9096000000009</v>
      </c>
      <c r="N4560" s="29">
        <v>9506.4255000000012</v>
      </c>
      <c r="O4560" s="29">
        <v>10131.97977</v>
      </c>
      <c r="P4560" s="29">
        <v>11122.980660000001</v>
      </c>
      <c r="Q4560" s="29">
        <v>13644.63639</v>
      </c>
      <c r="R4560" s="29">
        <v>15657.925139999999</v>
      </c>
      <c r="S4560" s="29"/>
      <c r="T4560" s="30">
        <v>5</v>
      </c>
      <c r="U4560" s="28" t="s">
        <v>30</v>
      </c>
      <c r="V4560" s="28" t="s">
        <v>340</v>
      </c>
    </row>
    <row r="4561" spans="1:22" ht="15.75">
      <c r="A4561" s="21">
        <v>6</v>
      </c>
      <c r="B4561" s="22" t="s">
        <v>31</v>
      </c>
      <c r="C4561" s="23" t="s">
        <v>339</v>
      </c>
      <c r="D4561" s="24">
        <v>0</v>
      </c>
      <c r="E4561" s="24">
        <v>0</v>
      </c>
      <c r="F4561" s="24">
        <v>0</v>
      </c>
      <c r="G4561" s="24">
        <v>0</v>
      </c>
      <c r="H4561" s="24">
        <v>0</v>
      </c>
      <c r="I4561" s="24">
        <v>0</v>
      </c>
      <c r="J4561" s="24">
        <v>0</v>
      </c>
      <c r="L4561" s="24">
        <v>0</v>
      </c>
      <c r="M4561" s="24">
        <v>0</v>
      </c>
      <c r="N4561" s="24">
        <v>0</v>
      </c>
      <c r="O4561" s="24">
        <v>0</v>
      </c>
      <c r="P4561" s="24">
        <v>0</v>
      </c>
      <c r="Q4561" s="24">
        <v>0</v>
      </c>
      <c r="R4561" s="24">
        <v>0</v>
      </c>
      <c r="S4561" s="24"/>
      <c r="T4561" s="25">
        <v>6</v>
      </c>
      <c r="U4561" s="23" t="s">
        <v>32</v>
      </c>
      <c r="V4561" s="23" t="s">
        <v>340</v>
      </c>
    </row>
    <row r="4562" spans="1:22" ht="15.75">
      <c r="A4562" s="26">
        <v>7</v>
      </c>
      <c r="B4562" s="27" t="s">
        <v>33</v>
      </c>
      <c r="C4562" s="28" t="s">
        <v>339</v>
      </c>
      <c r="D4562" s="29">
        <v>80760.899999999994</v>
      </c>
      <c r="E4562" s="29">
        <v>100857.9</v>
      </c>
      <c r="F4562" s="29">
        <v>116423.6</v>
      </c>
      <c r="G4562" s="29">
        <v>217024.69271999999</v>
      </c>
      <c r="H4562" s="29">
        <v>241347.69820000001</v>
      </c>
      <c r="I4562" s="29">
        <v>136750.24358160686</v>
      </c>
      <c r="J4562" s="29">
        <v>215875.92118050001</v>
      </c>
      <c r="L4562" s="29">
        <v>80760.899999999994</v>
      </c>
      <c r="M4562" s="29">
        <v>80760.899999999994</v>
      </c>
      <c r="N4562" s="29">
        <v>100339.3</v>
      </c>
      <c r="O4562" s="29">
        <v>181929.34524</v>
      </c>
      <c r="P4562" s="29">
        <v>175987.79030000002</v>
      </c>
      <c r="Q4562" s="29">
        <v>95750.208695500012</v>
      </c>
      <c r="R4562" s="29">
        <v>157988.14353</v>
      </c>
      <c r="S4562" s="29"/>
      <c r="T4562" s="30">
        <v>7</v>
      </c>
      <c r="U4562" s="28" t="s">
        <v>34</v>
      </c>
      <c r="V4562" s="28" t="s">
        <v>340</v>
      </c>
    </row>
    <row r="4563" spans="1:22" ht="15.75">
      <c r="A4563" s="21">
        <v>8</v>
      </c>
      <c r="B4563" s="22" t="s">
        <v>35</v>
      </c>
      <c r="C4563" s="23" t="s">
        <v>339</v>
      </c>
      <c r="D4563" s="24">
        <v>0</v>
      </c>
      <c r="E4563" s="24">
        <v>0</v>
      </c>
      <c r="F4563" s="24">
        <v>0</v>
      </c>
      <c r="G4563" s="24">
        <v>0</v>
      </c>
      <c r="H4563" s="24">
        <v>0</v>
      </c>
      <c r="I4563" s="24">
        <v>0</v>
      </c>
      <c r="J4563" s="24">
        <v>0</v>
      </c>
      <c r="L4563" s="24">
        <v>0</v>
      </c>
      <c r="M4563" s="24">
        <v>0</v>
      </c>
      <c r="N4563" s="24">
        <v>0</v>
      </c>
      <c r="O4563" s="24">
        <v>0</v>
      </c>
      <c r="P4563" s="24">
        <v>0</v>
      </c>
      <c r="Q4563" s="24">
        <v>0</v>
      </c>
      <c r="R4563" s="24">
        <v>0</v>
      </c>
      <c r="S4563" s="24"/>
      <c r="T4563" s="25">
        <v>8</v>
      </c>
      <c r="U4563" s="23" t="s">
        <v>36</v>
      </c>
      <c r="V4563" s="23" t="s">
        <v>340</v>
      </c>
    </row>
    <row r="4564" spans="1:22" ht="15.75">
      <c r="A4564" s="26">
        <v>9</v>
      </c>
      <c r="B4564" s="27" t="s">
        <v>37</v>
      </c>
      <c r="C4564" s="28" t="s">
        <v>339</v>
      </c>
      <c r="D4564" s="29">
        <v>7260</v>
      </c>
      <c r="E4564" s="29">
        <v>13316.743039999999</v>
      </c>
      <c r="F4564" s="29">
        <v>21179.019840000001</v>
      </c>
      <c r="G4564" s="29">
        <v>14520.576000000001</v>
      </c>
      <c r="H4564" s="29">
        <v>17848.786599999999</v>
      </c>
      <c r="I4564" s="29">
        <v>19442.385300000002</v>
      </c>
      <c r="J4564" s="29">
        <v>22070.323500000002</v>
      </c>
      <c r="L4564" s="29">
        <v>7260</v>
      </c>
      <c r="M4564" s="29">
        <v>8175.8</v>
      </c>
      <c r="N4564" s="29">
        <v>9274.4</v>
      </c>
      <c r="O4564" s="29">
        <v>8176</v>
      </c>
      <c r="P4564" s="29">
        <v>8937.7999999999993</v>
      </c>
      <c r="Q4564" s="29">
        <v>10003.799999999999</v>
      </c>
      <c r="R4564" s="29">
        <v>10173</v>
      </c>
      <c r="S4564" s="29"/>
      <c r="T4564" s="30">
        <v>9</v>
      </c>
      <c r="U4564" s="28" t="s">
        <v>38</v>
      </c>
      <c r="V4564" s="28" t="s">
        <v>340</v>
      </c>
    </row>
    <row r="4565" spans="1:22" ht="15.75">
      <c r="A4565" s="21">
        <v>10</v>
      </c>
      <c r="B4565" s="22" t="s">
        <v>39</v>
      </c>
      <c r="C4565" s="23" t="s">
        <v>339</v>
      </c>
      <c r="D4565" s="24">
        <v>6050.4186599999994</v>
      </c>
      <c r="E4565" s="24">
        <v>6050.4186599999994</v>
      </c>
      <c r="F4565" s="24">
        <v>4408.8425170648461</v>
      </c>
      <c r="G4565" s="24">
        <v>5147.709918840822</v>
      </c>
      <c r="H4565" s="24">
        <v>5360.0581486689416</v>
      </c>
      <c r="I4565" s="24">
        <v>10197.235820365189</v>
      </c>
      <c r="J4565" s="24">
        <v>13466.2125</v>
      </c>
      <c r="L4565" s="24">
        <v>6050.4186599999994</v>
      </c>
      <c r="M4565" s="24">
        <v>6050.4186599999994</v>
      </c>
      <c r="N4565" s="24">
        <v>3974.7410999999997</v>
      </c>
      <c r="O4565" s="24">
        <v>3926.4221699999998</v>
      </c>
      <c r="P4565" s="24">
        <v>4565.398365</v>
      </c>
      <c r="Q4565" s="24">
        <v>8339.958396</v>
      </c>
      <c r="R4565" s="24">
        <v>10227.691980000001</v>
      </c>
      <c r="S4565" s="24"/>
      <c r="T4565" s="25">
        <v>10</v>
      </c>
      <c r="U4565" s="23" t="s">
        <v>40</v>
      </c>
      <c r="V4565" s="23" t="s">
        <v>340</v>
      </c>
    </row>
    <row r="4566" spans="1:22" ht="15.75">
      <c r="A4566" s="26">
        <v>11</v>
      </c>
      <c r="B4566" s="27" t="s">
        <v>41</v>
      </c>
      <c r="C4566" s="28" t="s">
        <v>339</v>
      </c>
      <c r="D4566" s="29">
        <v>30688.560000000001</v>
      </c>
      <c r="E4566" s="29">
        <v>31108.42</v>
      </c>
      <c r="F4566" s="29">
        <v>39756.197999999997</v>
      </c>
      <c r="G4566" s="29">
        <v>58781.38422</v>
      </c>
      <c r="H4566" s="29">
        <v>50170.709398421051</v>
      </c>
      <c r="I4566" s="29">
        <v>76643.972062212182</v>
      </c>
      <c r="J4566" s="29">
        <v>64999.5</v>
      </c>
      <c r="L4566" s="29">
        <v>30688.560000000001</v>
      </c>
      <c r="M4566" s="29">
        <v>31108.42</v>
      </c>
      <c r="N4566" s="29">
        <v>28364</v>
      </c>
      <c r="O4566" s="29">
        <v>28686.84</v>
      </c>
      <c r="P4566" s="29">
        <v>21637.56</v>
      </c>
      <c r="Q4566" s="29">
        <v>31740.1</v>
      </c>
      <c r="R4566" s="29">
        <v>26764.5</v>
      </c>
      <c r="S4566" s="29"/>
      <c r="T4566" s="30">
        <v>11</v>
      </c>
      <c r="U4566" s="28" t="s">
        <v>42</v>
      </c>
      <c r="V4566" s="28" t="s">
        <v>340</v>
      </c>
    </row>
    <row r="4567" spans="1:22" ht="15.75">
      <c r="A4567" s="21">
        <v>12</v>
      </c>
      <c r="B4567" s="22" t="s">
        <v>43</v>
      </c>
      <c r="C4567" s="23" t="s">
        <v>339</v>
      </c>
      <c r="D4567" s="24">
        <v>25529.427000000003</v>
      </c>
      <c r="E4567" s="24">
        <v>26843.85</v>
      </c>
      <c r="F4567" s="24">
        <v>27151.241621160414</v>
      </c>
      <c r="G4567" s="24">
        <v>38462.460920000005</v>
      </c>
      <c r="H4567" s="24">
        <v>47176.263652631576</v>
      </c>
      <c r="I4567" s="24">
        <v>45402.990989473685</v>
      </c>
      <c r="J4567" s="24">
        <v>34892.046000000002</v>
      </c>
      <c r="L4567" s="24">
        <v>25529.427000000003</v>
      </c>
      <c r="M4567" s="24">
        <v>26843.85</v>
      </c>
      <c r="N4567" s="24">
        <v>24477.888599999998</v>
      </c>
      <c r="O4567" s="24">
        <v>27441.634770000004</v>
      </c>
      <c r="P4567" s="24">
        <v>29744.837100000001</v>
      </c>
      <c r="Q4567" s="24">
        <v>27488.102399999996</v>
      </c>
      <c r="R4567" s="24">
        <v>28481.324849999997</v>
      </c>
      <c r="S4567" s="24"/>
      <c r="T4567" s="25">
        <v>12</v>
      </c>
      <c r="U4567" s="23" t="s">
        <v>44</v>
      </c>
      <c r="V4567" s="23" t="s">
        <v>340</v>
      </c>
    </row>
    <row r="4568" spans="1:22" ht="15.75">
      <c r="A4568" s="26">
        <v>13</v>
      </c>
      <c r="B4568" s="27" t="s">
        <v>45</v>
      </c>
      <c r="C4568" s="28" t="s">
        <v>339</v>
      </c>
      <c r="D4568" s="29">
        <v>0</v>
      </c>
      <c r="E4568" s="29">
        <v>0</v>
      </c>
      <c r="F4568" s="29">
        <v>0</v>
      </c>
      <c r="G4568" s="29">
        <v>194.41348696268088</v>
      </c>
      <c r="H4568" s="29">
        <v>152.14779522184298</v>
      </c>
      <c r="I4568" s="29">
        <v>341.80021151877139</v>
      </c>
      <c r="J4568" s="29">
        <v>321.27297500426624</v>
      </c>
      <c r="L4568" s="29">
        <v>0</v>
      </c>
      <c r="M4568" s="29">
        <v>0</v>
      </c>
      <c r="N4568" s="29">
        <v>0</v>
      </c>
      <c r="O4568" s="29">
        <v>148.28913</v>
      </c>
      <c r="P4568" s="29">
        <v>129.59099999999998</v>
      </c>
      <c r="Q4568" s="29">
        <v>279.54630000000003</v>
      </c>
      <c r="R4568" s="29">
        <v>274.640355</v>
      </c>
      <c r="S4568" s="29"/>
      <c r="T4568" s="30">
        <v>13</v>
      </c>
      <c r="U4568" s="28" t="s">
        <v>46</v>
      </c>
      <c r="V4568" s="28" t="s">
        <v>340</v>
      </c>
    </row>
    <row r="4569" spans="1:22" ht="15.75">
      <c r="A4569" s="21">
        <v>14</v>
      </c>
      <c r="B4569" s="22" t="s">
        <v>47</v>
      </c>
      <c r="C4569" s="23" t="s">
        <v>339</v>
      </c>
      <c r="D4569" s="24">
        <v>0</v>
      </c>
      <c r="E4569" s="24">
        <v>0</v>
      </c>
      <c r="F4569" s="24">
        <v>0</v>
      </c>
      <c r="G4569" s="24">
        <v>0</v>
      </c>
      <c r="H4569" s="24">
        <v>8439.8555549488046</v>
      </c>
      <c r="I4569" s="24">
        <v>18735.631461860074</v>
      </c>
      <c r="J4569" s="24">
        <v>21202.067272576791</v>
      </c>
      <c r="L4569" s="24">
        <v>0</v>
      </c>
      <c r="M4569" s="24">
        <v>0</v>
      </c>
      <c r="N4569" s="24">
        <v>0</v>
      </c>
      <c r="O4569" s="24">
        <v>0</v>
      </c>
      <c r="P4569" s="24">
        <v>7188.5978999999988</v>
      </c>
      <c r="Q4569" s="24">
        <v>15323.2101</v>
      </c>
      <c r="R4569" s="24">
        <v>18124.597259999999</v>
      </c>
      <c r="S4569" s="24"/>
      <c r="T4569" s="25">
        <v>14</v>
      </c>
      <c r="U4569" s="23" t="s">
        <v>48</v>
      </c>
      <c r="V4569" s="23" t="s">
        <v>340</v>
      </c>
    </row>
    <row r="4570" spans="1:22" ht="15.75">
      <c r="A4570" s="26">
        <v>15</v>
      </c>
      <c r="B4570" s="27" t="s">
        <v>49</v>
      </c>
      <c r="C4570" s="28" t="s">
        <v>339</v>
      </c>
      <c r="D4570" s="29">
        <v>33693.660000000003</v>
      </c>
      <c r="E4570" s="29">
        <v>48598.860800000002</v>
      </c>
      <c r="F4570" s="29">
        <v>49262.904000000002</v>
      </c>
      <c r="G4570" s="29">
        <v>14375.999345</v>
      </c>
      <c r="H4570" s="29">
        <v>19843.211925</v>
      </c>
      <c r="I4570" s="29">
        <v>13735.791920199999</v>
      </c>
      <c r="J4570" s="29">
        <v>15331.108035600002</v>
      </c>
      <c r="L4570" s="29">
        <v>33693.660000000003</v>
      </c>
      <c r="M4570" s="29">
        <v>41469.120000000003</v>
      </c>
      <c r="N4570" s="29">
        <v>29991.06</v>
      </c>
      <c r="O4570" s="29">
        <v>9316.8523800000003</v>
      </c>
      <c r="P4570" s="29">
        <v>13246.0515</v>
      </c>
      <c r="Q4570" s="29">
        <v>8804.4125399999994</v>
      </c>
      <c r="R4570" s="29">
        <v>10271.382659999999</v>
      </c>
      <c r="S4570" s="29"/>
      <c r="T4570" s="30">
        <v>15</v>
      </c>
      <c r="U4570" s="28" t="s">
        <v>50</v>
      </c>
      <c r="V4570" s="28" t="s">
        <v>340</v>
      </c>
    </row>
    <row r="4571" spans="1:22" ht="15.75">
      <c r="A4571" s="21">
        <v>16</v>
      </c>
      <c r="B4571" s="22" t="s">
        <v>51</v>
      </c>
      <c r="C4571" s="23" t="s">
        <v>339</v>
      </c>
      <c r="D4571" s="24">
        <v>0</v>
      </c>
      <c r="E4571" s="24">
        <v>0</v>
      </c>
      <c r="F4571" s="24">
        <v>0</v>
      </c>
      <c r="G4571" s="24">
        <v>0</v>
      </c>
      <c r="H4571" s="24">
        <v>0</v>
      </c>
      <c r="I4571" s="24">
        <v>0</v>
      </c>
      <c r="J4571" s="24">
        <v>0</v>
      </c>
      <c r="L4571" s="24">
        <v>0</v>
      </c>
      <c r="M4571" s="24">
        <v>0</v>
      </c>
      <c r="N4571" s="24">
        <v>0</v>
      </c>
      <c r="O4571" s="24">
        <v>0</v>
      </c>
      <c r="P4571" s="24">
        <v>0</v>
      </c>
      <c r="Q4571" s="24">
        <v>0</v>
      </c>
      <c r="R4571" s="24">
        <v>0</v>
      </c>
      <c r="S4571" s="24"/>
      <c r="T4571" s="25">
        <v>16</v>
      </c>
      <c r="U4571" s="23" t="s">
        <v>52</v>
      </c>
      <c r="V4571" s="23" t="s">
        <v>340</v>
      </c>
    </row>
    <row r="4572" spans="1:22" ht="15.75">
      <c r="A4572" s="26">
        <v>17</v>
      </c>
      <c r="B4572" s="27" t="s">
        <v>53</v>
      </c>
      <c r="C4572" s="28" t="s">
        <v>339</v>
      </c>
      <c r="D4572" s="29">
        <v>486.43780000000004</v>
      </c>
      <c r="E4572" s="29">
        <v>903.83327999999995</v>
      </c>
      <c r="F4572" s="29">
        <v>960.93880000000001</v>
      </c>
      <c r="G4572" s="29">
        <v>1025.7280000000001</v>
      </c>
      <c r="H4572" s="29">
        <v>1076.19435</v>
      </c>
      <c r="I4572" s="29">
        <v>1133.1936000000001</v>
      </c>
      <c r="J4572" s="29">
        <v>1193.0868</v>
      </c>
      <c r="L4572" s="29">
        <v>486.43780000000004</v>
      </c>
      <c r="M4572" s="29">
        <v>879.60669999999993</v>
      </c>
      <c r="N4572" s="29">
        <v>919.19349999999986</v>
      </c>
      <c r="O4572" s="29">
        <v>959.68</v>
      </c>
      <c r="P4572" s="29">
        <v>1004.5150500000001</v>
      </c>
      <c r="Q4572" s="29">
        <v>1058.0472</v>
      </c>
      <c r="R4572" s="29">
        <v>1086.2377999999999</v>
      </c>
      <c r="S4572" s="29"/>
      <c r="T4572" s="30">
        <v>17</v>
      </c>
      <c r="U4572" s="28" t="s">
        <v>54</v>
      </c>
      <c r="V4572" s="28" t="s">
        <v>340</v>
      </c>
    </row>
    <row r="4573" spans="1:22" ht="15.75">
      <c r="A4573" s="21">
        <v>18</v>
      </c>
      <c r="B4573" s="22" t="s">
        <v>55</v>
      </c>
      <c r="C4573" s="23" t="s">
        <v>339</v>
      </c>
      <c r="D4573" s="24">
        <v>756</v>
      </c>
      <c r="E4573" s="24">
        <v>798</v>
      </c>
      <c r="F4573" s="24">
        <v>912.6</v>
      </c>
      <c r="G4573" s="24">
        <v>878.8</v>
      </c>
      <c r="H4573" s="24">
        <v>990.08</v>
      </c>
      <c r="I4573" s="24">
        <v>1323.4649999999999</v>
      </c>
      <c r="J4573" s="24">
        <v>1332.0450000000001</v>
      </c>
      <c r="L4573" s="24">
        <v>756</v>
      </c>
      <c r="M4573" s="24">
        <v>798</v>
      </c>
      <c r="N4573" s="24">
        <v>912.6</v>
      </c>
      <c r="O4573" s="24">
        <v>780</v>
      </c>
      <c r="P4573" s="24">
        <v>780</v>
      </c>
      <c r="Q4573" s="24">
        <v>925.5</v>
      </c>
      <c r="R4573" s="24">
        <v>931.5</v>
      </c>
      <c r="S4573" s="24"/>
      <c r="T4573" s="25">
        <v>18</v>
      </c>
      <c r="U4573" s="23" t="s">
        <v>56</v>
      </c>
      <c r="V4573" s="23" t="s">
        <v>340</v>
      </c>
    </row>
    <row r="4574" spans="1:22" ht="15.75">
      <c r="A4574" s="26">
        <v>19</v>
      </c>
      <c r="B4574" s="27" t="s">
        <v>57</v>
      </c>
      <c r="C4574" s="28" t="s">
        <v>339</v>
      </c>
      <c r="D4574" s="29">
        <v>856.25</v>
      </c>
      <c r="E4574" s="29">
        <v>2250</v>
      </c>
      <c r="F4574" s="29">
        <v>3170.5</v>
      </c>
      <c r="G4574" s="29">
        <v>3394.3</v>
      </c>
      <c r="H4574" s="29">
        <v>3588.5520000000001</v>
      </c>
      <c r="I4574" s="29">
        <v>4159.05</v>
      </c>
      <c r="J4574" s="29">
        <v>4777.920000000001</v>
      </c>
      <c r="L4574" s="29">
        <v>856.25</v>
      </c>
      <c r="M4574" s="29">
        <v>1875</v>
      </c>
      <c r="N4574" s="29">
        <v>2331.2499999999995</v>
      </c>
      <c r="O4574" s="29">
        <v>2331.2499999999995</v>
      </c>
      <c r="P4574" s="29">
        <v>2277</v>
      </c>
      <c r="Q4574" s="29">
        <v>2475.625</v>
      </c>
      <c r="R4574" s="29">
        <v>2488.5000000000005</v>
      </c>
      <c r="S4574" s="29"/>
      <c r="T4574" s="30">
        <v>19</v>
      </c>
      <c r="U4574" s="28" t="s">
        <v>58</v>
      </c>
      <c r="V4574" s="28" t="s">
        <v>340</v>
      </c>
    </row>
    <row r="4575" spans="1:22" ht="15.75">
      <c r="A4575" s="21">
        <v>20</v>
      </c>
      <c r="B4575" s="22" t="s">
        <v>59</v>
      </c>
      <c r="C4575" s="23" t="s">
        <v>339</v>
      </c>
      <c r="D4575" s="24">
        <v>9423.1170000000002</v>
      </c>
      <c r="E4575" s="24">
        <v>9231.8076000000001</v>
      </c>
      <c r="F4575" s="24">
        <v>11835.2232</v>
      </c>
      <c r="G4575" s="24">
        <v>12008.8251</v>
      </c>
      <c r="H4575" s="24">
        <v>12531.610455</v>
      </c>
      <c r="I4575" s="24">
        <v>14103.270719999999</v>
      </c>
      <c r="J4575" s="24">
        <v>17995.688999999998</v>
      </c>
      <c r="L4575" s="24">
        <v>9423.1170000000002</v>
      </c>
      <c r="M4575" s="24">
        <v>9647.1242999999995</v>
      </c>
      <c r="N4575" s="24">
        <v>9647.1242999999995</v>
      </c>
      <c r="O4575" s="24">
        <v>9047.3030999999992</v>
      </c>
      <c r="P4575" s="24">
        <v>9011.3693669999993</v>
      </c>
      <c r="Q4575" s="24">
        <v>9019.5336000000007</v>
      </c>
      <c r="R4575" s="24">
        <v>9052.857</v>
      </c>
      <c r="S4575" s="24"/>
      <c r="T4575" s="25">
        <v>20</v>
      </c>
      <c r="U4575" s="23" t="s">
        <v>60</v>
      </c>
      <c r="V4575" s="23" t="s">
        <v>340</v>
      </c>
    </row>
    <row r="4576" spans="1:22" ht="15.75">
      <c r="A4576" s="26">
        <v>21</v>
      </c>
      <c r="B4576" s="27" t="s">
        <v>61</v>
      </c>
      <c r="C4576" s="28" t="s">
        <v>339</v>
      </c>
      <c r="D4576" s="29">
        <v>0</v>
      </c>
      <c r="E4576" s="29">
        <v>0</v>
      </c>
      <c r="F4576" s="29">
        <v>0</v>
      </c>
      <c r="G4576" s="29">
        <v>0</v>
      </c>
      <c r="H4576" s="29">
        <v>0</v>
      </c>
      <c r="I4576" s="29">
        <v>0</v>
      </c>
      <c r="J4576" s="29">
        <v>0</v>
      </c>
      <c r="L4576" s="29">
        <v>0</v>
      </c>
      <c r="M4576" s="29">
        <v>0</v>
      </c>
      <c r="N4576" s="29">
        <v>0</v>
      </c>
      <c r="O4576" s="29">
        <v>0</v>
      </c>
      <c r="P4576" s="29">
        <v>0</v>
      </c>
      <c r="Q4576" s="29">
        <v>0</v>
      </c>
      <c r="R4576" s="29">
        <v>0</v>
      </c>
      <c r="S4576" s="29"/>
      <c r="T4576" s="30">
        <v>21</v>
      </c>
      <c r="U4576" s="28" t="s">
        <v>62</v>
      </c>
      <c r="V4576" s="28" t="s">
        <v>340</v>
      </c>
    </row>
    <row r="4577" spans="1:22" ht="15.75">
      <c r="A4577" s="21">
        <v>22</v>
      </c>
      <c r="B4577" s="22" t="s">
        <v>63</v>
      </c>
      <c r="C4577" s="23" t="s">
        <v>339</v>
      </c>
      <c r="D4577" s="24">
        <v>285.73600000000005</v>
      </c>
      <c r="E4577" s="24">
        <v>439.04699999999997</v>
      </c>
      <c r="F4577" s="24">
        <v>365.65940000000001</v>
      </c>
      <c r="G4577" s="24">
        <v>371.57343999999995</v>
      </c>
      <c r="H4577" s="24">
        <v>216.11199999999999</v>
      </c>
      <c r="I4577" s="24">
        <v>707.65343999999993</v>
      </c>
      <c r="J4577" s="24">
        <v>962.76049999999998</v>
      </c>
      <c r="L4577" s="24">
        <v>285.73600000000005</v>
      </c>
      <c r="M4577" s="24">
        <v>351.44</v>
      </c>
      <c r="N4577" s="24">
        <v>241.42400000000001</v>
      </c>
      <c r="O4577" s="24">
        <v>265.26079999999996</v>
      </c>
      <c r="P4577" s="24">
        <v>158.91200000000001</v>
      </c>
      <c r="Q4577" s="24">
        <v>422.64480000000003</v>
      </c>
      <c r="R4577" s="24">
        <v>557.72</v>
      </c>
      <c r="S4577" s="24"/>
      <c r="T4577" s="25">
        <v>22</v>
      </c>
      <c r="U4577" s="23" t="s">
        <v>64</v>
      </c>
      <c r="V4577" s="23" t="s">
        <v>340</v>
      </c>
    </row>
    <row r="4578" spans="1:22" ht="15.75">
      <c r="A4578" s="26">
        <v>23</v>
      </c>
      <c r="B4578" s="27" t="s">
        <v>65</v>
      </c>
      <c r="C4578" s="28" t="s">
        <v>339</v>
      </c>
      <c r="D4578" s="29">
        <v>1156.72567</v>
      </c>
      <c r="E4578" s="29">
        <v>1405.3820000000001</v>
      </c>
      <c r="F4578" s="29">
        <v>1544.1756</v>
      </c>
      <c r="G4578" s="29">
        <v>1682.4</v>
      </c>
      <c r="H4578" s="29">
        <v>1704.48</v>
      </c>
      <c r="I4578" s="29">
        <v>7491.1087500000003</v>
      </c>
      <c r="J4578" s="29">
        <v>4190.8768000000009</v>
      </c>
      <c r="L4578" s="29">
        <v>1156.72567</v>
      </c>
      <c r="M4578" s="29">
        <v>1196.06861</v>
      </c>
      <c r="N4578" s="29">
        <v>1219.1987999999999</v>
      </c>
      <c r="O4578" s="29">
        <v>1212.2813599999999</v>
      </c>
      <c r="P4578" s="29">
        <v>1158.6712</v>
      </c>
      <c r="Q4578" s="29">
        <v>4555.7827499999994</v>
      </c>
      <c r="R4578" s="29">
        <v>2317.3424</v>
      </c>
      <c r="S4578" s="29"/>
      <c r="T4578" s="30">
        <v>23</v>
      </c>
      <c r="U4578" s="28" t="s">
        <v>66</v>
      </c>
      <c r="V4578" s="28" t="s">
        <v>340</v>
      </c>
    </row>
    <row r="4579" spans="1:22" ht="15.75">
      <c r="A4579" s="21">
        <v>24</v>
      </c>
      <c r="B4579" s="22" t="s">
        <v>67</v>
      </c>
      <c r="C4579" s="23" t="s">
        <v>339</v>
      </c>
      <c r="D4579" s="24">
        <v>5590.9259999999995</v>
      </c>
      <c r="E4579" s="24">
        <v>13408.965900000001</v>
      </c>
      <c r="F4579" s="24">
        <v>14875.479829351536</v>
      </c>
      <c r="G4579" s="24">
        <v>88325.032502788396</v>
      </c>
      <c r="H4579" s="24">
        <v>35812.548039317408</v>
      </c>
      <c r="I4579" s="24">
        <v>35309.772711936865</v>
      </c>
      <c r="J4579" s="24">
        <v>35052.750521920134</v>
      </c>
      <c r="L4579" s="24">
        <v>5590.9259999999995</v>
      </c>
      <c r="M4579" s="24">
        <v>13408.965900000001</v>
      </c>
      <c r="N4579" s="24">
        <v>13410.8172</v>
      </c>
      <c r="O4579" s="24">
        <v>67370.028857999991</v>
      </c>
      <c r="P4579" s="24">
        <v>30503.129579999997</v>
      </c>
      <c r="Q4579" s="24">
        <v>28878.613829999998</v>
      </c>
      <c r="R4579" s="24">
        <v>29964.860402399994</v>
      </c>
      <c r="S4579" s="24"/>
      <c r="T4579" s="25">
        <v>24</v>
      </c>
      <c r="U4579" s="23" t="s">
        <v>68</v>
      </c>
      <c r="V4579" s="23" t="s">
        <v>340</v>
      </c>
    </row>
    <row r="4580" spans="1:22" ht="15.75">
      <c r="A4580" s="26">
        <v>25</v>
      </c>
      <c r="B4580" s="31" t="s">
        <v>69</v>
      </c>
      <c r="C4580" s="28" t="s">
        <v>339</v>
      </c>
      <c r="D4580" s="29">
        <v>5465.8694999999998</v>
      </c>
      <c r="E4580" s="29">
        <v>6889.1840000000002</v>
      </c>
      <c r="F4580" s="29">
        <v>17252.247479999998</v>
      </c>
      <c r="G4580" s="29">
        <v>12049.476299999998</v>
      </c>
      <c r="H4580" s="29">
        <v>61688.744820499996</v>
      </c>
      <c r="I4580" s="29">
        <v>4979.7596400000002</v>
      </c>
      <c r="J4580" s="29">
        <v>22599.499913100004</v>
      </c>
      <c r="L4580" s="29">
        <v>5465.8694999999998</v>
      </c>
      <c r="M4580" s="29">
        <v>6292.65</v>
      </c>
      <c r="N4580" s="29">
        <v>13053.222</v>
      </c>
      <c r="O4580" s="29">
        <v>8723.1689999999999</v>
      </c>
      <c r="P4580" s="29">
        <v>23940.052500000002</v>
      </c>
      <c r="Q4580" s="29">
        <v>2131.038</v>
      </c>
      <c r="R4580" s="29">
        <v>8831.1746250000015</v>
      </c>
      <c r="S4580" s="29"/>
      <c r="T4580" s="30">
        <v>25</v>
      </c>
      <c r="U4580" s="28" t="s">
        <v>70</v>
      </c>
      <c r="V4580" s="28" t="s">
        <v>340</v>
      </c>
    </row>
    <row r="4581" spans="1:22" ht="15.75">
      <c r="A4581" s="21">
        <v>26</v>
      </c>
      <c r="B4581" s="22" t="s">
        <v>71</v>
      </c>
      <c r="C4581" s="23" t="s">
        <v>339</v>
      </c>
      <c r="D4581" s="24">
        <v>362.29940999999997</v>
      </c>
      <c r="E4581" s="24">
        <v>338.78790000000004</v>
      </c>
      <c r="F4581" s="24">
        <v>392.04750000000001</v>
      </c>
      <c r="G4581" s="24">
        <v>4884.7804999999998</v>
      </c>
      <c r="H4581" s="24">
        <v>4572.9117200000001</v>
      </c>
      <c r="I4581" s="24">
        <v>7607.7004799999995</v>
      </c>
      <c r="J4581" s="24">
        <v>7873.0042500000009</v>
      </c>
      <c r="L4581" s="24">
        <v>362.29940999999997</v>
      </c>
      <c r="M4581" s="24">
        <v>338.78790000000004</v>
      </c>
      <c r="N4581" s="24">
        <v>361.00349999999997</v>
      </c>
      <c r="O4581" s="24">
        <v>3530.4291000000003</v>
      </c>
      <c r="P4581" s="24">
        <v>3404.1704400000003</v>
      </c>
      <c r="Q4581" s="24">
        <v>4098.0376799999995</v>
      </c>
      <c r="R4581" s="24">
        <v>4074.1559099999999</v>
      </c>
      <c r="S4581" s="24"/>
      <c r="T4581" s="25">
        <v>26</v>
      </c>
      <c r="U4581" s="23" t="s">
        <v>72</v>
      </c>
      <c r="V4581" s="23" t="s">
        <v>340</v>
      </c>
    </row>
    <row r="4582" spans="1:22" ht="15.75">
      <c r="A4582" s="26">
        <v>27</v>
      </c>
      <c r="B4582" s="27" t="s">
        <v>73</v>
      </c>
      <c r="C4582" s="28" t="s">
        <v>339</v>
      </c>
      <c r="D4582" s="29">
        <v>0</v>
      </c>
      <c r="E4582" s="29">
        <v>0</v>
      </c>
      <c r="F4582" s="29">
        <v>0</v>
      </c>
      <c r="G4582" s="29">
        <v>91.017550076161456</v>
      </c>
      <c r="H4582" s="29">
        <v>28830.920424573378</v>
      </c>
      <c r="I4582" s="29">
        <v>42153.170174999999</v>
      </c>
      <c r="J4582" s="29">
        <v>42536.731845599999</v>
      </c>
      <c r="L4582" s="29">
        <v>0</v>
      </c>
      <c r="M4582" s="29">
        <v>0</v>
      </c>
      <c r="N4582" s="29">
        <v>0</v>
      </c>
      <c r="O4582" s="29">
        <v>69.423749999999998</v>
      </c>
      <c r="P4582" s="29">
        <v>24556.568850000003</v>
      </c>
      <c r="Q4582" s="29">
        <v>27283.533749999999</v>
      </c>
      <c r="R4582" s="29">
        <v>27531.793080000003</v>
      </c>
      <c r="S4582" s="29"/>
      <c r="T4582" s="30">
        <v>27</v>
      </c>
      <c r="U4582" s="28" t="s">
        <v>74</v>
      </c>
      <c r="V4582" s="28" t="s">
        <v>340</v>
      </c>
    </row>
    <row r="4583" spans="1:22" ht="15.75">
      <c r="A4583" s="21">
        <v>28</v>
      </c>
      <c r="B4583" s="22" t="s">
        <v>75</v>
      </c>
      <c r="C4583" s="23" t="s">
        <v>339</v>
      </c>
      <c r="D4583" s="24">
        <v>3993.7963562000009</v>
      </c>
      <c r="E4583" s="24">
        <v>6960.1472000000012</v>
      </c>
      <c r="F4583" s="24">
        <v>5296.1014000000005</v>
      </c>
      <c r="G4583" s="24">
        <v>5447.5864989538459</v>
      </c>
      <c r="H4583" s="24">
        <v>6128.6338028307691</v>
      </c>
      <c r="I4583" s="24">
        <v>5046.627569100001</v>
      </c>
      <c r="J4583" s="24">
        <v>6417.909467814</v>
      </c>
      <c r="L4583" s="24">
        <v>3993.7963562000009</v>
      </c>
      <c r="M4583" s="24">
        <v>4001.3743390000004</v>
      </c>
      <c r="N4583" s="24">
        <v>3643.9129135000003</v>
      </c>
      <c r="O4583" s="24">
        <v>4007.0578261000001</v>
      </c>
      <c r="P4583" s="24">
        <v>3983.8253262000003</v>
      </c>
      <c r="Q4583" s="24">
        <v>4009.2514527000003</v>
      </c>
      <c r="R4583" s="24">
        <v>4010.7680463630004</v>
      </c>
      <c r="S4583" s="24"/>
      <c r="T4583" s="25">
        <v>28</v>
      </c>
      <c r="U4583" s="23" t="s">
        <v>76</v>
      </c>
      <c r="V4583" s="23" t="s">
        <v>340</v>
      </c>
    </row>
    <row r="4584" spans="1:22" ht="15.75">
      <c r="A4584" s="26">
        <v>29</v>
      </c>
      <c r="B4584" s="27" t="s">
        <v>77</v>
      </c>
      <c r="C4584" s="28" t="s">
        <v>339</v>
      </c>
      <c r="D4584" s="29">
        <v>46121.386031599992</v>
      </c>
      <c r="E4584" s="29">
        <v>51282.408720000007</v>
      </c>
      <c r="F4584" s="29">
        <v>58602.421619999994</v>
      </c>
      <c r="G4584" s="29">
        <v>60997.736053799985</v>
      </c>
      <c r="H4584" s="29">
        <v>65194.106445000005</v>
      </c>
      <c r="I4584" s="29">
        <v>78601.723199999993</v>
      </c>
      <c r="J4584" s="29">
        <v>77454.877500000002</v>
      </c>
      <c r="L4584" s="29">
        <v>46121.386031599992</v>
      </c>
      <c r="M4584" s="29">
        <v>46591.341279999993</v>
      </c>
      <c r="N4584" s="29">
        <v>46958.780879999998</v>
      </c>
      <c r="O4584" s="29">
        <v>47418.447819599991</v>
      </c>
      <c r="P4584" s="29">
        <v>49276.222437199998</v>
      </c>
      <c r="Q4584" s="29">
        <v>50618.479295999998</v>
      </c>
      <c r="R4584" s="29">
        <v>50927.128559999997</v>
      </c>
      <c r="S4584" s="29"/>
      <c r="T4584" s="30">
        <v>29</v>
      </c>
      <c r="U4584" s="28" t="s">
        <v>78</v>
      </c>
      <c r="V4584" s="28" t="s">
        <v>340</v>
      </c>
    </row>
    <row r="4585" spans="1:22" ht="15.75">
      <c r="A4585" s="21">
        <v>30</v>
      </c>
      <c r="B4585" s="22" t="s">
        <v>79</v>
      </c>
      <c r="C4585" s="23" t="s">
        <v>339</v>
      </c>
      <c r="D4585" s="24">
        <v>0</v>
      </c>
      <c r="E4585" s="24">
        <v>0</v>
      </c>
      <c r="F4585" s="24">
        <v>0</v>
      </c>
      <c r="G4585" s="24">
        <v>0</v>
      </c>
      <c r="H4585" s="24">
        <v>0</v>
      </c>
      <c r="I4585" s="24">
        <v>0</v>
      </c>
      <c r="J4585" s="24">
        <v>0</v>
      </c>
      <c r="L4585" s="24">
        <v>0</v>
      </c>
      <c r="M4585" s="24">
        <v>0</v>
      </c>
      <c r="N4585" s="24">
        <v>0</v>
      </c>
      <c r="O4585" s="24">
        <v>0</v>
      </c>
      <c r="P4585" s="24">
        <v>0</v>
      </c>
      <c r="Q4585" s="24">
        <v>0</v>
      </c>
      <c r="R4585" s="24">
        <v>0</v>
      </c>
      <c r="S4585" s="24"/>
      <c r="T4585" s="25">
        <v>30</v>
      </c>
      <c r="U4585" s="23" t="s">
        <v>80</v>
      </c>
      <c r="V4585" s="23" t="s">
        <v>340</v>
      </c>
    </row>
    <row r="4586" spans="1:22" ht="15.75">
      <c r="A4586" s="26">
        <v>31</v>
      </c>
      <c r="B4586" s="27" t="s">
        <v>81</v>
      </c>
      <c r="C4586" s="28" t="s">
        <v>339</v>
      </c>
      <c r="D4586" s="29">
        <v>0</v>
      </c>
      <c r="E4586" s="29">
        <v>0</v>
      </c>
      <c r="F4586" s="29">
        <v>0</v>
      </c>
      <c r="G4586" s="29">
        <v>0</v>
      </c>
      <c r="H4586" s="29">
        <v>0</v>
      </c>
      <c r="I4586" s="29">
        <v>0</v>
      </c>
      <c r="J4586" s="29">
        <v>0</v>
      </c>
      <c r="L4586" s="29">
        <v>0</v>
      </c>
      <c r="M4586" s="29">
        <v>0</v>
      </c>
      <c r="N4586" s="29">
        <v>0</v>
      </c>
      <c r="O4586" s="29">
        <v>0</v>
      </c>
      <c r="P4586" s="29">
        <v>0</v>
      </c>
      <c r="Q4586" s="29">
        <v>0</v>
      </c>
      <c r="R4586" s="29">
        <v>0</v>
      </c>
      <c r="S4586" s="29"/>
      <c r="T4586" s="30">
        <v>31</v>
      </c>
      <c r="U4586" s="28" t="s">
        <v>82</v>
      </c>
      <c r="V4586" s="28" t="s">
        <v>340</v>
      </c>
    </row>
    <row r="4587" spans="1:22" ht="15.75">
      <c r="A4587" s="21">
        <v>32</v>
      </c>
      <c r="B4587" s="22" t="s">
        <v>83</v>
      </c>
      <c r="C4587" s="23" t="s">
        <v>339</v>
      </c>
      <c r="D4587" s="24">
        <v>0</v>
      </c>
      <c r="E4587" s="24">
        <v>0</v>
      </c>
      <c r="F4587" s="24">
        <v>0</v>
      </c>
      <c r="G4587" s="24">
        <v>0</v>
      </c>
      <c r="H4587" s="24">
        <v>0</v>
      </c>
      <c r="I4587" s="24">
        <v>0</v>
      </c>
      <c r="J4587" s="24">
        <v>0</v>
      </c>
      <c r="L4587" s="24">
        <v>0</v>
      </c>
      <c r="M4587" s="24">
        <v>0</v>
      </c>
      <c r="N4587" s="24">
        <v>0</v>
      </c>
      <c r="O4587" s="24">
        <v>0</v>
      </c>
      <c r="P4587" s="24">
        <v>0</v>
      </c>
      <c r="Q4587" s="24">
        <v>0</v>
      </c>
      <c r="R4587" s="24">
        <v>0</v>
      </c>
      <c r="S4587" s="24"/>
      <c r="T4587" s="25">
        <v>32</v>
      </c>
      <c r="U4587" s="23" t="s">
        <v>84</v>
      </c>
      <c r="V4587" s="23" t="s">
        <v>340</v>
      </c>
    </row>
    <row r="4588" spans="1:22" ht="15.75">
      <c r="A4588" s="26">
        <v>33</v>
      </c>
      <c r="B4588" s="27" t="s">
        <v>85</v>
      </c>
      <c r="C4588" s="28" t="s">
        <v>339</v>
      </c>
      <c r="D4588" s="29">
        <v>0</v>
      </c>
      <c r="E4588" s="29">
        <v>0</v>
      </c>
      <c r="F4588" s="29">
        <v>0</v>
      </c>
      <c r="G4588" s="29">
        <v>64.076355253617663</v>
      </c>
      <c r="H4588" s="29">
        <v>0</v>
      </c>
      <c r="I4588" s="29">
        <v>0</v>
      </c>
      <c r="J4588" s="29">
        <v>0</v>
      </c>
      <c r="L4588" s="29">
        <v>0</v>
      </c>
      <c r="M4588" s="29">
        <v>0</v>
      </c>
      <c r="N4588" s="29">
        <v>0</v>
      </c>
      <c r="O4588" s="29">
        <v>48.874319999999997</v>
      </c>
      <c r="P4588" s="29">
        <v>0</v>
      </c>
      <c r="Q4588" s="29">
        <v>0</v>
      </c>
      <c r="R4588" s="29">
        <v>0</v>
      </c>
      <c r="S4588" s="29"/>
      <c r="T4588" s="30">
        <v>33</v>
      </c>
      <c r="U4588" s="28" t="s">
        <v>86</v>
      </c>
      <c r="V4588" s="28" t="s">
        <v>340</v>
      </c>
    </row>
    <row r="4589" spans="1:22" ht="15.75">
      <c r="A4589" s="21">
        <v>34</v>
      </c>
      <c r="B4589" s="22" t="s">
        <v>87</v>
      </c>
      <c r="C4589" s="23" t="s">
        <v>339</v>
      </c>
      <c r="D4589" s="24">
        <v>0</v>
      </c>
      <c r="E4589" s="24">
        <v>0</v>
      </c>
      <c r="F4589" s="24">
        <v>0</v>
      </c>
      <c r="G4589" s="24">
        <v>0</v>
      </c>
      <c r="H4589" s="24">
        <v>0</v>
      </c>
      <c r="I4589" s="24">
        <v>0</v>
      </c>
      <c r="J4589" s="24">
        <v>0</v>
      </c>
      <c r="L4589" s="24">
        <v>0</v>
      </c>
      <c r="M4589" s="24">
        <v>0</v>
      </c>
      <c r="N4589" s="24">
        <v>0</v>
      </c>
      <c r="O4589" s="24">
        <v>0</v>
      </c>
      <c r="P4589" s="24">
        <v>0</v>
      </c>
      <c r="Q4589" s="24">
        <v>0</v>
      </c>
      <c r="R4589" s="24">
        <v>0</v>
      </c>
      <c r="S4589" s="24"/>
      <c r="T4589" s="25">
        <v>34</v>
      </c>
      <c r="U4589" s="23" t="s">
        <v>88</v>
      </c>
      <c r="V4589" s="23" t="s">
        <v>340</v>
      </c>
    </row>
    <row r="4590" spans="1:22" ht="15.75">
      <c r="A4590" s="26">
        <v>35</v>
      </c>
      <c r="B4590" s="27" t="s">
        <v>89</v>
      </c>
      <c r="C4590" s="28" t="s">
        <v>339</v>
      </c>
      <c r="D4590" s="29">
        <v>5.276205</v>
      </c>
      <c r="E4590" s="29">
        <v>5.4057960000000005</v>
      </c>
      <c r="F4590" s="29">
        <v>4.0880000000000001</v>
      </c>
      <c r="G4590" s="29">
        <v>13.65</v>
      </c>
      <c r="H4590" s="29">
        <v>15.446052631578947</v>
      </c>
      <c r="I4590" s="29">
        <v>16.085896381578952</v>
      </c>
      <c r="J4590" s="29">
        <v>15.051685855263159</v>
      </c>
      <c r="L4590" s="29">
        <v>5.276205</v>
      </c>
      <c r="M4590" s="29">
        <v>5.4057960000000005</v>
      </c>
      <c r="N4590" s="29">
        <v>5.4057960000000005</v>
      </c>
      <c r="O4590" s="29">
        <v>16.846830000000001</v>
      </c>
      <c r="P4590" s="29">
        <v>16.846830000000001</v>
      </c>
      <c r="Q4590" s="29">
        <v>16.846830000000001</v>
      </c>
      <c r="R4590" s="29">
        <v>16.476569999999999</v>
      </c>
      <c r="S4590" s="29"/>
      <c r="T4590" s="30">
        <v>35</v>
      </c>
      <c r="U4590" s="28" t="s">
        <v>90</v>
      </c>
      <c r="V4590" s="28" t="s">
        <v>340</v>
      </c>
    </row>
    <row r="4591" spans="1:22" ht="15.75">
      <c r="A4591" s="21">
        <v>36</v>
      </c>
      <c r="B4591" s="22" t="s">
        <v>91</v>
      </c>
      <c r="C4591" s="23" t="s">
        <v>339</v>
      </c>
      <c r="D4591" s="24">
        <v>0</v>
      </c>
      <c r="E4591" s="24">
        <v>90.713699999999989</v>
      </c>
      <c r="F4591" s="24">
        <v>11.088844709897613</v>
      </c>
      <c r="G4591" s="24">
        <v>43.6884240365575</v>
      </c>
      <c r="H4591" s="24">
        <v>11.524816382252562</v>
      </c>
      <c r="I4591" s="24">
        <v>16.002966933883645</v>
      </c>
      <c r="J4591" s="24">
        <v>5.1673222870862761</v>
      </c>
      <c r="L4591" s="24">
        <v>0</v>
      </c>
      <c r="M4591" s="24">
        <v>90.713699999999989</v>
      </c>
      <c r="N4591" s="24">
        <v>9.9970199999999991</v>
      </c>
      <c r="O4591" s="24">
        <v>33.323399999999999</v>
      </c>
      <c r="P4591" s="24">
        <v>11.107799999999999</v>
      </c>
      <c r="Q4591" s="24">
        <v>14.8104</v>
      </c>
      <c r="R4591" s="24">
        <v>4.9985099999999996</v>
      </c>
      <c r="S4591" s="24"/>
      <c r="T4591" s="25">
        <v>36</v>
      </c>
      <c r="U4591" s="23" t="s">
        <v>92</v>
      </c>
      <c r="V4591" s="23" t="s">
        <v>340</v>
      </c>
    </row>
    <row r="4592" spans="1:22" s="36" customFormat="1" ht="15.75">
      <c r="A4592" s="32"/>
      <c r="B4592" s="33" t="s">
        <v>93</v>
      </c>
      <c r="C4592" s="34" t="s">
        <v>339</v>
      </c>
      <c r="D4592" s="35">
        <f t="shared" ref="D4592:J4592" si="297">SUM(D4556:D4591)</f>
        <v>296054.20525280002</v>
      </c>
      <c r="E4592" s="35">
        <f t="shared" si="297"/>
        <v>387750.00033200003</v>
      </c>
      <c r="F4592" s="35">
        <f t="shared" si="297"/>
        <v>458278.55054595013</v>
      </c>
      <c r="G4592" s="35">
        <f t="shared" si="297"/>
        <v>587340.98516032752</v>
      </c>
      <c r="H4592" s="35">
        <f t="shared" si="297"/>
        <v>684535.49336792773</v>
      </c>
      <c r="I4592" s="35">
        <f t="shared" si="297"/>
        <v>613533.08856138913</v>
      </c>
      <c r="J4592" s="35">
        <f t="shared" si="297"/>
        <v>673672.44432935771</v>
      </c>
      <c r="K4592" s="8"/>
      <c r="L4592" s="35">
        <f t="shared" ref="L4592:R4592" si="298">SUM(L4556:L4591)</f>
        <v>296054.20525280002</v>
      </c>
      <c r="M4592" s="35">
        <f t="shared" si="298"/>
        <v>317226.91187299998</v>
      </c>
      <c r="N4592" s="35">
        <f t="shared" si="298"/>
        <v>332147.1471375</v>
      </c>
      <c r="O4592" s="35">
        <f t="shared" si="298"/>
        <v>433759.30332770001</v>
      </c>
      <c r="P4592" s="35">
        <f t="shared" si="298"/>
        <v>453244.72801339999</v>
      </c>
      <c r="Q4592" s="35">
        <f t="shared" si="298"/>
        <v>380289.39779219998</v>
      </c>
      <c r="R4592" s="35">
        <f t="shared" si="298"/>
        <v>446719.71632276289</v>
      </c>
      <c r="S4592" s="35"/>
      <c r="T4592" s="35"/>
      <c r="U4592" s="34" t="s">
        <v>94</v>
      </c>
      <c r="V4592" s="34" t="s">
        <v>340</v>
      </c>
    </row>
    <row r="4593" spans="1:22" ht="15.75">
      <c r="A4593" s="16">
        <v>1</v>
      </c>
      <c r="B4593" s="17" t="s">
        <v>19</v>
      </c>
      <c r="C4593" s="18" t="s">
        <v>341</v>
      </c>
      <c r="D4593" s="19">
        <v>15886.58685</v>
      </c>
      <c r="E4593" s="19">
        <v>17253.917099999999</v>
      </c>
      <c r="F4593" s="19">
        <v>13682.745321</v>
      </c>
      <c r="G4593" s="19">
        <v>14803.888440000001</v>
      </c>
      <c r="H4593" s="19">
        <v>23656.567508100001</v>
      </c>
      <c r="I4593" s="19">
        <v>20923.510744799998</v>
      </c>
      <c r="J4593" s="19">
        <v>17214.783289099996</v>
      </c>
      <c r="L4593" s="19">
        <v>15886.58685</v>
      </c>
      <c r="M4593" s="19">
        <v>17253.917099999999</v>
      </c>
      <c r="N4593" s="19">
        <v>9548.189699999999</v>
      </c>
      <c r="O4593" s="19">
        <v>12268.9422</v>
      </c>
      <c r="P4593" s="19">
        <v>18998.849549999999</v>
      </c>
      <c r="Q4593" s="19">
        <v>18409.671900000001</v>
      </c>
      <c r="R4593" s="19">
        <v>15722.82015</v>
      </c>
      <c r="S4593" s="19"/>
      <c r="T4593" s="20">
        <v>1</v>
      </c>
      <c r="U4593" s="18" t="s">
        <v>21</v>
      </c>
      <c r="V4593" s="18" t="s">
        <v>342</v>
      </c>
    </row>
    <row r="4594" spans="1:22" ht="15.75">
      <c r="A4594" s="21">
        <v>2</v>
      </c>
      <c r="B4594" s="22" t="s">
        <v>23</v>
      </c>
      <c r="C4594" s="23" t="s">
        <v>341</v>
      </c>
      <c r="D4594" s="24">
        <v>207</v>
      </c>
      <c r="E4594" s="24">
        <v>263.7</v>
      </c>
      <c r="F4594" s="24">
        <v>285.29400000000004</v>
      </c>
      <c r="G4594" s="24">
        <v>294.41999999999996</v>
      </c>
      <c r="H4594" s="24">
        <v>295.1006896551724</v>
      </c>
      <c r="I4594" s="24">
        <v>332.12280389345813</v>
      </c>
      <c r="J4594" s="24">
        <v>350.1524335398019</v>
      </c>
      <c r="L4594" s="24">
        <v>207</v>
      </c>
      <c r="M4594" s="24">
        <v>237.33</v>
      </c>
      <c r="N4594" s="24">
        <v>251.73</v>
      </c>
      <c r="O4594" s="24">
        <v>252.36</v>
      </c>
      <c r="P4594" s="24">
        <v>237.6</v>
      </c>
      <c r="Q4594" s="24">
        <v>237.6</v>
      </c>
      <c r="R4594" s="24">
        <v>339.75</v>
      </c>
      <c r="S4594" s="24"/>
      <c r="T4594" s="25">
        <v>2</v>
      </c>
      <c r="U4594" s="23" t="s">
        <v>24</v>
      </c>
      <c r="V4594" s="23" t="s">
        <v>342</v>
      </c>
    </row>
    <row r="4595" spans="1:22" ht="15.75">
      <c r="A4595" s="26">
        <v>3</v>
      </c>
      <c r="B4595" s="27" t="s">
        <v>25</v>
      </c>
      <c r="C4595" s="28" t="s">
        <v>341</v>
      </c>
      <c r="D4595" s="29">
        <v>7978.2806799999998</v>
      </c>
      <c r="E4595" s="29">
        <v>8232.6890800000001</v>
      </c>
      <c r="F4595" s="29">
        <v>9243.2907599999999</v>
      </c>
      <c r="G4595" s="29">
        <v>9743.5772639999996</v>
      </c>
      <c r="H4595" s="29">
        <v>9516.8078879999994</v>
      </c>
      <c r="I4595" s="29">
        <v>11483.680529999998</v>
      </c>
      <c r="J4595" s="29">
        <v>11603.800999999999</v>
      </c>
      <c r="L4595" s="29">
        <v>7978.2806799999998</v>
      </c>
      <c r="M4595" s="29">
        <v>8232.6890800000001</v>
      </c>
      <c r="N4595" s="29">
        <v>8297.2057199999999</v>
      </c>
      <c r="O4595" s="29">
        <v>8473.2962399999997</v>
      </c>
      <c r="P4595" s="29">
        <v>8170.3340800000005</v>
      </c>
      <c r="Q4595" s="29">
        <v>8334.4524399999991</v>
      </c>
      <c r="R4595" s="29">
        <v>8384.6689999999999</v>
      </c>
      <c r="S4595" s="29"/>
      <c r="T4595" s="30">
        <v>3</v>
      </c>
      <c r="U4595" s="28" t="s">
        <v>26</v>
      </c>
      <c r="V4595" s="28" t="s">
        <v>342</v>
      </c>
    </row>
    <row r="4596" spans="1:22" ht="15.75">
      <c r="A4596" s="21">
        <v>4</v>
      </c>
      <c r="B4596" s="22" t="s">
        <v>27</v>
      </c>
      <c r="C4596" s="23" t="s">
        <v>341</v>
      </c>
      <c r="D4596" s="24">
        <v>12776.788919999999</v>
      </c>
      <c r="E4596" s="24">
        <v>12992.95292</v>
      </c>
      <c r="F4596" s="24">
        <v>13820.808631617163</v>
      </c>
      <c r="G4596" s="24">
        <v>14723.0425</v>
      </c>
      <c r="H4596" s="24">
        <v>13840.722829999999</v>
      </c>
      <c r="I4596" s="24">
        <v>15581.751936393874</v>
      </c>
      <c r="J4596" s="24">
        <v>14240.260103758068</v>
      </c>
      <c r="L4596" s="24">
        <v>12776.788919999999</v>
      </c>
      <c r="M4596" s="24">
        <v>12992.95292</v>
      </c>
      <c r="N4596" s="24">
        <v>11640.597679999999</v>
      </c>
      <c r="O4596" s="24">
        <v>11182.33</v>
      </c>
      <c r="P4596" s="24">
        <v>11190.643999999998</v>
      </c>
      <c r="Q4596" s="24">
        <v>11193.9696</v>
      </c>
      <c r="R4596" s="24">
        <v>13875.2346</v>
      </c>
      <c r="S4596" s="24"/>
      <c r="T4596" s="25">
        <v>4</v>
      </c>
      <c r="U4596" s="23" t="s">
        <v>28</v>
      </c>
      <c r="V4596" s="23" t="s">
        <v>342</v>
      </c>
    </row>
    <row r="4597" spans="1:22" ht="15.75">
      <c r="A4597" s="26">
        <v>5</v>
      </c>
      <c r="B4597" s="27" t="s">
        <v>29</v>
      </c>
      <c r="C4597" s="28" t="s">
        <v>341</v>
      </c>
      <c r="D4597" s="29">
        <v>15306.073999999999</v>
      </c>
      <c r="E4597" s="29">
        <v>15784.9604</v>
      </c>
      <c r="F4597" s="29">
        <v>23189.329227062706</v>
      </c>
      <c r="G4597" s="29">
        <v>35253.074999999997</v>
      </c>
      <c r="H4597" s="29">
        <v>33356.006000000001</v>
      </c>
      <c r="I4597" s="29">
        <v>38839.586719999999</v>
      </c>
      <c r="J4597" s="29">
        <v>43500.230559999996</v>
      </c>
      <c r="L4597" s="29">
        <v>15306.073999999999</v>
      </c>
      <c r="M4597" s="29">
        <v>15784.9604</v>
      </c>
      <c r="N4597" s="29">
        <v>19531.248799999998</v>
      </c>
      <c r="O4597" s="29">
        <v>20568.0046</v>
      </c>
      <c r="P4597" s="29">
        <v>21169.605640000002</v>
      </c>
      <c r="Q4597" s="29">
        <v>22616.075359999999</v>
      </c>
      <c r="R4597" s="29">
        <v>23084.984959999998</v>
      </c>
      <c r="S4597" s="29"/>
      <c r="T4597" s="30">
        <v>5</v>
      </c>
      <c r="U4597" s="28" t="s">
        <v>30</v>
      </c>
      <c r="V4597" s="28" t="s">
        <v>342</v>
      </c>
    </row>
    <row r="4598" spans="1:22" ht="15.75">
      <c r="A4598" s="21">
        <v>6</v>
      </c>
      <c r="B4598" s="22" t="s">
        <v>31</v>
      </c>
      <c r="C4598" s="23" t="s">
        <v>341</v>
      </c>
      <c r="D4598" s="24">
        <v>0</v>
      </c>
      <c r="E4598" s="24">
        <v>0</v>
      </c>
      <c r="F4598" s="24">
        <v>0</v>
      </c>
      <c r="G4598" s="24">
        <v>0</v>
      </c>
      <c r="H4598" s="24">
        <v>0</v>
      </c>
      <c r="I4598" s="24">
        <v>0</v>
      </c>
      <c r="J4598" s="24">
        <v>0</v>
      </c>
      <c r="L4598" s="24">
        <v>0</v>
      </c>
      <c r="M4598" s="24">
        <v>0</v>
      </c>
      <c r="N4598" s="24">
        <v>0</v>
      </c>
      <c r="O4598" s="24">
        <v>0</v>
      </c>
      <c r="P4598" s="24">
        <v>0</v>
      </c>
      <c r="Q4598" s="24">
        <v>0</v>
      </c>
      <c r="R4598" s="24">
        <v>0</v>
      </c>
      <c r="S4598" s="24"/>
      <c r="T4598" s="25">
        <v>6</v>
      </c>
      <c r="U4598" s="23" t="s">
        <v>32</v>
      </c>
      <c r="V4598" s="23" t="s">
        <v>342</v>
      </c>
    </row>
    <row r="4599" spans="1:22" ht="15.75">
      <c r="A4599" s="26">
        <v>7</v>
      </c>
      <c r="B4599" s="27" t="s">
        <v>33</v>
      </c>
      <c r="C4599" s="28" t="s">
        <v>341</v>
      </c>
      <c r="D4599" s="29">
        <v>0</v>
      </c>
      <c r="E4599" s="29">
        <v>0</v>
      </c>
      <c r="F4599" s="29">
        <v>0</v>
      </c>
      <c r="G4599" s="29">
        <v>0</v>
      </c>
      <c r="H4599" s="29">
        <v>0</v>
      </c>
      <c r="I4599" s="29">
        <v>0</v>
      </c>
      <c r="J4599" s="29">
        <v>0</v>
      </c>
      <c r="L4599" s="29">
        <v>0</v>
      </c>
      <c r="M4599" s="29">
        <v>0</v>
      </c>
      <c r="N4599" s="29">
        <v>0</v>
      </c>
      <c r="O4599" s="29">
        <v>0</v>
      </c>
      <c r="P4599" s="29">
        <v>0</v>
      </c>
      <c r="Q4599" s="29">
        <v>0</v>
      </c>
      <c r="R4599" s="29">
        <v>0</v>
      </c>
      <c r="S4599" s="29"/>
      <c r="T4599" s="30">
        <v>7</v>
      </c>
      <c r="U4599" s="28" t="s">
        <v>34</v>
      </c>
      <c r="V4599" s="28" t="s">
        <v>342</v>
      </c>
    </row>
    <row r="4600" spans="1:22" ht="15.75">
      <c r="A4600" s="21">
        <v>8</v>
      </c>
      <c r="B4600" s="22" t="s">
        <v>35</v>
      </c>
      <c r="C4600" s="23" t="s">
        <v>341</v>
      </c>
      <c r="D4600" s="24">
        <v>0</v>
      </c>
      <c r="E4600" s="24">
        <v>0</v>
      </c>
      <c r="F4600" s="24">
        <v>0</v>
      </c>
      <c r="G4600" s="24">
        <v>0</v>
      </c>
      <c r="H4600" s="24">
        <v>0</v>
      </c>
      <c r="I4600" s="24">
        <v>0</v>
      </c>
      <c r="J4600" s="24">
        <v>0</v>
      </c>
      <c r="L4600" s="24">
        <v>0</v>
      </c>
      <c r="M4600" s="24">
        <v>0</v>
      </c>
      <c r="N4600" s="24">
        <v>0</v>
      </c>
      <c r="O4600" s="24">
        <v>0</v>
      </c>
      <c r="P4600" s="24">
        <v>0</v>
      </c>
      <c r="Q4600" s="24">
        <v>0</v>
      </c>
      <c r="R4600" s="24">
        <v>0</v>
      </c>
      <c r="S4600" s="24"/>
      <c r="T4600" s="25">
        <v>8</v>
      </c>
      <c r="U4600" s="23" t="s">
        <v>36</v>
      </c>
      <c r="V4600" s="23" t="s">
        <v>342</v>
      </c>
    </row>
    <row r="4601" spans="1:22" ht="15.75">
      <c r="A4601" s="26">
        <v>9</v>
      </c>
      <c r="B4601" s="27" t="s">
        <v>37</v>
      </c>
      <c r="C4601" s="28" t="s">
        <v>341</v>
      </c>
      <c r="D4601" s="29">
        <v>0</v>
      </c>
      <c r="E4601" s="29">
        <v>0</v>
      </c>
      <c r="F4601" s="29">
        <v>0</v>
      </c>
      <c r="G4601" s="29">
        <v>0</v>
      </c>
      <c r="H4601" s="29">
        <v>0</v>
      </c>
      <c r="I4601" s="29">
        <v>0</v>
      </c>
      <c r="J4601" s="29">
        <v>0</v>
      </c>
      <c r="L4601" s="29">
        <v>0</v>
      </c>
      <c r="M4601" s="29">
        <v>0</v>
      </c>
      <c r="N4601" s="29">
        <v>0</v>
      </c>
      <c r="O4601" s="29">
        <v>0</v>
      </c>
      <c r="P4601" s="29">
        <v>0</v>
      </c>
      <c r="Q4601" s="29">
        <v>0</v>
      </c>
      <c r="R4601" s="29">
        <v>0</v>
      </c>
      <c r="S4601" s="29"/>
      <c r="T4601" s="30">
        <v>9</v>
      </c>
      <c r="U4601" s="28" t="s">
        <v>38</v>
      </c>
      <c r="V4601" s="28" t="s">
        <v>342</v>
      </c>
    </row>
    <row r="4602" spans="1:22" ht="15.75">
      <c r="A4602" s="21">
        <v>10</v>
      </c>
      <c r="B4602" s="22" t="s">
        <v>39</v>
      </c>
      <c r="C4602" s="23" t="s">
        <v>341</v>
      </c>
      <c r="D4602" s="24">
        <v>1686.0792000000001</v>
      </c>
      <c r="E4602" s="24">
        <v>1686.0792000000001</v>
      </c>
      <c r="F4602" s="24">
        <v>1794.5769</v>
      </c>
      <c r="G4602" s="24">
        <v>1625.4003078650289</v>
      </c>
      <c r="H4602" s="24">
        <v>2084.4838608069986</v>
      </c>
      <c r="I4602" s="24">
        <v>2117.2921468560567</v>
      </c>
      <c r="J4602" s="24">
        <v>1983.9436600000004</v>
      </c>
      <c r="L4602" s="24">
        <v>1686.0792000000001</v>
      </c>
      <c r="M4602" s="24">
        <v>1686.0792000000001</v>
      </c>
      <c r="N4602" s="24">
        <v>1511.4851999999998</v>
      </c>
      <c r="O4602" s="24">
        <v>1028.0111348</v>
      </c>
      <c r="P4602" s="24">
        <v>1461.9337599999999</v>
      </c>
      <c r="Q4602" s="24">
        <v>1319.415172</v>
      </c>
      <c r="R4602" s="24">
        <v>1506.8293600000002</v>
      </c>
      <c r="S4602" s="24"/>
      <c r="T4602" s="25">
        <v>10</v>
      </c>
      <c r="U4602" s="23" t="s">
        <v>40</v>
      </c>
      <c r="V4602" s="23" t="s">
        <v>342</v>
      </c>
    </row>
    <row r="4603" spans="1:22" ht="15.75">
      <c r="A4603" s="26">
        <v>11</v>
      </c>
      <c r="B4603" s="27" t="s">
        <v>41</v>
      </c>
      <c r="C4603" s="28" t="s">
        <v>341</v>
      </c>
      <c r="D4603" s="29">
        <v>0</v>
      </c>
      <c r="E4603" s="29">
        <v>1084.6444399999998</v>
      </c>
      <c r="F4603" s="29">
        <v>1194.4103679867987</v>
      </c>
      <c r="G4603" s="29">
        <v>1440.0777399999999</v>
      </c>
      <c r="H4603" s="29">
        <v>3054.7336392225702</v>
      </c>
      <c r="I4603" s="29">
        <v>3685.6512711931027</v>
      </c>
      <c r="J4603" s="29">
        <v>3779.1</v>
      </c>
      <c r="L4603" s="29">
        <v>0</v>
      </c>
      <c r="M4603" s="29">
        <v>1084.6444399999998</v>
      </c>
      <c r="N4603" s="29">
        <v>1005.9939999999999</v>
      </c>
      <c r="O4603" s="29">
        <v>1027.4441200000001</v>
      </c>
      <c r="P4603" s="29">
        <v>2047.2393599999998</v>
      </c>
      <c r="Q4603" s="29">
        <v>2194.7297200000003</v>
      </c>
      <c r="R4603" s="29">
        <v>2204.8728000000001</v>
      </c>
      <c r="S4603" s="29"/>
      <c r="T4603" s="30">
        <v>11</v>
      </c>
      <c r="U4603" s="28" t="s">
        <v>42</v>
      </c>
      <c r="V4603" s="28" t="s">
        <v>342</v>
      </c>
    </row>
    <row r="4604" spans="1:22" ht="15.75">
      <c r="A4604" s="21">
        <v>12</v>
      </c>
      <c r="B4604" s="22" t="s">
        <v>43</v>
      </c>
      <c r="C4604" s="23" t="s">
        <v>341</v>
      </c>
      <c r="D4604" s="24">
        <v>4273.3959999999997</v>
      </c>
      <c r="E4604" s="24">
        <v>4755.6080000000002</v>
      </c>
      <c r="F4604" s="24">
        <v>6740.0280930693079</v>
      </c>
      <c r="G4604" s="24">
        <v>6873.8716400000003</v>
      </c>
      <c r="H4604" s="24">
        <v>6752.3209869592483</v>
      </c>
      <c r="I4604" s="24">
        <v>7173.6026333018262</v>
      </c>
      <c r="J4604" s="24">
        <v>5748.364959999999</v>
      </c>
      <c r="L4604" s="24">
        <v>4273.3959999999997</v>
      </c>
      <c r="M4604" s="24">
        <v>4755.6080000000002</v>
      </c>
      <c r="N4604" s="24">
        <v>5676.7992000000004</v>
      </c>
      <c r="O4604" s="24">
        <v>4904.2623199999998</v>
      </c>
      <c r="P4604" s="24">
        <v>4525.3101999999999</v>
      </c>
      <c r="Q4604" s="24">
        <v>4271.7331999999997</v>
      </c>
      <c r="R4604" s="24">
        <v>5207.2244799999999</v>
      </c>
      <c r="S4604" s="24"/>
      <c r="T4604" s="25">
        <v>12</v>
      </c>
      <c r="U4604" s="23" t="s">
        <v>44</v>
      </c>
      <c r="V4604" s="23" t="s">
        <v>342</v>
      </c>
    </row>
    <row r="4605" spans="1:22" ht="15.75">
      <c r="A4605" s="26">
        <v>13</v>
      </c>
      <c r="B4605" s="27" t="s">
        <v>45</v>
      </c>
      <c r="C4605" s="28" t="s">
        <v>341</v>
      </c>
      <c r="D4605" s="29">
        <v>0</v>
      </c>
      <c r="E4605" s="29">
        <v>0</v>
      </c>
      <c r="F4605" s="29">
        <v>0</v>
      </c>
      <c r="G4605" s="29">
        <v>11255.689632431489</v>
      </c>
      <c r="H4605" s="29">
        <v>10016.997625010883</v>
      </c>
      <c r="I4605" s="29">
        <v>10611.142774833308</v>
      </c>
      <c r="J4605" s="29">
        <v>8752.3565061900263</v>
      </c>
      <c r="L4605" s="29">
        <v>0</v>
      </c>
      <c r="M4605" s="29">
        <v>0</v>
      </c>
      <c r="N4605" s="29">
        <v>0</v>
      </c>
      <c r="O4605" s="29">
        <v>7118.8458719999999</v>
      </c>
      <c r="P4605" s="29">
        <v>7025.33</v>
      </c>
      <c r="Q4605" s="29">
        <v>6612.4567600000009</v>
      </c>
      <c r="R4605" s="29">
        <v>7397.4197444000001</v>
      </c>
      <c r="S4605" s="29"/>
      <c r="T4605" s="30">
        <v>13</v>
      </c>
      <c r="U4605" s="28" t="s">
        <v>46</v>
      </c>
      <c r="V4605" s="28" t="s">
        <v>342</v>
      </c>
    </row>
    <row r="4606" spans="1:22" ht="15.75">
      <c r="A4606" s="21">
        <v>14</v>
      </c>
      <c r="B4606" s="22" t="s">
        <v>47</v>
      </c>
      <c r="C4606" s="23" t="s">
        <v>341</v>
      </c>
      <c r="D4606" s="24">
        <v>8130.2606000000005</v>
      </c>
      <c r="E4606" s="24">
        <v>11805.88</v>
      </c>
      <c r="F4606" s="24">
        <v>10735.92</v>
      </c>
      <c r="G4606" s="24">
        <v>14284.92</v>
      </c>
      <c r="H4606" s="24">
        <v>19221.558338999999</v>
      </c>
      <c r="I4606" s="24">
        <v>33391.726000000002</v>
      </c>
      <c r="J4606" s="24">
        <v>28510.539120000001</v>
      </c>
      <c r="L4606" s="24">
        <v>8130.2606000000005</v>
      </c>
      <c r="M4606" s="24">
        <v>11805.88</v>
      </c>
      <c r="N4606" s="24">
        <v>12397.0054</v>
      </c>
      <c r="O4606" s="24">
        <v>12969.84</v>
      </c>
      <c r="P4606" s="24">
        <v>15221.770040000001</v>
      </c>
      <c r="Q4606" s="24">
        <v>24568.03628</v>
      </c>
      <c r="R4606" s="24">
        <v>28431.88464</v>
      </c>
      <c r="S4606" s="24"/>
      <c r="T4606" s="25">
        <v>14</v>
      </c>
      <c r="U4606" s="23" t="s">
        <v>48</v>
      </c>
      <c r="V4606" s="23" t="s">
        <v>342</v>
      </c>
    </row>
    <row r="4607" spans="1:22" ht="15.75">
      <c r="A4607" s="26">
        <v>15</v>
      </c>
      <c r="B4607" s="27" t="s">
        <v>49</v>
      </c>
      <c r="C4607" s="28" t="s">
        <v>341</v>
      </c>
      <c r="D4607" s="29">
        <v>0</v>
      </c>
      <c r="E4607" s="29">
        <v>0</v>
      </c>
      <c r="F4607" s="29">
        <v>0</v>
      </c>
      <c r="G4607" s="29">
        <v>4102.0683395999995</v>
      </c>
      <c r="H4607" s="29">
        <v>3508.0091099000001</v>
      </c>
      <c r="I4607" s="29">
        <v>6183.0093640000005</v>
      </c>
      <c r="J4607" s="29">
        <v>5350.5258796000007</v>
      </c>
      <c r="L4607" s="29">
        <v>0</v>
      </c>
      <c r="M4607" s="29">
        <v>0</v>
      </c>
      <c r="N4607" s="29">
        <v>0</v>
      </c>
      <c r="O4607" s="29">
        <v>2658.4846399999997</v>
      </c>
      <c r="P4607" s="29">
        <v>2341.7212400000003</v>
      </c>
      <c r="Q4607" s="29">
        <v>3331.4197999999997</v>
      </c>
      <c r="R4607" s="29">
        <v>3537.4407200000005</v>
      </c>
      <c r="S4607" s="29"/>
      <c r="T4607" s="30">
        <v>15</v>
      </c>
      <c r="U4607" s="28" t="s">
        <v>50</v>
      </c>
      <c r="V4607" s="28" t="s">
        <v>342</v>
      </c>
    </row>
    <row r="4608" spans="1:22" ht="15.75">
      <c r="A4608" s="21">
        <v>16</v>
      </c>
      <c r="B4608" s="22" t="s">
        <v>51</v>
      </c>
      <c r="C4608" s="23" t="s">
        <v>341</v>
      </c>
      <c r="D4608" s="24">
        <v>0</v>
      </c>
      <c r="E4608" s="24">
        <v>0</v>
      </c>
      <c r="F4608" s="24">
        <v>0</v>
      </c>
      <c r="G4608" s="24">
        <v>0</v>
      </c>
      <c r="H4608" s="24">
        <v>0</v>
      </c>
      <c r="I4608" s="24">
        <v>0</v>
      </c>
      <c r="J4608" s="24">
        <v>0</v>
      </c>
      <c r="L4608" s="24">
        <v>0</v>
      </c>
      <c r="M4608" s="24">
        <v>0</v>
      </c>
      <c r="N4608" s="24">
        <v>0</v>
      </c>
      <c r="O4608" s="24">
        <v>0</v>
      </c>
      <c r="P4608" s="24">
        <v>0</v>
      </c>
      <c r="Q4608" s="24">
        <v>0</v>
      </c>
      <c r="R4608" s="24">
        <v>0</v>
      </c>
      <c r="S4608" s="24"/>
      <c r="T4608" s="25">
        <v>16</v>
      </c>
      <c r="U4608" s="23" t="s">
        <v>52</v>
      </c>
      <c r="V4608" s="23" t="s">
        <v>342</v>
      </c>
    </row>
    <row r="4609" spans="1:22" ht="15.75">
      <c r="A4609" s="26">
        <v>17</v>
      </c>
      <c r="B4609" s="27" t="s">
        <v>53</v>
      </c>
      <c r="C4609" s="28" t="s">
        <v>341</v>
      </c>
      <c r="D4609" s="29">
        <v>793.16678000000002</v>
      </c>
      <c r="E4609" s="29">
        <v>829.29224999999997</v>
      </c>
      <c r="F4609" s="29">
        <v>860.53593999999998</v>
      </c>
      <c r="G4609" s="29">
        <v>898.04</v>
      </c>
      <c r="H4609" s="29">
        <v>926.47126000000003</v>
      </c>
      <c r="I4609" s="29">
        <v>955.28369999999995</v>
      </c>
      <c r="J4609" s="29">
        <v>1002.8733</v>
      </c>
      <c r="L4609" s="29">
        <v>793.16678000000002</v>
      </c>
      <c r="M4609" s="29">
        <v>826.3698599999999</v>
      </c>
      <c r="N4609" s="29">
        <v>853.12574000000006</v>
      </c>
      <c r="O4609" s="29">
        <v>886.49</v>
      </c>
      <c r="P4609" s="29">
        <v>944.99833999999998</v>
      </c>
      <c r="Q4609" s="29">
        <v>984.16507999999999</v>
      </c>
      <c r="R4609" s="29">
        <v>1009.95388</v>
      </c>
      <c r="S4609" s="29"/>
      <c r="T4609" s="30">
        <v>17</v>
      </c>
      <c r="U4609" s="28" t="s">
        <v>54</v>
      </c>
      <c r="V4609" s="28" t="s">
        <v>342</v>
      </c>
    </row>
    <row r="4610" spans="1:22" ht="15.75">
      <c r="A4610" s="21">
        <v>18</v>
      </c>
      <c r="B4610" s="22" t="s">
        <v>55</v>
      </c>
      <c r="C4610" s="23" t="s">
        <v>341</v>
      </c>
      <c r="D4610" s="24">
        <v>3254.0996</v>
      </c>
      <c r="E4610" s="24">
        <v>3392.1119999999996</v>
      </c>
      <c r="F4610" s="24">
        <v>4311.722716831684</v>
      </c>
      <c r="G4610" s="24">
        <v>4731.1179999999995</v>
      </c>
      <c r="H4610" s="24">
        <v>4744.1099999999997</v>
      </c>
      <c r="I4610" s="24">
        <v>7103.6</v>
      </c>
      <c r="J4610" s="24">
        <v>6688.616</v>
      </c>
      <c r="L4610" s="24">
        <v>3254.0996</v>
      </c>
      <c r="M4610" s="24">
        <v>3392.1119999999996</v>
      </c>
      <c r="N4610" s="24">
        <v>3631.5552000000002</v>
      </c>
      <c r="O4610" s="24">
        <v>3375.4840000000004</v>
      </c>
      <c r="P4610" s="24">
        <v>3375.4840000000004</v>
      </c>
      <c r="Q4610" s="24">
        <v>4218.5236000000004</v>
      </c>
      <c r="R4610" s="24">
        <v>3844.3936000000003</v>
      </c>
      <c r="S4610" s="24"/>
      <c r="T4610" s="25">
        <v>18</v>
      </c>
      <c r="U4610" s="23" t="s">
        <v>56</v>
      </c>
      <c r="V4610" s="23" t="s">
        <v>342</v>
      </c>
    </row>
    <row r="4611" spans="1:22" ht="15.75">
      <c r="A4611" s="26">
        <v>19</v>
      </c>
      <c r="B4611" s="27" t="s">
        <v>57</v>
      </c>
      <c r="C4611" s="28" t="s">
        <v>341</v>
      </c>
      <c r="D4611" s="29">
        <v>0</v>
      </c>
      <c r="E4611" s="29">
        <v>41.57</v>
      </c>
      <c r="F4611" s="29">
        <v>221.1139854785479</v>
      </c>
      <c r="G4611" s="29">
        <v>294.45610123056105</v>
      </c>
      <c r="H4611" s="29">
        <v>36.511659982288194</v>
      </c>
      <c r="I4611" s="29">
        <v>41.04</v>
      </c>
      <c r="J4611" s="29">
        <v>51.193999999999996</v>
      </c>
      <c r="L4611" s="29">
        <v>0</v>
      </c>
      <c r="M4611" s="29">
        <v>41.57</v>
      </c>
      <c r="N4611" s="29">
        <v>186.2336</v>
      </c>
      <c r="O4611" s="29">
        <v>186.2336</v>
      </c>
      <c r="P4611" s="29">
        <v>25.607119999999998</v>
      </c>
      <c r="Q4611" s="29">
        <v>28.433880000000002</v>
      </c>
      <c r="R4611" s="29">
        <v>29.764119999999998</v>
      </c>
      <c r="S4611" s="29"/>
      <c r="T4611" s="30">
        <v>19</v>
      </c>
      <c r="U4611" s="28" t="s">
        <v>58</v>
      </c>
      <c r="V4611" s="28" t="s">
        <v>342</v>
      </c>
    </row>
    <row r="4612" spans="1:22" ht="15.75">
      <c r="A4612" s="21">
        <v>20</v>
      </c>
      <c r="B4612" s="22" t="s">
        <v>59</v>
      </c>
      <c r="C4612" s="23" t="s">
        <v>341</v>
      </c>
      <c r="D4612" s="24">
        <v>18601.743600000002</v>
      </c>
      <c r="E4612" s="24">
        <v>18671.581200000001</v>
      </c>
      <c r="F4612" s="24">
        <v>27505.253600000004</v>
      </c>
      <c r="G4612" s="24">
        <v>30935.589900000003</v>
      </c>
      <c r="H4612" s="24">
        <v>30889.764336</v>
      </c>
      <c r="I4612" s="24">
        <v>34314.637499999997</v>
      </c>
      <c r="J4612" s="24">
        <v>38456.544000000002</v>
      </c>
      <c r="L4612" s="24">
        <v>18601.743600000002</v>
      </c>
      <c r="M4612" s="24">
        <v>18671.581200000001</v>
      </c>
      <c r="N4612" s="24">
        <v>18583.452799999999</v>
      </c>
      <c r="O4612" s="24">
        <v>18023.089199999999</v>
      </c>
      <c r="P4612" s="24">
        <v>17760.5463824</v>
      </c>
      <c r="Q4612" s="24">
        <v>17733.762000000002</v>
      </c>
      <c r="R4612" s="24">
        <v>17758.703999999998</v>
      </c>
      <c r="S4612" s="24"/>
      <c r="T4612" s="25">
        <v>20</v>
      </c>
      <c r="U4612" s="23" t="s">
        <v>60</v>
      </c>
      <c r="V4612" s="23" t="s">
        <v>342</v>
      </c>
    </row>
    <row r="4613" spans="1:22" ht="15.75">
      <c r="A4613" s="26">
        <v>21</v>
      </c>
      <c r="B4613" s="27" t="s">
        <v>61</v>
      </c>
      <c r="C4613" s="28" t="s">
        <v>341</v>
      </c>
      <c r="D4613" s="29">
        <v>5001.0372800000005</v>
      </c>
      <c r="E4613" s="29">
        <v>5086.5052000000005</v>
      </c>
      <c r="F4613" s="29">
        <v>6294.4439276897701</v>
      </c>
      <c r="G4613" s="29">
        <v>0</v>
      </c>
      <c r="H4613" s="29">
        <v>0</v>
      </c>
      <c r="I4613" s="29">
        <v>0</v>
      </c>
      <c r="J4613" s="29">
        <v>7309.1512854886478</v>
      </c>
      <c r="L4613" s="29">
        <v>5001.0372800000005</v>
      </c>
      <c r="M4613" s="29">
        <v>5086.5052000000005</v>
      </c>
      <c r="N4613" s="29">
        <v>5301.5052399999995</v>
      </c>
      <c r="O4613" s="29">
        <v>0</v>
      </c>
      <c r="P4613" s="29">
        <v>0</v>
      </c>
      <c r="Q4613" s="29">
        <v>0</v>
      </c>
      <c r="R4613" s="29">
        <v>6177.6345600000004</v>
      </c>
      <c r="S4613" s="29"/>
      <c r="T4613" s="30">
        <v>21</v>
      </c>
      <c r="U4613" s="28" t="s">
        <v>62</v>
      </c>
      <c r="V4613" s="28" t="s">
        <v>342</v>
      </c>
    </row>
    <row r="4614" spans="1:22" ht="15.75">
      <c r="A4614" s="21">
        <v>22</v>
      </c>
      <c r="B4614" s="22" t="s">
        <v>63</v>
      </c>
      <c r="C4614" s="23" t="s">
        <v>341</v>
      </c>
      <c r="D4614" s="24">
        <v>426.43800000000005</v>
      </c>
      <c r="E4614" s="24">
        <v>374.72119999999995</v>
      </c>
      <c r="F4614" s="24">
        <v>454.01669999999996</v>
      </c>
      <c r="G4614" s="24">
        <v>432.09926999999993</v>
      </c>
      <c r="H4614" s="24">
        <v>421.67790000000002</v>
      </c>
      <c r="I4614" s="24">
        <v>388.88383999999996</v>
      </c>
      <c r="J4614" s="24">
        <v>331.96800000000002</v>
      </c>
      <c r="L4614" s="24">
        <v>426.43800000000005</v>
      </c>
      <c r="M4614" s="24">
        <v>347.31900000000002</v>
      </c>
      <c r="N4614" s="24">
        <v>374.13900000000001</v>
      </c>
      <c r="O4614" s="24">
        <v>310.97790000000003</v>
      </c>
      <c r="P4614" s="24">
        <v>312.58709999999996</v>
      </c>
      <c r="Q4614" s="24">
        <v>309.2346</v>
      </c>
      <c r="R4614" s="24">
        <v>214.56</v>
      </c>
      <c r="S4614" s="24"/>
      <c r="T4614" s="25">
        <v>22</v>
      </c>
      <c r="U4614" s="23" t="s">
        <v>64</v>
      </c>
      <c r="V4614" s="23" t="s">
        <v>342</v>
      </c>
    </row>
    <row r="4615" spans="1:22" ht="15.75">
      <c r="A4615" s="26">
        <v>23</v>
      </c>
      <c r="B4615" s="27" t="s">
        <v>65</v>
      </c>
      <c r="C4615" s="28" t="s">
        <v>341</v>
      </c>
      <c r="D4615" s="29">
        <v>315.88137999999998</v>
      </c>
      <c r="E4615" s="29">
        <v>366.67658999999998</v>
      </c>
      <c r="F4615" s="29">
        <v>400.92809999999997</v>
      </c>
      <c r="G4615" s="29">
        <v>46</v>
      </c>
      <c r="H4615" s="29">
        <v>551.96319999999992</v>
      </c>
      <c r="I4615" s="29">
        <v>616.96263999999996</v>
      </c>
      <c r="J4615" s="29">
        <v>1240.8407999999999</v>
      </c>
      <c r="L4615" s="29">
        <v>315.88137999999998</v>
      </c>
      <c r="M4615" s="29">
        <v>312.06959000000001</v>
      </c>
      <c r="N4615" s="29">
        <v>316.54430000000002</v>
      </c>
      <c r="O4615" s="29">
        <v>33.146000000000001</v>
      </c>
      <c r="P4615" s="29">
        <v>375.21271999999999</v>
      </c>
      <c r="Q4615" s="29">
        <v>375.21271999999999</v>
      </c>
      <c r="R4615" s="29">
        <v>686.12220000000002</v>
      </c>
      <c r="S4615" s="29"/>
      <c r="T4615" s="30">
        <v>23</v>
      </c>
      <c r="U4615" s="28" t="s">
        <v>66</v>
      </c>
      <c r="V4615" s="28" t="s">
        <v>342</v>
      </c>
    </row>
    <row r="4616" spans="1:22" ht="15.75">
      <c r="A4616" s="21">
        <v>24</v>
      </c>
      <c r="B4616" s="22" t="s">
        <v>67</v>
      </c>
      <c r="C4616" s="23" t="s">
        <v>341</v>
      </c>
      <c r="D4616" s="24">
        <v>3787.8584000000001</v>
      </c>
      <c r="E4616" s="24">
        <v>3614.9271999999996</v>
      </c>
      <c r="F4616" s="24">
        <v>4722.3629755775582</v>
      </c>
      <c r="G4616" s="24">
        <v>4694.3835209999997</v>
      </c>
      <c r="H4616" s="24">
        <v>9991.4761946708459</v>
      </c>
      <c r="I4616" s="24">
        <v>11639.038769514444</v>
      </c>
      <c r="J4616" s="24">
        <v>10290.587059317986</v>
      </c>
      <c r="L4616" s="24">
        <v>3787.8584000000001</v>
      </c>
      <c r="M4616" s="24">
        <v>3614.9271999999996</v>
      </c>
      <c r="N4616" s="24">
        <v>3977.4176000000002</v>
      </c>
      <c r="O4616" s="24">
        <v>4447.5077879999999</v>
      </c>
      <c r="P4616" s="24">
        <v>8891.8230000000003</v>
      </c>
      <c r="Q4616" s="24">
        <v>9203.4317199999987</v>
      </c>
      <c r="R4616" s="24">
        <v>11036.399346400001</v>
      </c>
      <c r="S4616" s="24"/>
      <c r="T4616" s="25">
        <v>24</v>
      </c>
      <c r="U4616" s="23" t="s">
        <v>68</v>
      </c>
      <c r="V4616" s="23" t="s">
        <v>342</v>
      </c>
    </row>
    <row r="4617" spans="1:22" ht="15.75">
      <c r="A4617" s="26">
        <v>25</v>
      </c>
      <c r="B4617" s="31" t="s">
        <v>69</v>
      </c>
      <c r="C4617" s="28" t="s">
        <v>341</v>
      </c>
      <c r="D4617" s="29">
        <v>30619.650600000001</v>
      </c>
      <c r="E4617" s="29">
        <v>45273.147750000004</v>
      </c>
      <c r="F4617" s="29">
        <v>21616.65</v>
      </c>
      <c r="G4617" s="29">
        <v>8248.7861599999997</v>
      </c>
      <c r="H4617" s="29">
        <v>30310.413020799999</v>
      </c>
      <c r="I4617" s="29">
        <v>6813.06</v>
      </c>
      <c r="J4617" s="29">
        <v>20115.126</v>
      </c>
      <c r="L4617" s="29">
        <v>30619.650600000001</v>
      </c>
      <c r="M4617" s="29">
        <v>33254.995500000005</v>
      </c>
      <c r="N4617" s="29">
        <v>18402.974699999999</v>
      </c>
      <c r="O4617" s="29">
        <v>7209.4312</v>
      </c>
      <c r="P4617" s="29">
        <v>15148.284799999999</v>
      </c>
      <c r="Q4617" s="29">
        <v>3152.2745</v>
      </c>
      <c r="R4617" s="29">
        <v>8562.3386339999997</v>
      </c>
      <c r="S4617" s="29"/>
      <c r="T4617" s="30">
        <v>25</v>
      </c>
      <c r="U4617" s="28" t="s">
        <v>70</v>
      </c>
      <c r="V4617" s="28" t="s">
        <v>342</v>
      </c>
    </row>
    <row r="4618" spans="1:22" ht="15.75">
      <c r="A4618" s="21">
        <v>26</v>
      </c>
      <c r="B4618" s="22" t="s">
        <v>71</v>
      </c>
      <c r="C4618" s="23" t="s">
        <v>341</v>
      </c>
      <c r="D4618" s="24">
        <v>1183.9136000000001</v>
      </c>
      <c r="E4618" s="24">
        <v>1218.8324</v>
      </c>
      <c r="F4618" s="24">
        <v>1544.62</v>
      </c>
      <c r="G4618" s="24">
        <v>2525.1444900000001</v>
      </c>
      <c r="H4618" s="24">
        <v>2768.3043600000001</v>
      </c>
      <c r="I4618" s="24">
        <v>6144.6145200000001</v>
      </c>
      <c r="J4618" s="24">
        <v>4223.3100000000004</v>
      </c>
      <c r="L4618" s="24">
        <v>1183.9136000000001</v>
      </c>
      <c r="M4618" s="24">
        <v>1218.8324</v>
      </c>
      <c r="N4618" s="24">
        <v>1243.7744</v>
      </c>
      <c r="O4618" s="24">
        <v>1278.52692</v>
      </c>
      <c r="P4618" s="24">
        <v>1316.2724799999999</v>
      </c>
      <c r="Q4618" s="24">
        <v>2582.6609599999997</v>
      </c>
      <c r="R4618" s="24">
        <v>1376.9646800000003</v>
      </c>
      <c r="S4618" s="24"/>
      <c r="T4618" s="25">
        <v>26</v>
      </c>
      <c r="U4618" s="23" t="s">
        <v>72</v>
      </c>
      <c r="V4618" s="23" t="s">
        <v>342</v>
      </c>
    </row>
    <row r="4619" spans="1:22" ht="15.75">
      <c r="A4619" s="26">
        <v>27</v>
      </c>
      <c r="B4619" s="27" t="s">
        <v>73</v>
      </c>
      <c r="C4619" s="28" t="s">
        <v>341</v>
      </c>
      <c r="D4619" s="29">
        <v>2539.2682240000004</v>
      </c>
      <c r="E4619" s="29">
        <v>4044.8626800000002</v>
      </c>
      <c r="F4619" s="29">
        <v>4006.0437720000004</v>
      </c>
      <c r="G4619" s="29">
        <v>5132.3457541999987</v>
      </c>
      <c r="H4619" s="29">
        <v>12535.509384999999</v>
      </c>
      <c r="I4619" s="29">
        <v>14499.989503999999</v>
      </c>
      <c r="J4619" s="29">
        <v>13182.636212400001</v>
      </c>
      <c r="L4619" s="29">
        <v>2539.2682240000004</v>
      </c>
      <c r="M4619" s="29">
        <v>2974.5962240000003</v>
      </c>
      <c r="N4619" s="29">
        <v>2652.5623360000004</v>
      </c>
      <c r="O4619" s="29">
        <v>3373.9008319999998</v>
      </c>
      <c r="P4619" s="29">
        <v>8334.8987199999992</v>
      </c>
      <c r="Q4619" s="29">
        <v>8467.4560960000017</v>
      </c>
      <c r="R4619" s="29">
        <v>8629.3981120000008</v>
      </c>
      <c r="S4619" s="29"/>
      <c r="T4619" s="30">
        <v>27</v>
      </c>
      <c r="U4619" s="28" t="s">
        <v>74</v>
      </c>
      <c r="V4619" s="28" t="s">
        <v>342</v>
      </c>
    </row>
    <row r="4620" spans="1:22" ht="15.75">
      <c r="A4620" s="21">
        <v>28</v>
      </c>
      <c r="B4620" s="22" t="s">
        <v>75</v>
      </c>
      <c r="C4620" s="23" t="s">
        <v>341</v>
      </c>
      <c r="D4620" s="24">
        <v>0</v>
      </c>
      <c r="E4620" s="24">
        <v>0</v>
      </c>
      <c r="F4620" s="24">
        <v>0</v>
      </c>
      <c r="G4620" s="24">
        <v>0</v>
      </c>
      <c r="H4620" s="24">
        <v>0</v>
      </c>
      <c r="I4620" s="24">
        <v>0</v>
      </c>
      <c r="J4620" s="24">
        <v>0</v>
      </c>
      <c r="L4620" s="24">
        <v>0</v>
      </c>
      <c r="M4620" s="24">
        <v>0</v>
      </c>
      <c r="N4620" s="24">
        <v>0</v>
      </c>
      <c r="O4620" s="24">
        <v>0</v>
      </c>
      <c r="P4620" s="24">
        <v>0</v>
      </c>
      <c r="Q4620" s="24">
        <v>0</v>
      </c>
      <c r="R4620" s="24">
        <v>0</v>
      </c>
      <c r="S4620" s="24"/>
      <c r="T4620" s="25">
        <v>28</v>
      </c>
      <c r="U4620" s="23" t="s">
        <v>76</v>
      </c>
      <c r="V4620" s="23" t="s">
        <v>342</v>
      </c>
    </row>
    <row r="4621" spans="1:22" ht="15.75">
      <c r="A4621" s="26">
        <v>29</v>
      </c>
      <c r="B4621" s="27" t="s">
        <v>77</v>
      </c>
      <c r="C4621" s="28" t="s">
        <v>341</v>
      </c>
      <c r="D4621" s="29">
        <v>0</v>
      </c>
      <c r="E4621" s="29">
        <v>0</v>
      </c>
      <c r="F4621" s="29">
        <v>0</v>
      </c>
      <c r="G4621" s="29">
        <v>0</v>
      </c>
      <c r="H4621" s="29">
        <v>0</v>
      </c>
      <c r="I4621" s="29">
        <v>0</v>
      </c>
      <c r="J4621" s="29">
        <v>0</v>
      </c>
      <c r="L4621" s="29">
        <v>0</v>
      </c>
      <c r="M4621" s="29">
        <v>0</v>
      </c>
      <c r="N4621" s="29">
        <v>0</v>
      </c>
      <c r="O4621" s="29">
        <v>0</v>
      </c>
      <c r="P4621" s="29">
        <v>0</v>
      </c>
      <c r="Q4621" s="29">
        <v>0</v>
      </c>
      <c r="R4621" s="29">
        <v>0</v>
      </c>
      <c r="S4621" s="29"/>
      <c r="T4621" s="30">
        <v>29</v>
      </c>
      <c r="U4621" s="28" t="s">
        <v>78</v>
      </c>
      <c r="V4621" s="28" t="s">
        <v>342</v>
      </c>
    </row>
    <row r="4622" spans="1:22" ht="15.75">
      <c r="A4622" s="21">
        <v>30</v>
      </c>
      <c r="B4622" s="22" t="s">
        <v>79</v>
      </c>
      <c r="C4622" s="23" t="s">
        <v>341</v>
      </c>
      <c r="D4622" s="24">
        <v>363</v>
      </c>
      <c r="E4622" s="24">
        <v>378.4</v>
      </c>
      <c r="F4622" s="24">
        <v>374</v>
      </c>
      <c r="G4622" s="24">
        <v>571.55999999999995</v>
      </c>
      <c r="H4622" s="24">
        <v>833.77655172413802</v>
      </c>
      <c r="I4622" s="24">
        <v>945.75922251565703</v>
      </c>
      <c r="J4622" s="24">
        <v>417.45325510834141</v>
      </c>
      <c r="L4622" s="24">
        <v>363</v>
      </c>
      <c r="M4622" s="24">
        <v>378.4</v>
      </c>
      <c r="N4622" s="24">
        <v>374</v>
      </c>
      <c r="O4622" s="24">
        <v>571.55999999999995</v>
      </c>
      <c r="P4622" s="24">
        <v>783.2</v>
      </c>
      <c r="Q4622" s="24">
        <v>789.36</v>
      </c>
      <c r="R4622" s="24">
        <v>472.56</v>
      </c>
      <c r="S4622" s="24"/>
      <c r="T4622" s="25">
        <v>30</v>
      </c>
      <c r="U4622" s="23" t="s">
        <v>80</v>
      </c>
      <c r="V4622" s="23" t="s">
        <v>342</v>
      </c>
    </row>
    <row r="4623" spans="1:22" ht="15.75">
      <c r="A4623" s="26">
        <v>31</v>
      </c>
      <c r="B4623" s="27" t="s">
        <v>81</v>
      </c>
      <c r="C4623" s="28" t="s">
        <v>341</v>
      </c>
      <c r="D4623" s="29">
        <v>0</v>
      </c>
      <c r="E4623" s="29">
        <v>0</v>
      </c>
      <c r="F4623" s="29">
        <v>0</v>
      </c>
      <c r="G4623" s="29">
        <v>0</v>
      </c>
      <c r="H4623" s="29">
        <v>0</v>
      </c>
      <c r="I4623" s="29">
        <v>0</v>
      </c>
      <c r="J4623" s="29">
        <v>0</v>
      </c>
      <c r="L4623" s="29">
        <v>0</v>
      </c>
      <c r="M4623" s="29">
        <v>0</v>
      </c>
      <c r="N4623" s="29">
        <v>0</v>
      </c>
      <c r="O4623" s="29">
        <v>0</v>
      </c>
      <c r="P4623" s="29">
        <v>0</v>
      </c>
      <c r="Q4623" s="29">
        <v>0</v>
      </c>
      <c r="R4623" s="29">
        <v>0</v>
      </c>
      <c r="S4623" s="29"/>
      <c r="T4623" s="30">
        <v>31</v>
      </c>
      <c r="U4623" s="28" t="s">
        <v>82</v>
      </c>
      <c r="V4623" s="28" t="s">
        <v>342</v>
      </c>
    </row>
    <row r="4624" spans="1:22" ht="15.75">
      <c r="A4624" s="21">
        <v>32</v>
      </c>
      <c r="B4624" s="22" t="s">
        <v>83</v>
      </c>
      <c r="C4624" s="23" t="s">
        <v>341</v>
      </c>
      <c r="D4624" s="24">
        <v>0</v>
      </c>
      <c r="E4624" s="24">
        <v>0</v>
      </c>
      <c r="F4624" s="24">
        <v>0</v>
      </c>
      <c r="G4624" s="24">
        <v>0</v>
      </c>
      <c r="H4624" s="24">
        <v>0</v>
      </c>
      <c r="I4624" s="24">
        <v>15.209473638079274</v>
      </c>
      <c r="J4624" s="24">
        <v>11.804184892585024</v>
      </c>
      <c r="L4624" s="24">
        <v>0</v>
      </c>
      <c r="M4624" s="24">
        <v>0</v>
      </c>
      <c r="N4624" s="24">
        <v>0</v>
      </c>
      <c r="O4624" s="24">
        <v>0</v>
      </c>
      <c r="P4624" s="24">
        <v>0</v>
      </c>
      <c r="Q4624" s="24">
        <v>9.4779600000000013</v>
      </c>
      <c r="R4624" s="24">
        <v>9.976799999999999</v>
      </c>
      <c r="S4624" s="24"/>
      <c r="T4624" s="25">
        <v>32</v>
      </c>
      <c r="U4624" s="23" t="s">
        <v>84</v>
      </c>
      <c r="V4624" s="23" t="s">
        <v>342</v>
      </c>
    </row>
    <row r="4625" spans="1:22" ht="15.75">
      <c r="A4625" s="26">
        <v>33</v>
      </c>
      <c r="B4625" s="27" t="s">
        <v>85</v>
      </c>
      <c r="C4625" s="28" t="s">
        <v>341</v>
      </c>
      <c r="D4625" s="29">
        <v>0</v>
      </c>
      <c r="E4625" s="29">
        <v>0</v>
      </c>
      <c r="F4625" s="29">
        <v>0</v>
      </c>
      <c r="G4625" s="29">
        <v>206.3821780946343</v>
      </c>
      <c r="H4625" s="29">
        <v>0</v>
      </c>
      <c r="I4625" s="29">
        <v>0</v>
      </c>
      <c r="J4625" s="29">
        <v>0</v>
      </c>
      <c r="L4625" s="29">
        <v>0</v>
      </c>
      <c r="M4625" s="29">
        <v>0</v>
      </c>
      <c r="N4625" s="29">
        <v>0</v>
      </c>
      <c r="O4625" s="29">
        <v>130.52980000000002</v>
      </c>
      <c r="P4625" s="29">
        <v>0</v>
      </c>
      <c r="Q4625" s="29">
        <v>0</v>
      </c>
      <c r="R4625" s="29">
        <v>0</v>
      </c>
      <c r="S4625" s="29"/>
      <c r="T4625" s="30">
        <v>33</v>
      </c>
      <c r="U4625" s="28" t="s">
        <v>86</v>
      </c>
      <c r="V4625" s="28" t="s">
        <v>342</v>
      </c>
    </row>
    <row r="4626" spans="1:22" ht="15.75">
      <c r="A4626" s="21">
        <v>34</v>
      </c>
      <c r="B4626" s="22" t="s">
        <v>87</v>
      </c>
      <c r="C4626" s="23" t="s">
        <v>341</v>
      </c>
      <c r="D4626" s="24">
        <v>1020.9450000000001</v>
      </c>
      <c r="E4626" s="24">
        <v>1804.425</v>
      </c>
      <c r="F4626" s="24">
        <v>2142.9575</v>
      </c>
      <c r="G4626" s="24">
        <v>1693.05</v>
      </c>
      <c r="H4626" s="24">
        <v>1968.8</v>
      </c>
      <c r="I4626" s="24">
        <v>1594.45</v>
      </c>
      <c r="J4626" s="24">
        <v>3139.11</v>
      </c>
      <c r="L4626" s="24">
        <v>1020.9450000000001</v>
      </c>
      <c r="M4626" s="24">
        <v>1495.095</v>
      </c>
      <c r="N4626" s="24">
        <v>1750.585</v>
      </c>
      <c r="O4626" s="24">
        <v>1636.615</v>
      </c>
      <c r="P4626" s="24">
        <v>1427.38</v>
      </c>
      <c r="Q4626" s="24">
        <v>840.71</v>
      </c>
      <c r="R4626" s="24">
        <v>1167.1049999999998</v>
      </c>
      <c r="S4626" s="24"/>
      <c r="T4626" s="25">
        <v>34</v>
      </c>
      <c r="U4626" s="23" t="s">
        <v>88</v>
      </c>
      <c r="V4626" s="23" t="s">
        <v>342</v>
      </c>
    </row>
    <row r="4627" spans="1:22" ht="15.75">
      <c r="A4627" s="26">
        <v>35</v>
      </c>
      <c r="B4627" s="27" t="s">
        <v>89</v>
      </c>
      <c r="C4627" s="28" t="s">
        <v>341</v>
      </c>
      <c r="D4627" s="29">
        <v>0.232792</v>
      </c>
      <c r="E4627" s="29">
        <v>0.24942</v>
      </c>
      <c r="F4627" s="29">
        <v>0.18</v>
      </c>
      <c r="G4627" s="29">
        <v>6.9037823490378232</v>
      </c>
      <c r="H4627" s="29">
        <v>7.3496065383487306</v>
      </c>
      <c r="I4627" s="29">
        <v>8.2716578327294616</v>
      </c>
      <c r="J4627" s="29">
        <v>6.0987100350544914</v>
      </c>
      <c r="L4627" s="29">
        <v>0.232792</v>
      </c>
      <c r="M4627" s="29">
        <v>0.24942</v>
      </c>
      <c r="N4627" s="29">
        <v>0.24942</v>
      </c>
      <c r="O4627" s="29">
        <v>8.4802799999999987</v>
      </c>
      <c r="P4627" s="29">
        <v>8.4802799999999987</v>
      </c>
      <c r="Q4627" s="29">
        <v>8.4802799999999987</v>
      </c>
      <c r="R4627" s="29">
        <v>8.4802799999999987</v>
      </c>
      <c r="S4627" s="29"/>
      <c r="T4627" s="30">
        <v>35</v>
      </c>
      <c r="U4627" s="28" t="s">
        <v>90</v>
      </c>
      <c r="V4627" s="28" t="s">
        <v>342</v>
      </c>
    </row>
    <row r="4628" spans="1:22" ht="15.75">
      <c r="A4628" s="21">
        <v>36</v>
      </c>
      <c r="B4628" s="22" t="s">
        <v>91</v>
      </c>
      <c r="C4628" s="23" t="s">
        <v>341</v>
      </c>
      <c r="D4628" s="24">
        <v>2.8267600000000006</v>
      </c>
      <c r="E4628" s="24">
        <v>13.80124</v>
      </c>
      <c r="F4628" s="24">
        <v>9.4763136633663372</v>
      </c>
      <c r="G4628" s="24">
        <v>13.145361662078617</v>
      </c>
      <c r="H4628" s="24">
        <v>14.92136869964369</v>
      </c>
      <c r="I4628" s="24">
        <v>17.545282702989596</v>
      </c>
      <c r="J4628" s="24">
        <v>60.615207777824708</v>
      </c>
      <c r="L4628" s="24">
        <v>2.8267600000000006</v>
      </c>
      <c r="M4628" s="24">
        <v>13.80124</v>
      </c>
      <c r="N4628" s="24">
        <v>7.9814400000000001</v>
      </c>
      <c r="O4628" s="24">
        <v>8.3140000000000001</v>
      </c>
      <c r="P4628" s="24">
        <v>11.14076</v>
      </c>
      <c r="Q4628" s="24">
        <v>11.6396</v>
      </c>
      <c r="R4628" s="24">
        <v>54.539840000000005</v>
      </c>
      <c r="S4628" s="24"/>
      <c r="T4628" s="25">
        <v>36</v>
      </c>
      <c r="U4628" s="23" t="s">
        <v>92</v>
      </c>
      <c r="V4628" s="23" t="s">
        <v>342</v>
      </c>
    </row>
    <row r="4629" spans="1:22" s="36" customFormat="1" ht="15.75">
      <c r="A4629" s="32"/>
      <c r="B4629" s="33" t="s">
        <v>93</v>
      </c>
      <c r="C4629" s="34" t="s">
        <v>341</v>
      </c>
      <c r="D4629" s="35">
        <f t="shared" ref="D4629:J4629" si="299">SUM(D4593:D4628)</f>
        <v>134154.52826600001</v>
      </c>
      <c r="E4629" s="35">
        <f t="shared" si="299"/>
        <v>158971.53526999999</v>
      </c>
      <c r="F4629" s="35">
        <f t="shared" si="299"/>
        <v>155150.70883197687</v>
      </c>
      <c r="G4629" s="35">
        <f t="shared" si="299"/>
        <v>174829.03538243283</v>
      </c>
      <c r="H4629" s="35">
        <f t="shared" si="299"/>
        <v>221304.35732007012</v>
      </c>
      <c r="I4629" s="35">
        <f t="shared" si="299"/>
        <v>235421.42303547548</v>
      </c>
      <c r="J4629" s="35">
        <f t="shared" si="299"/>
        <v>247561.98552720834</v>
      </c>
      <c r="K4629" s="8"/>
      <c r="L4629" s="35">
        <f t="shared" ref="L4629:R4629" si="300">SUM(L4593:L4628)</f>
        <v>134154.52826600001</v>
      </c>
      <c r="M4629" s="35">
        <f t="shared" si="300"/>
        <v>145462.48497400005</v>
      </c>
      <c r="N4629" s="35">
        <f t="shared" si="300"/>
        <v>127516.35647599999</v>
      </c>
      <c r="O4629" s="35">
        <f t="shared" si="300"/>
        <v>123932.10764680002</v>
      </c>
      <c r="P4629" s="35">
        <f t="shared" si="300"/>
        <v>151106.25357240005</v>
      </c>
      <c r="Q4629" s="35">
        <f t="shared" si="300"/>
        <v>151804.38322799996</v>
      </c>
      <c r="R4629" s="35">
        <f t="shared" si="300"/>
        <v>170732.02550680001</v>
      </c>
      <c r="S4629" s="35"/>
      <c r="T4629" s="35"/>
      <c r="U4629" s="34" t="s">
        <v>94</v>
      </c>
      <c r="V4629" s="34" t="s">
        <v>342</v>
      </c>
    </row>
    <row r="4630" spans="1:22" ht="15.75">
      <c r="A4630" s="16">
        <v>1</v>
      </c>
      <c r="B4630" s="17" t="s">
        <v>19</v>
      </c>
      <c r="C4630" s="18" t="s">
        <v>343</v>
      </c>
      <c r="D4630" s="19">
        <v>1731.1249600000001</v>
      </c>
      <c r="E4630" s="19">
        <v>1634.6830895999999</v>
      </c>
      <c r="F4630" s="19">
        <v>2116.9437429</v>
      </c>
      <c r="G4630" s="19">
        <v>2203.0817400000001</v>
      </c>
      <c r="H4630" s="19">
        <v>3160.5680488999997</v>
      </c>
      <c r="I4630" s="19">
        <v>5272.8140517000002</v>
      </c>
      <c r="J4630" s="19">
        <v>6621.55</v>
      </c>
      <c r="L4630" s="19">
        <v>1731.1249600000001</v>
      </c>
      <c r="M4630" s="19">
        <v>1401.0638399999998</v>
      </c>
      <c r="N4630" s="19">
        <v>1555.1586400000001</v>
      </c>
      <c r="O4630" s="19">
        <v>1506.3278399999999</v>
      </c>
      <c r="P4630" s="19">
        <v>1976.2146400000001</v>
      </c>
      <c r="Q4630" s="19">
        <v>2790.8410399999998</v>
      </c>
      <c r="R4630" s="19">
        <v>2978.6788000000001</v>
      </c>
      <c r="S4630" s="19"/>
      <c r="T4630" s="20">
        <v>1</v>
      </c>
      <c r="U4630" s="18" t="s">
        <v>21</v>
      </c>
      <c r="V4630" s="18" t="s">
        <v>344</v>
      </c>
    </row>
    <row r="4631" spans="1:22" ht="15.75">
      <c r="A4631" s="21">
        <v>2</v>
      </c>
      <c r="B4631" s="22" t="s">
        <v>23</v>
      </c>
      <c r="C4631" s="23" t="s">
        <v>343</v>
      </c>
      <c r="D4631" s="24">
        <v>339.12</v>
      </c>
      <c r="E4631" s="24">
        <v>390.32</v>
      </c>
      <c r="F4631" s="24">
        <v>415.47219999999999</v>
      </c>
      <c r="G4631" s="24">
        <v>457.38499999999999</v>
      </c>
      <c r="H4631" s="24">
        <v>335.81269801980204</v>
      </c>
      <c r="I4631" s="24">
        <v>313.48988861386141</v>
      </c>
      <c r="J4631" s="24">
        <v>331.05827351485152</v>
      </c>
      <c r="L4631" s="24">
        <v>339.12</v>
      </c>
      <c r="M4631" s="24">
        <v>383.00149999999996</v>
      </c>
      <c r="N4631" s="24">
        <v>406.15899999999999</v>
      </c>
      <c r="O4631" s="24">
        <v>422.4085</v>
      </c>
      <c r="P4631" s="24">
        <v>362.12050000000005</v>
      </c>
      <c r="Q4631" s="24">
        <v>362.12050000000005</v>
      </c>
      <c r="R4631" s="24">
        <v>380.6465</v>
      </c>
      <c r="S4631" s="24"/>
      <c r="T4631" s="25">
        <v>2</v>
      </c>
      <c r="U4631" s="23" t="s">
        <v>24</v>
      </c>
      <c r="V4631" s="23" t="s">
        <v>344</v>
      </c>
    </row>
    <row r="4632" spans="1:22" ht="15.75">
      <c r="A4632" s="26">
        <v>3</v>
      </c>
      <c r="B4632" s="27" t="s">
        <v>25</v>
      </c>
      <c r="C4632" s="28" t="s">
        <v>343</v>
      </c>
      <c r="D4632" s="29">
        <v>0</v>
      </c>
      <c r="E4632" s="29">
        <v>0</v>
      </c>
      <c r="F4632" s="29">
        <v>0</v>
      </c>
      <c r="G4632" s="29">
        <v>6399.5117220000002</v>
      </c>
      <c r="H4632" s="29">
        <v>6550.7525999999998</v>
      </c>
      <c r="I4632" s="29">
        <v>7630.7963199999995</v>
      </c>
      <c r="J4632" s="29">
        <v>8045.5309199999992</v>
      </c>
      <c r="L4632" s="29">
        <v>0</v>
      </c>
      <c r="M4632" s="29">
        <v>0</v>
      </c>
      <c r="N4632" s="29">
        <v>0</v>
      </c>
      <c r="O4632" s="29">
        <v>3831.83808</v>
      </c>
      <c r="P4632" s="29">
        <v>3831.83808</v>
      </c>
      <c r="Q4632" s="29">
        <v>3829.47712</v>
      </c>
      <c r="R4632" s="29">
        <v>3927.1142399999999</v>
      </c>
      <c r="S4632" s="29"/>
      <c r="T4632" s="30">
        <v>3</v>
      </c>
      <c r="U4632" s="28" t="s">
        <v>26</v>
      </c>
      <c r="V4632" s="28" t="s">
        <v>344</v>
      </c>
    </row>
    <row r="4633" spans="1:22" ht="15.75">
      <c r="A4633" s="21">
        <v>4</v>
      </c>
      <c r="B4633" s="22" t="s">
        <v>27</v>
      </c>
      <c r="C4633" s="23" t="s">
        <v>343</v>
      </c>
      <c r="D4633" s="24">
        <v>53550.53312</v>
      </c>
      <c r="E4633" s="24">
        <v>55226.053119999997</v>
      </c>
      <c r="F4633" s="24">
        <v>70943.127106748463</v>
      </c>
      <c r="G4633" s="24">
        <v>63330.931480000007</v>
      </c>
      <c r="H4633" s="24">
        <v>59500.192730400006</v>
      </c>
      <c r="I4633" s="24">
        <v>55819.711553149122</v>
      </c>
      <c r="J4633" s="24">
        <v>57400.761644924285</v>
      </c>
      <c r="L4633" s="24">
        <v>53550.53312</v>
      </c>
      <c r="M4633" s="24">
        <v>55226.053119999997</v>
      </c>
      <c r="N4633" s="24">
        <v>50121.429119999993</v>
      </c>
      <c r="O4633" s="24">
        <v>48098.162559999997</v>
      </c>
      <c r="P4633" s="24">
        <v>48102.808319999996</v>
      </c>
      <c r="Q4633" s="24">
        <v>48340.73216</v>
      </c>
      <c r="R4633" s="24">
        <v>49480.161919999999</v>
      </c>
      <c r="S4633" s="24"/>
      <c r="T4633" s="25">
        <v>4</v>
      </c>
      <c r="U4633" s="23" t="s">
        <v>28</v>
      </c>
      <c r="V4633" s="23" t="s">
        <v>344</v>
      </c>
    </row>
    <row r="4634" spans="1:22" ht="15.75">
      <c r="A4634" s="26">
        <v>5</v>
      </c>
      <c r="B4634" s="27" t="s">
        <v>29</v>
      </c>
      <c r="C4634" s="28" t="s">
        <v>343</v>
      </c>
      <c r="D4634" s="29">
        <v>14300.563200000001</v>
      </c>
      <c r="E4634" s="29">
        <v>15930.387199999999</v>
      </c>
      <c r="F4634" s="29">
        <v>22389.805153374233</v>
      </c>
      <c r="G4634" s="29">
        <v>37235.646740000004</v>
      </c>
      <c r="H4634" s="29">
        <v>38528.07703</v>
      </c>
      <c r="I4634" s="29">
        <v>36965.550000000003</v>
      </c>
      <c r="J4634" s="29">
        <v>44729.284459999995</v>
      </c>
      <c r="L4634" s="29">
        <v>14300.563200000001</v>
      </c>
      <c r="M4634" s="29">
        <v>15930.387199999999</v>
      </c>
      <c r="N4634" s="29">
        <v>15818.431999999999</v>
      </c>
      <c r="O4634" s="29">
        <v>17362.804480000003</v>
      </c>
      <c r="P4634" s="29">
        <v>17965.458559999999</v>
      </c>
      <c r="Q4634" s="29">
        <v>18768.641920000002</v>
      </c>
      <c r="R4634" s="29">
        <v>19212.578559999998</v>
      </c>
      <c r="S4634" s="29"/>
      <c r="T4634" s="30">
        <v>5</v>
      </c>
      <c r="U4634" s="28" t="s">
        <v>30</v>
      </c>
      <c r="V4634" s="28" t="s">
        <v>344</v>
      </c>
    </row>
    <row r="4635" spans="1:22" ht="15.75">
      <c r="A4635" s="21">
        <v>6</v>
      </c>
      <c r="B4635" s="22" t="s">
        <v>31</v>
      </c>
      <c r="C4635" s="23" t="s">
        <v>343</v>
      </c>
      <c r="D4635" s="24">
        <v>0</v>
      </c>
      <c r="E4635" s="24">
        <v>0</v>
      </c>
      <c r="F4635" s="24">
        <v>0</v>
      </c>
      <c r="G4635" s="24">
        <v>0</v>
      </c>
      <c r="H4635" s="24">
        <v>0</v>
      </c>
      <c r="I4635" s="24">
        <v>0</v>
      </c>
      <c r="J4635" s="24">
        <v>0</v>
      </c>
      <c r="L4635" s="24">
        <v>0</v>
      </c>
      <c r="M4635" s="24">
        <v>0</v>
      </c>
      <c r="N4635" s="24">
        <v>0</v>
      </c>
      <c r="O4635" s="24">
        <v>0</v>
      </c>
      <c r="P4635" s="24">
        <v>0</v>
      </c>
      <c r="Q4635" s="24">
        <v>0</v>
      </c>
      <c r="R4635" s="24">
        <v>0</v>
      </c>
      <c r="S4635" s="24"/>
      <c r="T4635" s="25">
        <v>6</v>
      </c>
      <c r="U4635" s="23" t="s">
        <v>32</v>
      </c>
      <c r="V4635" s="23" t="s">
        <v>344</v>
      </c>
    </row>
    <row r="4636" spans="1:22" ht="15.75">
      <c r="A4636" s="26">
        <v>7</v>
      </c>
      <c r="B4636" s="27" t="s">
        <v>33</v>
      </c>
      <c r="C4636" s="28" t="s">
        <v>343</v>
      </c>
      <c r="D4636" s="29">
        <v>0</v>
      </c>
      <c r="E4636" s="29">
        <v>0</v>
      </c>
      <c r="F4636" s="29">
        <v>0</v>
      </c>
      <c r="G4636" s="29">
        <v>0</v>
      </c>
      <c r="H4636" s="29">
        <v>0</v>
      </c>
      <c r="I4636" s="29">
        <v>0</v>
      </c>
      <c r="J4636" s="29">
        <v>0</v>
      </c>
      <c r="L4636" s="29">
        <v>0</v>
      </c>
      <c r="M4636" s="29">
        <v>0</v>
      </c>
      <c r="N4636" s="29">
        <v>0</v>
      </c>
      <c r="O4636" s="29">
        <v>0</v>
      </c>
      <c r="P4636" s="29">
        <v>0</v>
      </c>
      <c r="Q4636" s="29">
        <v>0</v>
      </c>
      <c r="R4636" s="29">
        <v>0</v>
      </c>
      <c r="S4636" s="29"/>
      <c r="T4636" s="30">
        <v>7</v>
      </c>
      <c r="U4636" s="28" t="s">
        <v>34</v>
      </c>
      <c r="V4636" s="28" t="s">
        <v>344</v>
      </c>
    </row>
    <row r="4637" spans="1:22" ht="15.75">
      <c r="A4637" s="21">
        <v>8</v>
      </c>
      <c r="B4637" s="22" t="s">
        <v>35</v>
      </c>
      <c r="C4637" s="23" t="s">
        <v>343</v>
      </c>
      <c r="D4637" s="24">
        <v>0</v>
      </c>
      <c r="E4637" s="24">
        <v>0</v>
      </c>
      <c r="F4637" s="24">
        <v>0</v>
      </c>
      <c r="G4637" s="24">
        <v>0</v>
      </c>
      <c r="H4637" s="24">
        <v>0</v>
      </c>
      <c r="I4637" s="24">
        <v>0</v>
      </c>
      <c r="J4637" s="24">
        <v>0</v>
      </c>
      <c r="L4637" s="24">
        <v>0</v>
      </c>
      <c r="M4637" s="24">
        <v>0</v>
      </c>
      <c r="N4637" s="24">
        <v>0</v>
      </c>
      <c r="O4637" s="24">
        <v>0</v>
      </c>
      <c r="P4637" s="24">
        <v>0</v>
      </c>
      <c r="Q4637" s="24">
        <v>0</v>
      </c>
      <c r="R4637" s="24">
        <v>0</v>
      </c>
      <c r="S4637" s="24"/>
      <c r="T4637" s="25">
        <v>8</v>
      </c>
      <c r="U4637" s="23" t="s">
        <v>36</v>
      </c>
      <c r="V4637" s="23" t="s">
        <v>344</v>
      </c>
    </row>
    <row r="4638" spans="1:22" ht="15.75">
      <c r="A4638" s="26">
        <v>9</v>
      </c>
      <c r="B4638" s="27" t="s">
        <v>37</v>
      </c>
      <c r="C4638" s="28" t="s">
        <v>343</v>
      </c>
      <c r="D4638" s="29">
        <v>0</v>
      </c>
      <c r="E4638" s="29">
        <v>0</v>
      </c>
      <c r="F4638" s="29">
        <v>0</v>
      </c>
      <c r="G4638" s="29">
        <v>0</v>
      </c>
      <c r="H4638" s="29">
        <v>0</v>
      </c>
      <c r="I4638" s="29">
        <v>0</v>
      </c>
      <c r="J4638" s="29">
        <v>0</v>
      </c>
      <c r="L4638" s="29">
        <v>0</v>
      </c>
      <c r="M4638" s="29">
        <v>0</v>
      </c>
      <c r="N4638" s="29">
        <v>0</v>
      </c>
      <c r="O4638" s="29">
        <v>0</v>
      </c>
      <c r="P4638" s="29">
        <v>0</v>
      </c>
      <c r="Q4638" s="29">
        <v>0</v>
      </c>
      <c r="R4638" s="29">
        <v>0</v>
      </c>
      <c r="S4638" s="29"/>
      <c r="T4638" s="30">
        <v>9</v>
      </c>
      <c r="U4638" s="28" t="s">
        <v>38</v>
      </c>
      <c r="V4638" s="28" t="s">
        <v>344</v>
      </c>
    </row>
    <row r="4639" spans="1:22" ht="15.75">
      <c r="A4639" s="21">
        <v>10</v>
      </c>
      <c r="B4639" s="22" t="s">
        <v>39</v>
      </c>
      <c r="C4639" s="23" t="s">
        <v>343</v>
      </c>
      <c r="D4639" s="24">
        <v>2754.5548800000001</v>
      </c>
      <c r="E4639" s="24">
        <v>2754.5548800000001</v>
      </c>
      <c r="F4639" s="24">
        <v>2068.6584539877304</v>
      </c>
      <c r="G4639" s="24">
        <v>1881.1840673684208</v>
      </c>
      <c r="H4639" s="24">
        <v>2467.4757606871171</v>
      </c>
      <c r="I4639" s="24">
        <v>3108.5371618159511</v>
      </c>
      <c r="J4639" s="24">
        <v>2971.8980800000004</v>
      </c>
      <c r="L4639" s="24">
        <v>2754.5548800000001</v>
      </c>
      <c r="M4639" s="24">
        <v>2754.5548800000001</v>
      </c>
      <c r="N4639" s="24">
        <v>1461.5104000000001</v>
      </c>
      <c r="O4639" s="24">
        <v>1341.3299199999999</v>
      </c>
      <c r="P4639" s="24">
        <v>2034.2412160000001</v>
      </c>
      <c r="Q4639" s="24">
        <v>2745.232896</v>
      </c>
      <c r="R4639" s="24">
        <v>2257.0777600000001</v>
      </c>
      <c r="S4639" s="24"/>
      <c r="T4639" s="25">
        <v>10</v>
      </c>
      <c r="U4639" s="23" t="s">
        <v>40</v>
      </c>
      <c r="V4639" s="23" t="s">
        <v>344</v>
      </c>
    </row>
    <row r="4640" spans="1:22" ht="15.75">
      <c r="A4640" s="26">
        <v>11</v>
      </c>
      <c r="B4640" s="27" t="s">
        <v>41</v>
      </c>
      <c r="C4640" s="28" t="s">
        <v>343</v>
      </c>
      <c r="D4640" s="29">
        <v>0</v>
      </c>
      <c r="E4640" s="29">
        <v>428.17152000000004</v>
      </c>
      <c r="F4640" s="29">
        <v>585.34733742331298</v>
      </c>
      <c r="G4640" s="29">
        <v>589.58024999999998</v>
      </c>
      <c r="H4640" s="29">
        <v>1276.3775136138618</v>
      </c>
      <c r="I4640" s="29">
        <v>1138.2749857673266</v>
      </c>
      <c r="J4640" s="29">
        <v>1416.6576</v>
      </c>
      <c r="L4640" s="29">
        <v>0</v>
      </c>
      <c r="M4640" s="29">
        <v>428.17152000000004</v>
      </c>
      <c r="N4640" s="29">
        <v>413.54879999999997</v>
      </c>
      <c r="O4640" s="29">
        <v>420.63167999999996</v>
      </c>
      <c r="P4640" s="29">
        <v>1063.2697599999999</v>
      </c>
      <c r="Q4640" s="29">
        <v>1015.7459200000001</v>
      </c>
      <c r="R4640" s="29">
        <v>1175.3011200000001</v>
      </c>
      <c r="S4640" s="29"/>
      <c r="T4640" s="30">
        <v>11</v>
      </c>
      <c r="U4640" s="28" t="s">
        <v>42</v>
      </c>
      <c r="V4640" s="28" t="s">
        <v>344</v>
      </c>
    </row>
    <row r="4641" spans="1:22" ht="15.75">
      <c r="A4641" s="21">
        <v>12</v>
      </c>
      <c r="B4641" s="22" t="s">
        <v>43</v>
      </c>
      <c r="C4641" s="23" t="s">
        <v>343</v>
      </c>
      <c r="D4641" s="24">
        <v>0</v>
      </c>
      <c r="E4641" s="24">
        <v>327.488</v>
      </c>
      <c r="F4641" s="24">
        <v>814.95872392638034</v>
      </c>
      <c r="G4641" s="24">
        <v>838.62800000000004</v>
      </c>
      <c r="H4641" s="24">
        <v>764.67455940594084</v>
      </c>
      <c r="I4641" s="24">
        <v>966.98324876237621</v>
      </c>
      <c r="J4641" s="24">
        <v>1313.1803200000002</v>
      </c>
      <c r="L4641" s="24">
        <v>0</v>
      </c>
      <c r="M4641" s="24">
        <v>327.488</v>
      </c>
      <c r="N4641" s="24">
        <v>575.76959999999997</v>
      </c>
      <c r="O4641" s="24">
        <v>598.31295999999998</v>
      </c>
      <c r="P4641" s="24">
        <v>637.00224000000014</v>
      </c>
      <c r="Q4641" s="24">
        <v>862.89279999999997</v>
      </c>
      <c r="R4641" s="24">
        <v>1165.0956799999999</v>
      </c>
      <c r="S4641" s="24"/>
      <c r="T4641" s="25">
        <v>12</v>
      </c>
      <c r="U4641" s="23" t="s">
        <v>44</v>
      </c>
      <c r="V4641" s="23" t="s">
        <v>344</v>
      </c>
    </row>
    <row r="4642" spans="1:22" ht="15.75">
      <c r="A4642" s="26">
        <v>13</v>
      </c>
      <c r="B4642" s="27" t="s">
        <v>45</v>
      </c>
      <c r="C4642" s="28" t="s">
        <v>343</v>
      </c>
      <c r="D4642" s="29">
        <v>0</v>
      </c>
      <c r="E4642" s="29">
        <v>0</v>
      </c>
      <c r="F4642" s="29">
        <v>0</v>
      </c>
      <c r="G4642" s="29">
        <v>919.36302315789465</v>
      </c>
      <c r="H4642" s="29">
        <v>1114.1013202453992</v>
      </c>
      <c r="I4642" s="29">
        <v>868.42691533742345</v>
      </c>
      <c r="J4642" s="29">
        <v>1171.6260829447858</v>
      </c>
      <c r="L4642" s="29">
        <v>0</v>
      </c>
      <c r="M4642" s="29">
        <v>0</v>
      </c>
      <c r="N4642" s="29">
        <v>0</v>
      </c>
      <c r="O4642" s="29">
        <v>655.52816000000007</v>
      </c>
      <c r="P4642" s="29">
        <v>918.48960000000011</v>
      </c>
      <c r="Q4642" s="29">
        <v>766.93119999999999</v>
      </c>
      <c r="R4642" s="29">
        <v>1029.9116799999999</v>
      </c>
      <c r="S4642" s="29"/>
      <c r="T4642" s="30">
        <v>13</v>
      </c>
      <c r="U4642" s="28" t="s">
        <v>46</v>
      </c>
      <c r="V4642" s="28" t="s">
        <v>344</v>
      </c>
    </row>
    <row r="4643" spans="1:22" ht="15.75">
      <c r="A4643" s="21">
        <v>14</v>
      </c>
      <c r="B4643" s="22" t="s">
        <v>47</v>
      </c>
      <c r="C4643" s="23" t="s">
        <v>343</v>
      </c>
      <c r="D4643" s="24">
        <v>31771.210239999997</v>
      </c>
      <c r="E4643" s="24">
        <v>17516.8</v>
      </c>
      <c r="F4643" s="24">
        <v>19559.232</v>
      </c>
      <c r="G4643" s="24">
        <v>20574</v>
      </c>
      <c r="H4643" s="24">
        <v>19883.89386</v>
      </c>
      <c r="I4643" s="24">
        <v>26100.912119999997</v>
      </c>
      <c r="J4643" s="24">
        <v>27646.993309999998</v>
      </c>
      <c r="L4643" s="24">
        <v>31771.210239999997</v>
      </c>
      <c r="M4643" s="24">
        <v>17516.8</v>
      </c>
      <c r="N4643" s="24">
        <v>18390.507519999999</v>
      </c>
      <c r="O4643" s="24">
        <v>19344.64</v>
      </c>
      <c r="P4643" s="24">
        <v>17946.875519999998</v>
      </c>
      <c r="Q4643" s="24">
        <v>25236.072960000001</v>
      </c>
      <c r="R4643" s="24">
        <v>26609.313920000001</v>
      </c>
      <c r="S4643" s="24"/>
      <c r="T4643" s="25">
        <v>14</v>
      </c>
      <c r="U4643" s="23" t="s">
        <v>48</v>
      </c>
      <c r="V4643" s="23" t="s">
        <v>344</v>
      </c>
    </row>
    <row r="4644" spans="1:22" ht="15.75">
      <c r="A4644" s="26">
        <v>15</v>
      </c>
      <c r="B4644" s="27" t="s">
        <v>49</v>
      </c>
      <c r="C4644" s="28" t="s">
        <v>343</v>
      </c>
      <c r="D4644" s="29">
        <v>0</v>
      </c>
      <c r="E4644" s="29">
        <v>0</v>
      </c>
      <c r="F4644" s="29">
        <v>0</v>
      </c>
      <c r="G4644" s="29">
        <v>3067.6298327999998</v>
      </c>
      <c r="H4644" s="29">
        <v>4246.3640946999994</v>
      </c>
      <c r="I4644" s="29">
        <v>3858.2111248000001</v>
      </c>
      <c r="J4644" s="29">
        <v>4424.1895278000002</v>
      </c>
      <c r="L4644" s="29">
        <v>0</v>
      </c>
      <c r="M4644" s="29">
        <v>0</v>
      </c>
      <c r="N4644" s="29">
        <v>0</v>
      </c>
      <c r="O4644" s="29">
        <v>1988.0806399999999</v>
      </c>
      <c r="P4644" s="29">
        <v>2834.5990399999996</v>
      </c>
      <c r="Q4644" s="29">
        <v>2691.7990399999999</v>
      </c>
      <c r="R4644" s="29">
        <v>2729.7267199999997</v>
      </c>
      <c r="S4644" s="29"/>
      <c r="T4644" s="30">
        <v>15</v>
      </c>
      <c r="U4644" s="28" t="s">
        <v>50</v>
      </c>
      <c r="V4644" s="28" t="s">
        <v>344</v>
      </c>
    </row>
    <row r="4645" spans="1:22" ht="15.75">
      <c r="A4645" s="21">
        <v>16</v>
      </c>
      <c r="B4645" s="22" t="s">
        <v>51</v>
      </c>
      <c r="C4645" s="23" t="s">
        <v>343</v>
      </c>
      <c r="D4645" s="24">
        <v>0</v>
      </c>
      <c r="E4645" s="24">
        <v>0</v>
      </c>
      <c r="F4645" s="24">
        <v>0</v>
      </c>
      <c r="G4645" s="24">
        <v>0</v>
      </c>
      <c r="H4645" s="24">
        <v>0</v>
      </c>
      <c r="I4645" s="24">
        <v>0</v>
      </c>
      <c r="J4645" s="24">
        <v>0</v>
      </c>
      <c r="L4645" s="24">
        <v>0</v>
      </c>
      <c r="M4645" s="24">
        <v>0</v>
      </c>
      <c r="N4645" s="24">
        <v>0</v>
      </c>
      <c r="O4645" s="24">
        <v>0</v>
      </c>
      <c r="P4645" s="24">
        <v>0</v>
      </c>
      <c r="Q4645" s="24">
        <v>0</v>
      </c>
      <c r="R4645" s="24">
        <v>0</v>
      </c>
      <c r="S4645" s="24"/>
      <c r="T4645" s="25">
        <v>16</v>
      </c>
      <c r="U4645" s="23" t="s">
        <v>52</v>
      </c>
      <c r="V4645" s="23" t="s">
        <v>344</v>
      </c>
    </row>
    <row r="4646" spans="1:22" ht="15.75">
      <c r="A4646" s="26">
        <v>17</v>
      </c>
      <c r="B4646" s="27" t="s">
        <v>53</v>
      </c>
      <c r="C4646" s="28" t="s">
        <v>343</v>
      </c>
      <c r="D4646" s="29">
        <v>685.74599999999987</v>
      </c>
      <c r="E4646" s="29">
        <v>725.48525000000006</v>
      </c>
      <c r="F4646" s="29">
        <v>758.10751999999991</v>
      </c>
      <c r="G4646" s="29">
        <v>805.05600000000004</v>
      </c>
      <c r="H4646" s="29">
        <v>838.49724000000003</v>
      </c>
      <c r="I4646" s="29">
        <v>872.39579999999989</v>
      </c>
      <c r="J4646" s="29">
        <v>917.92169999999999</v>
      </c>
      <c r="L4646" s="29">
        <v>685.74599999999987</v>
      </c>
      <c r="M4646" s="29">
        <v>713.745</v>
      </c>
      <c r="N4646" s="29">
        <v>736.6031999999999</v>
      </c>
      <c r="O4646" s="29">
        <v>771.12</v>
      </c>
      <c r="P4646" s="29">
        <v>800.31240000000003</v>
      </c>
      <c r="Q4646" s="29">
        <v>833.36039999999991</v>
      </c>
      <c r="R4646" s="29">
        <v>858.97259999999994</v>
      </c>
      <c r="S4646" s="29"/>
      <c r="T4646" s="30">
        <v>17</v>
      </c>
      <c r="U4646" s="28" t="s">
        <v>54</v>
      </c>
      <c r="V4646" s="28" t="s">
        <v>344</v>
      </c>
    </row>
    <row r="4647" spans="1:22" ht="15.75">
      <c r="A4647" s="21">
        <v>18</v>
      </c>
      <c r="B4647" s="22" t="s">
        <v>55</v>
      </c>
      <c r="C4647" s="23" t="s">
        <v>343</v>
      </c>
      <c r="D4647" s="24">
        <v>41.126400000000004</v>
      </c>
      <c r="E4647" s="24">
        <v>28.940799999999999</v>
      </c>
      <c r="F4647" s="24">
        <v>0</v>
      </c>
      <c r="G4647" s="24">
        <v>0</v>
      </c>
      <c r="H4647" s="24">
        <v>0</v>
      </c>
      <c r="I4647" s="24">
        <v>0</v>
      </c>
      <c r="J4647" s="24">
        <v>0</v>
      </c>
      <c r="L4647" s="24">
        <v>41.126400000000004</v>
      </c>
      <c r="M4647" s="24">
        <v>28.940799999999999</v>
      </c>
      <c r="N4647" s="24">
        <v>0</v>
      </c>
      <c r="O4647" s="24">
        <v>0</v>
      </c>
      <c r="P4647" s="24">
        <v>0</v>
      </c>
      <c r="Q4647" s="24">
        <v>0</v>
      </c>
      <c r="R4647" s="24">
        <v>0</v>
      </c>
      <c r="S4647" s="24"/>
      <c r="T4647" s="25">
        <v>18</v>
      </c>
      <c r="U4647" s="23" t="s">
        <v>56</v>
      </c>
      <c r="V4647" s="23" t="s">
        <v>344</v>
      </c>
    </row>
    <row r="4648" spans="1:22" ht="15.75">
      <c r="A4648" s="26">
        <v>19</v>
      </c>
      <c r="B4648" s="27" t="s">
        <v>57</v>
      </c>
      <c r="C4648" s="28" t="s">
        <v>343</v>
      </c>
      <c r="D4648" s="29">
        <v>0</v>
      </c>
      <c r="E4648" s="29">
        <v>11.423999999999999</v>
      </c>
      <c r="F4648" s="29">
        <v>129.35852760736196</v>
      </c>
      <c r="G4648" s="29">
        <v>128.17515789473683</v>
      </c>
      <c r="H4648" s="29">
        <v>15.242679754601232</v>
      </c>
      <c r="I4648" s="29">
        <v>20.291999999999998</v>
      </c>
      <c r="J4648" s="29">
        <v>28.078000000000003</v>
      </c>
      <c r="L4648" s="29">
        <v>0</v>
      </c>
      <c r="M4648" s="29">
        <v>11.423999999999999</v>
      </c>
      <c r="N4648" s="29">
        <v>91.391999999999996</v>
      </c>
      <c r="O4648" s="29">
        <v>91.391999999999996</v>
      </c>
      <c r="P4648" s="29">
        <v>12.566400000000002</v>
      </c>
      <c r="Q4648" s="29">
        <v>13.556479999999999</v>
      </c>
      <c r="R4648" s="29">
        <v>15.384320000000001</v>
      </c>
      <c r="S4648" s="29"/>
      <c r="T4648" s="30">
        <v>19</v>
      </c>
      <c r="U4648" s="28" t="s">
        <v>58</v>
      </c>
      <c r="V4648" s="28" t="s">
        <v>344</v>
      </c>
    </row>
    <row r="4649" spans="1:22" ht="15.75">
      <c r="A4649" s="21">
        <v>20</v>
      </c>
      <c r="B4649" s="22" t="s">
        <v>59</v>
      </c>
      <c r="C4649" s="23" t="s">
        <v>343</v>
      </c>
      <c r="D4649" s="24">
        <v>10390.5088</v>
      </c>
      <c r="E4649" s="24">
        <v>10501.7024</v>
      </c>
      <c r="F4649" s="24">
        <v>10516.9344</v>
      </c>
      <c r="G4649" s="24">
        <v>10541.3056</v>
      </c>
      <c r="H4649" s="24">
        <v>14532.416058299999</v>
      </c>
      <c r="I4649" s="24">
        <v>17771.228110000004</v>
      </c>
      <c r="J4649" s="24">
        <v>19006.355</v>
      </c>
      <c r="L4649" s="24">
        <v>10390.5088</v>
      </c>
      <c r="M4649" s="24">
        <v>10501.7024</v>
      </c>
      <c r="N4649" s="24">
        <v>10516.9344</v>
      </c>
      <c r="O4649" s="24">
        <v>10541.3056</v>
      </c>
      <c r="P4649" s="24">
        <v>10499.846380800001</v>
      </c>
      <c r="Q4649" s="24">
        <v>10542.828800000001</v>
      </c>
      <c r="R4649" s="24">
        <v>10548.16</v>
      </c>
      <c r="S4649" s="24"/>
      <c r="T4649" s="25">
        <v>20</v>
      </c>
      <c r="U4649" s="23" t="s">
        <v>60</v>
      </c>
      <c r="V4649" s="23" t="s">
        <v>344</v>
      </c>
    </row>
    <row r="4650" spans="1:22" ht="15.75">
      <c r="A4650" s="26">
        <v>21</v>
      </c>
      <c r="B4650" s="27" t="s">
        <v>61</v>
      </c>
      <c r="C4650" s="28" t="s">
        <v>343</v>
      </c>
      <c r="D4650" s="29">
        <v>8582.1657599999999</v>
      </c>
      <c r="E4650" s="29">
        <v>8730.2207999999991</v>
      </c>
      <c r="F4650" s="29">
        <v>12877.318026993866</v>
      </c>
      <c r="G4650" s="29">
        <v>0</v>
      </c>
      <c r="H4650" s="29">
        <v>0</v>
      </c>
      <c r="I4650" s="29">
        <v>0</v>
      </c>
      <c r="J4650" s="29">
        <v>11751.869667730067</v>
      </c>
      <c r="L4650" s="29">
        <v>8582.1657599999999</v>
      </c>
      <c r="M4650" s="29">
        <v>8730.2207999999991</v>
      </c>
      <c r="N4650" s="29">
        <v>9097.84512</v>
      </c>
      <c r="O4650" s="29">
        <v>0</v>
      </c>
      <c r="P4650" s="29">
        <v>0</v>
      </c>
      <c r="Q4650" s="29">
        <v>0</v>
      </c>
      <c r="R4650" s="29">
        <v>10330.418559999998</v>
      </c>
      <c r="S4650" s="29"/>
      <c r="T4650" s="30">
        <v>21</v>
      </c>
      <c r="U4650" s="28" t="s">
        <v>62</v>
      </c>
      <c r="V4650" s="28" t="s">
        <v>344</v>
      </c>
    </row>
    <row r="4651" spans="1:22" ht="15.75">
      <c r="A4651" s="21">
        <v>22</v>
      </c>
      <c r="B4651" s="22" t="s">
        <v>63</v>
      </c>
      <c r="C4651" s="23" t="s">
        <v>343</v>
      </c>
      <c r="D4651" s="24">
        <v>1239.0949999999998</v>
      </c>
      <c r="E4651" s="24">
        <v>2398.6968999999999</v>
      </c>
      <c r="F4651" s="24">
        <v>1518.9704999999999</v>
      </c>
      <c r="G4651" s="24">
        <v>1232.27468</v>
      </c>
      <c r="H4651" s="24">
        <v>1229.8476799999999</v>
      </c>
      <c r="I4651" s="24">
        <v>2289.1756799999998</v>
      </c>
      <c r="J4651" s="24">
        <v>2281.4841999999999</v>
      </c>
      <c r="L4651" s="24">
        <v>1239.0949999999998</v>
      </c>
      <c r="M4651" s="24">
        <v>1625.1949999999999</v>
      </c>
      <c r="N4651" s="24">
        <v>1063.2049999999999</v>
      </c>
      <c r="O4651" s="24">
        <v>1052.4085</v>
      </c>
      <c r="P4651" s="24">
        <v>1081.8665000000001</v>
      </c>
      <c r="Q4651" s="24">
        <v>1942.5119999999997</v>
      </c>
      <c r="R4651" s="24">
        <v>1703.845</v>
      </c>
      <c r="S4651" s="24"/>
      <c r="T4651" s="25">
        <v>22</v>
      </c>
      <c r="U4651" s="23" t="s">
        <v>64</v>
      </c>
      <c r="V4651" s="23" t="s">
        <v>344</v>
      </c>
    </row>
    <row r="4652" spans="1:22" ht="15.75">
      <c r="A4652" s="26">
        <v>23</v>
      </c>
      <c r="B4652" s="27" t="s">
        <v>65</v>
      </c>
      <c r="C4652" s="28" t="s">
        <v>343</v>
      </c>
      <c r="D4652" s="29">
        <v>210.94007999999997</v>
      </c>
      <c r="E4652" s="29">
        <v>256.92100000000005</v>
      </c>
      <c r="F4652" s="29">
        <v>279.80899999999997</v>
      </c>
      <c r="G4652" s="29">
        <v>63</v>
      </c>
      <c r="H4652" s="29">
        <v>959.18340000000001</v>
      </c>
      <c r="I4652" s="29">
        <v>1072.12229</v>
      </c>
      <c r="J4652" s="29">
        <v>2358.9492</v>
      </c>
      <c r="L4652" s="29">
        <v>210.94007999999997</v>
      </c>
      <c r="M4652" s="29">
        <v>218.65740000000002</v>
      </c>
      <c r="N4652" s="29">
        <v>220.9272</v>
      </c>
      <c r="O4652" s="29">
        <v>45.395999999999994</v>
      </c>
      <c r="P4652" s="29">
        <v>652.03787999999997</v>
      </c>
      <c r="Q4652" s="29">
        <v>652.03787999999997</v>
      </c>
      <c r="R4652" s="29">
        <v>1304.3783999999998</v>
      </c>
      <c r="S4652" s="29"/>
      <c r="T4652" s="30">
        <v>23</v>
      </c>
      <c r="U4652" s="28" t="s">
        <v>66</v>
      </c>
      <c r="V4652" s="28" t="s">
        <v>344</v>
      </c>
    </row>
    <row r="4653" spans="1:22" ht="15.75">
      <c r="A4653" s="21">
        <v>24</v>
      </c>
      <c r="B4653" s="22" t="s">
        <v>67</v>
      </c>
      <c r="C4653" s="23" t="s">
        <v>343</v>
      </c>
      <c r="D4653" s="24">
        <v>237.61920000000001</v>
      </c>
      <c r="E4653" s="24">
        <v>434.11200000000002</v>
      </c>
      <c r="F4653" s="24">
        <v>676.97629447852773</v>
      </c>
      <c r="G4653" s="24">
        <v>752.28136421052625</v>
      </c>
      <c r="H4653" s="24">
        <v>1450.2716937423318</v>
      </c>
      <c r="I4653" s="24">
        <v>1226.4913197546014</v>
      </c>
      <c r="J4653" s="24">
        <v>1388.161609109203</v>
      </c>
      <c r="L4653" s="24">
        <v>237.61920000000001</v>
      </c>
      <c r="M4653" s="24">
        <v>434.11200000000002</v>
      </c>
      <c r="N4653" s="24">
        <v>478.28480000000002</v>
      </c>
      <c r="O4653" s="24">
        <v>536.39487999999994</v>
      </c>
      <c r="P4653" s="24">
        <v>1195.6358399999999</v>
      </c>
      <c r="Q4653" s="24">
        <v>1083.14752</v>
      </c>
      <c r="R4653" s="24">
        <v>1220.2560831999999</v>
      </c>
      <c r="S4653" s="24"/>
      <c r="T4653" s="25">
        <v>24</v>
      </c>
      <c r="U4653" s="23" t="s">
        <v>68</v>
      </c>
      <c r="V4653" s="23" t="s">
        <v>344</v>
      </c>
    </row>
    <row r="4654" spans="1:22" ht="15.75">
      <c r="A4654" s="26">
        <v>25</v>
      </c>
      <c r="B4654" s="31" t="s">
        <v>69</v>
      </c>
      <c r="C4654" s="28" t="s">
        <v>343</v>
      </c>
      <c r="D4654" s="29">
        <v>8398.1462499999998</v>
      </c>
      <c r="E4654" s="29">
        <v>17971.2</v>
      </c>
      <c r="F4654" s="29">
        <v>6029.7909099999997</v>
      </c>
      <c r="G4654" s="29">
        <v>2661.7013400000001</v>
      </c>
      <c r="H4654" s="29">
        <v>6864.9523952999998</v>
      </c>
      <c r="I4654" s="29">
        <v>1264.64112</v>
      </c>
      <c r="J4654" s="29">
        <v>6103.3102275600004</v>
      </c>
      <c r="L4654" s="29">
        <v>8398.1462499999998</v>
      </c>
      <c r="M4654" s="29">
        <v>27690</v>
      </c>
      <c r="N4654" s="29">
        <v>8593.9287499999991</v>
      </c>
      <c r="O4654" s="29">
        <v>4594.9425000000001</v>
      </c>
      <c r="P4654" s="29">
        <v>5825.6387500000001</v>
      </c>
      <c r="Q4654" s="29">
        <v>1060.74</v>
      </c>
      <c r="R4654" s="29">
        <v>3669.7929750000003</v>
      </c>
      <c r="S4654" s="29"/>
      <c r="T4654" s="30">
        <v>25</v>
      </c>
      <c r="U4654" s="28" t="s">
        <v>70</v>
      </c>
      <c r="V4654" s="28" t="s">
        <v>344</v>
      </c>
    </row>
    <row r="4655" spans="1:22" ht="15.75">
      <c r="A4655" s="21">
        <v>26</v>
      </c>
      <c r="B4655" s="22" t="s">
        <v>71</v>
      </c>
      <c r="C4655" s="23" t="s">
        <v>343</v>
      </c>
      <c r="D4655" s="24">
        <v>2779.0784000000003</v>
      </c>
      <c r="E4655" s="24">
        <v>3344.2304000000004</v>
      </c>
      <c r="F4655" s="24">
        <v>4406.5768000000007</v>
      </c>
      <c r="G4655" s="24">
        <v>5480.9722499999998</v>
      </c>
      <c r="H4655" s="24">
        <v>8247.6843500000014</v>
      </c>
      <c r="I4655" s="24">
        <v>10606.969450000001</v>
      </c>
      <c r="J4655" s="24">
        <v>10648.53</v>
      </c>
      <c r="L4655" s="24">
        <v>2779.0784000000003</v>
      </c>
      <c r="M4655" s="24">
        <v>2729.5744</v>
      </c>
      <c r="N4655" s="24">
        <v>2784.4096000000004</v>
      </c>
      <c r="O4655" s="24">
        <v>3044.4960000000005</v>
      </c>
      <c r="P4655" s="24">
        <v>3322.6323200000002</v>
      </c>
      <c r="Q4655" s="24">
        <v>3283.1814400000003</v>
      </c>
      <c r="R4655" s="24">
        <v>3003.6742399999998</v>
      </c>
      <c r="S4655" s="24"/>
      <c r="T4655" s="25">
        <v>26</v>
      </c>
      <c r="U4655" s="23" t="s">
        <v>72</v>
      </c>
      <c r="V4655" s="23" t="s">
        <v>344</v>
      </c>
    </row>
    <row r="4656" spans="1:22" ht="15.75">
      <c r="A4656" s="26">
        <v>27</v>
      </c>
      <c r="B4656" s="27" t="s">
        <v>73</v>
      </c>
      <c r="C4656" s="28" t="s">
        <v>343</v>
      </c>
      <c r="D4656" s="29">
        <v>12024.046936000001</v>
      </c>
      <c r="E4656" s="29">
        <v>14097.202944000001</v>
      </c>
      <c r="F4656" s="29">
        <v>18130.044400000002</v>
      </c>
      <c r="G4656" s="29">
        <v>25501.916490599997</v>
      </c>
      <c r="H4656" s="29">
        <v>35403.544972000003</v>
      </c>
      <c r="I4656" s="29">
        <v>37363.211084499999</v>
      </c>
      <c r="J4656" s="29">
        <v>41903.084332799997</v>
      </c>
      <c r="L4656" s="29">
        <v>12024.046936000001</v>
      </c>
      <c r="M4656" s="29">
        <v>14089.426464</v>
      </c>
      <c r="N4656" s="29">
        <v>13943.612800000001</v>
      </c>
      <c r="O4656" s="29">
        <v>19591.863063999997</v>
      </c>
      <c r="P4656" s="29">
        <v>30636.813280000002</v>
      </c>
      <c r="Q4656" s="29">
        <v>30927.788359999995</v>
      </c>
      <c r="R4656" s="29">
        <v>31003.956431999999</v>
      </c>
      <c r="S4656" s="29"/>
      <c r="T4656" s="30">
        <v>27</v>
      </c>
      <c r="U4656" s="28" t="s">
        <v>74</v>
      </c>
      <c r="V4656" s="28" t="s">
        <v>344</v>
      </c>
    </row>
    <row r="4657" spans="1:22" ht="15.75">
      <c r="A4657" s="21">
        <v>28</v>
      </c>
      <c r="B4657" s="22" t="s">
        <v>75</v>
      </c>
      <c r="C4657" s="23" t="s">
        <v>343</v>
      </c>
      <c r="D4657" s="24">
        <v>0</v>
      </c>
      <c r="E4657" s="24">
        <v>0</v>
      </c>
      <c r="F4657" s="24">
        <v>0</v>
      </c>
      <c r="G4657" s="24">
        <v>0</v>
      </c>
      <c r="H4657" s="24">
        <v>0</v>
      </c>
      <c r="I4657" s="24">
        <v>0</v>
      </c>
      <c r="J4657" s="24">
        <v>0</v>
      </c>
      <c r="L4657" s="24">
        <v>0</v>
      </c>
      <c r="M4657" s="24">
        <v>0</v>
      </c>
      <c r="N4657" s="24">
        <v>0</v>
      </c>
      <c r="O4657" s="24">
        <v>0</v>
      </c>
      <c r="P4657" s="24">
        <v>0</v>
      </c>
      <c r="Q4657" s="24">
        <v>0</v>
      </c>
      <c r="R4657" s="24">
        <v>0</v>
      </c>
      <c r="S4657" s="24"/>
      <c r="T4657" s="25">
        <v>28</v>
      </c>
      <c r="U4657" s="23" t="s">
        <v>76</v>
      </c>
      <c r="V4657" s="23" t="s">
        <v>344</v>
      </c>
    </row>
    <row r="4658" spans="1:22" ht="15.75">
      <c r="A4658" s="26">
        <v>29</v>
      </c>
      <c r="B4658" s="27" t="s">
        <v>77</v>
      </c>
      <c r="C4658" s="28" t="s">
        <v>343</v>
      </c>
      <c r="D4658" s="29">
        <v>0</v>
      </c>
      <c r="E4658" s="29">
        <v>0</v>
      </c>
      <c r="F4658" s="29">
        <v>0</v>
      </c>
      <c r="G4658" s="29">
        <v>0</v>
      </c>
      <c r="H4658" s="29">
        <v>0</v>
      </c>
      <c r="I4658" s="29">
        <v>0</v>
      </c>
      <c r="J4658" s="29">
        <v>0</v>
      </c>
      <c r="L4658" s="29">
        <v>0</v>
      </c>
      <c r="M4658" s="29">
        <v>0</v>
      </c>
      <c r="N4658" s="29">
        <v>0</v>
      </c>
      <c r="O4658" s="29">
        <v>0</v>
      </c>
      <c r="P4658" s="29">
        <v>0</v>
      </c>
      <c r="Q4658" s="29">
        <v>0</v>
      </c>
      <c r="R4658" s="29">
        <v>0</v>
      </c>
      <c r="S4658" s="29"/>
      <c r="T4658" s="30">
        <v>29</v>
      </c>
      <c r="U4658" s="28" t="s">
        <v>78</v>
      </c>
      <c r="V4658" s="28" t="s">
        <v>344</v>
      </c>
    </row>
    <row r="4659" spans="1:22" ht="15.75">
      <c r="A4659" s="21">
        <v>30</v>
      </c>
      <c r="B4659" s="22" t="s">
        <v>79</v>
      </c>
      <c r="C4659" s="23" t="s">
        <v>343</v>
      </c>
      <c r="D4659" s="24">
        <v>122.5</v>
      </c>
      <c r="E4659" s="24">
        <v>127.5</v>
      </c>
      <c r="F4659" s="24">
        <v>113.99999999999999</v>
      </c>
      <c r="G4659" s="24">
        <v>143.6</v>
      </c>
      <c r="H4659" s="24">
        <v>120.75742574257427</v>
      </c>
      <c r="I4659" s="24">
        <v>122.72400990099008</v>
      </c>
      <c r="J4659" s="24">
        <v>84.337871287128735</v>
      </c>
      <c r="L4659" s="24">
        <v>122.5</v>
      </c>
      <c r="M4659" s="24">
        <v>127.5</v>
      </c>
      <c r="N4659" s="24">
        <v>113.99999999999999</v>
      </c>
      <c r="O4659" s="24">
        <v>143.6</v>
      </c>
      <c r="P4659" s="24">
        <v>141</v>
      </c>
      <c r="Q4659" s="24">
        <v>153.5</v>
      </c>
      <c r="R4659" s="24">
        <v>105</v>
      </c>
      <c r="S4659" s="24"/>
      <c r="T4659" s="25">
        <v>30</v>
      </c>
      <c r="U4659" s="23" t="s">
        <v>80</v>
      </c>
      <c r="V4659" s="23" t="s">
        <v>344</v>
      </c>
    </row>
    <row r="4660" spans="1:22" ht="15.75">
      <c r="A4660" s="26">
        <v>31</v>
      </c>
      <c r="B4660" s="27" t="s">
        <v>81</v>
      </c>
      <c r="C4660" s="28" t="s">
        <v>343</v>
      </c>
      <c r="D4660" s="29">
        <v>0</v>
      </c>
      <c r="E4660" s="29">
        <v>0</v>
      </c>
      <c r="F4660" s="29">
        <v>0</v>
      </c>
      <c r="G4660" s="29">
        <v>0</v>
      </c>
      <c r="H4660" s="29">
        <v>0</v>
      </c>
      <c r="I4660" s="29">
        <v>0</v>
      </c>
      <c r="J4660" s="29">
        <v>0</v>
      </c>
      <c r="L4660" s="29">
        <v>0</v>
      </c>
      <c r="M4660" s="29">
        <v>0</v>
      </c>
      <c r="N4660" s="29">
        <v>0</v>
      </c>
      <c r="O4660" s="29">
        <v>0</v>
      </c>
      <c r="P4660" s="29">
        <v>0</v>
      </c>
      <c r="Q4660" s="29">
        <v>0</v>
      </c>
      <c r="R4660" s="29">
        <v>0</v>
      </c>
      <c r="S4660" s="29"/>
      <c r="T4660" s="30">
        <v>31</v>
      </c>
      <c r="U4660" s="28" t="s">
        <v>82</v>
      </c>
      <c r="V4660" s="28" t="s">
        <v>344</v>
      </c>
    </row>
    <row r="4661" spans="1:22" ht="15.75">
      <c r="A4661" s="21">
        <v>32</v>
      </c>
      <c r="B4661" s="22" t="s">
        <v>83</v>
      </c>
      <c r="C4661" s="23" t="s">
        <v>343</v>
      </c>
      <c r="D4661" s="24">
        <v>0</v>
      </c>
      <c r="E4661" s="24">
        <v>0</v>
      </c>
      <c r="F4661" s="24">
        <v>0</v>
      </c>
      <c r="G4661" s="24">
        <v>0</v>
      </c>
      <c r="H4661" s="24">
        <v>0</v>
      </c>
      <c r="I4661" s="24">
        <v>49.156240490797543</v>
      </c>
      <c r="J4661" s="24">
        <v>51.983705521472409</v>
      </c>
      <c r="L4661" s="24">
        <v>0</v>
      </c>
      <c r="M4661" s="24">
        <v>0</v>
      </c>
      <c r="N4661" s="24">
        <v>0</v>
      </c>
      <c r="O4661" s="24">
        <v>0</v>
      </c>
      <c r="P4661" s="24">
        <v>0</v>
      </c>
      <c r="Q4661" s="24">
        <v>43.411200000000001</v>
      </c>
      <c r="R4661" s="24">
        <v>45.695999999999998</v>
      </c>
      <c r="S4661" s="24"/>
      <c r="T4661" s="25">
        <v>32</v>
      </c>
      <c r="U4661" s="23" t="s">
        <v>84</v>
      </c>
      <c r="V4661" s="23" t="s">
        <v>344</v>
      </c>
    </row>
    <row r="4662" spans="1:22" ht="15.75">
      <c r="A4662" s="26">
        <v>33</v>
      </c>
      <c r="B4662" s="27" t="s">
        <v>85</v>
      </c>
      <c r="C4662" s="28" t="s">
        <v>343</v>
      </c>
      <c r="D4662" s="29">
        <v>0</v>
      </c>
      <c r="E4662" s="29">
        <v>0</v>
      </c>
      <c r="F4662" s="29">
        <v>0</v>
      </c>
      <c r="G4662" s="29">
        <v>76.264218947368406</v>
      </c>
      <c r="H4662" s="29">
        <v>0</v>
      </c>
      <c r="I4662" s="29">
        <v>0</v>
      </c>
      <c r="J4662" s="29">
        <v>0</v>
      </c>
      <c r="L4662" s="29">
        <v>0</v>
      </c>
      <c r="M4662" s="29">
        <v>0</v>
      </c>
      <c r="N4662" s="29">
        <v>0</v>
      </c>
      <c r="O4662" s="29">
        <v>54.378239999999998</v>
      </c>
      <c r="P4662" s="29">
        <v>0</v>
      </c>
      <c r="Q4662" s="29">
        <v>0</v>
      </c>
      <c r="R4662" s="29">
        <v>0</v>
      </c>
      <c r="S4662" s="29"/>
      <c r="T4662" s="30">
        <v>33</v>
      </c>
      <c r="U4662" s="28" t="s">
        <v>86</v>
      </c>
      <c r="V4662" s="28" t="s">
        <v>344</v>
      </c>
    </row>
    <row r="4663" spans="1:22" ht="15.75">
      <c r="A4663" s="21">
        <v>34</v>
      </c>
      <c r="B4663" s="22" t="s">
        <v>87</v>
      </c>
      <c r="C4663" s="23" t="s">
        <v>343</v>
      </c>
      <c r="D4663" s="24">
        <v>2065.125</v>
      </c>
      <c r="E4663" s="24">
        <v>2103.6</v>
      </c>
      <c r="F4663" s="24">
        <v>1946.1674999999998</v>
      </c>
      <c r="G4663" s="24">
        <v>2101.44</v>
      </c>
      <c r="H4663" s="24">
        <v>1770.375</v>
      </c>
      <c r="I4663" s="24">
        <v>1374.84</v>
      </c>
      <c r="J4663" s="24">
        <v>2484.54</v>
      </c>
      <c r="L4663" s="24">
        <v>2065.125</v>
      </c>
      <c r="M4663" s="24">
        <v>1314.75</v>
      </c>
      <c r="N4663" s="24">
        <v>1186.6874999999998</v>
      </c>
      <c r="O4663" s="24">
        <v>1094.5</v>
      </c>
      <c r="P4663" s="24">
        <v>885.1875</v>
      </c>
      <c r="Q4663" s="24">
        <v>636.49999999999989</v>
      </c>
      <c r="R4663" s="24">
        <v>725.625</v>
      </c>
      <c r="S4663" s="24"/>
      <c r="T4663" s="25">
        <v>34</v>
      </c>
      <c r="U4663" s="23" t="s">
        <v>88</v>
      </c>
      <c r="V4663" s="23" t="s">
        <v>344</v>
      </c>
    </row>
    <row r="4664" spans="1:22" ht="15.75">
      <c r="A4664" s="26">
        <v>35</v>
      </c>
      <c r="B4664" s="27" t="s">
        <v>89</v>
      </c>
      <c r="C4664" s="28" t="s">
        <v>343</v>
      </c>
      <c r="D4664" s="29">
        <v>0.14089600000000002</v>
      </c>
      <c r="E4664" s="29">
        <v>0.1477504</v>
      </c>
      <c r="F4664" s="29">
        <v>0.21340000000000001</v>
      </c>
      <c r="G4664" s="29">
        <v>16.290080495356037</v>
      </c>
      <c r="H4664" s="29">
        <v>13.66860681114551</v>
      </c>
      <c r="I4664" s="29">
        <v>13.023999999999996</v>
      </c>
      <c r="J4664" s="29">
        <v>13.084482972136222</v>
      </c>
      <c r="L4664" s="29">
        <v>0.14089600000000002</v>
      </c>
      <c r="M4664" s="29">
        <v>0.1477504</v>
      </c>
      <c r="N4664" s="29">
        <v>0.1477504</v>
      </c>
      <c r="O4664" s="29">
        <v>11.271679999999998</v>
      </c>
      <c r="P4664" s="29">
        <v>11.043199999999999</v>
      </c>
      <c r="Q4664" s="29">
        <v>11.271679999999998</v>
      </c>
      <c r="R4664" s="29">
        <v>11.271679999999998</v>
      </c>
      <c r="S4664" s="29"/>
      <c r="T4664" s="30">
        <v>35</v>
      </c>
      <c r="U4664" s="28" t="s">
        <v>90</v>
      </c>
      <c r="V4664" s="28" t="s">
        <v>344</v>
      </c>
    </row>
    <row r="4665" spans="1:22" ht="15.75">
      <c r="A4665" s="21">
        <v>36</v>
      </c>
      <c r="B4665" s="22" t="s">
        <v>91</v>
      </c>
      <c r="C4665" s="23" t="s">
        <v>343</v>
      </c>
      <c r="D4665" s="24">
        <v>2.4371200000000002</v>
      </c>
      <c r="E4665" s="24">
        <v>21.629439999999999</v>
      </c>
      <c r="F4665" s="24">
        <v>13.367047852760738</v>
      </c>
      <c r="G4665" s="24">
        <v>16.021894736842103</v>
      </c>
      <c r="H4665" s="24">
        <v>12.943862576687117</v>
      </c>
      <c r="I4665" s="24">
        <v>11.076479704954076</v>
      </c>
      <c r="J4665" s="24">
        <v>41.881438587183951</v>
      </c>
      <c r="L4665" s="24">
        <v>2.4371200000000002</v>
      </c>
      <c r="M4665" s="24">
        <v>21.629439999999999</v>
      </c>
      <c r="N4665" s="24">
        <v>9.4438399999999998</v>
      </c>
      <c r="O4665" s="24">
        <v>11.423999999999999</v>
      </c>
      <c r="P4665" s="24">
        <v>9.1391999999999989</v>
      </c>
      <c r="Q4665" s="24">
        <v>8.3775999999999993</v>
      </c>
      <c r="R4665" s="24">
        <v>31.530239999999999</v>
      </c>
      <c r="S4665" s="24"/>
      <c r="T4665" s="25">
        <v>36</v>
      </c>
      <c r="U4665" s="23" t="s">
        <v>92</v>
      </c>
      <c r="V4665" s="23" t="s">
        <v>344</v>
      </c>
    </row>
    <row r="4666" spans="1:22" s="36" customFormat="1" ht="15.75">
      <c r="A4666" s="32"/>
      <c r="B4666" s="33" t="s">
        <v>93</v>
      </c>
      <c r="C4666" s="34" t="s">
        <v>343</v>
      </c>
      <c r="D4666" s="35">
        <f t="shared" ref="D4666:J4666" si="301">SUM(D4630:D4665)</f>
        <v>151225.78224199999</v>
      </c>
      <c r="E4666" s="35">
        <f t="shared" si="301"/>
        <v>154961.47149399997</v>
      </c>
      <c r="F4666" s="35">
        <f t="shared" si="301"/>
        <v>176291.17904529269</v>
      </c>
      <c r="G4666" s="35">
        <f t="shared" si="301"/>
        <v>187017.24093221116</v>
      </c>
      <c r="H4666" s="35">
        <f t="shared" si="301"/>
        <v>209287.67558019949</v>
      </c>
      <c r="I4666" s="35">
        <f t="shared" si="301"/>
        <v>216101.0549542974</v>
      </c>
      <c r="J4666" s="35">
        <f t="shared" si="301"/>
        <v>255136.30165475112</v>
      </c>
      <c r="K4666" s="8"/>
      <c r="L4666" s="35">
        <f t="shared" ref="L4666:R4666" si="302">SUM(L4630:L4665)</f>
        <v>151225.78224199999</v>
      </c>
      <c r="M4666" s="35">
        <f t="shared" si="302"/>
        <v>162204.54551439997</v>
      </c>
      <c r="N4666" s="35">
        <f t="shared" si="302"/>
        <v>137579.93704039999</v>
      </c>
      <c r="O4666" s="35">
        <f t="shared" si="302"/>
        <v>137154.55728400001</v>
      </c>
      <c r="P4666" s="35">
        <f t="shared" si="302"/>
        <v>152746.63712679999</v>
      </c>
      <c r="Q4666" s="35">
        <f t="shared" si="302"/>
        <v>158602.70091600003</v>
      </c>
      <c r="R4666" s="35">
        <f t="shared" si="302"/>
        <v>175523.56843019996</v>
      </c>
      <c r="S4666" s="35"/>
      <c r="T4666" s="35"/>
      <c r="U4666" s="34" t="s">
        <v>94</v>
      </c>
      <c r="V4666" s="34" t="s">
        <v>344</v>
      </c>
    </row>
    <row r="4667" spans="1:22" ht="15.75">
      <c r="A4667" s="16">
        <v>1</v>
      </c>
      <c r="B4667" s="17" t="s">
        <v>19</v>
      </c>
      <c r="C4667" s="18" t="s">
        <v>345</v>
      </c>
      <c r="D4667" s="19">
        <v>0</v>
      </c>
      <c r="E4667" s="19">
        <v>0</v>
      </c>
      <c r="F4667" s="19">
        <v>91.337257392712544</v>
      </c>
      <c r="G4667" s="19">
        <v>433.5</v>
      </c>
      <c r="H4667" s="19">
        <v>653.4</v>
      </c>
      <c r="I4667" s="19">
        <v>1594.56</v>
      </c>
      <c r="J4667" s="19">
        <v>1936.32</v>
      </c>
      <c r="L4667" s="19">
        <v>0</v>
      </c>
      <c r="M4667" s="19">
        <v>0</v>
      </c>
      <c r="N4667" s="19">
        <v>68.949579999999997</v>
      </c>
      <c r="O4667" s="19">
        <v>229.56715</v>
      </c>
      <c r="P4667" s="19">
        <v>346.01885999999996</v>
      </c>
      <c r="Q4667" s="19">
        <v>791.64920999999993</v>
      </c>
      <c r="R4667" s="19">
        <v>961.32237000000009</v>
      </c>
      <c r="S4667" s="19"/>
      <c r="T4667" s="20">
        <v>1</v>
      </c>
      <c r="U4667" s="18" t="s">
        <v>21</v>
      </c>
      <c r="V4667" s="18" t="s">
        <v>346</v>
      </c>
    </row>
    <row r="4668" spans="1:22" ht="15.75">
      <c r="A4668" s="21">
        <v>2</v>
      </c>
      <c r="B4668" s="22" t="s">
        <v>23</v>
      </c>
      <c r="C4668" s="23" t="s">
        <v>345</v>
      </c>
      <c r="D4668" s="24">
        <v>0</v>
      </c>
      <c r="E4668" s="24">
        <v>0</v>
      </c>
      <c r="F4668" s="24">
        <v>0</v>
      </c>
      <c r="G4668" s="24">
        <v>0</v>
      </c>
      <c r="H4668" s="24">
        <v>0</v>
      </c>
      <c r="I4668" s="24">
        <v>17.397229797570851</v>
      </c>
      <c r="J4668" s="24">
        <v>0</v>
      </c>
      <c r="L4668" s="24">
        <v>0</v>
      </c>
      <c r="M4668" s="24">
        <v>0</v>
      </c>
      <c r="N4668" s="24">
        <v>0</v>
      </c>
      <c r="O4668" s="24">
        <v>0</v>
      </c>
      <c r="P4668" s="24">
        <v>0</v>
      </c>
      <c r="Q4668" s="24">
        <v>15.569260000000002</v>
      </c>
      <c r="R4668" s="24">
        <v>0</v>
      </c>
      <c r="S4668" s="24"/>
      <c r="T4668" s="25">
        <v>2</v>
      </c>
      <c r="U4668" s="23" t="s">
        <v>24</v>
      </c>
      <c r="V4668" s="23" t="s">
        <v>346</v>
      </c>
    </row>
    <row r="4669" spans="1:22" ht="15.75">
      <c r="A4669" s="26">
        <v>3</v>
      </c>
      <c r="B4669" s="27" t="s">
        <v>25</v>
      </c>
      <c r="C4669" s="28" t="s">
        <v>345</v>
      </c>
      <c r="D4669" s="29">
        <v>0</v>
      </c>
      <c r="E4669" s="29">
        <v>0</v>
      </c>
      <c r="F4669" s="29">
        <v>0</v>
      </c>
      <c r="G4669" s="29">
        <v>587.62612999999999</v>
      </c>
      <c r="H4669" s="29">
        <v>1728.5450000000001</v>
      </c>
      <c r="I4669" s="29">
        <v>923.64999999999986</v>
      </c>
      <c r="J4669" s="29">
        <v>1082.9000000000001</v>
      </c>
      <c r="L4669" s="29">
        <v>0</v>
      </c>
      <c r="M4669" s="29">
        <v>0</v>
      </c>
      <c r="N4669" s="29">
        <v>0</v>
      </c>
      <c r="O4669" s="29">
        <v>419.25792999999999</v>
      </c>
      <c r="P4669" s="29">
        <v>419.25792999999999</v>
      </c>
      <c r="Q4669" s="29">
        <v>419.25792999999999</v>
      </c>
      <c r="R4669" s="29">
        <v>491.54377999999997</v>
      </c>
      <c r="S4669" s="29"/>
      <c r="T4669" s="30">
        <v>3</v>
      </c>
      <c r="U4669" s="28" t="s">
        <v>26</v>
      </c>
      <c r="V4669" s="28" t="s">
        <v>346</v>
      </c>
    </row>
    <row r="4670" spans="1:22" ht="15.75">
      <c r="A4670" s="21">
        <v>4</v>
      </c>
      <c r="B4670" s="22" t="s">
        <v>27</v>
      </c>
      <c r="C4670" s="23" t="s">
        <v>345</v>
      </c>
      <c r="D4670" s="24">
        <v>0</v>
      </c>
      <c r="E4670" s="24">
        <v>0</v>
      </c>
      <c r="F4670" s="24">
        <v>0</v>
      </c>
      <c r="G4670" s="24">
        <v>0</v>
      </c>
      <c r="H4670" s="24">
        <v>0</v>
      </c>
      <c r="I4670" s="24">
        <v>0</v>
      </c>
      <c r="J4670" s="24">
        <v>0</v>
      </c>
      <c r="L4670" s="24">
        <v>0</v>
      </c>
      <c r="M4670" s="24">
        <v>0</v>
      </c>
      <c r="N4670" s="24">
        <v>0</v>
      </c>
      <c r="O4670" s="24">
        <v>0</v>
      </c>
      <c r="P4670" s="24">
        <v>0</v>
      </c>
      <c r="Q4670" s="24">
        <v>0</v>
      </c>
      <c r="R4670" s="24">
        <v>0</v>
      </c>
      <c r="S4670" s="24"/>
      <c r="T4670" s="25">
        <v>4</v>
      </c>
      <c r="U4670" s="23" t="s">
        <v>28</v>
      </c>
      <c r="V4670" s="23" t="s">
        <v>346</v>
      </c>
    </row>
    <row r="4671" spans="1:22" ht="15.75">
      <c r="A4671" s="26">
        <v>5</v>
      </c>
      <c r="B4671" s="27" t="s">
        <v>29</v>
      </c>
      <c r="C4671" s="28" t="s">
        <v>345</v>
      </c>
      <c r="D4671" s="29">
        <v>0</v>
      </c>
      <c r="E4671" s="29">
        <v>0</v>
      </c>
      <c r="F4671" s="29">
        <v>0</v>
      </c>
      <c r="G4671" s="29">
        <v>0</v>
      </c>
      <c r="H4671" s="29">
        <v>0</v>
      </c>
      <c r="I4671" s="29">
        <v>0</v>
      </c>
      <c r="J4671" s="29">
        <v>0</v>
      </c>
      <c r="L4671" s="29">
        <v>0</v>
      </c>
      <c r="M4671" s="29">
        <v>0</v>
      </c>
      <c r="N4671" s="29">
        <v>0</v>
      </c>
      <c r="O4671" s="29">
        <v>0</v>
      </c>
      <c r="P4671" s="29">
        <v>0</v>
      </c>
      <c r="Q4671" s="29">
        <v>0</v>
      </c>
      <c r="R4671" s="29">
        <v>0</v>
      </c>
      <c r="S4671" s="29"/>
      <c r="T4671" s="30">
        <v>5</v>
      </c>
      <c r="U4671" s="28" t="s">
        <v>30</v>
      </c>
      <c r="V4671" s="28" t="s">
        <v>346</v>
      </c>
    </row>
    <row r="4672" spans="1:22" ht="15.75">
      <c r="A4672" s="21">
        <v>6</v>
      </c>
      <c r="B4672" s="22" t="s">
        <v>31</v>
      </c>
      <c r="C4672" s="23" t="s">
        <v>345</v>
      </c>
      <c r="D4672" s="24">
        <v>0</v>
      </c>
      <c r="E4672" s="24">
        <v>0</v>
      </c>
      <c r="F4672" s="24">
        <v>0</v>
      </c>
      <c r="G4672" s="24">
        <v>0</v>
      </c>
      <c r="H4672" s="24">
        <v>0</v>
      </c>
      <c r="I4672" s="24">
        <v>0</v>
      </c>
      <c r="J4672" s="24">
        <v>0</v>
      </c>
      <c r="L4672" s="24">
        <v>0</v>
      </c>
      <c r="M4672" s="24">
        <v>0</v>
      </c>
      <c r="N4672" s="24">
        <v>0</v>
      </c>
      <c r="O4672" s="24">
        <v>0</v>
      </c>
      <c r="P4672" s="24">
        <v>0</v>
      </c>
      <c r="Q4672" s="24">
        <v>0</v>
      </c>
      <c r="R4672" s="24">
        <v>0</v>
      </c>
      <c r="S4672" s="24"/>
      <c r="T4672" s="25">
        <v>6</v>
      </c>
      <c r="U4672" s="23" t="s">
        <v>32</v>
      </c>
      <c r="V4672" s="23" t="s">
        <v>346</v>
      </c>
    </row>
    <row r="4673" spans="1:22" ht="15.75">
      <c r="A4673" s="26">
        <v>7</v>
      </c>
      <c r="B4673" s="27" t="s">
        <v>33</v>
      </c>
      <c r="C4673" s="28" t="s">
        <v>345</v>
      </c>
      <c r="D4673" s="29">
        <v>0</v>
      </c>
      <c r="E4673" s="29">
        <v>0</v>
      </c>
      <c r="F4673" s="29">
        <v>0</v>
      </c>
      <c r="G4673" s="29">
        <v>0</v>
      </c>
      <c r="H4673" s="29">
        <v>0</v>
      </c>
      <c r="I4673" s="29">
        <v>0</v>
      </c>
      <c r="J4673" s="29">
        <v>0</v>
      </c>
      <c r="L4673" s="29">
        <v>0</v>
      </c>
      <c r="M4673" s="29">
        <v>0</v>
      </c>
      <c r="N4673" s="29">
        <v>0</v>
      </c>
      <c r="O4673" s="29">
        <v>0</v>
      </c>
      <c r="P4673" s="29">
        <v>0</v>
      </c>
      <c r="Q4673" s="29">
        <v>0</v>
      </c>
      <c r="R4673" s="29">
        <v>0</v>
      </c>
      <c r="S4673" s="29"/>
      <c r="T4673" s="30">
        <v>7</v>
      </c>
      <c r="U4673" s="28" t="s">
        <v>34</v>
      </c>
      <c r="V4673" s="28" t="s">
        <v>346</v>
      </c>
    </row>
    <row r="4674" spans="1:22" ht="15.75">
      <c r="A4674" s="21">
        <v>8</v>
      </c>
      <c r="B4674" s="22" t="s">
        <v>35</v>
      </c>
      <c r="C4674" s="23" t="s">
        <v>345</v>
      </c>
      <c r="D4674" s="24">
        <v>0</v>
      </c>
      <c r="E4674" s="24">
        <v>0</v>
      </c>
      <c r="F4674" s="24">
        <v>0</v>
      </c>
      <c r="G4674" s="24">
        <v>0</v>
      </c>
      <c r="H4674" s="24">
        <v>0</v>
      </c>
      <c r="I4674" s="24">
        <v>0</v>
      </c>
      <c r="J4674" s="24">
        <v>0</v>
      </c>
      <c r="L4674" s="24">
        <v>0</v>
      </c>
      <c r="M4674" s="24">
        <v>0</v>
      </c>
      <c r="N4674" s="24">
        <v>0</v>
      </c>
      <c r="O4674" s="24">
        <v>0</v>
      </c>
      <c r="P4674" s="24">
        <v>0</v>
      </c>
      <c r="Q4674" s="24">
        <v>0</v>
      </c>
      <c r="R4674" s="24">
        <v>0</v>
      </c>
      <c r="S4674" s="24"/>
      <c r="T4674" s="25">
        <v>8</v>
      </c>
      <c r="U4674" s="23" t="s">
        <v>36</v>
      </c>
      <c r="V4674" s="23" t="s">
        <v>346</v>
      </c>
    </row>
    <row r="4675" spans="1:22" ht="15.75">
      <c r="A4675" s="26">
        <v>9</v>
      </c>
      <c r="B4675" s="27" t="s">
        <v>37</v>
      </c>
      <c r="C4675" s="28" t="s">
        <v>345</v>
      </c>
      <c r="D4675" s="29">
        <v>7359.5</v>
      </c>
      <c r="E4675" s="29">
        <v>11396.674800000001</v>
      </c>
      <c r="F4675" s="29">
        <v>8097.5</v>
      </c>
      <c r="G4675" s="29">
        <v>4997.6559000000007</v>
      </c>
      <c r="H4675" s="29">
        <v>11251.38</v>
      </c>
      <c r="I4675" s="29">
        <v>12777.075000000001</v>
      </c>
      <c r="J4675" s="29">
        <v>14324.232</v>
      </c>
      <c r="L4675" s="29">
        <v>7359.5</v>
      </c>
      <c r="M4675" s="29">
        <v>6997.06</v>
      </c>
      <c r="N4675" s="29">
        <v>8097.5</v>
      </c>
      <c r="O4675" s="29">
        <v>6996.65</v>
      </c>
      <c r="P4675" s="29">
        <v>11768.025</v>
      </c>
      <c r="Q4675" s="29">
        <v>11641.334999999999</v>
      </c>
      <c r="R4675" s="29">
        <v>11840.594999999999</v>
      </c>
      <c r="S4675" s="29"/>
      <c r="T4675" s="30">
        <v>9</v>
      </c>
      <c r="U4675" s="28" t="s">
        <v>38</v>
      </c>
      <c r="V4675" s="28" t="s">
        <v>346</v>
      </c>
    </row>
    <row r="4676" spans="1:22" ht="15.75">
      <c r="A4676" s="21">
        <v>10</v>
      </c>
      <c r="B4676" s="22" t="s">
        <v>39</v>
      </c>
      <c r="C4676" s="23" t="s">
        <v>345</v>
      </c>
      <c r="D4676" s="24">
        <v>4747.5950000000003</v>
      </c>
      <c r="E4676" s="24">
        <v>4747.5950000000003</v>
      </c>
      <c r="F4676" s="24">
        <v>1192.1604858299593</v>
      </c>
      <c r="G4676" s="24">
        <v>899.00603999999987</v>
      </c>
      <c r="H4676" s="24">
        <v>2109.6649324027599</v>
      </c>
      <c r="I4676" s="24">
        <v>4471.7563754830617</v>
      </c>
      <c r="J4676" s="24">
        <v>3234.09591</v>
      </c>
      <c r="L4676" s="24">
        <v>4747.5950000000003</v>
      </c>
      <c r="M4676" s="24">
        <v>4747.5950000000003</v>
      </c>
      <c r="N4676" s="24">
        <v>899.95</v>
      </c>
      <c r="O4676" s="24">
        <v>776.54</v>
      </c>
      <c r="P4676" s="24">
        <v>1993.625</v>
      </c>
      <c r="Q4676" s="24">
        <v>4461.5790000000006</v>
      </c>
      <c r="R4676" s="24">
        <v>2793.5349999999999</v>
      </c>
      <c r="S4676" s="24"/>
      <c r="T4676" s="25">
        <v>10</v>
      </c>
      <c r="U4676" s="23" t="s">
        <v>40</v>
      </c>
      <c r="V4676" s="23" t="s">
        <v>346</v>
      </c>
    </row>
    <row r="4677" spans="1:22" ht="15.75">
      <c r="A4677" s="26">
        <v>11</v>
      </c>
      <c r="B4677" s="27" t="s">
        <v>41</v>
      </c>
      <c r="C4677" s="28" t="s">
        <v>345</v>
      </c>
      <c r="D4677" s="29">
        <v>0</v>
      </c>
      <c r="E4677" s="29">
        <v>3213.9401000000003</v>
      </c>
      <c r="F4677" s="29">
        <v>3640.863025101215</v>
      </c>
      <c r="G4677" s="29">
        <v>3862.4338199999997</v>
      </c>
      <c r="H4677" s="29">
        <v>3530.4680525345043</v>
      </c>
      <c r="I4677" s="29">
        <v>6273.8878964868272</v>
      </c>
      <c r="J4677" s="29">
        <v>7111.7896000000001</v>
      </c>
      <c r="L4677" s="29">
        <v>0</v>
      </c>
      <c r="M4677" s="29">
        <v>3213.9401000000003</v>
      </c>
      <c r="N4677" s="29">
        <v>2748.4510000000005</v>
      </c>
      <c r="O4677" s="29">
        <v>2755.75902</v>
      </c>
      <c r="P4677" s="29">
        <v>2755.75902</v>
      </c>
      <c r="Q4677" s="29">
        <v>5170.4241500000007</v>
      </c>
      <c r="R4677" s="29">
        <v>5247.7938399999994</v>
      </c>
      <c r="S4677" s="29"/>
      <c r="T4677" s="30">
        <v>11</v>
      </c>
      <c r="U4677" s="28" t="s">
        <v>42</v>
      </c>
      <c r="V4677" s="28" t="s">
        <v>346</v>
      </c>
    </row>
    <row r="4678" spans="1:22" ht="15.75">
      <c r="A4678" s="21">
        <v>12</v>
      </c>
      <c r="B4678" s="22" t="s">
        <v>43</v>
      </c>
      <c r="C4678" s="23" t="s">
        <v>345</v>
      </c>
      <c r="D4678" s="24">
        <v>6926.7320000000009</v>
      </c>
      <c r="E4678" s="24">
        <v>7895.8389999999999</v>
      </c>
      <c r="F4678" s="24">
        <v>10329.107356761135</v>
      </c>
      <c r="G4678" s="24">
        <v>10964.493470000001</v>
      </c>
      <c r="H4678" s="24">
        <v>11540.47440601631</v>
      </c>
      <c r="I4678" s="24">
        <v>11668.718217063992</v>
      </c>
      <c r="J4678" s="24">
        <v>14375.0648</v>
      </c>
      <c r="L4678" s="24">
        <v>6926.7320000000009</v>
      </c>
      <c r="M4678" s="24">
        <v>7895.8389999999999</v>
      </c>
      <c r="N4678" s="24">
        <v>7797.3395999999993</v>
      </c>
      <c r="O4678" s="24">
        <v>7822.9176699999998</v>
      </c>
      <c r="P4678" s="24">
        <v>9008.0878699999994</v>
      </c>
      <c r="Q4678" s="24">
        <v>9616.4010999999991</v>
      </c>
      <c r="R4678" s="24">
        <v>10369.4449</v>
      </c>
      <c r="S4678" s="24"/>
      <c r="T4678" s="25">
        <v>12</v>
      </c>
      <c r="U4678" s="23" t="s">
        <v>44</v>
      </c>
      <c r="V4678" s="23" t="s">
        <v>346</v>
      </c>
    </row>
    <row r="4679" spans="1:22" ht="15.75">
      <c r="A4679" s="26">
        <v>13</v>
      </c>
      <c r="B4679" s="27" t="s">
        <v>45</v>
      </c>
      <c r="C4679" s="28" t="s">
        <v>345</v>
      </c>
      <c r="D4679" s="29">
        <v>0</v>
      </c>
      <c r="E4679" s="29">
        <v>0</v>
      </c>
      <c r="F4679" s="29">
        <v>0</v>
      </c>
      <c r="G4679" s="29">
        <v>132.62584348095677</v>
      </c>
      <c r="H4679" s="29">
        <v>14.994240647773278</v>
      </c>
      <c r="I4679" s="29">
        <v>21.12520761133603</v>
      </c>
      <c r="J4679" s="29">
        <v>28.480824291497974</v>
      </c>
      <c r="L4679" s="29">
        <v>0</v>
      </c>
      <c r="M4679" s="29">
        <v>0</v>
      </c>
      <c r="N4679" s="29">
        <v>0</v>
      </c>
      <c r="O4679" s="29">
        <v>97.11723099999999</v>
      </c>
      <c r="P4679" s="29">
        <v>12.7096</v>
      </c>
      <c r="Q4679" s="29">
        <v>18.905530000000002</v>
      </c>
      <c r="R4679" s="29">
        <v>21.447450000000003</v>
      </c>
      <c r="S4679" s="29"/>
      <c r="T4679" s="30">
        <v>13</v>
      </c>
      <c r="U4679" s="28" t="s">
        <v>46</v>
      </c>
      <c r="V4679" s="28" t="s">
        <v>346</v>
      </c>
    </row>
    <row r="4680" spans="1:22" ht="15.75">
      <c r="A4680" s="21">
        <v>14</v>
      </c>
      <c r="B4680" s="22" t="s">
        <v>47</v>
      </c>
      <c r="C4680" s="23" t="s">
        <v>345</v>
      </c>
      <c r="D4680" s="24">
        <v>0</v>
      </c>
      <c r="E4680" s="24">
        <v>0</v>
      </c>
      <c r="F4680" s="24">
        <v>0</v>
      </c>
      <c r="G4680" s="24">
        <v>0</v>
      </c>
      <c r="H4680" s="24">
        <v>6342.188937991903</v>
      </c>
      <c r="I4680" s="24">
        <v>3869.8184934412957</v>
      </c>
      <c r="J4680" s="24">
        <v>5043.2155902834002</v>
      </c>
      <c r="L4680" s="24">
        <v>0</v>
      </c>
      <c r="M4680" s="24">
        <v>0</v>
      </c>
      <c r="N4680" s="24">
        <v>0</v>
      </c>
      <c r="O4680" s="24">
        <v>0</v>
      </c>
      <c r="P4680" s="24">
        <v>5375.8430600000002</v>
      </c>
      <c r="Q4680" s="24">
        <v>3463.2071299999998</v>
      </c>
      <c r="R4680" s="24">
        <v>3797.7873500000005</v>
      </c>
      <c r="S4680" s="24"/>
      <c r="T4680" s="25">
        <v>14</v>
      </c>
      <c r="U4680" s="23" t="s">
        <v>48</v>
      </c>
      <c r="V4680" s="23" t="s">
        <v>346</v>
      </c>
    </row>
    <row r="4681" spans="1:22" ht="15.75">
      <c r="A4681" s="26">
        <v>15</v>
      </c>
      <c r="B4681" s="27" t="s">
        <v>49</v>
      </c>
      <c r="C4681" s="28" t="s">
        <v>345</v>
      </c>
      <c r="D4681" s="29">
        <v>0</v>
      </c>
      <c r="E4681" s="29">
        <v>0</v>
      </c>
      <c r="F4681" s="29">
        <v>0</v>
      </c>
      <c r="G4681" s="29">
        <v>4578.6875639999998</v>
      </c>
      <c r="H4681" s="29">
        <v>6981.1014683999992</v>
      </c>
      <c r="I4681" s="29">
        <v>6821.8079269999998</v>
      </c>
      <c r="J4681" s="29">
        <v>5812.7734495000004</v>
      </c>
      <c r="L4681" s="29">
        <v>0</v>
      </c>
      <c r="M4681" s="29">
        <v>0</v>
      </c>
      <c r="N4681" s="29">
        <v>0</v>
      </c>
      <c r="O4681" s="29">
        <v>2967.3738600000001</v>
      </c>
      <c r="P4681" s="29">
        <v>4660.1337100000001</v>
      </c>
      <c r="Q4681" s="29">
        <v>4866.9824500000004</v>
      </c>
      <c r="R4681" s="29">
        <v>3648.1318100000003</v>
      </c>
      <c r="S4681" s="29"/>
      <c r="T4681" s="30">
        <v>15</v>
      </c>
      <c r="U4681" s="28" t="s">
        <v>50</v>
      </c>
      <c r="V4681" s="28" t="s">
        <v>346</v>
      </c>
    </row>
    <row r="4682" spans="1:22" ht="15.75">
      <c r="A4682" s="21">
        <v>16</v>
      </c>
      <c r="B4682" s="22" t="s">
        <v>51</v>
      </c>
      <c r="C4682" s="23" t="s">
        <v>345</v>
      </c>
      <c r="D4682" s="24">
        <v>0</v>
      </c>
      <c r="E4682" s="24">
        <v>0</v>
      </c>
      <c r="F4682" s="24">
        <v>0</v>
      </c>
      <c r="G4682" s="24">
        <v>0</v>
      </c>
      <c r="H4682" s="24">
        <v>0</v>
      </c>
      <c r="I4682" s="24">
        <v>11.716501700404859</v>
      </c>
      <c r="J4682" s="24">
        <v>18.565278056680157</v>
      </c>
      <c r="L4682" s="24">
        <v>0</v>
      </c>
      <c r="M4682" s="24">
        <v>0</v>
      </c>
      <c r="N4682" s="24">
        <v>0</v>
      </c>
      <c r="O4682" s="24">
        <v>0</v>
      </c>
      <c r="P4682" s="24">
        <v>0</v>
      </c>
      <c r="Q4682" s="24">
        <v>10.485420000000001</v>
      </c>
      <c r="R4682" s="24">
        <v>13.980559999999999</v>
      </c>
      <c r="S4682" s="24"/>
      <c r="T4682" s="25">
        <v>16</v>
      </c>
      <c r="U4682" s="23" t="s">
        <v>52</v>
      </c>
      <c r="V4682" s="23" t="s">
        <v>346</v>
      </c>
    </row>
    <row r="4683" spans="1:22" ht="15.75">
      <c r="A4683" s="26">
        <v>17</v>
      </c>
      <c r="B4683" s="27" t="s">
        <v>53</v>
      </c>
      <c r="C4683" s="28" t="s">
        <v>345</v>
      </c>
      <c r="D4683" s="29">
        <v>1134.5241600000002</v>
      </c>
      <c r="E4683" s="29">
        <v>1224.02476</v>
      </c>
      <c r="F4683" s="29">
        <v>1316.1732999999999</v>
      </c>
      <c r="G4683" s="29">
        <v>1392.6440000000002</v>
      </c>
      <c r="H4683" s="29">
        <v>1472.44236</v>
      </c>
      <c r="I4683" s="29">
        <v>1687.2680000000003</v>
      </c>
      <c r="J4683" s="29">
        <v>1787.6117000000002</v>
      </c>
      <c r="L4683" s="29">
        <v>1134.5241600000002</v>
      </c>
      <c r="M4683" s="29">
        <v>1207.5806399999999</v>
      </c>
      <c r="N4683" s="29">
        <v>1289.5389599999999</v>
      </c>
      <c r="O4683" s="29">
        <v>1350.6240000000003</v>
      </c>
      <c r="P4683" s="29">
        <v>1325.1463200000001</v>
      </c>
      <c r="Q4683" s="29">
        <v>1518.8380800000002</v>
      </c>
      <c r="R4683" s="29">
        <v>1558.4359200000001</v>
      </c>
      <c r="S4683" s="29"/>
      <c r="T4683" s="30">
        <v>17</v>
      </c>
      <c r="U4683" s="28" t="s">
        <v>54</v>
      </c>
      <c r="V4683" s="28" t="s">
        <v>346</v>
      </c>
    </row>
    <row r="4684" spans="1:22" ht="15.75">
      <c r="A4684" s="21">
        <v>18</v>
      </c>
      <c r="B4684" s="22" t="s">
        <v>55</v>
      </c>
      <c r="C4684" s="23" t="s">
        <v>345</v>
      </c>
      <c r="D4684" s="24">
        <v>413.06200000000007</v>
      </c>
      <c r="E4684" s="24">
        <v>333.62700000000007</v>
      </c>
      <c r="F4684" s="24">
        <v>0</v>
      </c>
      <c r="G4684" s="24">
        <v>0</v>
      </c>
      <c r="H4684" s="24">
        <v>0</v>
      </c>
      <c r="I4684" s="24">
        <v>0</v>
      </c>
      <c r="J4684" s="24">
        <v>0</v>
      </c>
      <c r="L4684" s="24">
        <v>413.06200000000007</v>
      </c>
      <c r="M4684" s="24">
        <v>333.62700000000007</v>
      </c>
      <c r="N4684" s="24">
        <v>0</v>
      </c>
      <c r="O4684" s="24">
        <v>0</v>
      </c>
      <c r="P4684" s="24">
        <v>0</v>
      </c>
      <c r="Q4684" s="24">
        <v>0</v>
      </c>
      <c r="R4684" s="24">
        <v>0</v>
      </c>
      <c r="S4684" s="24"/>
      <c r="T4684" s="25">
        <v>18</v>
      </c>
      <c r="U4684" s="23" t="s">
        <v>56</v>
      </c>
      <c r="V4684" s="23" t="s">
        <v>346</v>
      </c>
    </row>
    <row r="4685" spans="1:22" ht="15.75">
      <c r="A4685" s="26">
        <v>19</v>
      </c>
      <c r="B4685" s="27" t="s">
        <v>57</v>
      </c>
      <c r="C4685" s="28" t="s">
        <v>345</v>
      </c>
      <c r="D4685" s="29">
        <v>0</v>
      </c>
      <c r="E4685" s="29">
        <v>0</v>
      </c>
      <c r="F4685" s="29">
        <v>0</v>
      </c>
      <c r="G4685" s="29">
        <v>0</v>
      </c>
      <c r="H4685" s="29">
        <v>0</v>
      </c>
      <c r="I4685" s="29">
        <v>0</v>
      </c>
      <c r="J4685" s="29">
        <v>0</v>
      </c>
      <c r="L4685" s="29">
        <v>0</v>
      </c>
      <c r="M4685" s="29">
        <v>0</v>
      </c>
      <c r="N4685" s="29">
        <v>0</v>
      </c>
      <c r="O4685" s="29">
        <v>0</v>
      </c>
      <c r="P4685" s="29">
        <v>0</v>
      </c>
      <c r="Q4685" s="29">
        <v>0</v>
      </c>
      <c r="R4685" s="29">
        <v>0</v>
      </c>
      <c r="S4685" s="29"/>
      <c r="T4685" s="30">
        <v>19</v>
      </c>
      <c r="U4685" s="28" t="s">
        <v>58</v>
      </c>
      <c r="V4685" s="28" t="s">
        <v>346</v>
      </c>
    </row>
    <row r="4686" spans="1:22" ht="15.75">
      <c r="A4686" s="21">
        <v>20</v>
      </c>
      <c r="B4686" s="22" t="s">
        <v>59</v>
      </c>
      <c r="C4686" s="23" t="s">
        <v>345</v>
      </c>
      <c r="D4686" s="24">
        <v>0</v>
      </c>
      <c r="E4686" s="24">
        <v>227.15</v>
      </c>
      <c r="F4686" s="24">
        <v>1145.375</v>
      </c>
      <c r="G4686" s="24">
        <v>1122.2750000000001</v>
      </c>
      <c r="H4686" s="24">
        <v>2321.2067717999998</v>
      </c>
      <c r="I4686" s="24">
        <v>2509.9778200000001</v>
      </c>
      <c r="J4686" s="24">
        <v>2922.5190000000002</v>
      </c>
      <c r="L4686" s="24">
        <v>0</v>
      </c>
      <c r="M4686" s="24">
        <v>187.4666</v>
      </c>
      <c r="N4686" s="24">
        <v>945.27650000000006</v>
      </c>
      <c r="O4686" s="24">
        <v>926.21210000000008</v>
      </c>
      <c r="P4686" s="24">
        <v>1075.5705530999999</v>
      </c>
      <c r="Q4686" s="24">
        <v>1078.7273</v>
      </c>
      <c r="R4686" s="24">
        <v>1110.5013000000001</v>
      </c>
      <c r="S4686" s="24"/>
      <c r="T4686" s="25">
        <v>20</v>
      </c>
      <c r="U4686" s="23" t="s">
        <v>60</v>
      </c>
      <c r="V4686" s="23" t="s">
        <v>346</v>
      </c>
    </row>
    <row r="4687" spans="1:22" ht="15.75">
      <c r="A4687" s="26">
        <v>21</v>
      </c>
      <c r="B4687" s="27" t="s">
        <v>61</v>
      </c>
      <c r="C4687" s="28" t="s">
        <v>345</v>
      </c>
      <c r="D4687" s="29">
        <v>695.21512000000007</v>
      </c>
      <c r="E4687" s="29">
        <v>706.97150000000011</v>
      </c>
      <c r="F4687" s="29">
        <v>976.08801794331987</v>
      </c>
      <c r="G4687" s="29">
        <v>0</v>
      </c>
      <c r="H4687" s="29">
        <v>0</v>
      </c>
      <c r="I4687" s="29">
        <v>0</v>
      </c>
      <c r="J4687" s="29">
        <v>1205.055321133603</v>
      </c>
      <c r="L4687" s="29">
        <v>695.21512000000007</v>
      </c>
      <c r="M4687" s="29">
        <v>706.97150000000011</v>
      </c>
      <c r="N4687" s="29">
        <v>736.83906000000002</v>
      </c>
      <c r="O4687" s="29">
        <v>0</v>
      </c>
      <c r="P4687" s="29">
        <v>0</v>
      </c>
      <c r="Q4687" s="29">
        <v>0</v>
      </c>
      <c r="R4687" s="29">
        <v>907.46543999999994</v>
      </c>
      <c r="S4687" s="29"/>
      <c r="T4687" s="30">
        <v>21</v>
      </c>
      <c r="U4687" s="28" t="s">
        <v>62</v>
      </c>
      <c r="V4687" s="28" t="s">
        <v>346</v>
      </c>
    </row>
    <row r="4688" spans="1:22" ht="15.75">
      <c r="A4688" s="21">
        <v>22</v>
      </c>
      <c r="B4688" s="22" t="s">
        <v>63</v>
      </c>
      <c r="C4688" s="23" t="s">
        <v>345</v>
      </c>
      <c r="D4688" s="24">
        <v>0</v>
      </c>
      <c r="E4688" s="24">
        <v>0</v>
      </c>
      <c r="F4688" s="24">
        <v>0</v>
      </c>
      <c r="G4688" s="24">
        <v>0</v>
      </c>
      <c r="H4688" s="24">
        <v>0</v>
      </c>
      <c r="I4688" s="24">
        <v>48.818757085020245</v>
      </c>
      <c r="J4688" s="24">
        <v>0</v>
      </c>
      <c r="L4688" s="24">
        <v>0</v>
      </c>
      <c r="M4688" s="24">
        <v>0</v>
      </c>
      <c r="N4688" s="24">
        <v>0</v>
      </c>
      <c r="O4688" s="24">
        <v>0</v>
      </c>
      <c r="P4688" s="24">
        <v>0</v>
      </c>
      <c r="Q4688" s="24">
        <v>43.689250000000001</v>
      </c>
      <c r="R4688" s="24">
        <v>0</v>
      </c>
      <c r="S4688" s="24"/>
      <c r="T4688" s="25">
        <v>22</v>
      </c>
      <c r="U4688" s="23" t="s">
        <v>64</v>
      </c>
      <c r="V4688" s="23" t="s">
        <v>346</v>
      </c>
    </row>
    <row r="4689" spans="1:22" ht="15.75">
      <c r="A4689" s="26">
        <v>23</v>
      </c>
      <c r="B4689" s="27" t="s">
        <v>65</v>
      </c>
      <c r="C4689" s="28" t="s">
        <v>345</v>
      </c>
      <c r="D4689" s="29">
        <v>14.61604</v>
      </c>
      <c r="E4689" s="29">
        <v>17.538879999999999</v>
      </c>
      <c r="F4689" s="29">
        <v>21.27561</v>
      </c>
      <c r="G4689" s="29">
        <v>25.574999999999999</v>
      </c>
      <c r="H4689" s="29">
        <v>21.570999999999998</v>
      </c>
      <c r="I4689" s="29">
        <v>0</v>
      </c>
      <c r="J4689" s="29">
        <v>46.975500000000004</v>
      </c>
      <c r="L4689" s="29">
        <v>14.61604</v>
      </c>
      <c r="M4689" s="29">
        <v>14.61604</v>
      </c>
      <c r="N4689" s="29">
        <v>14.77491</v>
      </c>
      <c r="O4689" s="29">
        <v>14.77491</v>
      </c>
      <c r="P4689" s="29">
        <v>11.75638</v>
      </c>
      <c r="Q4689" s="29">
        <v>0</v>
      </c>
      <c r="R4689" s="29">
        <v>17.4757</v>
      </c>
      <c r="S4689" s="29"/>
      <c r="T4689" s="30">
        <v>23</v>
      </c>
      <c r="U4689" s="28" t="s">
        <v>66</v>
      </c>
      <c r="V4689" s="28" t="s">
        <v>346</v>
      </c>
    </row>
    <row r="4690" spans="1:22" ht="15.75">
      <c r="A4690" s="21">
        <v>24</v>
      </c>
      <c r="B4690" s="22" t="s">
        <v>67</v>
      </c>
      <c r="C4690" s="23" t="s">
        <v>345</v>
      </c>
      <c r="D4690" s="24">
        <v>0</v>
      </c>
      <c r="E4690" s="24">
        <v>0</v>
      </c>
      <c r="F4690" s="24">
        <v>0</v>
      </c>
      <c r="G4690" s="24">
        <v>5.2069691535137625</v>
      </c>
      <c r="H4690" s="24">
        <v>108.70824469635627</v>
      </c>
      <c r="I4690" s="24">
        <v>305.33913522267204</v>
      </c>
      <c r="J4690" s="24">
        <v>3520.8037182963558</v>
      </c>
      <c r="L4690" s="24">
        <v>0</v>
      </c>
      <c r="M4690" s="24">
        <v>0</v>
      </c>
      <c r="N4690" s="24">
        <v>0</v>
      </c>
      <c r="O4690" s="24">
        <v>3.8128800000000003</v>
      </c>
      <c r="P4690" s="24">
        <v>92.144599999999997</v>
      </c>
      <c r="Q4690" s="24">
        <v>273.25639999999999</v>
      </c>
      <c r="R4690" s="24">
        <v>2651.3369464000002</v>
      </c>
      <c r="S4690" s="24"/>
      <c r="T4690" s="25">
        <v>24</v>
      </c>
      <c r="U4690" s="23" t="s">
        <v>68</v>
      </c>
      <c r="V4690" s="23" t="s">
        <v>346</v>
      </c>
    </row>
    <row r="4691" spans="1:22" ht="15.75">
      <c r="A4691" s="26">
        <v>25</v>
      </c>
      <c r="B4691" s="31" t="s">
        <v>69</v>
      </c>
      <c r="C4691" s="28" t="s">
        <v>345</v>
      </c>
      <c r="D4691" s="29">
        <v>0</v>
      </c>
      <c r="E4691" s="29">
        <v>0</v>
      </c>
      <c r="F4691" s="29">
        <v>982.08</v>
      </c>
      <c r="G4691" s="29">
        <v>952.81600000000003</v>
      </c>
      <c r="H4691" s="29">
        <v>820.52382240000009</v>
      </c>
      <c r="I4691" s="29">
        <v>622.06911360000004</v>
      </c>
      <c r="J4691" s="29">
        <v>1019.2762113450001</v>
      </c>
      <c r="L4691" s="29">
        <v>0</v>
      </c>
      <c r="M4691" s="29">
        <v>0</v>
      </c>
      <c r="N4691" s="29">
        <v>975.14406000000008</v>
      </c>
      <c r="O4691" s="29">
        <v>897.6155</v>
      </c>
      <c r="P4691" s="29">
        <v>746.84786999999994</v>
      </c>
      <c r="Q4691" s="29">
        <v>566.21268000000009</v>
      </c>
      <c r="R4691" s="29">
        <v>719.26644930000009</v>
      </c>
      <c r="S4691" s="29"/>
      <c r="T4691" s="30">
        <v>25</v>
      </c>
      <c r="U4691" s="28" t="s">
        <v>70</v>
      </c>
      <c r="V4691" s="28" t="s">
        <v>346</v>
      </c>
    </row>
    <row r="4692" spans="1:22" ht="15.75">
      <c r="A4692" s="21">
        <v>26</v>
      </c>
      <c r="B4692" s="22" t="s">
        <v>71</v>
      </c>
      <c r="C4692" s="23" t="s">
        <v>345</v>
      </c>
      <c r="D4692" s="24">
        <v>90.55589999999998</v>
      </c>
      <c r="E4692" s="24">
        <v>252.02340000000001</v>
      </c>
      <c r="F4692" s="24">
        <v>185.70239999999998</v>
      </c>
      <c r="G4692" s="24">
        <v>273.04196999999999</v>
      </c>
      <c r="H4692" s="24">
        <v>303.96773000000002</v>
      </c>
      <c r="I4692" s="24">
        <v>499.38839999999999</v>
      </c>
      <c r="J4692" s="24">
        <v>584.82000000000005</v>
      </c>
      <c r="L4692" s="24">
        <v>90.55589999999998</v>
      </c>
      <c r="M4692" s="24">
        <v>128.68470000000002</v>
      </c>
      <c r="N4692" s="24">
        <v>152.51519999999999</v>
      </c>
      <c r="O4692" s="24">
        <v>168.24332999999999</v>
      </c>
      <c r="P4692" s="24">
        <v>174.28039000000001</v>
      </c>
      <c r="Q4692" s="24">
        <v>165.70141000000001</v>
      </c>
      <c r="R4692" s="24">
        <v>172.05620999999999</v>
      </c>
      <c r="S4692" s="24"/>
      <c r="T4692" s="25">
        <v>26</v>
      </c>
      <c r="U4692" s="23" t="s">
        <v>72</v>
      </c>
      <c r="V4692" s="23" t="s">
        <v>346</v>
      </c>
    </row>
    <row r="4693" spans="1:22" ht="15.75">
      <c r="A4693" s="26">
        <v>27</v>
      </c>
      <c r="B4693" s="27" t="s">
        <v>73</v>
      </c>
      <c r="C4693" s="28" t="s">
        <v>345</v>
      </c>
      <c r="D4693" s="29">
        <v>0</v>
      </c>
      <c r="E4693" s="29">
        <v>0</v>
      </c>
      <c r="F4693" s="29">
        <v>0</v>
      </c>
      <c r="G4693" s="29">
        <v>0</v>
      </c>
      <c r="H4693" s="29">
        <v>0</v>
      </c>
      <c r="I4693" s="29">
        <v>0</v>
      </c>
      <c r="J4693" s="29">
        <v>0</v>
      </c>
      <c r="L4693" s="29">
        <v>0</v>
      </c>
      <c r="M4693" s="29">
        <v>0</v>
      </c>
      <c r="N4693" s="29">
        <v>0</v>
      </c>
      <c r="O4693" s="29">
        <v>0</v>
      </c>
      <c r="P4693" s="29">
        <v>0</v>
      </c>
      <c r="Q4693" s="29">
        <v>0</v>
      </c>
      <c r="R4693" s="29">
        <v>0</v>
      </c>
      <c r="S4693" s="29"/>
      <c r="T4693" s="30">
        <v>27</v>
      </c>
      <c r="U4693" s="28" t="s">
        <v>74</v>
      </c>
      <c r="V4693" s="28" t="s">
        <v>346</v>
      </c>
    </row>
    <row r="4694" spans="1:22" ht="15.75">
      <c r="A4694" s="21">
        <v>28</v>
      </c>
      <c r="B4694" s="22" t="s">
        <v>75</v>
      </c>
      <c r="C4694" s="23" t="s">
        <v>345</v>
      </c>
      <c r="D4694" s="24">
        <v>1344.2942645999999</v>
      </c>
      <c r="E4694" s="24">
        <v>2352.1176</v>
      </c>
      <c r="F4694" s="24">
        <v>1899.32152</v>
      </c>
      <c r="G4694" s="24">
        <v>2062.6431710513452</v>
      </c>
      <c r="H4694" s="24">
        <v>1777.2090579462101</v>
      </c>
      <c r="I4694" s="24">
        <v>1737.4335457</v>
      </c>
      <c r="J4694" s="24">
        <v>2505.7478541840001</v>
      </c>
      <c r="L4694" s="24">
        <v>1344.2942645999999</v>
      </c>
      <c r="M4694" s="24">
        <v>1352.071668</v>
      </c>
      <c r="N4694" s="24">
        <v>1306.8031918000001</v>
      </c>
      <c r="O4694" s="24">
        <v>1456.5680624000001</v>
      </c>
      <c r="P4694" s="24">
        <v>1373.0108310000003</v>
      </c>
      <c r="Q4694" s="24">
        <v>1380.2896829000001</v>
      </c>
      <c r="R4694" s="24">
        <v>1565.926331028</v>
      </c>
      <c r="S4694" s="24"/>
      <c r="T4694" s="25">
        <v>28</v>
      </c>
      <c r="U4694" s="23" t="s">
        <v>76</v>
      </c>
      <c r="V4694" s="23" t="s">
        <v>346</v>
      </c>
    </row>
    <row r="4695" spans="1:22" ht="15.75">
      <c r="A4695" s="26">
        <v>29</v>
      </c>
      <c r="B4695" s="27" t="s">
        <v>77</v>
      </c>
      <c r="C4695" s="28" t="s">
        <v>345</v>
      </c>
      <c r="D4695" s="29">
        <v>0</v>
      </c>
      <c r="E4695" s="29">
        <v>0</v>
      </c>
      <c r="F4695" s="29">
        <v>0</v>
      </c>
      <c r="G4695" s="29">
        <v>0</v>
      </c>
      <c r="H4695" s="29">
        <v>0</v>
      </c>
      <c r="I4695" s="29">
        <v>0</v>
      </c>
      <c r="J4695" s="29">
        <v>0</v>
      </c>
      <c r="L4695" s="29">
        <v>0</v>
      </c>
      <c r="M4695" s="29">
        <v>0</v>
      </c>
      <c r="N4695" s="29">
        <v>0</v>
      </c>
      <c r="O4695" s="29">
        <v>0</v>
      </c>
      <c r="P4695" s="29">
        <v>0</v>
      </c>
      <c r="Q4695" s="29">
        <v>0</v>
      </c>
      <c r="R4695" s="29">
        <v>0</v>
      </c>
      <c r="S4695" s="29"/>
      <c r="T4695" s="30">
        <v>29</v>
      </c>
      <c r="U4695" s="28" t="s">
        <v>78</v>
      </c>
      <c r="V4695" s="28" t="s">
        <v>346</v>
      </c>
    </row>
    <row r="4696" spans="1:22" ht="15.75">
      <c r="A4696" s="21">
        <v>30</v>
      </c>
      <c r="B4696" s="22" t="s">
        <v>79</v>
      </c>
      <c r="C4696" s="23" t="s">
        <v>345</v>
      </c>
      <c r="D4696" s="24">
        <v>0</v>
      </c>
      <c r="E4696" s="24">
        <v>0</v>
      </c>
      <c r="F4696" s="24">
        <v>0</v>
      </c>
      <c r="G4696" s="24">
        <v>0</v>
      </c>
      <c r="H4696" s="24">
        <v>0</v>
      </c>
      <c r="I4696" s="24">
        <v>0</v>
      </c>
      <c r="J4696" s="24">
        <v>0</v>
      </c>
      <c r="L4696" s="24">
        <v>0</v>
      </c>
      <c r="M4696" s="24">
        <v>0</v>
      </c>
      <c r="N4696" s="24">
        <v>0</v>
      </c>
      <c r="O4696" s="24">
        <v>0</v>
      </c>
      <c r="P4696" s="24">
        <v>0</v>
      </c>
      <c r="Q4696" s="24">
        <v>0</v>
      </c>
      <c r="R4696" s="24">
        <v>0</v>
      </c>
      <c r="S4696" s="24"/>
      <c r="T4696" s="25">
        <v>30</v>
      </c>
      <c r="U4696" s="23" t="s">
        <v>80</v>
      </c>
      <c r="V4696" s="23" t="s">
        <v>346</v>
      </c>
    </row>
    <row r="4697" spans="1:22" ht="15.75">
      <c r="A4697" s="26">
        <v>31</v>
      </c>
      <c r="B4697" s="27" t="s">
        <v>81</v>
      </c>
      <c r="C4697" s="28" t="s">
        <v>345</v>
      </c>
      <c r="D4697" s="29">
        <v>0</v>
      </c>
      <c r="E4697" s="29">
        <v>0</v>
      </c>
      <c r="F4697" s="29">
        <v>0</v>
      </c>
      <c r="G4697" s="29">
        <v>0</v>
      </c>
      <c r="H4697" s="29">
        <v>0</v>
      </c>
      <c r="I4697" s="29">
        <v>0</v>
      </c>
      <c r="J4697" s="29">
        <v>0</v>
      </c>
      <c r="L4697" s="29">
        <v>0</v>
      </c>
      <c r="M4697" s="29">
        <v>0</v>
      </c>
      <c r="N4697" s="29">
        <v>0</v>
      </c>
      <c r="O4697" s="29">
        <v>0</v>
      </c>
      <c r="P4697" s="29">
        <v>0</v>
      </c>
      <c r="Q4697" s="29">
        <v>0</v>
      </c>
      <c r="R4697" s="29">
        <v>0</v>
      </c>
      <c r="S4697" s="29"/>
      <c r="T4697" s="30">
        <v>31</v>
      </c>
      <c r="U4697" s="28" t="s">
        <v>82</v>
      </c>
      <c r="V4697" s="28" t="s">
        <v>346</v>
      </c>
    </row>
    <row r="4698" spans="1:22" ht="15.75">
      <c r="A4698" s="21">
        <v>32</v>
      </c>
      <c r="B4698" s="22" t="s">
        <v>83</v>
      </c>
      <c r="C4698" s="23" t="s">
        <v>345</v>
      </c>
      <c r="D4698" s="24">
        <v>0</v>
      </c>
      <c r="E4698" s="24">
        <v>0</v>
      </c>
      <c r="F4698" s="24">
        <v>0</v>
      </c>
      <c r="G4698" s="24">
        <v>0</v>
      </c>
      <c r="H4698" s="24">
        <v>0</v>
      </c>
      <c r="I4698" s="24">
        <v>0</v>
      </c>
      <c r="J4698" s="24">
        <v>0</v>
      </c>
      <c r="L4698" s="24">
        <v>0</v>
      </c>
      <c r="M4698" s="24">
        <v>0</v>
      </c>
      <c r="N4698" s="24">
        <v>0</v>
      </c>
      <c r="O4698" s="24">
        <v>0</v>
      </c>
      <c r="P4698" s="24">
        <v>0</v>
      </c>
      <c r="Q4698" s="24">
        <v>0</v>
      </c>
      <c r="R4698" s="24">
        <v>0</v>
      </c>
      <c r="S4698" s="24"/>
      <c r="T4698" s="25">
        <v>32</v>
      </c>
      <c r="U4698" s="23" t="s">
        <v>84</v>
      </c>
      <c r="V4698" s="23" t="s">
        <v>346</v>
      </c>
    </row>
    <row r="4699" spans="1:22" ht="15.75">
      <c r="A4699" s="26">
        <v>33</v>
      </c>
      <c r="B4699" s="27" t="s">
        <v>85</v>
      </c>
      <c r="C4699" s="28" t="s">
        <v>345</v>
      </c>
      <c r="D4699" s="29">
        <v>0</v>
      </c>
      <c r="E4699" s="29">
        <v>0</v>
      </c>
      <c r="F4699" s="29">
        <v>0</v>
      </c>
      <c r="G4699" s="29">
        <v>0</v>
      </c>
      <c r="H4699" s="29">
        <v>0</v>
      </c>
      <c r="I4699" s="29">
        <v>0</v>
      </c>
      <c r="J4699" s="29">
        <v>0</v>
      </c>
      <c r="L4699" s="29">
        <v>0</v>
      </c>
      <c r="M4699" s="29">
        <v>0</v>
      </c>
      <c r="N4699" s="29">
        <v>0</v>
      </c>
      <c r="O4699" s="29">
        <v>0</v>
      </c>
      <c r="P4699" s="29">
        <v>0</v>
      </c>
      <c r="Q4699" s="29">
        <v>0</v>
      </c>
      <c r="R4699" s="29">
        <v>0</v>
      </c>
      <c r="S4699" s="29"/>
      <c r="T4699" s="30">
        <v>33</v>
      </c>
      <c r="U4699" s="28" t="s">
        <v>86</v>
      </c>
      <c r="V4699" s="28" t="s">
        <v>346</v>
      </c>
    </row>
    <row r="4700" spans="1:22" ht="15.75">
      <c r="A4700" s="21">
        <v>34</v>
      </c>
      <c r="B4700" s="22" t="s">
        <v>87</v>
      </c>
      <c r="C4700" s="23" t="s">
        <v>345</v>
      </c>
      <c r="D4700" s="24">
        <v>0</v>
      </c>
      <c r="E4700" s="24">
        <v>0</v>
      </c>
      <c r="F4700" s="24">
        <v>0</v>
      </c>
      <c r="G4700" s="24">
        <v>0</v>
      </c>
      <c r="H4700" s="24">
        <v>0</v>
      </c>
      <c r="I4700" s="24">
        <v>0</v>
      </c>
      <c r="J4700" s="24">
        <v>0</v>
      </c>
      <c r="L4700" s="24">
        <v>0</v>
      </c>
      <c r="M4700" s="24">
        <v>0</v>
      </c>
      <c r="N4700" s="24">
        <v>0</v>
      </c>
      <c r="O4700" s="24">
        <v>0</v>
      </c>
      <c r="P4700" s="24">
        <v>0</v>
      </c>
      <c r="Q4700" s="24">
        <v>0</v>
      </c>
      <c r="R4700" s="24">
        <v>0</v>
      </c>
      <c r="S4700" s="24"/>
      <c r="T4700" s="25">
        <v>34</v>
      </c>
      <c r="U4700" s="23" t="s">
        <v>88</v>
      </c>
      <c r="V4700" s="23" t="s">
        <v>346</v>
      </c>
    </row>
    <row r="4701" spans="1:22" ht="15.75">
      <c r="A4701" s="26">
        <v>35</v>
      </c>
      <c r="B4701" s="27" t="s">
        <v>89</v>
      </c>
      <c r="C4701" s="28" t="s">
        <v>345</v>
      </c>
      <c r="D4701" s="29">
        <v>0.397175</v>
      </c>
      <c r="E4701" s="29">
        <v>0.47661000000000003</v>
      </c>
      <c r="F4701" s="29">
        <v>0.63136353036437254</v>
      </c>
      <c r="G4701" s="29">
        <v>0</v>
      </c>
      <c r="H4701" s="29">
        <v>0.56228402429149793</v>
      </c>
      <c r="I4701" s="29">
        <v>0.53256825910931171</v>
      </c>
      <c r="J4701" s="29">
        <v>0.6329072064777328</v>
      </c>
      <c r="L4701" s="29">
        <v>0.397175</v>
      </c>
      <c r="M4701" s="29">
        <v>0.47661000000000003</v>
      </c>
      <c r="N4701" s="29">
        <v>0.47661000000000003</v>
      </c>
      <c r="O4701" s="29">
        <v>0</v>
      </c>
      <c r="P4701" s="29">
        <v>0.47661000000000003</v>
      </c>
      <c r="Q4701" s="29">
        <v>0.47661000000000003</v>
      </c>
      <c r="R4701" s="29">
        <v>0.47661000000000003</v>
      </c>
      <c r="S4701" s="29"/>
      <c r="T4701" s="30">
        <v>35</v>
      </c>
      <c r="U4701" s="28" t="s">
        <v>90</v>
      </c>
      <c r="V4701" s="28" t="s">
        <v>346</v>
      </c>
    </row>
    <row r="4702" spans="1:22" ht="15.75">
      <c r="A4702" s="21">
        <v>36</v>
      </c>
      <c r="B4702" s="22" t="s">
        <v>91</v>
      </c>
      <c r="C4702" s="23" t="s">
        <v>345</v>
      </c>
      <c r="D4702" s="24">
        <v>0</v>
      </c>
      <c r="E4702" s="24">
        <v>0</v>
      </c>
      <c r="F4702" s="24">
        <v>0</v>
      </c>
      <c r="G4702" s="24">
        <v>0</v>
      </c>
      <c r="H4702" s="24">
        <v>0</v>
      </c>
      <c r="I4702" s="24">
        <v>0</v>
      </c>
      <c r="J4702" s="24">
        <v>0</v>
      </c>
      <c r="L4702" s="24">
        <v>0</v>
      </c>
      <c r="M4702" s="24">
        <v>0</v>
      </c>
      <c r="N4702" s="24">
        <v>0</v>
      </c>
      <c r="O4702" s="24">
        <v>0</v>
      </c>
      <c r="P4702" s="24">
        <v>0</v>
      </c>
      <c r="Q4702" s="24">
        <v>0</v>
      </c>
      <c r="R4702" s="24">
        <v>0</v>
      </c>
      <c r="S4702" s="24"/>
      <c r="T4702" s="25">
        <v>36</v>
      </c>
      <c r="U4702" s="23" t="s">
        <v>92</v>
      </c>
      <c r="V4702" s="23" t="s">
        <v>346</v>
      </c>
    </row>
    <row r="4703" spans="1:22" s="36" customFormat="1" ht="15.75">
      <c r="A4703" s="32"/>
      <c r="B4703" s="33" t="s">
        <v>93</v>
      </c>
      <c r="C4703" s="34" t="s">
        <v>345</v>
      </c>
      <c r="D4703" s="35">
        <f t="shared" ref="D4703:J4703" si="303">SUM(D4667:D4702)</f>
        <v>22726.491659600004</v>
      </c>
      <c r="E4703" s="35">
        <f t="shared" si="303"/>
        <v>32367.978650000005</v>
      </c>
      <c r="F4703" s="35">
        <f t="shared" si="303"/>
        <v>29877.615336558702</v>
      </c>
      <c r="G4703" s="35">
        <f t="shared" si="303"/>
        <v>32290.230877685819</v>
      </c>
      <c r="H4703" s="35">
        <f t="shared" si="303"/>
        <v>50978.408308860111</v>
      </c>
      <c r="I4703" s="35">
        <f t="shared" si="303"/>
        <v>55862.3401884513</v>
      </c>
      <c r="J4703" s="35">
        <f t="shared" si="303"/>
        <v>66560.879664297026</v>
      </c>
      <c r="K4703" s="8"/>
      <c r="L4703" s="35">
        <f t="shared" ref="L4703:R4703" si="304">SUM(L4667:L4702)</f>
        <v>22726.491659600004</v>
      </c>
      <c r="M4703" s="35">
        <f t="shared" si="304"/>
        <v>26785.928858000003</v>
      </c>
      <c r="N4703" s="35">
        <f t="shared" si="304"/>
        <v>25033.558671800005</v>
      </c>
      <c r="O4703" s="35">
        <f t="shared" si="304"/>
        <v>26883.033643400002</v>
      </c>
      <c r="P4703" s="35">
        <f t="shared" si="304"/>
        <v>41138.693604099986</v>
      </c>
      <c r="Q4703" s="35">
        <f t="shared" si="304"/>
        <v>45502.987592900005</v>
      </c>
      <c r="R4703" s="35">
        <f t="shared" si="304"/>
        <v>47888.522966728007</v>
      </c>
      <c r="S4703" s="35"/>
      <c r="T4703" s="35"/>
      <c r="U4703" s="34" t="s">
        <v>94</v>
      </c>
      <c r="V4703" s="34" t="s">
        <v>346</v>
      </c>
    </row>
    <row r="4704" spans="1:22" ht="15.75">
      <c r="A4704" s="16">
        <v>1</v>
      </c>
      <c r="B4704" s="17" t="s">
        <v>19</v>
      </c>
      <c r="C4704" s="18" t="s">
        <v>347</v>
      </c>
      <c r="D4704" s="19">
        <v>8535.9772374999993</v>
      </c>
      <c r="E4704" s="19">
        <v>8852.6918999999998</v>
      </c>
      <c r="F4704" s="19">
        <v>16801.845210300002</v>
      </c>
      <c r="G4704" s="19">
        <v>10641.18895</v>
      </c>
      <c r="H4704" s="19">
        <v>8526.9245489999994</v>
      </c>
      <c r="I4704" s="19">
        <v>8418.6246100000008</v>
      </c>
      <c r="J4704" s="19">
        <v>6573.4</v>
      </c>
      <c r="L4704" s="19">
        <v>8535.9772374999993</v>
      </c>
      <c r="M4704" s="19">
        <v>8853.936275</v>
      </c>
      <c r="N4704" s="19">
        <v>9835.9894498999984</v>
      </c>
      <c r="O4704" s="19">
        <v>6792.5833764999998</v>
      </c>
      <c r="P4704" s="19">
        <v>8562.0009618000004</v>
      </c>
      <c r="Q4704" s="19">
        <v>7447.0898259999994</v>
      </c>
      <c r="R4704" s="19">
        <v>5592.1657179999993</v>
      </c>
      <c r="S4704" s="19"/>
      <c r="T4704" s="20">
        <v>1</v>
      </c>
      <c r="U4704" s="18" t="s">
        <v>21</v>
      </c>
      <c r="V4704" s="18" t="s">
        <v>348</v>
      </c>
    </row>
    <row r="4705" spans="1:22" ht="15.75">
      <c r="A4705" s="21">
        <v>2</v>
      </c>
      <c r="B4705" s="22" t="s">
        <v>23</v>
      </c>
      <c r="C4705" s="23" t="s">
        <v>347</v>
      </c>
      <c r="D4705" s="24">
        <v>0</v>
      </c>
      <c r="E4705" s="24">
        <v>0</v>
      </c>
      <c r="F4705" s="24">
        <v>0</v>
      </c>
      <c r="G4705" s="24">
        <v>0</v>
      </c>
      <c r="H4705" s="24">
        <v>0</v>
      </c>
      <c r="I4705" s="24">
        <v>48.261351389201529</v>
      </c>
      <c r="J4705" s="24">
        <v>0</v>
      </c>
      <c r="L4705" s="24">
        <v>0</v>
      </c>
      <c r="M4705" s="24">
        <v>0</v>
      </c>
      <c r="N4705" s="24">
        <v>0</v>
      </c>
      <c r="O4705" s="24">
        <v>0</v>
      </c>
      <c r="P4705" s="24">
        <v>0</v>
      </c>
      <c r="Q4705" s="24">
        <v>46.256324400000004</v>
      </c>
      <c r="R4705" s="24">
        <v>0</v>
      </c>
      <c r="S4705" s="24"/>
      <c r="T4705" s="25">
        <v>2</v>
      </c>
      <c r="U4705" s="23" t="s">
        <v>24</v>
      </c>
      <c r="V4705" s="23" t="s">
        <v>348</v>
      </c>
    </row>
    <row r="4706" spans="1:22" ht="15.75">
      <c r="A4706" s="26">
        <v>3</v>
      </c>
      <c r="B4706" s="27" t="s">
        <v>25</v>
      </c>
      <c r="C4706" s="28" t="s">
        <v>347</v>
      </c>
      <c r="D4706" s="29">
        <v>7018.7772420000001</v>
      </c>
      <c r="E4706" s="29">
        <v>7209.6250139999993</v>
      </c>
      <c r="F4706" s="29">
        <v>6661.1665384152102</v>
      </c>
      <c r="G4706" s="29">
        <v>10601.211060000001</v>
      </c>
      <c r="H4706" s="29">
        <v>11021.791755000002</v>
      </c>
      <c r="I4706" s="29">
        <v>14446.072829999997</v>
      </c>
      <c r="J4706" s="29">
        <v>14732.431740000002</v>
      </c>
      <c r="L4706" s="29">
        <v>7018.7772420000001</v>
      </c>
      <c r="M4706" s="29">
        <v>7209.6250139999993</v>
      </c>
      <c r="N4706" s="29">
        <v>7018.7772420000001</v>
      </c>
      <c r="O4706" s="29">
        <v>7392.7094868000004</v>
      </c>
      <c r="P4706" s="29">
        <v>7532.0175780000018</v>
      </c>
      <c r="Q4706" s="29">
        <v>6798.6014508000007</v>
      </c>
      <c r="R4706" s="29">
        <v>6876.3422664</v>
      </c>
      <c r="S4706" s="29"/>
      <c r="T4706" s="30">
        <v>3</v>
      </c>
      <c r="U4706" s="28" t="s">
        <v>26</v>
      </c>
      <c r="V4706" s="28" t="s">
        <v>348</v>
      </c>
    </row>
    <row r="4707" spans="1:22" ht="15.75">
      <c r="A4707" s="21">
        <v>4</v>
      </c>
      <c r="B4707" s="22" t="s">
        <v>27</v>
      </c>
      <c r="C4707" s="23" t="s">
        <v>347</v>
      </c>
      <c r="D4707" s="24">
        <v>6399.6541308000005</v>
      </c>
      <c r="E4707" s="24">
        <v>6572.4953616000003</v>
      </c>
      <c r="F4707" s="24">
        <v>5560.3011936073017</v>
      </c>
      <c r="G4707" s="24">
        <v>7588.86438</v>
      </c>
      <c r="H4707" s="24">
        <v>7121.8672199999992</v>
      </c>
      <c r="I4707" s="24">
        <v>6043.2191656904724</v>
      </c>
      <c r="J4707" s="24">
        <v>16619.292730869696</v>
      </c>
      <c r="L4707" s="24">
        <v>6399.6541308000005</v>
      </c>
      <c r="M4707" s="24">
        <v>6572.4953616000003</v>
      </c>
      <c r="N4707" s="24">
        <v>5858.8109532000008</v>
      </c>
      <c r="O4707" s="24">
        <v>5763.6027144</v>
      </c>
      <c r="P4707" s="24">
        <v>5757.78024</v>
      </c>
      <c r="Q4707" s="24">
        <v>5793.7933223999999</v>
      </c>
      <c r="R4707" s="24">
        <v>15898.589820000001</v>
      </c>
      <c r="S4707" s="24"/>
      <c r="T4707" s="25">
        <v>4</v>
      </c>
      <c r="U4707" s="23" t="s">
        <v>28</v>
      </c>
      <c r="V4707" s="23" t="s">
        <v>348</v>
      </c>
    </row>
    <row r="4708" spans="1:22" ht="15.75">
      <c r="A4708" s="26">
        <v>5</v>
      </c>
      <c r="B4708" s="27" t="s">
        <v>29</v>
      </c>
      <c r="C4708" s="28" t="s">
        <v>347</v>
      </c>
      <c r="D4708" s="29">
        <v>2070.2131199999999</v>
      </c>
      <c r="E4708" s="29">
        <v>1726.255836</v>
      </c>
      <c r="F4708" s="29">
        <v>1894.1269318083657</v>
      </c>
      <c r="G4708" s="29">
        <v>3079.2737499999998</v>
      </c>
      <c r="H4708" s="29">
        <v>4029.8141400000004</v>
      </c>
      <c r="I4708" s="29">
        <v>7740.6062499999998</v>
      </c>
      <c r="J4708" s="29">
        <v>8667.2440799999986</v>
      </c>
      <c r="L4708" s="29">
        <v>2070.2131199999999</v>
      </c>
      <c r="M4708" s="29">
        <v>1726.255836</v>
      </c>
      <c r="N4708" s="29">
        <v>1995.8148360000005</v>
      </c>
      <c r="O4708" s="29">
        <v>2196.9058500000001</v>
      </c>
      <c r="P4708" s="29">
        <v>2611.7032392000001</v>
      </c>
      <c r="Q4708" s="29">
        <v>2841.2596835999998</v>
      </c>
      <c r="R4708" s="29">
        <v>3159.6627743999998</v>
      </c>
      <c r="S4708" s="29"/>
      <c r="T4708" s="30">
        <v>5</v>
      </c>
      <c r="U4708" s="28" t="s">
        <v>30</v>
      </c>
      <c r="V4708" s="28" t="s">
        <v>348</v>
      </c>
    </row>
    <row r="4709" spans="1:22" ht="15.75">
      <c r="A4709" s="21">
        <v>6</v>
      </c>
      <c r="B4709" s="22" t="s">
        <v>31</v>
      </c>
      <c r="C4709" s="23" t="s">
        <v>347</v>
      </c>
      <c r="D4709" s="24">
        <v>0</v>
      </c>
      <c r="E4709" s="24">
        <v>0</v>
      </c>
      <c r="F4709" s="24">
        <v>0</v>
      </c>
      <c r="G4709" s="24">
        <v>0</v>
      </c>
      <c r="H4709" s="24">
        <v>0</v>
      </c>
      <c r="I4709" s="24">
        <v>0</v>
      </c>
      <c r="J4709" s="24">
        <v>0</v>
      </c>
      <c r="L4709" s="24">
        <v>0</v>
      </c>
      <c r="M4709" s="24">
        <v>0</v>
      </c>
      <c r="N4709" s="24">
        <v>0</v>
      </c>
      <c r="O4709" s="24">
        <v>0</v>
      </c>
      <c r="P4709" s="24">
        <v>0</v>
      </c>
      <c r="Q4709" s="24">
        <v>0</v>
      </c>
      <c r="R4709" s="24">
        <v>0</v>
      </c>
      <c r="S4709" s="24"/>
      <c r="T4709" s="25">
        <v>6</v>
      </c>
      <c r="U4709" s="23" t="s">
        <v>32</v>
      </c>
      <c r="V4709" s="23" t="s">
        <v>348</v>
      </c>
    </row>
    <row r="4710" spans="1:22" ht="15.75">
      <c r="A4710" s="26">
        <v>7</v>
      </c>
      <c r="B4710" s="27" t="s">
        <v>33</v>
      </c>
      <c r="C4710" s="28" t="s">
        <v>347</v>
      </c>
      <c r="D4710" s="29">
        <v>0</v>
      </c>
      <c r="E4710" s="29">
        <v>0</v>
      </c>
      <c r="F4710" s="29">
        <v>0</v>
      </c>
      <c r="G4710" s="29">
        <v>0</v>
      </c>
      <c r="H4710" s="29">
        <v>0</v>
      </c>
      <c r="I4710" s="29">
        <v>0</v>
      </c>
      <c r="J4710" s="29">
        <v>0</v>
      </c>
      <c r="L4710" s="29">
        <v>0</v>
      </c>
      <c r="M4710" s="29">
        <v>0</v>
      </c>
      <c r="N4710" s="29">
        <v>0</v>
      </c>
      <c r="O4710" s="29">
        <v>0</v>
      </c>
      <c r="P4710" s="29">
        <v>0</v>
      </c>
      <c r="Q4710" s="29">
        <v>0</v>
      </c>
      <c r="R4710" s="29">
        <v>0</v>
      </c>
      <c r="S4710" s="29"/>
      <c r="T4710" s="30">
        <v>7</v>
      </c>
      <c r="U4710" s="28" t="s">
        <v>34</v>
      </c>
      <c r="V4710" s="28" t="s">
        <v>348</v>
      </c>
    </row>
    <row r="4711" spans="1:22" ht="15.75">
      <c r="A4711" s="21">
        <v>8</v>
      </c>
      <c r="B4711" s="22" t="s">
        <v>35</v>
      </c>
      <c r="C4711" s="23" t="s">
        <v>347</v>
      </c>
      <c r="D4711" s="24">
        <v>39532.444704000001</v>
      </c>
      <c r="E4711" s="24">
        <v>30850.488431999998</v>
      </c>
      <c r="F4711" s="24">
        <v>40887.605100000001</v>
      </c>
      <c r="G4711" s="24">
        <v>39114.791819999999</v>
      </c>
      <c r="H4711" s="24">
        <v>53545.210139999996</v>
      </c>
      <c r="I4711" s="24">
        <v>48765.700227999994</v>
      </c>
      <c r="J4711" s="24">
        <v>61429.037331500003</v>
      </c>
      <c r="L4711" s="24">
        <v>39532.444704000001</v>
      </c>
      <c r="M4711" s="24">
        <v>30850.488431999998</v>
      </c>
      <c r="N4711" s="24">
        <v>29846.650716000004</v>
      </c>
      <c r="O4711" s="24">
        <v>28624.254562800004</v>
      </c>
      <c r="P4711" s="24">
        <v>40123.964973599999</v>
      </c>
      <c r="Q4711" s="24">
        <v>39538.698472799995</v>
      </c>
      <c r="R4711" s="24">
        <v>48087.708246000009</v>
      </c>
      <c r="S4711" s="24"/>
      <c r="T4711" s="25">
        <v>8</v>
      </c>
      <c r="U4711" s="23" t="s">
        <v>36</v>
      </c>
      <c r="V4711" s="23" t="s">
        <v>348</v>
      </c>
    </row>
    <row r="4712" spans="1:22" ht="15.75">
      <c r="A4712" s="26">
        <v>9</v>
      </c>
      <c r="B4712" s="27" t="s">
        <v>37</v>
      </c>
      <c r="C4712" s="28" t="s">
        <v>347</v>
      </c>
      <c r="D4712" s="29">
        <v>848.4</v>
      </c>
      <c r="E4712" s="29">
        <v>848.4</v>
      </c>
      <c r="F4712" s="29">
        <v>1383.2697000000001</v>
      </c>
      <c r="G4712" s="29">
        <v>1107.5459999999998</v>
      </c>
      <c r="H4712" s="29">
        <v>1759.5578</v>
      </c>
      <c r="I4712" s="29">
        <v>1793.5218</v>
      </c>
      <c r="J4712" s="29">
        <v>1730.8976399999999</v>
      </c>
      <c r="L4712" s="29">
        <v>848.4</v>
      </c>
      <c r="M4712" s="29">
        <v>848.4</v>
      </c>
      <c r="N4712" s="29">
        <v>848.26</v>
      </c>
      <c r="O4712" s="29">
        <v>679</v>
      </c>
      <c r="P4712" s="29">
        <v>1013.32</v>
      </c>
      <c r="Q4712" s="29">
        <v>1018.22</v>
      </c>
      <c r="R4712" s="29">
        <v>1073.52</v>
      </c>
      <c r="S4712" s="29"/>
      <c r="T4712" s="30">
        <v>9</v>
      </c>
      <c r="U4712" s="28" t="s">
        <v>38</v>
      </c>
      <c r="V4712" s="28" t="s">
        <v>348</v>
      </c>
    </row>
    <row r="4713" spans="1:22" ht="15.75">
      <c r="A4713" s="21">
        <v>10</v>
      </c>
      <c r="B4713" s="22" t="s">
        <v>39</v>
      </c>
      <c r="C4713" s="23" t="s">
        <v>347</v>
      </c>
      <c r="D4713" s="24">
        <v>3594.0840587999996</v>
      </c>
      <c r="E4713" s="24">
        <v>3594.0840587999996</v>
      </c>
      <c r="F4713" s="24">
        <v>3801.5567540076049</v>
      </c>
      <c r="G4713" s="24">
        <v>3254.1104482728488</v>
      </c>
      <c r="H4713" s="24">
        <v>2741.2415036998636</v>
      </c>
      <c r="I4713" s="24">
        <v>3613.8414912737339</v>
      </c>
      <c r="J4713" s="24">
        <v>4601.5316400000002</v>
      </c>
      <c r="L4713" s="24">
        <v>3594.0840587999996</v>
      </c>
      <c r="M4713" s="24">
        <v>3594.0840587999996</v>
      </c>
      <c r="N4713" s="24">
        <v>4005.6467400000001</v>
      </c>
      <c r="O4713" s="24">
        <v>1859.7414528000002</v>
      </c>
      <c r="P4713" s="24">
        <v>2215.5701151600001</v>
      </c>
      <c r="Q4713" s="24">
        <v>3463.7037616799998</v>
      </c>
      <c r="R4713" s="24">
        <v>3494.7785232000001</v>
      </c>
      <c r="S4713" s="24"/>
      <c r="T4713" s="25">
        <v>10</v>
      </c>
      <c r="U4713" s="23" t="s">
        <v>40</v>
      </c>
      <c r="V4713" s="23" t="s">
        <v>348</v>
      </c>
    </row>
    <row r="4714" spans="1:22" ht="15.75">
      <c r="A4714" s="26">
        <v>11</v>
      </c>
      <c r="B4714" s="27" t="s">
        <v>41</v>
      </c>
      <c r="C4714" s="28" t="s">
        <v>347</v>
      </c>
      <c r="D4714" s="29">
        <v>0</v>
      </c>
      <c r="E4714" s="29">
        <v>779.56462800000008</v>
      </c>
      <c r="F4714" s="29">
        <v>713.23958480304191</v>
      </c>
      <c r="G4714" s="29">
        <v>1053.22497</v>
      </c>
      <c r="H4714" s="29">
        <v>1099.8697215596919</v>
      </c>
      <c r="I4714" s="29">
        <v>1549.9372866238764</v>
      </c>
      <c r="J4714" s="29">
        <v>1601.28</v>
      </c>
      <c r="L4714" s="29">
        <v>0</v>
      </c>
      <c r="M4714" s="29">
        <v>779.56462800000008</v>
      </c>
      <c r="N4714" s="29">
        <v>751.53049200000009</v>
      </c>
      <c r="O4714" s="29">
        <v>751.42266840000013</v>
      </c>
      <c r="P4714" s="29">
        <v>751.42266840000013</v>
      </c>
      <c r="Q4714" s="29">
        <v>1255.7136456000001</v>
      </c>
      <c r="R4714" s="29">
        <v>1079.0985888</v>
      </c>
      <c r="S4714" s="29"/>
      <c r="T4714" s="30">
        <v>11</v>
      </c>
      <c r="U4714" s="28" t="s">
        <v>42</v>
      </c>
      <c r="V4714" s="28" t="s">
        <v>348</v>
      </c>
    </row>
    <row r="4715" spans="1:22" ht="15.75">
      <c r="A4715" s="21">
        <v>12</v>
      </c>
      <c r="B4715" s="22" t="s">
        <v>43</v>
      </c>
      <c r="C4715" s="23" t="s">
        <v>347</v>
      </c>
      <c r="D4715" s="24">
        <v>10146.20076</v>
      </c>
      <c r="E4715" s="24">
        <v>9758.0358000000015</v>
      </c>
      <c r="F4715" s="24">
        <v>9282.3475950479096</v>
      </c>
      <c r="G4715" s="24">
        <v>12885.94832</v>
      </c>
      <c r="H4715" s="24">
        <v>14544.668359807443</v>
      </c>
      <c r="I4715" s="24">
        <v>11687.746222849804</v>
      </c>
      <c r="J4715" s="24">
        <v>21784.376180000003</v>
      </c>
      <c r="L4715" s="24">
        <v>10146.20076</v>
      </c>
      <c r="M4715" s="24">
        <v>9758.0358000000015</v>
      </c>
      <c r="N4715" s="24">
        <v>9780.6787560000012</v>
      </c>
      <c r="O4715" s="24">
        <v>9193.4714304000008</v>
      </c>
      <c r="P4715" s="24">
        <v>9936.8073287999996</v>
      </c>
      <c r="Q4715" s="24">
        <v>9469.0685520000006</v>
      </c>
      <c r="R4715" s="24">
        <v>10946.359695600002</v>
      </c>
      <c r="S4715" s="24"/>
      <c r="T4715" s="25">
        <v>12</v>
      </c>
      <c r="U4715" s="23" t="s">
        <v>44</v>
      </c>
      <c r="V4715" s="23" t="s">
        <v>348</v>
      </c>
    </row>
    <row r="4716" spans="1:22" ht="15.75">
      <c r="A4716" s="26">
        <v>13</v>
      </c>
      <c r="B4716" s="27" t="s">
        <v>45</v>
      </c>
      <c r="C4716" s="28" t="s">
        <v>347</v>
      </c>
      <c r="D4716" s="29">
        <v>0</v>
      </c>
      <c r="E4716" s="29">
        <v>0</v>
      </c>
      <c r="F4716" s="29">
        <v>0</v>
      </c>
      <c r="G4716" s="29">
        <v>273.09397459850118</v>
      </c>
      <c r="H4716" s="29">
        <v>2326.6020617247154</v>
      </c>
      <c r="I4716" s="29">
        <v>1079.9742968212929</v>
      </c>
      <c r="J4716" s="29">
        <v>1083.5759330418252</v>
      </c>
      <c r="L4716" s="29">
        <v>0</v>
      </c>
      <c r="M4716" s="29">
        <v>0</v>
      </c>
      <c r="N4716" s="29">
        <v>0</v>
      </c>
      <c r="O4716" s="29">
        <v>156.07466100000002</v>
      </c>
      <c r="P4716" s="29">
        <v>1880.4435840000003</v>
      </c>
      <c r="Q4716" s="29">
        <v>1035.1065599999999</v>
      </c>
      <c r="R4716" s="29">
        <v>1036.2926196000001</v>
      </c>
      <c r="S4716" s="29"/>
      <c r="T4716" s="30">
        <v>13</v>
      </c>
      <c r="U4716" s="28" t="s">
        <v>46</v>
      </c>
      <c r="V4716" s="28" t="s">
        <v>348</v>
      </c>
    </row>
    <row r="4717" spans="1:22" ht="15.75">
      <c r="A4717" s="21">
        <v>14</v>
      </c>
      <c r="B4717" s="22" t="s">
        <v>47</v>
      </c>
      <c r="C4717" s="23" t="s">
        <v>347</v>
      </c>
      <c r="D4717" s="24">
        <v>0</v>
      </c>
      <c r="E4717" s="24">
        <v>3342.5316000000003</v>
      </c>
      <c r="F4717" s="24">
        <v>3233.9326540215975</v>
      </c>
      <c r="G4717" s="24">
        <v>6037.3106646991628</v>
      </c>
      <c r="H4717" s="24">
        <v>6351.7303533736895</v>
      </c>
      <c r="I4717" s="24">
        <v>13023.59004108411</v>
      </c>
      <c r="J4717" s="24">
        <v>15666.246361026622</v>
      </c>
      <c r="L4717" s="24">
        <v>0</v>
      </c>
      <c r="M4717" s="24">
        <v>3342.5316000000003</v>
      </c>
      <c r="N4717" s="24">
        <v>3407.5492308000003</v>
      </c>
      <c r="O4717" s="24">
        <v>3450.3552</v>
      </c>
      <c r="P4717" s="24">
        <v>5133.6972432000002</v>
      </c>
      <c r="Q4717" s="24">
        <v>12482.522524800001</v>
      </c>
      <c r="R4717" s="24">
        <v>14982.628338000002</v>
      </c>
      <c r="S4717" s="24"/>
      <c r="T4717" s="25">
        <v>14</v>
      </c>
      <c r="U4717" s="23" t="s">
        <v>48</v>
      </c>
      <c r="V4717" s="23" t="s">
        <v>348</v>
      </c>
    </row>
    <row r="4718" spans="1:22" ht="15.75">
      <c r="A4718" s="26">
        <v>15</v>
      </c>
      <c r="B4718" s="27" t="s">
        <v>49</v>
      </c>
      <c r="C4718" s="28" t="s">
        <v>347</v>
      </c>
      <c r="D4718" s="29">
        <v>0</v>
      </c>
      <c r="E4718" s="29">
        <v>0</v>
      </c>
      <c r="F4718" s="29">
        <v>0</v>
      </c>
      <c r="G4718" s="29">
        <v>199.47451260000003</v>
      </c>
      <c r="H4718" s="29">
        <v>2264.9879485000001</v>
      </c>
      <c r="I4718" s="29">
        <v>2476.9419951</v>
      </c>
      <c r="J4718" s="29">
        <v>2650.3274573999997</v>
      </c>
      <c r="L4718" s="29">
        <v>0</v>
      </c>
      <c r="M4718" s="29">
        <v>0</v>
      </c>
      <c r="N4718" s="29">
        <v>0</v>
      </c>
      <c r="O4718" s="29">
        <v>129.2804964</v>
      </c>
      <c r="P4718" s="29">
        <v>1512.0103428</v>
      </c>
      <c r="Q4718" s="29">
        <v>1721.1881268</v>
      </c>
      <c r="R4718" s="29">
        <v>1745.7719076000001</v>
      </c>
      <c r="S4718" s="29"/>
      <c r="T4718" s="30">
        <v>15</v>
      </c>
      <c r="U4718" s="28" t="s">
        <v>50</v>
      </c>
      <c r="V4718" s="28" t="s">
        <v>348</v>
      </c>
    </row>
    <row r="4719" spans="1:22" ht="15.75">
      <c r="A4719" s="21">
        <v>16</v>
      </c>
      <c r="B4719" s="22" t="s">
        <v>51</v>
      </c>
      <c r="C4719" s="23" t="s">
        <v>347</v>
      </c>
      <c r="D4719" s="24">
        <v>0</v>
      </c>
      <c r="E4719" s="24">
        <v>0</v>
      </c>
      <c r="F4719" s="24">
        <v>0</v>
      </c>
      <c r="G4719" s="24">
        <v>0</v>
      </c>
      <c r="H4719" s="24">
        <v>0</v>
      </c>
      <c r="I4719" s="24">
        <v>0</v>
      </c>
      <c r="J4719" s="24">
        <v>0</v>
      </c>
      <c r="L4719" s="24">
        <v>0</v>
      </c>
      <c r="M4719" s="24">
        <v>0</v>
      </c>
      <c r="N4719" s="24">
        <v>0</v>
      </c>
      <c r="O4719" s="24">
        <v>0</v>
      </c>
      <c r="P4719" s="24">
        <v>0</v>
      </c>
      <c r="Q4719" s="24">
        <v>0</v>
      </c>
      <c r="R4719" s="24">
        <v>0</v>
      </c>
      <c r="S4719" s="24"/>
      <c r="T4719" s="25">
        <v>16</v>
      </c>
      <c r="U4719" s="23" t="s">
        <v>52</v>
      </c>
      <c r="V4719" s="23" t="s">
        <v>348</v>
      </c>
    </row>
    <row r="4720" spans="1:22" ht="15.75">
      <c r="A4720" s="26">
        <v>17</v>
      </c>
      <c r="B4720" s="27" t="s">
        <v>53</v>
      </c>
      <c r="C4720" s="28" t="s">
        <v>347</v>
      </c>
      <c r="D4720" s="29">
        <v>1738.2937800000002</v>
      </c>
      <c r="E4720" s="29">
        <v>1827.2072000000001</v>
      </c>
      <c r="F4720" s="29">
        <v>4014.3217599999998</v>
      </c>
      <c r="G4720" s="29">
        <v>4139.058</v>
      </c>
      <c r="H4720" s="29">
        <v>4404.6590800000004</v>
      </c>
      <c r="I4720" s="29">
        <v>4737.6393600000001</v>
      </c>
      <c r="J4720" s="29">
        <v>4975.0175999999992</v>
      </c>
      <c r="L4720" s="29">
        <v>1738.2937800000002</v>
      </c>
      <c r="M4720" s="29">
        <v>1789.3668000000002</v>
      </c>
      <c r="N4720" s="29">
        <v>3877.9273199999998</v>
      </c>
      <c r="O4720" s="29">
        <v>3930.087</v>
      </c>
      <c r="P4720" s="29">
        <v>4067.5494900000003</v>
      </c>
      <c r="Q4720" s="29">
        <v>4268.4004800000002</v>
      </c>
      <c r="R4720" s="29">
        <v>4390.1063999999997</v>
      </c>
      <c r="S4720" s="29"/>
      <c r="T4720" s="30">
        <v>17</v>
      </c>
      <c r="U4720" s="28" t="s">
        <v>54</v>
      </c>
      <c r="V4720" s="28" t="s">
        <v>348</v>
      </c>
    </row>
    <row r="4721" spans="1:22" ht="15.75">
      <c r="A4721" s="21">
        <v>18</v>
      </c>
      <c r="B4721" s="22" t="s">
        <v>55</v>
      </c>
      <c r="C4721" s="23" t="s">
        <v>347</v>
      </c>
      <c r="D4721" s="24">
        <v>268.48076400000008</v>
      </c>
      <c r="E4721" s="24">
        <v>158.50069199999999</v>
      </c>
      <c r="F4721" s="24">
        <v>184.19386695057037</v>
      </c>
      <c r="G4721" s="24">
        <v>286.99050000000005</v>
      </c>
      <c r="H4721" s="24">
        <v>288.30400000000003</v>
      </c>
      <c r="I4721" s="24">
        <v>370</v>
      </c>
      <c r="J4721" s="24">
        <v>369.4</v>
      </c>
      <c r="L4721" s="24">
        <v>268.48076400000008</v>
      </c>
      <c r="M4721" s="24">
        <v>158.50069199999999</v>
      </c>
      <c r="N4721" s="24">
        <v>194.08248000000003</v>
      </c>
      <c r="O4721" s="24">
        <v>199.47366000000002</v>
      </c>
      <c r="P4721" s="24">
        <v>199.47366000000002</v>
      </c>
      <c r="Q4721" s="24">
        <v>199.47366000000002</v>
      </c>
      <c r="R4721" s="24">
        <v>199.15018920000003</v>
      </c>
      <c r="S4721" s="24"/>
      <c r="T4721" s="25">
        <v>18</v>
      </c>
      <c r="U4721" s="23" t="s">
        <v>56</v>
      </c>
      <c r="V4721" s="23" t="s">
        <v>348</v>
      </c>
    </row>
    <row r="4722" spans="1:22" ht="15.75">
      <c r="A4722" s="26">
        <v>19</v>
      </c>
      <c r="B4722" s="27" t="s">
        <v>57</v>
      </c>
      <c r="C4722" s="28" t="s">
        <v>347</v>
      </c>
      <c r="D4722" s="29">
        <v>146.56</v>
      </c>
      <c r="E4722" s="29">
        <v>192</v>
      </c>
      <c r="F4722" s="29">
        <v>765</v>
      </c>
      <c r="G4722" s="29">
        <v>820.08</v>
      </c>
      <c r="H4722" s="29">
        <v>811.95399999999995</v>
      </c>
      <c r="I4722" s="29">
        <v>963.3</v>
      </c>
      <c r="J4722" s="29">
        <v>1026.29</v>
      </c>
      <c r="L4722" s="29">
        <v>146.56</v>
      </c>
      <c r="M4722" s="29">
        <v>192</v>
      </c>
      <c r="N4722" s="29">
        <v>489.6</v>
      </c>
      <c r="O4722" s="29">
        <v>489.6</v>
      </c>
      <c r="P4722" s="29">
        <v>454.24</v>
      </c>
      <c r="Q4722" s="29">
        <v>494</v>
      </c>
      <c r="R4722" s="29">
        <v>482.96</v>
      </c>
      <c r="S4722" s="29"/>
      <c r="T4722" s="30">
        <v>19</v>
      </c>
      <c r="U4722" s="28" t="s">
        <v>58</v>
      </c>
      <c r="V4722" s="28" t="s">
        <v>348</v>
      </c>
    </row>
    <row r="4723" spans="1:22" ht="15.75">
      <c r="A4723" s="21">
        <v>20</v>
      </c>
      <c r="B4723" s="22" t="s">
        <v>59</v>
      </c>
      <c r="C4723" s="23" t="s">
        <v>347</v>
      </c>
      <c r="D4723" s="24">
        <v>0</v>
      </c>
      <c r="E4723" s="24">
        <v>166.345</v>
      </c>
      <c r="F4723" s="24">
        <v>203.49</v>
      </c>
      <c r="G4723" s="24">
        <v>206.72</v>
      </c>
      <c r="H4723" s="24">
        <v>196.32101500000002</v>
      </c>
      <c r="I4723" s="24">
        <v>168.87321450522435</v>
      </c>
      <c r="J4723" s="24">
        <v>173.33704671173942</v>
      </c>
      <c r="L4723" s="24">
        <v>0</v>
      </c>
      <c r="M4723" s="24">
        <v>111.05830800000001</v>
      </c>
      <c r="N4723" s="24">
        <v>135.85773600000002</v>
      </c>
      <c r="O4723" s="24">
        <v>138.01420800000002</v>
      </c>
      <c r="P4723" s="24">
        <v>131.071446396</v>
      </c>
      <c r="Q4723" s="24">
        <v>133.70126400000001</v>
      </c>
      <c r="R4723" s="24">
        <v>136.93597199999999</v>
      </c>
      <c r="S4723" s="24"/>
      <c r="T4723" s="25">
        <v>20</v>
      </c>
      <c r="U4723" s="23" t="s">
        <v>60</v>
      </c>
      <c r="V4723" s="23" t="s">
        <v>348</v>
      </c>
    </row>
    <row r="4724" spans="1:22" ht="15.75">
      <c r="A4724" s="26">
        <v>21</v>
      </c>
      <c r="B4724" s="27" t="s">
        <v>61</v>
      </c>
      <c r="C4724" s="28" t="s">
        <v>347</v>
      </c>
      <c r="D4724" s="29">
        <v>12401.9782956</v>
      </c>
      <c r="E4724" s="29">
        <v>12963.631428000001</v>
      </c>
      <c r="F4724" s="29">
        <v>12948.317196994678</v>
      </c>
      <c r="G4724" s="29">
        <v>0</v>
      </c>
      <c r="H4724" s="29">
        <v>0</v>
      </c>
      <c r="I4724" s="29">
        <v>0</v>
      </c>
      <c r="J4724" s="29">
        <v>22229.598035361221</v>
      </c>
      <c r="L4724" s="29">
        <v>12401.9782956</v>
      </c>
      <c r="M4724" s="29">
        <v>12963.631428000001</v>
      </c>
      <c r="N4724" s="29">
        <v>13643.459225999999</v>
      </c>
      <c r="O4724" s="29">
        <v>0</v>
      </c>
      <c r="P4724" s="29">
        <v>0</v>
      </c>
      <c r="Q4724" s="29">
        <v>0</v>
      </c>
      <c r="R4724" s="29">
        <v>21259.579211999997</v>
      </c>
      <c r="S4724" s="29"/>
      <c r="T4724" s="30">
        <v>21</v>
      </c>
      <c r="U4724" s="28" t="s">
        <v>62</v>
      </c>
      <c r="V4724" s="28" t="s">
        <v>348</v>
      </c>
    </row>
    <row r="4725" spans="1:22" ht="15.75">
      <c r="A4725" s="21">
        <v>22</v>
      </c>
      <c r="B4725" s="22" t="s">
        <v>63</v>
      </c>
      <c r="C4725" s="23" t="s">
        <v>347</v>
      </c>
      <c r="D4725" s="24">
        <v>367.21199999999999</v>
      </c>
      <c r="E4725" s="24">
        <v>540.71010000000001</v>
      </c>
      <c r="F4725" s="24">
        <v>429.51599999999996</v>
      </c>
      <c r="G4725" s="24">
        <v>755.77215000000001</v>
      </c>
      <c r="H4725" s="24">
        <v>938.03639999999996</v>
      </c>
      <c r="I4725" s="24">
        <v>2315.5795200000002</v>
      </c>
      <c r="J4725" s="24">
        <v>3415.152</v>
      </c>
      <c r="L4725" s="24">
        <v>367.21199999999999</v>
      </c>
      <c r="M4725" s="24">
        <v>519.78599999999994</v>
      </c>
      <c r="N4725" s="24">
        <v>334.45599999999996</v>
      </c>
      <c r="O4725" s="24">
        <v>600.38299999999992</v>
      </c>
      <c r="P4725" s="24">
        <v>767.52479999999991</v>
      </c>
      <c r="Q4725" s="24">
        <v>1704.2602000000002</v>
      </c>
      <c r="R4725" s="24">
        <v>2330.848</v>
      </c>
      <c r="S4725" s="24"/>
      <c r="T4725" s="25">
        <v>22</v>
      </c>
      <c r="U4725" s="23" t="s">
        <v>64</v>
      </c>
      <c r="V4725" s="23" t="s">
        <v>348</v>
      </c>
    </row>
    <row r="4726" spans="1:22" ht="15.75">
      <c r="A4726" s="26">
        <v>23</v>
      </c>
      <c r="B4726" s="27" t="s">
        <v>65</v>
      </c>
      <c r="C4726" s="28" t="s">
        <v>347</v>
      </c>
      <c r="D4726" s="29">
        <v>298.45572479999998</v>
      </c>
      <c r="E4726" s="29">
        <v>394.99906000000004</v>
      </c>
      <c r="F4726" s="29">
        <v>521.14919999999995</v>
      </c>
      <c r="G4726" s="29">
        <v>677.82</v>
      </c>
      <c r="H4726" s="29">
        <v>556.70352000000003</v>
      </c>
      <c r="I4726" s="29">
        <v>741.80600000000004</v>
      </c>
      <c r="J4726" s="29">
        <v>1984.0920000000001</v>
      </c>
      <c r="L4726" s="29">
        <v>298.45572479999998</v>
      </c>
      <c r="M4726" s="29">
        <v>303.8469048</v>
      </c>
      <c r="N4726" s="29">
        <v>308.375496</v>
      </c>
      <c r="O4726" s="29">
        <v>308.375496</v>
      </c>
      <c r="P4726" s="29">
        <v>238.93709760000002</v>
      </c>
      <c r="Q4726" s="29">
        <v>238.93709760000002</v>
      </c>
      <c r="R4726" s="29">
        <v>474.42384000000004</v>
      </c>
      <c r="S4726" s="29"/>
      <c r="T4726" s="30">
        <v>23</v>
      </c>
      <c r="U4726" s="28" t="s">
        <v>66</v>
      </c>
      <c r="V4726" s="28" t="s">
        <v>348</v>
      </c>
    </row>
    <row r="4727" spans="1:22" ht="15.75">
      <c r="A4727" s="21">
        <v>24</v>
      </c>
      <c r="B4727" s="22" t="s">
        <v>67</v>
      </c>
      <c r="C4727" s="23" t="s">
        <v>347</v>
      </c>
      <c r="D4727" s="24">
        <v>11726.894736000002</v>
      </c>
      <c r="E4727" s="24">
        <v>11991.062556000001</v>
      </c>
      <c r="F4727" s="24">
        <v>12519.043157073767</v>
      </c>
      <c r="G4727" s="24">
        <v>23690.784380196059</v>
      </c>
      <c r="H4727" s="24">
        <v>18803.854002535671</v>
      </c>
      <c r="I4727" s="24">
        <v>10066.14792763255</v>
      </c>
      <c r="J4727" s="24">
        <v>12097.909388977188</v>
      </c>
      <c r="L4727" s="24">
        <v>11726.894736000002</v>
      </c>
      <c r="M4727" s="24">
        <v>11991.062556000001</v>
      </c>
      <c r="N4727" s="24">
        <v>13191.139224</v>
      </c>
      <c r="O4727" s="24">
        <v>13539.409452</v>
      </c>
      <c r="P4727" s="24">
        <v>15197.952067200002</v>
      </c>
      <c r="Q4727" s="24">
        <v>9647.9479044</v>
      </c>
      <c r="R4727" s="24">
        <v>11570.000615640001</v>
      </c>
      <c r="S4727" s="24"/>
      <c r="T4727" s="25">
        <v>24</v>
      </c>
      <c r="U4727" s="23" t="s">
        <v>68</v>
      </c>
      <c r="V4727" s="23" t="s">
        <v>348</v>
      </c>
    </row>
    <row r="4728" spans="1:22" ht="15.75">
      <c r="A4728" s="26">
        <v>25</v>
      </c>
      <c r="B4728" s="31" t="s">
        <v>69</v>
      </c>
      <c r="C4728" s="28" t="s">
        <v>347</v>
      </c>
      <c r="D4728" s="29">
        <v>11342.319999999998</v>
      </c>
      <c r="E4728" s="29">
        <v>12276</v>
      </c>
      <c r="F4728" s="29">
        <v>5105.5</v>
      </c>
      <c r="G4728" s="29">
        <v>4460.8568400000004</v>
      </c>
      <c r="H4728" s="29">
        <v>7221.1211999999996</v>
      </c>
      <c r="I4728" s="29">
        <v>2808.2493899999999</v>
      </c>
      <c r="J4728" s="29">
        <v>11993.641850700002</v>
      </c>
      <c r="L4728" s="29">
        <v>11342.319999999998</v>
      </c>
      <c r="M4728" s="29">
        <v>12003.2</v>
      </c>
      <c r="N4728" s="29">
        <v>4492.84</v>
      </c>
      <c r="O4728" s="29">
        <v>4033.6560000000004</v>
      </c>
      <c r="P4728" s="29">
        <v>3433.0559999999996</v>
      </c>
      <c r="Q4728" s="29">
        <v>1322.0239999999999</v>
      </c>
      <c r="R4728" s="29">
        <v>5407.2744000000002</v>
      </c>
      <c r="S4728" s="29"/>
      <c r="T4728" s="30">
        <v>25</v>
      </c>
      <c r="U4728" s="28" t="s">
        <v>70</v>
      </c>
      <c r="V4728" s="28" t="s">
        <v>348</v>
      </c>
    </row>
    <row r="4729" spans="1:22" ht="15.75">
      <c r="A4729" s="21">
        <v>26</v>
      </c>
      <c r="B4729" s="22" t="s">
        <v>71</v>
      </c>
      <c r="C4729" s="23" t="s">
        <v>347</v>
      </c>
      <c r="D4729" s="24">
        <v>404.33850000000007</v>
      </c>
      <c r="E4729" s="24">
        <v>428.05969200000004</v>
      </c>
      <c r="F4729" s="24">
        <v>637.39200000000005</v>
      </c>
      <c r="G4729" s="24">
        <v>965.83800000000008</v>
      </c>
      <c r="H4729" s="24">
        <v>1141.75055</v>
      </c>
      <c r="I4729" s="24">
        <v>1748.3592699999999</v>
      </c>
      <c r="J4729" s="24">
        <v>1785.9720000000002</v>
      </c>
      <c r="L4729" s="24">
        <v>404.33850000000007</v>
      </c>
      <c r="M4729" s="24">
        <v>428.05969200000004</v>
      </c>
      <c r="N4729" s="24">
        <v>452.85912000000002</v>
      </c>
      <c r="O4729" s="24">
        <v>480.46196160000005</v>
      </c>
      <c r="P4729" s="24">
        <v>510.54474600000009</v>
      </c>
      <c r="Q4729" s="24">
        <v>510.97604039999999</v>
      </c>
      <c r="R4729" s="24">
        <v>517.66110360000005</v>
      </c>
      <c r="S4729" s="24"/>
      <c r="T4729" s="25">
        <v>26</v>
      </c>
      <c r="U4729" s="23" t="s">
        <v>72</v>
      </c>
      <c r="V4729" s="23" t="s">
        <v>348</v>
      </c>
    </row>
    <row r="4730" spans="1:22" ht="15.75">
      <c r="A4730" s="26">
        <v>27</v>
      </c>
      <c r="B4730" s="27" t="s">
        <v>73</v>
      </c>
      <c r="C4730" s="28" t="s">
        <v>347</v>
      </c>
      <c r="D4730" s="29">
        <v>5217.079106000001</v>
      </c>
      <c r="E4730" s="29">
        <v>6093.8377150000006</v>
      </c>
      <c r="F4730" s="29">
        <v>5933.8726950000009</v>
      </c>
      <c r="G4730" s="29">
        <v>11699.662458800001</v>
      </c>
      <c r="H4730" s="29">
        <v>13025.0204748</v>
      </c>
      <c r="I4730" s="29">
        <v>16082.199721200001</v>
      </c>
      <c r="J4730" s="29">
        <v>16220.478363</v>
      </c>
      <c r="L4730" s="29">
        <v>5217.079106000001</v>
      </c>
      <c r="M4730" s="29">
        <v>6112.4499729999989</v>
      </c>
      <c r="N4730" s="29">
        <v>5305.9527390000003</v>
      </c>
      <c r="O4730" s="29">
        <v>8609.8063509999993</v>
      </c>
      <c r="P4730" s="29">
        <v>11298.324882999999</v>
      </c>
      <c r="Q4730" s="29">
        <v>11500.423087000001</v>
      </c>
      <c r="R4730" s="29">
        <v>11726.726414999999</v>
      </c>
      <c r="S4730" s="29"/>
      <c r="T4730" s="30">
        <v>27</v>
      </c>
      <c r="U4730" s="28" t="s">
        <v>74</v>
      </c>
      <c r="V4730" s="28" t="s">
        <v>348</v>
      </c>
    </row>
    <row r="4731" spans="1:22" ht="15.75">
      <c r="A4731" s="21">
        <v>28</v>
      </c>
      <c r="B4731" s="22" t="s">
        <v>75</v>
      </c>
      <c r="C4731" s="23" t="s">
        <v>347</v>
      </c>
      <c r="D4731" s="24">
        <v>0</v>
      </c>
      <c r="E4731" s="24">
        <v>0</v>
      </c>
      <c r="F4731" s="24">
        <v>0</v>
      </c>
      <c r="G4731" s="24">
        <v>0</v>
      </c>
      <c r="H4731" s="24">
        <v>0</v>
      </c>
      <c r="I4731" s="24">
        <v>0</v>
      </c>
      <c r="J4731" s="24">
        <v>0</v>
      </c>
      <c r="L4731" s="24">
        <v>0</v>
      </c>
      <c r="M4731" s="24">
        <v>0</v>
      </c>
      <c r="N4731" s="24">
        <v>0</v>
      </c>
      <c r="O4731" s="24">
        <v>0</v>
      </c>
      <c r="P4731" s="24">
        <v>0</v>
      </c>
      <c r="Q4731" s="24">
        <v>0</v>
      </c>
      <c r="R4731" s="24">
        <v>0</v>
      </c>
      <c r="S4731" s="24"/>
      <c r="T4731" s="25">
        <v>28</v>
      </c>
      <c r="U4731" s="23" t="s">
        <v>76</v>
      </c>
      <c r="V4731" s="23" t="s">
        <v>348</v>
      </c>
    </row>
    <row r="4732" spans="1:22" ht="15.75">
      <c r="A4732" s="26">
        <v>29</v>
      </c>
      <c r="B4732" s="27" t="s">
        <v>77</v>
      </c>
      <c r="C4732" s="28" t="s">
        <v>347</v>
      </c>
      <c r="D4732" s="29">
        <v>0</v>
      </c>
      <c r="E4732" s="29">
        <v>0</v>
      </c>
      <c r="F4732" s="29">
        <v>0</v>
      </c>
      <c r="G4732" s="29">
        <v>0</v>
      </c>
      <c r="H4732" s="29">
        <v>0</v>
      </c>
      <c r="I4732" s="29">
        <v>0</v>
      </c>
      <c r="J4732" s="29">
        <v>0</v>
      </c>
      <c r="L4732" s="29">
        <v>0</v>
      </c>
      <c r="M4732" s="29">
        <v>0</v>
      </c>
      <c r="N4732" s="29">
        <v>0</v>
      </c>
      <c r="O4732" s="29">
        <v>0</v>
      </c>
      <c r="P4732" s="29">
        <v>0</v>
      </c>
      <c r="Q4732" s="29">
        <v>0</v>
      </c>
      <c r="R4732" s="29">
        <v>0</v>
      </c>
      <c r="S4732" s="29"/>
      <c r="T4732" s="30">
        <v>29</v>
      </c>
      <c r="U4732" s="28" t="s">
        <v>78</v>
      </c>
      <c r="V4732" s="28" t="s">
        <v>348</v>
      </c>
    </row>
    <row r="4733" spans="1:22" ht="15.75">
      <c r="A4733" s="21">
        <v>30</v>
      </c>
      <c r="B4733" s="22" t="s">
        <v>79</v>
      </c>
      <c r="C4733" s="23" t="s">
        <v>347</v>
      </c>
      <c r="D4733" s="24">
        <v>0</v>
      </c>
      <c r="E4733" s="24">
        <v>0</v>
      </c>
      <c r="F4733" s="24">
        <v>0</v>
      </c>
      <c r="G4733" s="24">
        <v>0</v>
      </c>
      <c r="H4733" s="24">
        <v>0</v>
      </c>
      <c r="I4733" s="24">
        <v>0</v>
      </c>
      <c r="J4733" s="24">
        <v>0</v>
      </c>
      <c r="L4733" s="24">
        <v>0</v>
      </c>
      <c r="M4733" s="24">
        <v>0</v>
      </c>
      <c r="N4733" s="24">
        <v>0</v>
      </c>
      <c r="O4733" s="24">
        <v>0</v>
      </c>
      <c r="P4733" s="24">
        <v>0</v>
      </c>
      <c r="Q4733" s="24">
        <v>0</v>
      </c>
      <c r="R4733" s="24">
        <v>0</v>
      </c>
      <c r="S4733" s="24"/>
      <c r="T4733" s="25">
        <v>30</v>
      </c>
      <c r="U4733" s="23" t="s">
        <v>80</v>
      </c>
      <c r="V4733" s="23" t="s">
        <v>348</v>
      </c>
    </row>
    <row r="4734" spans="1:22" ht="15.75">
      <c r="A4734" s="26">
        <v>31</v>
      </c>
      <c r="B4734" s="27" t="s">
        <v>81</v>
      </c>
      <c r="C4734" s="28" t="s">
        <v>347</v>
      </c>
      <c r="D4734" s="29">
        <v>0</v>
      </c>
      <c r="E4734" s="29">
        <v>0</v>
      </c>
      <c r="F4734" s="29">
        <v>0</v>
      </c>
      <c r="G4734" s="29">
        <v>0</v>
      </c>
      <c r="H4734" s="29">
        <v>0</v>
      </c>
      <c r="I4734" s="29">
        <v>0</v>
      </c>
      <c r="J4734" s="29">
        <v>0</v>
      </c>
      <c r="L4734" s="29">
        <v>0</v>
      </c>
      <c r="M4734" s="29">
        <v>0</v>
      </c>
      <c r="N4734" s="29">
        <v>0</v>
      </c>
      <c r="O4734" s="29">
        <v>0</v>
      </c>
      <c r="P4734" s="29">
        <v>0</v>
      </c>
      <c r="Q4734" s="29">
        <v>0</v>
      </c>
      <c r="R4734" s="29">
        <v>0</v>
      </c>
      <c r="S4734" s="29"/>
      <c r="T4734" s="30">
        <v>31</v>
      </c>
      <c r="U4734" s="28" t="s">
        <v>82</v>
      </c>
      <c r="V4734" s="28" t="s">
        <v>348</v>
      </c>
    </row>
    <row r="4735" spans="1:22" ht="15.75">
      <c r="A4735" s="21">
        <v>32</v>
      </c>
      <c r="B4735" s="22" t="s">
        <v>83</v>
      </c>
      <c r="C4735" s="23" t="s">
        <v>347</v>
      </c>
      <c r="D4735" s="24">
        <v>0</v>
      </c>
      <c r="E4735" s="24">
        <v>0</v>
      </c>
      <c r="F4735" s="24">
        <v>0</v>
      </c>
      <c r="G4735" s="24">
        <v>0</v>
      </c>
      <c r="H4735" s="24">
        <v>0</v>
      </c>
      <c r="I4735" s="24">
        <v>0</v>
      </c>
      <c r="J4735" s="24">
        <v>0</v>
      </c>
      <c r="L4735" s="24">
        <v>0</v>
      </c>
      <c r="M4735" s="24">
        <v>0</v>
      </c>
      <c r="N4735" s="24">
        <v>0</v>
      </c>
      <c r="O4735" s="24">
        <v>0</v>
      </c>
      <c r="P4735" s="24">
        <v>0</v>
      </c>
      <c r="Q4735" s="24">
        <v>0</v>
      </c>
      <c r="R4735" s="24">
        <v>0</v>
      </c>
      <c r="S4735" s="24"/>
      <c r="T4735" s="25">
        <v>32</v>
      </c>
      <c r="U4735" s="23" t="s">
        <v>84</v>
      </c>
      <c r="V4735" s="23" t="s">
        <v>348</v>
      </c>
    </row>
    <row r="4736" spans="1:22" ht="15.75">
      <c r="A4736" s="26">
        <v>33</v>
      </c>
      <c r="B4736" s="27" t="s">
        <v>85</v>
      </c>
      <c r="C4736" s="28" t="s">
        <v>347</v>
      </c>
      <c r="D4736" s="29">
        <v>0</v>
      </c>
      <c r="E4736" s="29">
        <v>0</v>
      </c>
      <c r="F4736" s="29">
        <v>0</v>
      </c>
      <c r="G4736" s="29">
        <v>0</v>
      </c>
      <c r="H4736" s="29">
        <v>0</v>
      </c>
      <c r="I4736" s="29">
        <v>0</v>
      </c>
      <c r="J4736" s="29">
        <v>0</v>
      </c>
      <c r="L4736" s="29">
        <v>0</v>
      </c>
      <c r="M4736" s="29">
        <v>0</v>
      </c>
      <c r="N4736" s="29">
        <v>0</v>
      </c>
      <c r="O4736" s="29">
        <v>0</v>
      </c>
      <c r="P4736" s="29">
        <v>0</v>
      </c>
      <c r="Q4736" s="29">
        <v>0</v>
      </c>
      <c r="R4736" s="29">
        <v>0</v>
      </c>
      <c r="S4736" s="29"/>
      <c r="T4736" s="30">
        <v>33</v>
      </c>
      <c r="U4736" s="28" t="s">
        <v>86</v>
      </c>
      <c r="V4736" s="28" t="s">
        <v>348</v>
      </c>
    </row>
    <row r="4737" spans="1:22" ht="15.75">
      <c r="A4737" s="21">
        <v>34</v>
      </c>
      <c r="B4737" s="22" t="s">
        <v>87</v>
      </c>
      <c r="C4737" s="23" t="s">
        <v>347</v>
      </c>
      <c r="D4737" s="24">
        <v>1840.88</v>
      </c>
      <c r="E4737" s="24">
        <v>3147.0749999999998</v>
      </c>
      <c r="F4737" s="24">
        <v>3093.12</v>
      </c>
      <c r="G4737" s="24">
        <v>3209.6868799999997</v>
      </c>
      <c r="H4737" s="24">
        <v>2923.13328</v>
      </c>
      <c r="I4737" s="24">
        <v>2479.6979200000001</v>
      </c>
      <c r="J4737" s="24">
        <v>2188.3399999999997</v>
      </c>
      <c r="L4737" s="24">
        <v>1840.88</v>
      </c>
      <c r="M4737" s="24">
        <v>2237.92</v>
      </c>
      <c r="N4737" s="24">
        <v>2062.08</v>
      </c>
      <c r="O4737" s="24">
        <v>2080.16</v>
      </c>
      <c r="P4737" s="24">
        <v>1796.64</v>
      </c>
      <c r="Q4737" s="24">
        <v>1807.36</v>
      </c>
      <c r="R4737" s="24">
        <v>1591.52</v>
      </c>
      <c r="S4737" s="24"/>
      <c r="T4737" s="25">
        <v>34</v>
      </c>
      <c r="U4737" s="23" t="s">
        <v>88</v>
      </c>
      <c r="V4737" s="23" t="s">
        <v>348</v>
      </c>
    </row>
    <row r="4738" spans="1:22" ht="15.75">
      <c r="A4738" s="26">
        <v>35</v>
      </c>
      <c r="B4738" s="27" t="s">
        <v>89</v>
      </c>
      <c r="C4738" s="28" t="s">
        <v>347</v>
      </c>
      <c r="D4738" s="29">
        <v>0</v>
      </c>
      <c r="E4738" s="29">
        <v>0</v>
      </c>
      <c r="F4738" s="29">
        <v>0</v>
      </c>
      <c r="G4738" s="29">
        <v>0</v>
      </c>
      <c r="H4738" s="29">
        <v>0</v>
      </c>
      <c r="I4738" s="29">
        <v>0</v>
      </c>
      <c r="J4738" s="29">
        <v>0</v>
      </c>
      <c r="L4738" s="29">
        <v>0</v>
      </c>
      <c r="M4738" s="29">
        <v>0</v>
      </c>
      <c r="N4738" s="29">
        <v>0</v>
      </c>
      <c r="O4738" s="29">
        <v>0</v>
      </c>
      <c r="P4738" s="29">
        <v>0</v>
      </c>
      <c r="Q4738" s="29">
        <v>0</v>
      </c>
      <c r="R4738" s="29">
        <v>0</v>
      </c>
      <c r="S4738" s="29"/>
      <c r="T4738" s="30">
        <v>35</v>
      </c>
      <c r="U4738" s="28" t="s">
        <v>90</v>
      </c>
      <c r="V4738" s="28" t="s">
        <v>348</v>
      </c>
    </row>
    <row r="4739" spans="1:22" ht="15.75">
      <c r="A4739" s="21">
        <v>36</v>
      </c>
      <c r="B4739" s="22" t="s">
        <v>91</v>
      </c>
      <c r="C4739" s="23" t="s">
        <v>347</v>
      </c>
      <c r="D4739" s="24">
        <v>0</v>
      </c>
      <c r="E4739" s="24">
        <v>0</v>
      </c>
      <c r="F4739" s="24">
        <v>0</v>
      </c>
      <c r="G4739" s="24">
        <v>0</v>
      </c>
      <c r="H4739" s="24">
        <v>0</v>
      </c>
      <c r="I4739" s="24">
        <v>0</v>
      </c>
      <c r="J4739" s="24">
        <v>0</v>
      </c>
      <c r="L4739" s="24">
        <v>0</v>
      </c>
      <c r="M4739" s="24">
        <v>0</v>
      </c>
      <c r="N4739" s="24">
        <v>0</v>
      </c>
      <c r="O4739" s="24">
        <v>0</v>
      </c>
      <c r="P4739" s="24">
        <v>0</v>
      </c>
      <c r="Q4739" s="24">
        <v>0</v>
      </c>
      <c r="R4739" s="24">
        <v>0</v>
      </c>
      <c r="S4739" s="24"/>
      <c r="T4739" s="25">
        <v>36</v>
      </c>
      <c r="U4739" s="23" t="s">
        <v>92</v>
      </c>
      <c r="V4739" s="23" t="s">
        <v>348</v>
      </c>
    </row>
    <row r="4740" spans="1:22" s="36" customFormat="1" ht="15.75">
      <c r="A4740" s="32"/>
      <c r="B4740" s="33" t="s">
        <v>93</v>
      </c>
      <c r="C4740" s="34" t="s">
        <v>347</v>
      </c>
      <c r="D4740" s="35">
        <f t="shared" ref="D4740:J4740" si="305">SUM(D4704:D4739)</f>
        <v>123898.24415950001</v>
      </c>
      <c r="E4740" s="35">
        <f t="shared" si="305"/>
        <v>123713.60107340002</v>
      </c>
      <c r="F4740" s="35">
        <f t="shared" si="305"/>
        <v>136574.3071380301</v>
      </c>
      <c r="G4740" s="35">
        <f t="shared" si="305"/>
        <v>146749.30805916659</v>
      </c>
      <c r="H4740" s="35">
        <f t="shared" si="305"/>
        <v>165645.12307500103</v>
      </c>
      <c r="I4740" s="35">
        <f t="shared" si="305"/>
        <v>163169.88989217026</v>
      </c>
      <c r="J4740" s="35">
        <f t="shared" si="305"/>
        <v>235598.86937858831</v>
      </c>
      <c r="K4740" s="8"/>
      <c r="L4740" s="35">
        <f t="shared" ref="L4740:R4740" si="306">SUM(L4704:L4739)</f>
        <v>123898.24415950001</v>
      </c>
      <c r="M4740" s="35">
        <f t="shared" si="306"/>
        <v>122346.2993592</v>
      </c>
      <c r="N4740" s="35">
        <f t="shared" si="306"/>
        <v>117838.33775690001</v>
      </c>
      <c r="O4740" s="35">
        <f t="shared" si="306"/>
        <v>101398.82902810001</v>
      </c>
      <c r="P4740" s="35">
        <f t="shared" si="306"/>
        <v>125126.05246515603</v>
      </c>
      <c r="Q4740" s="35">
        <f t="shared" si="306"/>
        <v>124738.72598428003</v>
      </c>
      <c r="R4740" s="35">
        <f t="shared" si="306"/>
        <v>174060.10464504003</v>
      </c>
      <c r="S4740" s="35"/>
      <c r="T4740" s="35"/>
      <c r="U4740" s="34" t="s">
        <v>94</v>
      </c>
      <c r="V4740" s="34" t="s">
        <v>348</v>
      </c>
    </row>
    <row r="4741" spans="1:22" ht="15.75">
      <c r="A4741" s="16">
        <v>1</v>
      </c>
      <c r="B4741" s="17" t="s">
        <v>19</v>
      </c>
      <c r="C4741" s="18" t="s">
        <v>349</v>
      </c>
      <c r="D4741" s="19">
        <v>15005.830049999999</v>
      </c>
      <c r="E4741" s="19">
        <v>11467.450127999999</v>
      </c>
      <c r="F4741" s="19">
        <v>20093.855301799998</v>
      </c>
      <c r="G4741" s="19">
        <v>11616.194400000002</v>
      </c>
      <c r="H4741" s="19">
        <v>11708.673863600001</v>
      </c>
      <c r="I4741" s="19">
        <v>14173.7770224</v>
      </c>
      <c r="J4741" s="19">
        <v>14377.764999999999</v>
      </c>
      <c r="L4741" s="19">
        <v>15005.830049999999</v>
      </c>
      <c r="M4741" s="19">
        <v>11468.047199999999</v>
      </c>
      <c r="N4741" s="19">
        <v>12729.56466</v>
      </c>
      <c r="O4741" s="19">
        <v>7596.2905500000006</v>
      </c>
      <c r="P4741" s="19">
        <v>7306.9272600000004</v>
      </c>
      <c r="Q4741" s="19">
        <v>8040.5402399999994</v>
      </c>
      <c r="R4741" s="19">
        <v>7998.9951899999996</v>
      </c>
      <c r="S4741" s="19"/>
      <c r="T4741" s="20">
        <v>1</v>
      </c>
      <c r="U4741" s="18" t="s">
        <v>21</v>
      </c>
      <c r="V4741" s="18" t="s">
        <v>350</v>
      </c>
    </row>
    <row r="4742" spans="1:22" ht="15.75">
      <c r="A4742" s="21">
        <v>2</v>
      </c>
      <c r="B4742" s="22" t="s">
        <v>23</v>
      </c>
      <c r="C4742" s="23" t="s">
        <v>349</v>
      </c>
      <c r="D4742" s="24">
        <v>502.378062</v>
      </c>
      <c r="E4742" s="24">
        <v>1141.9999999999998</v>
      </c>
      <c r="F4742" s="24">
        <v>1374.1051660516605</v>
      </c>
      <c r="G4742" s="24">
        <v>1769.52</v>
      </c>
      <c r="H4742" s="24">
        <v>1705.6747140845068</v>
      </c>
      <c r="I4742" s="24">
        <v>1652.9079999999999</v>
      </c>
      <c r="J4742" s="24">
        <v>1757.52</v>
      </c>
      <c r="L4742" s="24">
        <v>502.378062</v>
      </c>
      <c r="M4742" s="24">
        <v>469.29713439999995</v>
      </c>
      <c r="N4742" s="24">
        <v>497.65221520000006</v>
      </c>
      <c r="O4742" s="24">
        <v>518.81578999999999</v>
      </c>
      <c r="P4742" s="24">
        <v>477.00231939999998</v>
      </c>
      <c r="Q4742" s="24">
        <v>477.00231939999998</v>
      </c>
      <c r="R4742" s="24">
        <v>501.55617559999996</v>
      </c>
      <c r="S4742" s="24"/>
      <c r="T4742" s="25">
        <v>2</v>
      </c>
      <c r="U4742" s="23" t="s">
        <v>24</v>
      </c>
      <c r="V4742" s="23" t="s">
        <v>350</v>
      </c>
    </row>
    <row r="4743" spans="1:22" ht="15.75">
      <c r="A4743" s="26">
        <v>3</v>
      </c>
      <c r="B4743" s="27" t="s">
        <v>25</v>
      </c>
      <c r="C4743" s="28" t="s">
        <v>349</v>
      </c>
      <c r="D4743" s="29">
        <v>6413.2823150000004</v>
      </c>
      <c r="E4743" s="29">
        <v>6611.9733521999988</v>
      </c>
      <c r="F4743" s="29">
        <v>7582.2517587287821</v>
      </c>
      <c r="G4743" s="29">
        <v>9439.4470559999991</v>
      </c>
      <c r="H4743" s="29">
        <v>9607.067203999999</v>
      </c>
      <c r="I4743" s="29">
        <v>13148.83504</v>
      </c>
      <c r="J4743" s="29">
        <v>13478.595120000002</v>
      </c>
      <c r="L4743" s="29">
        <v>6413.2823150000004</v>
      </c>
      <c r="M4743" s="29">
        <v>6611.9733521999988</v>
      </c>
      <c r="N4743" s="29">
        <v>6682.2446394000008</v>
      </c>
      <c r="O4743" s="29">
        <v>7396.155713600001</v>
      </c>
      <c r="P4743" s="29">
        <v>7440.9485223999991</v>
      </c>
      <c r="Q4743" s="29">
        <v>7215.3407056000005</v>
      </c>
      <c r="R4743" s="29">
        <v>7325.4734831999995</v>
      </c>
      <c r="S4743" s="29"/>
      <c r="T4743" s="30">
        <v>3</v>
      </c>
      <c r="U4743" s="28" t="s">
        <v>26</v>
      </c>
      <c r="V4743" s="28" t="s">
        <v>350</v>
      </c>
    </row>
    <row r="4744" spans="1:22" ht="15.75">
      <c r="A4744" s="21">
        <v>4</v>
      </c>
      <c r="B4744" s="22" t="s">
        <v>27</v>
      </c>
      <c r="C4744" s="23" t="s">
        <v>349</v>
      </c>
      <c r="D4744" s="24">
        <v>2687.5685279999998</v>
      </c>
      <c r="E4744" s="24">
        <v>2787.7359329999999</v>
      </c>
      <c r="F4744" s="24">
        <v>2667.6544631512911</v>
      </c>
      <c r="G4744" s="24">
        <v>9067.8244500000001</v>
      </c>
      <c r="H4744" s="24">
        <v>8513.9110999999994</v>
      </c>
      <c r="I4744" s="24">
        <v>9436.0727556675065</v>
      </c>
      <c r="J4744" s="24">
        <v>3827.5408337141898</v>
      </c>
      <c r="L4744" s="24">
        <v>2687.5685279999998</v>
      </c>
      <c r="M4744" s="24">
        <v>2787.7359329999999</v>
      </c>
      <c r="N4744" s="24">
        <v>2351.0060472</v>
      </c>
      <c r="O4744" s="24">
        <v>6886.8943529999997</v>
      </c>
      <c r="P4744" s="24">
        <v>6883.2986000000001</v>
      </c>
      <c r="Q4744" s="24">
        <v>6883.2986000000001</v>
      </c>
      <c r="R4744" s="24">
        <v>2787.8386688000001</v>
      </c>
      <c r="S4744" s="24"/>
      <c r="T4744" s="25">
        <v>4</v>
      </c>
      <c r="U4744" s="23" t="s">
        <v>28</v>
      </c>
      <c r="V4744" s="23" t="s">
        <v>350</v>
      </c>
    </row>
    <row r="4745" spans="1:22" ht="15.75">
      <c r="A4745" s="26">
        <v>5</v>
      </c>
      <c r="B4745" s="27" t="s">
        <v>29</v>
      </c>
      <c r="C4745" s="28" t="s">
        <v>349</v>
      </c>
      <c r="D4745" s="29">
        <v>0</v>
      </c>
      <c r="E4745" s="29">
        <v>0</v>
      </c>
      <c r="F4745" s="29">
        <v>0</v>
      </c>
      <c r="G4745" s="29">
        <v>0</v>
      </c>
      <c r="H4745" s="29">
        <v>0</v>
      </c>
      <c r="I4745" s="29">
        <v>0</v>
      </c>
      <c r="J4745" s="29">
        <v>6.4431500000000002</v>
      </c>
      <c r="L4745" s="29">
        <v>0</v>
      </c>
      <c r="M4745" s="29">
        <v>0</v>
      </c>
      <c r="N4745" s="29">
        <v>0</v>
      </c>
      <c r="O4745" s="29">
        <v>0</v>
      </c>
      <c r="P4745" s="29">
        <v>0</v>
      </c>
      <c r="Q4745" s="29">
        <v>0</v>
      </c>
      <c r="R4745" s="29">
        <v>3.5957530000000002</v>
      </c>
      <c r="S4745" s="29"/>
      <c r="T4745" s="30">
        <v>5</v>
      </c>
      <c r="U4745" s="28" t="s">
        <v>30</v>
      </c>
      <c r="V4745" s="28" t="s">
        <v>350</v>
      </c>
    </row>
    <row r="4746" spans="1:22" ht="15.75">
      <c r="A4746" s="21">
        <v>6</v>
      </c>
      <c r="B4746" s="22" t="s">
        <v>31</v>
      </c>
      <c r="C4746" s="23" t="s">
        <v>349</v>
      </c>
      <c r="D4746" s="24">
        <v>0</v>
      </c>
      <c r="E4746" s="24">
        <v>0</v>
      </c>
      <c r="F4746" s="24">
        <v>0</v>
      </c>
      <c r="G4746" s="24">
        <v>0</v>
      </c>
      <c r="H4746" s="24">
        <v>0</v>
      </c>
      <c r="I4746" s="24">
        <v>501.49999999999994</v>
      </c>
      <c r="J4746" s="24">
        <v>478.5</v>
      </c>
      <c r="L4746" s="24">
        <v>0</v>
      </c>
      <c r="M4746" s="24">
        <v>0</v>
      </c>
      <c r="N4746" s="24">
        <v>0</v>
      </c>
      <c r="O4746" s="24">
        <v>0</v>
      </c>
      <c r="P4746" s="24">
        <v>0</v>
      </c>
      <c r="Q4746" s="24">
        <v>103.0440074</v>
      </c>
      <c r="R4746" s="24">
        <v>98.318160599999999</v>
      </c>
      <c r="S4746" s="24"/>
      <c r="T4746" s="25">
        <v>6</v>
      </c>
      <c r="U4746" s="23" t="s">
        <v>32</v>
      </c>
      <c r="V4746" s="23" t="s">
        <v>350</v>
      </c>
    </row>
    <row r="4747" spans="1:22" ht="15.75">
      <c r="A4747" s="26">
        <v>7</v>
      </c>
      <c r="B4747" s="27" t="s">
        <v>33</v>
      </c>
      <c r="C4747" s="28" t="s">
        <v>349</v>
      </c>
      <c r="D4747" s="29">
        <v>0</v>
      </c>
      <c r="E4747" s="29">
        <v>0</v>
      </c>
      <c r="F4747" s="29">
        <v>0</v>
      </c>
      <c r="G4747" s="29">
        <v>0</v>
      </c>
      <c r="H4747" s="29">
        <v>0</v>
      </c>
      <c r="I4747" s="29">
        <v>0</v>
      </c>
      <c r="J4747" s="29">
        <v>0</v>
      </c>
      <c r="L4747" s="29">
        <v>0</v>
      </c>
      <c r="M4747" s="29">
        <v>0</v>
      </c>
      <c r="N4747" s="29">
        <v>0</v>
      </c>
      <c r="O4747" s="29">
        <v>0</v>
      </c>
      <c r="P4747" s="29">
        <v>0</v>
      </c>
      <c r="Q4747" s="29">
        <v>0</v>
      </c>
      <c r="R4747" s="29">
        <v>0</v>
      </c>
      <c r="S4747" s="29"/>
      <c r="T4747" s="30">
        <v>7</v>
      </c>
      <c r="U4747" s="28" t="s">
        <v>34</v>
      </c>
      <c r="V4747" s="28" t="s">
        <v>350</v>
      </c>
    </row>
    <row r="4748" spans="1:22" ht="15.75">
      <c r="A4748" s="21">
        <v>8</v>
      </c>
      <c r="B4748" s="22" t="s">
        <v>35</v>
      </c>
      <c r="C4748" s="23" t="s">
        <v>349</v>
      </c>
      <c r="D4748" s="24">
        <v>0</v>
      </c>
      <c r="E4748" s="24">
        <v>0</v>
      </c>
      <c r="F4748" s="24">
        <v>0</v>
      </c>
      <c r="G4748" s="24">
        <v>0</v>
      </c>
      <c r="H4748" s="24">
        <v>0</v>
      </c>
      <c r="I4748" s="24">
        <v>0</v>
      </c>
      <c r="J4748" s="24">
        <v>0</v>
      </c>
      <c r="L4748" s="24">
        <v>0</v>
      </c>
      <c r="M4748" s="24">
        <v>0</v>
      </c>
      <c r="N4748" s="24">
        <v>0</v>
      </c>
      <c r="O4748" s="24">
        <v>0</v>
      </c>
      <c r="P4748" s="24">
        <v>0</v>
      </c>
      <c r="Q4748" s="24">
        <v>0</v>
      </c>
      <c r="R4748" s="24">
        <v>0</v>
      </c>
      <c r="S4748" s="24"/>
      <c r="T4748" s="25">
        <v>8</v>
      </c>
      <c r="U4748" s="23" t="s">
        <v>36</v>
      </c>
      <c r="V4748" s="23" t="s">
        <v>350</v>
      </c>
    </row>
    <row r="4749" spans="1:22" ht="15.75">
      <c r="A4749" s="26">
        <v>9</v>
      </c>
      <c r="B4749" s="27" t="s">
        <v>37</v>
      </c>
      <c r="C4749" s="28" t="s">
        <v>349</v>
      </c>
      <c r="D4749" s="29">
        <v>0</v>
      </c>
      <c r="E4749" s="29">
        <v>0</v>
      </c>
      <c r="F4749" s="29">
        <v>0</v>
      </c>
      <c r="G4749" s="29">
        <v>0</v>
      </c>
      <c r="H4749" s="29">
        <v>0</v>
      </c>
      <c r="I4749" s="29">
        <v>0</v>
      </c>
      <c r="J4749" s="29">
        <v>0</v>
      </c>
      <c r="L4749" s="29">
        <v>0</v>
      </c>
      <c r="M4749" s="29">
        <v>0</v>
      </c>
      <c r="N4749" s="29">
        <v>0</v>
      </c>
      <c r="O4749" s="29">
        <v>0</v>
      </c>
      <c r="P4749" s="29">
        <v>0</v>
      </c>
      <c r="Q4749" s="29">
        <v>0</v>
      </c>
      <c r="R4749" s="29">
        <v>0</v>
      </c>
      <c r="S4749" s="29"/>
      <c r="T4749" s="30">
        <v>9</v>
      </c>
      <c r="U4749" s="28" t="s">
        <v>38</v>
      </c>
      <c r="V4749" s="28" t="s">
        <v>350</v>
      </c>
    </row>
    <row r="4750" spans="1:22" ht="15.75">
      <c r="A4750" s="21">
        <v>10</v>
      </c>
      <c r="B4750" s="22" t="s">
        <v>39</v>
      </c>
      <c r="C4750" s="23" t="s">
        <v>349</v>
      </c>
      <c r="D4750" s="24">
        <v>6627.2809864000001</v>
      </c>
      <c r="E4750" s="24">
        <v>6627.2809864000001</v>
      </c>
      <c r="F4750" s="24">
        <v>3282.6931341697414</v>
      </c>
      <c r="G4750" s="24">
        <v>2147.6698062132577</v>
      </c>
      <c r="H4750" s="24">
        <v>3138.197885161992</v>
      </c>
      <c r="I4750" s="24">
        <v>7913.1920133963085</v>
      </c>
      <c r="J4750" s="24">
        <v>3867.6398400000007</v>
      </c>
      <c r="L4750" s="24">
        <v>6627.2809864000001</v>
      </c>
      <c r="M4750" s="24">
        <v>6627.2809864000001</v>
      </c>
      <c r="N4750" s="24">
        <v>2893.0401280000001</v>
      </c>
      <c r="O4750" s="24">
        <v>1659.0804342000001</v>
      </c>
      <c r="P4750" s="24">
        <v>2856.2607115999999</v>
      </c>
      <c r="Q4750" s="24">
        <v>6498.4091988800001</v>
      </c>
      <c r="R4750" s="24">
        <v>2937.4219936000004</v>
      </c>
      <c r="S4750" s="24"/>
      <c r="T4750" s="25">
        <v>10</v>
      </c>
      <c r="U4750" s="23" t="s">
        <v>40</v>
      </c>
      <c r="V4750" s="23" t="s">
        <v>350</v>
      </c>
    </row>
    <row r="4751" spans="1:22" ht="15.75">
      <c r="A4751" s="26">
        <v>11</v>
      </c>
      <c r="B4751" s="27" t="s">
        <v>41</v>
      </c>
      <c r="C4751" s="28" t="s">
        <v>349</v>
      </c>
      <c r="D4751" s="29">
        <v>0</v>
      </c>
      <c r="E4751" s="29">
        <v>3184.8098</v>
      </c>
      <c r="F4751" s="29">
        <v>2995.9237765682651</v>
      </c>
      <c r="G4751" s="29">
        <v>3417.7327605346777</v>
      </c>
      <c r="H4751" s="29">
        <v>2900.8181947621765</v>
      </c>
      <c r="I4751" s="29">
        <v>2867.1811617999997</v>
      </c>
      <c r="J4751" s="29">
        <v>3050.4629999999997</v>
      </c>
      <c r="L4751" s="29">
        <v>0</v>
      </c>
      <c r="M4751" s="29">
        <v>3184.8098</v>
      </c>
      <c r="N4751" s="29">
        <v>2640.3100599999998</v>
      </c>
      <c r="O4751" s="29">
        <v>2640.2073242000001</v>
      </c>
      <c r="P4751" s="29">
        <v>2640.2073242000001</v>
      </c>
      <c r="Q4751" s="29">
        <v>1906.1600331999998</v>
      </c>
      <c r="R4751" s="29">
        <v>1952.5966148</v>
      </c>
      <c r="S4751" s="29"/>
      <c r="T4751" s="30">
        <v>11</v>
      </c>
      <c r="U4751" s="28" t="s">
        <v>42</v>
      </c>
      <c r="V4751" s="28" t="s">
        <v>350</v>
      </c>
    </row>
    <row r="4752" spans="1:22" ht="15.75">
      <c r="A4752" s="21">
        <v>12</v>
      </c>
      <c r="B4752" s="22" t="s">
        <v>43</v>
      </c>
      <c r="C4752" s="23" t="s">
        <v>349</v>
      </c>
      <c r="D4752" s="24">
        <v>10694.796779999999</v>
      </c>
      <c r="E4752" s="24">
        <v>11259.84368</v>
      </c>
      <c r="F4752" s="24">
        <v>12542.079343228781</v>
      </c>
      <c r="G4752" s="24">
        <v>17390.592000000001</v>
      </c>
      <c r="H4752" s="24">
        <v>20553.757985915494</v>
      </c>
      <c r="I4752" s="24">
        <v>19232.214084507039</v>
      </c>
      <c r="J4752" s="24">
        <v>13843.81869</v>
      </c>
      <c r="L4752" s="24">
        <v>10694.796779999999</v>
      </c>
      <c r="M4752" s="24">
        <v>11259.84368</v>
      </c>
      <c r="N4752" s="24">
        <v>11053.344722</v>
      </c>
      <c r="O4752" s="24">
        <v>12407.197094399999</v>
      </c>
      <c r="P4752" s="24">
        <v>13986.760019400001</v>
      </c>
      <c r="Q4752" s="24">
        <v>11808.452852</v>
      </c>
      <c r="R4752" s="24">
        <v>13556.913432199999</v>
      </c>
      <c r="S4752" s="24"/>
      <c r="T4752" s="25">
        <v>12</v>
      </c>
      <c r="U4752" s="23" t="s">
        <v>44</v>
      </c>
      <c r="V4752" s="23" t="s">
        <v>350</v>
      </c>
    </row>
    <row r="4753" spans="1:22" ht="15.75">
      <c r="A4753" s="26">
        <v>13</v>
      </c>
      <c r="B4753" s="27" t="s">
        <v>45</v>
      </c>
      <c r="C4753" s="28" t="s">
        <v>349</v>
      </c>
      <c r="D4753" s="29">
        <v>0</v>
      </c>
      <c r="E4753" s="29">
        <v>0</v>
      </c>
      <c r="F4753" s="29">
        <v>0</v>
      </c>
      <c r="G4753" s="29">
        <v>4194.2864882546683</v>
      </c>
      <c r="H4753" s="29">
        <v>4309.6322298929881</v>
      </c>
      <c r="I4753" s="29">
        <v>5348.0125302066417</v>
      </c>
      <c r="J4753" s="29">
        <v>4544.9739794188181</v>
      </c>
      <c r="L4753" s="29">
        <v>0</v>
      </c>
      <c r="M4753" s="29">
        <v>0</v>
      </c>
      <c r="N4753" s="29">
        <v>0</v>
      </c>
      <c r="O4753" s="29">
        <v>3240.0970707699998</v>
      </c>
      <c r="P4753" s="29">
        <v>3922.4528439999999</v>
      </c>
      <c r="Q4753" s="29">
        <v>4391.8527142000003</v>
      </c>
      <c r="R4753" s="29">
        <v>3726.7411449999995</v>
      </c>
      <c r="S4753" s="29"/>
      <c r="T4753" s="30">
        <v>13</v>
      </c>
      <c r="U4753" s="28" t="s">
        <v>46</v>
      </c>
      <c r="V4753" s="28" t="s">
        <v>350</v>
      </c>
    </row>
    <row r="4754" spans="1:22" ht="15.75">
      <c r="A4754" s="21">
        <v>14</v>
      </c>
      <c r="B4754" s="22" t="s">
        <v>47</v>
      </c>
      <c r="C4754" s="23" t="s">
        <v>349</v>
      </c>
      <c r="D4754" s="24">
        <v>0</v>
      </c>
      <c r="E4754" s="24">
        <v>0</v>
      </c>
      <c r="F4754" s="24">
        <v>0</v>
      </c>
      <c r="G4754" s="24">
        <v>0</v>
      </c>
      <c r="H4754" s="24">
        <v>0</v>
      </c>
      <c r="I4754" s="24">
        <v>0</v>
      </c>
      <c r="J4754" s="24">
        <v>0</v>
      </c>
      <c r="L4754" s="24">
        <v>0</v>
      </c>
      <c r="M4754" s="24">
        <v>0</v>
      </c>
      <c r="N4754" s="24">
        <v>0</v>
      </c>
      <c r="O4754" s="24">
        <v>0</v>
      </c>
      <c r="P4754" s="24">
        <v>0</v>
      </c>
      <c r="Q4754" s="24">
        <v>0</v>
      </c>
      <c r="R4754" s="24">
        <v>0</v>
      </c>
      <c r="S4754" s="24"/>
      <c r="T4754" s="25">
        <v>14</v>
      </c>
      <c r="U4754" s="23" t="s">
        <v>48</v>
      </c>
      <c r="V4754" s="23" t="s">
        <v>350</v>
      </c>
    </row>
    <row r="4755" spans="1:22" ht="15.75">
      <c r="A4755" s="26">
        <v>15</v>
      </c>
      <c r="B4755" s="27" t="s">
        <v>49</v>
      </c>
      <c r="C4755" s="28" t="s">
        <v>349</v>
      </c>
      <c r="D4755" s="29">
        <v>0</v>
      </c>
      <c r="E4755" s="29">
        <v>0</v>
      </c>
      <c r="F4755" s="29">
        <v>0</v>
      </c>
      <c r="G4755" s="29">
        <v>3055.9616053</v>
      </c>
      <c r="H4755" s="29">
        <v>7288.071818200001</v>
      </c>
      <c r="I4755" s="29">
        <v>9893.4251310999989</v>
      </c>
      <c r="J4755" s="29">
        <v>9051.3946624</v>
      </c>
      <c r="L4755" s="29">
        <v>0</v>
      </c>
      <c r="M4755" s="29">
        <v>0</v>
      </c>
      <c r="N4755" s="29">
        <v>0</v>
      </c>
      <c r="O4755" s="29">
        <v>1980.4380166000001</v>
      </c>
      <c r="P4755" s="29">
        <v>4864.8483374000007</v>
      </c>
      <c r="Q4755" s="29">
        <v>6212.7420333999999</v>
      </c>
      <c r="R4755" s="29">
        <v>6056.0699384</v>
      </c>
      <c r="S4755" s="29"/>
      <c r="T4755" s="30">
        <v>15</v>
      </c>
      <c r="U4755" s="28" t="s">
        <v>50</v>
      </c>
      <c r="V4755" s="28" t="s">
        <v>350</v>
      </c>
    </row>
    <row r="4756" spans="1:22" ht="15.75">
      <c r="A4756" s="21">
        <v>16</v>
      </c>
      <c r="B4756" s="22" t="s">
        <v>51</v>
      </c>
      <c r="C4756" s="23" t="s">
        <v>349</v>
      </c>
      <c r="D4756" s="24">
        <v>0</v>
      </c>
      <c r="E4756" s="24">
        <v>0</v>
      </c>
      <c r="F4756" s="24">
        <v>69.94374575645756</v>
      </c>
      <c r="G4756" s="24">
        <v>369.04192</v>
      </c>
      <c r="H4756" s="24">
        <v>541.10506680000003</v>
      </c>
      <c r="I4756" s="24">
        <v>18.849716600000001</v>
      </c>
      <c r="J4756" s="24">
        <v>35.115264799999999</v>
      </c>
      <c r="L4756" s="24">
        <v>0</v>
      </c>
      <c r="M4756" s="24">
        <v>0</v>
      </c>
      <c r="N4756" s="24">
        <v>61.641480000000001</v>
      </c>
      <c r="O4756" s="24">
        <v>175.26727479999997</v>
      </c>
      <c r="P4756" s="24">
        <v>206.7044296</v>
      </c>
      <c r="Q4756" s="24">
        <v>7.6024491999999997</v>
      </c>
      <c r="R4756" s="24">
        <v>11.917352800000002</v>
      </c>
      <c r="S4756" s="24"/>
      <c r="T4756" s="25">
        <v>16</v>
      </c>
      <c r="U4756" s="23" t="s">
        <v>52</v>
      </c>
      <c r="V4756" s="23" t="s">
        <v>350</v>
      </c>
    </row>
    <row r="4757" spans="1:22" ht="15.75">
      <c r="A4757" s="26">
        <v>17</v>
      </c>
      <c r="B4757" s="27" t="s">
        <v>53</v>
      </c>
      <c r="C4757" s="28" t="s">
        <v>349</v>
      </c>
      <c r="D4757" s="29">
        <v>372.79074000000003</v>
      </c>
      <c r="E4757" s="29">
        <v>396.99882000000002</v>
      </c>
      <c r="F4757" s="29">
        <v>423.63029999999998</v>
      </c>
      <c r="G4757" s="29">
        <v>451.17600000000004</v>
      </c>
      <c r="H4757" s="29">
        <v>473.40511999999995</v>
      </c>
      <c r="I4757" s="29">
        <v>496.22624999999999</v>
      </c>
      <c r="J4757" s="29">
        <v>516.7733199999999</v>
      </c>
      <c r="L4757" s="29">
        <v>372.79074000000003</v>
      </c>
      <c r="M4757" s="29">
        <v>393.13565999999997</v>
      </c>
      <c r="N4757" s="29">
        <v>415.87409999999994</v>
      </c>
      <c r="O4757" s="29">
        <v>438.81200000000007</v>
      </c>
      <c r="P4757" s="29">
        <v>461.15151999999995</v>
      </c>
      <c r="Q4757" s="29">
        <v>488.77672999999993</v>
      </c>
      <c r="R4757" s="29">
        <v>501.24297999999993</v>
      </c>
      <c r="S4757" s="29"/>
      <c r="T4757" s="30">
        <v>17</v>
      </c>
      <c r="U4757" s="28" t="s">
        <v>54</v>
      </c>
      <c r="V4757" s="28" t="s">
        <v>350</v>
      </c>
    </row>
    <row r="4758" spans="1:22" ht="15.75">
      <c r="A4758" s="21">
        <v>18</v>
      </c>
      <c r="B4758" s="22" t="s">
        <v>55</v>
      </c>
      <c r="C4758" s="23" t="s">
        <v>349</v>
      </c>
      <c r="D4758" s="24">
        <v>420.18942199999998</v>
      </c>
      <c r="E4758" s="24">
        <v>211.63574800000004</v>
      </c>
      <c r="F4758" s="24">
        <v>243.6373810516605</v>
      </c>
      <c r="G4758" s="24">
        <v>309.60000000000002</v>
      </c>
      <c r="H4758" s="24">
        <v>312.29020000000003</v>
      </c>
      <c r="I4758" s="24">
        <v>390.79199999999997</v>
      </c>
      <c r="J4758" s="24">
        <v>693.20299999999997</v>
      </c>
      <c r="L4758" s="24">
        <v>420.18942199999998</v>
      </c>
      <c r="M4758" s="24">
        <v>211.63574800000004</v>
      </c>
      <c r="N4758" s="24">
        <v>214.71782199999998</v>
      </c>
      <c r="O4758" s="24">
        <v>220.88197</v>
      </c>
      <c r="P4758" s="24">
        <v>219.854612</v>
      </c>
      <c r="Q4758" s="24">
        <v>234.23762399999998</v>
      </c>
      <c r="R4758" s="24">
        <v>338.00078200000002</v>
      </c>
      <c r="S4758" s="24"/>
      <c r="T4758" s="25">
        <v>18</v>
      </c>
      <c r="U4758" s="23" t="s">
        <v>56</v>
      </c>
      <c r="V4758" s="23" t="s">
        <v>350</v>
      </c>
    </row>
    <row r="4759" spans="1:22" ht="15.75">
      <c r="A4759" s="26">
        <v>19</v>
      </c>
      <c r="B4759" s="27" t="s">
        <v>57</v>
      </c>
      <c r="C4759" s="28" t="s">
        <v>349</v>
      </c>
      <c r="D4759" s="29">
        <v>290.39999999999998</v>
      </c>
      <c r="E4759" s="29">
        <v>287.5</v>
      </c>
      <c r="F4759" s="29">
        <v>597.99999999999989</v>
      </c>
      <c r="G4759" s="29">
        <v>648.59999999999991</v>
      </c>
      <c r="H4759" s="29">
        <v>754.596</v>
      </c>
      <c r="I4759" s="29">
        <v>4677.7049999999999</v>
      </c>
      <c r="J4759" s="29">
        <v>5025.5459999999994</v>
      </c>
      <c r="L4759" s="29">
        <v>290.39999999999998</v>
      </c>
      <c r="M4759" s="29">
        <v>275</v>
      </c>
      <c r="N4759" s="29">
        <v>505.99999999999994</v>
      </c>
      <c r="O4759" s="29">
        <v>505.99999999999994</v>
      </c>
      <c r="P4759" s="29">
        <v>512.38000000000011</v>
      </c>
      <c r="Q4759" s="29">
        <v>3009.05</v>
      </c>
      <c r="R4759" s="29">
        <v>3020.82</v>
      </c>
      <c r="S4759" s="29"/>
      <c r="T4759" s="30">
        <v>19</v>
      </c>
      <c r="U4759" s="28" t="s">
        <v>58</v>
      </c>
      <c r="V4759" s="28" t="s">
        <v>350</v>
      </c>
    </row>
    <row r="4760" spans="1:22" ht="15.75">
      <c r="A4760" s="21">
        <v>20</v>
      </c>
      <c r="B4760" s="22" t="s">
        <v>59</v>
      </c>
      <c r="C4760" s="23" t="s">
        <v>349</v>
      </c>
      <c r="D4760" s="24">
        <v>0</v>
      </c>
      <c r="E4760" s="24">
        <v>3545.4124579999998</v>
      </c>
      <c r="F4760" s="24">
        <v>5639.5536000000011</v>
      </c>
      <c r="G4760" s="24">
        <v>5383.5808000000006</v>
      </c>
      <c r="H4760" s="24">
        <v>5087.9652767999996</v>
      </c>
      <c r="I4760" s="24">
        <v>5789.3066399999998</v>
      </c>
      <c r="J4760" s="24">
        <v>6245.3229000000001</v>
      </c>
      <c r="L4760" s="24">
        <v>0</v>
      </c>
      <c r="M4760" s="24">
        <v>3545.4124579999998</v>
      </c>
      <c r="N4760" s="24">
        <v>3553.6313220000006</v>
      </c>
      <c r="O4760" s="24">
        <v>3392.3361159999999</v>
      </c>
      <c r="P4760" s="24">
        <v>2909.7983916959997</v>
      </c>
      <c r="Q4760" s="24">
        <v>2880.7118319999995</v>
      </c>
      <c r="R4760" s="24">
        <v>2900.2316340000002</v>
      </c>
      <c r="S4760" s="24"/>
      <c r="T4760" s="25">
        <v>20</v>
      </c>
      <c r="U4760" s="23" t="s">
        <v>60</v>
      </c>
      <c r="V4760" s="23" t="s">
        <v>350</v>
      </c>
    </row>
    <row r="4761" spans="1:22" ht="15.75">
      <c r="A4761" s="26">
        <v>21</v>
      </c>
      <c r="B4761" s="27" t="s">
        <v>61</v>
      </c>
      <c r="C4761" s="28" t="s">
        <v>349</v>
      </c>
      <c r="D4761" s="29">
        <v>3257.9576896000003</v>
      </c>
      <c r="E4761" s="29">
        <v>3314.2569079999998</v>
      </c>
      <c r="F4761" s="29">
        <v>3918.8315018247226</v>
      </c>
      <c r="G4761" s="29">
        <v>0</v>
      </c>
      <c r="H4761" s="29">
        <v>0</v>
      </c>
      <c r="I4761" s="29">
        <v>0</v>
      </c>
      <c r="J4761" s="29">
        <v>10025.379405573431</v>
      </c>
      <c r="L4761" s="29">
        <v>3257.9576896000003</v>
      </c>
      <c r="M4761" s="29">
        <v>3314.2569079999998</v>
      </c>
      <c r="N4761" s="29">
        <v>3453.6693885999998</v>
      </c>
      <c r="O4761" s="29">
        <v>0</v>
      </c>
      <c r="P4761" s="29">
        <v>0</v>
      </c>
      <c r="Q4761" s="29">
        <v>0</v>
      </c>
      <c r="R4761" s="29">
        <v>8220.5077727999997</v>
      </c>
      <c r="S4761" s="29"/>
      <c r="T4761" s="30">
        <v>21</v>
      </c>
      <c r="U4761" s="28" t="s">
        <v>62</v>
      </c>
      <c r="V4761" s="28" t="s">
        <v>350</v>
      </c>
    </row>
    <row r="4762" spans="1:22" ht="15.75">
      <c r="A4762" s="21">
        <v>22</v>
      </c>
      <c r="B4762" s="22" t="s">
        <v>63</v>
      </c>
      <c r="C4762" s="23" t="s">
        <v>349</v>
      </c>
      <c r="D4762" s="24">
        <v>542.9</v>
      </c>
      <c r="E4762" s="24">
        <v>746.12339999999995</v>
      </c>
      <c r="F4762" s="24">
        <v>877.86649999999997</v>
      </c>
      <c r="G4762" s="24">
        <v>712.9069199999999</v>
      </c>
      <c r="H4762" s="24">
        <v>1268.4276500000001</v>
      </c>
      <c r="I4762" s="24">
        <v>1932.1280099999997</v>
      </c>
      <c r="J4762" s="24">
        <v>2182.5024000000003</v>
      </c>
      <c r="L4762" s="24">
        <v>542.9</v>
      </c>
      <c r="M4762" s="24">
        <v>792.99</v>
      </c>
      <c r="N4762" s="24">
        <v>727.13</v>
      </c>
      <c r="O4762" s="24">
        <v>487.54199999999997</v>
      </c>
      <c r="P4762" s="24">
        <v>893.47099999999989</v>
      </c>
      <c r="Q4762" s="24">
        <v>1431.9209999999998</v>
      </c>
      <c r="R4762" s="24">
        <v>1480.96</v>
      </c>
      <c r="S4762" s="24"/>
      <c r="T4762" s="25">
        <v>22</v>
      </c>
      <c r="U4762" s="23" t="s">
        <v>64</v>
      </c>
      <c r="V4762" s="23" t="s">
        <v>350</v>
      </c>
    </row>
    <row r="4763" spans="1:22" ht="15.75">
      <c r="A4763" s="26">
        <v>23</v>
      </c>
      <c r="B4763" s="27" t="s">
        <v>65</v>
      </c>
      <c r="C4763" s="28" t="s">
        <v>349</v>
      </c>
      <c r="D4763" s="29">
        <v>28.457816600000001</v>
      </c>
      <c r="E4763" s="29">
        <v>39.667319999999997</v>
      </c>
      <c r="F4763" s="29">
        <v>52.609889999999993</v>
      </c>
      <c r="G4763" s="29">
        <v>68.478000000000009</v>
      </c>
      <c r="H4763" s="29">
        <v>65.399879999999996</v>
      </c>
      <c r="I4763" s="29">
        <v>87.174360000000021</v>
      </c>
      <c r="J4763" s="29">
        <v>318.45159999999998</v>
      </c>
      <c r="L4763" s="29">
        <v>28.457816600000001</v>
      </c>
      <c r="M4763" s="29">
        <v>30.5125326</v>
      </c>
      <c r="N4763" s="29">
        <v>31.128947399999998</v>
      </c>
      <c r="O4763" s="29">
        <v>31.128947399999998</v>
      </c>
      <c r="P4763" s="29">
        <v>28.046873400000003</v>
      </c>
      <c r="Q4763" s="29">
        <v>28.046873400000003</v>
      </c>
      <c r="R4763" s="29">
        <v>76.024491999999995</v>
      </c>
      <c r="S4763" s="29"/>
      <c r="T4763" s="30">
        <v>23</v>
      </c>
      <c r="U4763" s="28" t="s">
        <v>66</v>
      </c>
      <c r="V4763" s="28" t="s">
        <v>350</v>
      </c>
    </row>
    <row r="4764" spans="1:22" ht="15.75">
      <c r="A4764" s="21">
        <v>24</v>
      </c>
      <c r="B4764" s="22" t="s">
        <v>67</v>
      </c>
      <c r="C4764" s="23" t="s">
        <v>349</v>
      </c>
      <c r="D4764" s="24">
        <v>1072.6693999999998</v>
      </c>
      <c r="E4764" s="24">
        <v>1094.2403999999999</v>
      </c>
      <c r="F4764" s="24">
        <v>1322.3159999999998</v>
      </c>
      <c r="G4764" s="24">
        <v>909.33302400000002</v>
      </c>
      <c r="H4764" s="24">
        <v>19297.60542</v>
      </c>
      <c r="I4764" s="24">
        <v>2226.2089000000001</v>
      </c>
      <c r="J4764" s="24">
        <v>4783.2245265000001</v>
      </c>
      <c r="L4764" s="24">
        <v>1072.6693999999998</v>
      </c>
      <c r="M4764" s="24">
        <v>909.48439999999982</v>
      </c>
      <c r="N4764" s="24">
        <v>1000.8679999999999</v>
      </c>
      <c r="O4764" s="24">
        <v>611.48683200000005</v>
      </c>
      <c r="P4764" s="24">
        <v>12666.746070000001</v>
      </c>
      <c r="Q4764" s="24">
        <v>1281.76378</v>
      </c>
      <c r="R4764" s="24">
        <v>2385.3632649000001</v>
      </c>
      <c r="S4764" s="24"/>
      <c r="T4764" s="25">
        <v>24</v>
      </c>
      <c r="U4764" s="23" t="s">
        <v>68</v>
      </c>
      <c r="V4764" s="23" t="s">
        <v>350</v>
      </c>
    </row>
    <row r="4765" spans="1:22" ht="15.75">
      <c r="A4765" s="26">
        <v>25</v>
      </c>
      <c r="B4765" s="31" t="s">
        <v>69</v>
      </c>
      <c r="C4765" s="28" t="s">
        <v>349</v>
      </c>
      <c r="D4765" s="29">
        <v>7428.1025</v>
      </c>
      <c r="E4765" s="29">
        <v>6832</v>
      </c>
      <c r="F4765" s="29">
        <v>5573.0576000000001</v>
      </c>
      <c r="G4765" s="29">
        <v>6209.0897100000002</v>
      </c>
      <c r="H4765" s="29">
        <v>10427.17325</v>
      </c>
      <c r="I4765" s="29">
        <v>2903.9657999999999</v>
      </c>
      <c r="J4765" s="29">
        <v>9879.1610282000001</v>
      </c>
      <c r="L4765" s="29">
        <v>7428.1025</v>
      </c>
      <c r="M4765" s="29">
        <v>6157.34</v>
      </c>
      <c r="N4765" s="29">
        <v>5678.5960000000014</v>
      </c>
      <c r="O4765" s="29">
        <v>4402.3538999999992</v>
      </c>
      <c r="P4765" s="29">
        <v>5422.2804999999989</v>
      </c>
      <c r="Q4765" s="29">
        <v>1440.9906000000001</v>
      </c>
      <c r="R4765" s="29">
        <v>4473.3248139999996</v>
      </c>
      <c r="S4765" s="29"/>
      <c r="T4765" s="30">
        <v>25</v>
      </c>
      <c r="U4765" s="28" t="s">
        <v>70</v>
      </c>
      <c r="V4765" s="28" t="s">
        <v>350</v>
      </c>
    </row>
    <row r="4766" spans="1:22" ht="15.75">
      <c r="A4766" s="21">
        <v>26</v>
      </c>
      <c r="B4766" s="22" t="s">
        <v>71</v>
      </c>
      <c r="C4766" s="23" t="s">
        <v>349</v>
      </c>
      <c r="D4766" s="24">
        <v>424.29885400000001</v>
      </c>
      <c r="E4766" s="24">
        <v>1520.48984</v>
      </c>
      <c r="F4766" s="24">
        <v>2499.9809999999998</v>
      </c>
      <c r="G4766" s="24">
        <v>3868.02</v>
      </c>
      <c r="H4766" s="24">
        <v>4666.8059999999996</v>
      </c>
      <c r="I4766" s="24">
        <v>4928.598</v>
      </c>
      <c r="J4766" s="24">
        <v>6547.68</v>
      </c>
      <c r="L4766" s="24">
        <v>424.29885400000001</v>
      </c>
      <c r="M4766" s="24">
        <v>1520.48984</v>
      </c>
      <c r="N4766" s="24">
        <v>1604.7331959999999</v>
      </c>
      <c r="O4766" s="24">
        <v>1742.9128469999998</v>
      </c>
      <c r="P4766" s="24">
        <v>1867.736844</v>
      </c>
      <c r="Q4766" s="24">
        <v>1867.736844</v>
      </c>
      <c r="R4766" s="24">
        <v>1868.5587303999998</v>
      </c>
      <c r="S4766" s="24"/>
      <c r="T4766" s="25">
        <v>26</v>
      </c>
      <c r="U4766" s="23" t="s">
        <v>72</v>
      </c>
      <c r="V4766" s="23" t="s">
        <v>350</v>
      </c>
    </row>
    <row r="4767" spans="1:22" ht="15.75">
      <c r="A4767" s="26">
        <v>27</v>
      </c>
      <c r="B4767" s="27" t="s">
        <v>73</v>
      </c>
      <c r="C4767" s="28" t="s">
        <v>349</v>
      </c>
      <c r="D4767" s="29">
        <v>0</v>
      </c>
      <c r="E4767" s="29">
        <v>0</v>
      </c>
      <c r="F4767" s="29">
        <v>0</v>
      </c>
      <c r="G4767" s="29">
        <v>132.99088526925863</v>
      </c>
      <c r="H4767" s="29">
        <v>8135.5878200507377</v>
      </c>
      <c r="I4767" s="29">
        <v>9580.1816241000015</v>
      </c>
      <c r="J4767" s="29">
        <v>10497.375408</v>
      </c>
      <c r="L4767" s="29">
        <v>0</v>
      </c>
      <c r="M4767" s="29">
        <v>0</v>
      </c>
      <c r="N4767" s="29">
        <v>0</v>
      </c>
      <c r="O4767" s="29">
        <v>102.7358</v>
      </c>
      <c r="P4767" s="29">
        <v>7404.682785</v>
      </c>
      <c r="Q4767" s="29">
        <v>8359.9202533999996</v>
      </c>
      <c r="R4767" s="29">
        <v>8369.9883618000003</v>
      </c>
      <c r="S4767" s="29"/>
      <c r="T4767" s="30">
        <v>27</v>
      </c>
      <c r="U4767" s="28" t="s">
        <v>74</v>
      </c>
      <c r="V4767" s="28" t="s">
        <v>350</v>
      </c>
    </row>
    <row r="4768" spans="1:22" ht="15.75">
      <c r="A4768" s="21">
        <v>28</v>
      </c>
      <c r="B4768" s="22" t="s">
        <v>75</v>
      </c>
      <c r="C4768" s="23" t="s">
        <v>349</v>
      </c>
      <c r="D4768" s="24">
        <v>0</v>
      </c>
      <c r="E4768" s="24">
        <v>0</v>
      </c>
      <c r="F4768" s="24">
        <v>0</v>
      </c>
      <c r="G4768" s="24">
        <v>0</v>
      </c>
      <c r="H4768" s="24">
        <v>0</v>
      </c>
      <c r="I4768" s="24">
        <v>0</v>
      </c>
      <c r="J4768" s="24">
        <v>0</v>
      </c>
      <c r="L4768" s="24">
        <v>0</v>
      </c>
      <c r="M4768" s="24">
        <v>0</v>
      </c>
      <c r="N4768" s="24">
        <v>0</v>
      </c>
      <c r="O4768" s="24">
        <v>0</v>
      </c>
      <c r="P4768" s="24">
        <v>0</v>
      </c>
      <c r="Q4768" s="24">
        <v>0</v>
      </c>
      <c r="R4768" s="24">
        <v>0</v>
      </c>
      <c r="S4768" s="24"/>
      <c r="T4768" s="25">
        <v>28</v>
      </c>
      <c r="U4768" s="23" t="s">
        <v>76</v>
      </c>
      <c r="V4768" s="23" t="s">
        <v>350</v>
      </c>
    </row>
    <row r="4769" spans="1:22" ht="15.75">
      <c r="A4769" s="26">
        <v>29</v>
      </c>
      <c r="B4769" s="27" t="s">
        <v>77</v>
      </c>
      <c r="C4769" s="28" t="s">
        <v>349</v>
      </c>
      <c r="D4769" s="29">
        <v>0</v>
      </c>
      <c r="E4769" s="29">
        <v>0</v>
      </c>
      <c r="F4769" s="29">
        <v>0</v>
      </c>
      <c r="G4769" s="29">
        <v>0</v>
      </c>
      <c r="H4769" s="29">
        <v>0</v>
      </c>
      <c r="I4769" s="29">
        <v>0</v>
      </c>
      <c r="J4769" s="29">
        <v>0</v>
      </c>
      <c r="L4769" s="29">
        <v>0</v>
      </c>
      <c r="M4769" s="29">
        <v>0</v>
      </c>
      <c r="N4769" s="29">
        <v>0</v>
      </c>
      <c r="O4769" s="29">
        <v>0</v>
      </c>
      <c r="P4769" s="29">
        <v>0</v>
      </c>
      <c r="Q4769" s="29">
        <v>0</v>
      </c>
      <c r="R4769" s="29">
        <v>0</v>
      </c>
      <c r="S4769" s="29"/>
      <c r="T4769" s="30">
        <v>29</v>
      </c>
      <c r="U4769" s="28" t="s">
        <v>78</v>
      </c>
      <c r="V4769" s="28" t="s">
        <v>350</v>
      </c>
    </row>
    <row r="4770" spans="1:22" ht="15.75">
      <c r="A4770" s="21">
        <v>30</v>
      </c>
      <c r="B4770" s="22" t="s">
        <v>79</v>
      </c>
      <c r="C4770" s="23" t="s">
        <v>349</v>
      </c>
      <c r="D4770" s="24">
        <v>163.19999999999999</v>
      </c>
      <c r="E4770" s="24">
        <v>168</v>
      </c>
      <c r="F4770" s="24">
        <v>257.60000000000002</v>
      </c>
      <c r="G4770" s="24">
        <v>315.52</v>
      </c>
      <c r="H4770" s="24">
        <v>325.42816901408446</v>
      </c>
      <c r="I4770" s="24">
        <v>344.31549295774647</v>
      </c>
      <c r="J4770" s="24">
        <v>490.62957746478861</v>
      </c>
      <c r="L4770" s="24">
        <v>163.19999999999999</v>
      </c>
      <c r="M4770" s="24">
        <v>168</v>
      </c>
      <c r="N4770" s="24">
        <v>257.60000000000002</v>
      </c>
      <c r="O4770" s="24">
        <v>315.52</v>
      </c>
      <c r="P4770" s="24">
        <v>310.39999999999998</v>
      </c>
      <c r="Q4770" s="24">
        <v>296.32</v>
      </c>
      <c r="R4770" s="24">
        <v>421.6</v>
      </c>
      <c r="S4770" s="24"/>
      <c r="T4770" s="25">
        <v>30</v>
      </c>
      <c r="U4770" s="23" t="s">
        <v>80</v>
      </c>
      <c r="V4770" s="23" t="s">
        <v>350</v>
      </c>
    </row>
    <row r="4771" spans="1:22" ht="15.75">
      <c r="A4771" s="26">
        <v>31</v>
      </c>
      <c r="B4771" s="27" t="s">
        <v>81</v>
      </c>
      <c r="C4771" s="28" t="s">
        <v>349</v>
      </c>
      <c r="D4771" s="29">
        <v>0</v>
      </c>
      <c r="E4771" s="29">
        <v>0</v>
      </c>
      <c r="F4771" s="29">
        <v>0</v>
      </c>
      <c r="G4771" s="29">
        <v>0</v>
      </c>
      <c r="H4771" s="29">
        <v>0</v>
      </c>
      <c r="I4771" s="29">
        <v>0</v>
      </c>
      <c r="J4771" s="29">
        <v>0</v>
      </c>
      <c r="L4771" s="29">
        <v>0</v>
      </c>
      <c r="M4771" s="29">
        <v>0</v>
      </c>
      <c r="N4771" s="29">
        <v>0</v>
      </c>
      <c r="O4771" s="29">
        <v>0</v>
      </c>
      <c r="P4771" s="29">
        <v>0</v>
      </c>
      <c r="Q4771" s="29">
        <v>0</v>
      </c>
      <c r="R4771" s="29">
        <v>0</v>
      </c>
      <c r="S4771" s="29"/>
      <c r="T4771" s="30">
        <v>31</v>
      </c>
      <c r="U4771" s="28" t="s">
        <v>82</v>
      </c>
      <c r="V4771" s="28" t="s">
        <v>350</v>
      </c>
    </row>
    <row r="4772" spans="1:22" ht="15.75">
      <c r="A4772" s="21">
        <v>32</v>
      </c>
      <c r="B4772" s="22" t="s">
        <v>83</v>
      </c>
      <c r="C4772" s="23" t="s">
        <v>349</v>
      </c>
      <c r="D4772" s="24">
        <v>0</v>
      </c>
      <c r="E4772" s="24">
        <v>0</v>
      </c>
      <c r="F4772" s="24">
        <v>0</v>
      </c>
      <c r="G4772" s="24">
        <v>0</v>
      </c>
      <c r="H4772" s="24">
        <v>0</v>
      </c>
      <c r="I4772" s="24">
        <v>0</v>
      </c>
      <c r="J4772" s="24">
        <v>0</v>
      </c>
      <c r="L4772" s="24">
        <v>0</v>
      </c>
      <c r="M4772" s="24">
        <v>0</v>
      </c>
      <c r="N4772" s="24">
        <v>0</v>
      </c>
      <c r="O4772" s="24">
        <v>0</v>
      </c>
      <c r="P4772" s="24">
        <v>0</v>
      </c>
      <c r="Q4772" s="24">
        <v>0</v>
      </c>
      <c r="R4772" s="24">
        <v>0</v>
      </c>
      <c r="S4772" s="24"/>
      <c r="T4772" s="25">
        <v>32</v>
      </c>
      <c r="U4772" s="23" t="s">
        <v>84</v>
      </c>
      <c r="V4772" s="23" t="s">
        <v>350</v>
      </c>
    </row>
    <row r="4773" spans="1:22" ht="15.75">
      <c r="A4773" s="26">
        <v>33</v>
      </c>
      <c r="B4773" s="27" t="s">
        <v>85</v>
      </c>
      <c r="C4773" s="28" t="s">
        <v>349</v>
      </c>
      <c r="D4773" s="29">
        <v>0</v>
      </c>
      <c r="E4773" s="29">
        <v>0</v>
      </c>
      <c r="F4773" s="29">
        <v>0</v>
      </c>
      <c r="G4773" s="29">
        <v>186.18723937696205</v>
      </c>
      <c r="H4773" s="29">
        <v>0</v>
      </c>
      <c r="I4773" s="29">
        <v>175.14368856088558</v>
      </c>
      <c r="J4773" s="29">
        <v>175.40905778597781</v>
      </c>
      <c r="L4773" s="29">
        <v>0</v>
      </c>
      <c r="M4773" s="29">
        <v>0</v>
      </c>
      <c r="N4773" s="29">
        <v>0</v>
      </c>
      <c r="O4773" s="29">
        <v>143.83011999999999</v>
      </c>
      <c r="P4773" s="29">
        <v>0</v>
      </c>
      <c r="Q4773" s="29">
        <v>143.83011999999999</v>
      </c>
      <c r="R4773" s="29">
        <v>143.83011999999999</v>
      </c>
      <c r="S4773" s="29"/>
      <c r="T4773" s="30">
        <v>33</v>
      </c>
      <c r="U4773" s="28" t="s">
        <v>86</v>
      </c>
      <c r="V4773" s="28" t="s">
        <v>350</v>
      </c>
    </row>
    <row r="4774" spans="1:22" ht="15.75">
      <c r="A4774" s="21">
        <v>34</v>
      </c>
      <c r="B4774" s="22" t="s">
        <v>87</v>
      </c>
      <c r="C4774" s="23" t="s">
        <v>349</v>
      </c>
      <c r="D4774" s="24">
        <v>0</v>
      </c>
      <c r="E4774" s="24">
        <v>834.214696</v>
      </c>
      <c r="F4774" s="24">
        <v>1017.7980736660516</v>
      </c>
      <c r="G4774" s="24">
        <v>1855.3999999999996</v>
      </c>
      <c r="H4774" s="24">
        <v>2477.5</v>
      </c>
      <c r="I4774" s="24">
        <v>1550.925</v>
      </c>
      <c r="J4774" s="24">
        <v>4005</v>
      </c>
      <c r="L4774" s="24">
        <v>0</v>
      </c>
      <c r="M4774" s="24">
        <v>834.214696</v>
      </c>
      <c r="N4774" s="24">
        <v>896.98626980000006</v>
      </c>
      <c r="O4774" s="24">
        <v>953.08001659999991</v>
      </c>
      <c r="P4774" s="24">
        <v>1018.1117780000001</v>
      </c>
      <c r="Q4774" s="24">
        <v>708.15786939999987</v>
      </c>
      <c r="R4774" s="24">
        <v>914.3486200000001</v>
      </c>
      <c r="S4774" s="24"/>
      <c r="T4774" s="25">
        <v>34</v>
      </c>
      <c r="U4774" s="23" t="s">
        <v>88</v>
      </c>
      <c r="V4774" s="23" t="s">
        <v>350</v>
      </c>
    </row>
    <row r="4775" spans="1:22" ht="15.75">
      <c r="A4775" s="26">
        <v>35</v>
      </c>
      <c r="B4775" s="27" t="s">
        <v>89</v>
      </c>
      <c r="C4775" s="28" t="s">
        <v>349</v>
      </c>
      <c r="D4775" s="29">
        <v>0.38879999999999998</v>
      </c>
      <c r="E4775" s="29">
        <v>0.50854220999999999</v>
      </c>
      <c r="F4775" s="29">
        <v>0.59400000000000008</v>
      </c>
      <c r="G4775" s="29">
        <v>7.3147317073170743</v>
      </c>
      <c r="H4775" s="29">
        <v>7.6688780487804884</v>
      </c>
      <c r="I4775" s="29">
        <v>8.4995121951219534</v>
      </c>
      <c r="J4775" s="29">
        <v>8.5123902439024395</v>
      </c>
      <c r="L4775" s="29">
        <v>0.38879999999999998</v>
      </c>
      <c r="M4775" s="29">
        <v>0.39600000000000002</v>
      </c>
      <c r="N4775" s="29">
        <v>0.39600000000000002</v>
      </c>
      <c r="O4775" s="29">
        <v>5.28</v>
      </c>
      <c r="P4775" s="29">
        <v>5.28</v>
      </c>
      <c r="Q4775" s="29">
        <v>5.28</v>
      </c>
      <c r="R4775" s="29">
        <v>5.28</v>
      </c>
      <c r="S4775" s="29"/>
      <c r="T4775" s="30">
        <v>35</v>
      </c>
      <c r="U4775" s="28" t="s">
        <v>90</v>
      </c>
      <c r="V4775" s="28" t="s">
        <v>350</v>
      </c>
    </row>
    <row r="4776" spans="1:22" ht="15.75">
      <c r="A4776" s="21">
        <v>36</v>
      </c>
      <c r="B4776" s="22" t="s">
        <v>91</v>
      </c>
      <c r="C4776" s="23" t="s">
        <v>349</v>
      </c>
      <c r="D4776" s="24">
        <v>0</v>
      </c>
      <c r="E4776" s="24">
        <v>0</v>
      </c>
      <c r="F4776" s="24">
        <v>0</v>
      </c>
      <c r="G4776" s="24">
        <v>0</v>
      </c>
      <c r="H4776" s="24">
        <v>6.6</v>
      </c>
      <c r="I4776" s="24">
        <v>0</v>
      </c>
      <c r="J4776" s="24">
        <v>9.6</v>
      </c>
      <c r="L4776" s="24">
        <v>0</v>
      </c>
      <c r="M4776" s="24">
        <v>0</v>
      </c>
      <c r="N4776" s="24">
        <v>0</v>
      </c>
      <c r="O4776" s="24">
        <v>0</v>
      </c>
      <c r="P4776" s="24">
        <v>3.3902814000000001</v>
      </c>
      <c r="Q4776" s="24">
        <v>0</v>
      </c>
      <c r="R4776" s="24">
        <v>3.2875456000000001</v>
      </c>
      <c r="S4776" s="24"/>
      <c r="T4776" s="25">
        <v>36</v>
      </c>
      <c r="U4776" s="23" t="s">
        <v>92</v>
      </c>
      <c r="V4776" s="23" t="s">
        <v>350</v>
      </c>
    </row>
    <row r="4777" spans="1:22" s="36" customFormat="1" ht="15.75">
      <c r="A4777" s="32"/>
      <c r="B4777" s="33" t="s">
        <v>93</v>
      </c>
      <c r="C4777" s="34" t="s">
        <v>349</v>
      </c>
      <c r="D4777" s="35">
        <f t="shared" ref="D4777:J4777" si="307">SUM(D4741:D4776)</f>
        <v>55932.491943599998</v>
      </c>
      <c r="E4777" s="35">
        <f t="shared" si="307"/>
        <v>62072.142011810007</v>
      </c>
      <c r="F4777" s="35">
        <f t="shared" si="307"/>
        <v>73033.982535997406</v>
      </c>
      <c r="G4777" s="35">
        <f t="shared" si="307"/>
        <v>83526.467796656143</v>
      </c>
      <c r="H4777" s="35">
        <f t="shared" si="307"/>
        <v>123573.36372633073</v>
      </c>
      <c r="I4777" s="35">
        <f t="shared" si="307"/>
        <v>119277.13773349125</v>
      </c>
      <c r="J4777" s="35">
        <f t="shared" si="307"/>
        <v>129723.54015410109</v>
      </c>
      <c r="K4777" s="8"/>
      <c r="L4777" s="35">
        <f t="shared" ref="L4777:R4777" si="308">SUM(L4741:L4776)</f>
        <v>55932.491943599998</v>
      </c>
      <c r="M4777" s="35">
        <f t="shared" si="308"/>
        <v>60561.856328600006</v>
      </c>
      <c r="N4777" s="35">
        <f t="shared" si="308"/>
        <v>57250.134997599998</v>
      </c>
      <c r="O4777" s="35">
        <f t="shared" si="308"/>
        <v>57854.344170569995</v>
      </c>
      <c r="P4777" s="35">
        <f t="shared" si="308"/>
        <v>84308.741023495997</v>
      </c>
      <c r="Q4777" s="35">
        <f t="shared" si="308"/>
        <v>75721.188679480008</v>
      </c>
      <c r="R4777" s="35">
        <f t="shared" si="308"/>
        <v>82080.80702550002</v>
      </c>
      <c r="S4777" s="35"/>
      <c r="T4777" s="35"/>
      <c r="U4777" s="34" t="s">
        <v>94</v>
      </c>
      <c r="V4777" s="34" t="s">
        <v>350</v>
      </c>
    </row>
    <row r="4778" spans="1:22" ht="15.75">
      <c r="A4778" s="16">
        <v>1</v>
      </c>
      <c r="B4778" s="17" t="s">
        <v>19</v>
      </c>
      <c r="C4778" s="18" t="s">
        <v>351</v>
      </c>
      <c r="D4778" s="19">
        <v>6454.0219999999999</v>
      </c>
      <c r="E4778" s="19">
        <v>3234.4949999999999</v>
      </c>
      <c r="F4778" s="19">
        <v>7573.6202429149798</v>
      </c>
      <c r="G4778" s="19">
        <v>10455.854759999998</v>
      </c>
      <c r="H4778" s="19">
        <v>16984.725600000002</v>
      </c>
      <c r="I4778" s="19">
        <v>28367.824601599998</v>
      </c>
      <c r="J4778" s="19">
        <v>33354.047805000002</v>
      </c>
      <c r="L4778" s="19">
        <v>6454.0219999999999</v>
      </c>
      <c r="M4778" s="19">
        <v>6233.7539999999999</v>
      </c>
      <c r="N4778" s="19">
        <v>11018.7</v>
      </c>
      <c r="O4778" s="19">
        <v>15304.067999999997</v>
      </c>
      <c r="P4778" s="19">
        <v>16059</v>
      </c>
      <c r="Q4778" s="19">
        <v>28021.311999999998</v>
      </c>
      <c r="R4778" s="19">
        <v>33324.81</v>
      </c>
      <c r="S4778" s="19"/>
      <c r="T4778" s="20">
        <v>1</v>
      </c>
      <c r="U4778" s="18" t="s">
        <v>21</v>
      </c>
      <c r="V4778" s="18" t="s">
        <v>352</v>
      </c>
    </row>
    <row r="4779" spans="1:22" ht="15.75">
      <c r="A4779" s="21">
        <v>2</v>
      </c>
      <c r="B4779" s="22" t="s">
        <v>23</v>
      </c>
      <c r="C4779" s="23" t="s">
        <v>351</v>
      </c>
      <c r="D4779" s="24">
        <v>0</v>
      </c>
      <c r="E4779" s="24">
        <v>0</v>
      </c>
      <c r="F4779" s="24">
        <v>0</v>
      </c>
      <c r="G4779" s="24">
        <v>0</v>
      </c>
      <c r="H4779" s="24">
        <v>0</v>
      </c>
      <c r="I4779" s="24">
        <v>0</v>
      </c>
      <c r="J4779" s="24">
        <v>0</v>
      </c>
      <c r="L4779" s="24">
        <v>0</v>
      </c>
      <c r="M4779" s="24">
        <v>0</v>
      </c>
      <c r="N4779" s="24">
        <v>0</v>
      </c>
      <c r="O4779" s="24">
        <v>0</v>
      </c>
      <c r="P4779" s="24">
        <v>0</v>
      </c>
      <c r="Q4779" s="24">
        <v>0</v>
      </c>
      <c r="R4779" s="24">
        <v>0</v>
      </c>
      <c r="S4779" s="24"/>
      <c r="T4779" s="25">
        <v>2</v>
      </c>
      <c r="U4779" s="23" t="s">
        <v>24</v>
      </c>
      <c r="V4779" s="23" t="s">
        <v>352</v>
      </c>
    </row>
    <row r="4780" spans="1:22" ht="15.75">
      <c r="A4780" s="26">
        <v>3</v>
      </c>
      <c r="B4780" s="27" t="s">
        <v>25</v>
      </c>
      <c r="C4780" s="28" t="s">
        <v>351</v>
      </c>
      <c r="D4780" s="29">
        <v>0</v>
      </c>
      <c r="E4780" s="29">
        <v>0</v>
      </c>
      <c r="F4780" s="29">
        <v>291.43319838056681</v>
      </c>
      <c r="G4780" s="29">
        <v>308.36</v>
      </c>
      <c r="H4780" s="29">
        <v>39807</v>
      </c>
      <c r="I4780" s="29">
        <v>40270.5</v>
      </c>
      <c r="J4780" s="29">
        <v>0</v>
      </c>
      <c r="L4780" s="29">
        <v>0</v>
      </c>
      <c r="M4780" s="29">
        <v>0</v>
      </c>
      <c r="N4780" s="29">
        <v>220</v>
      </c>
      <c r="O4780" s="29">
        <v>220</v>
      </c>
      <c r="P4780" s="29">
        <v>12163.25</v>
      </c>
      <c r="Q4780" s="29">
        <v>11657.25</v>
      </c>
      <c r="R4780" s="29">
        <v>0</v>
      </c>
      <c r="S4780" s="29"/>
      <c r="T4780" s="30">
        <v>3</v>
      </c>
      <c r="U4780" s="28" t="s">
        <v>26</v>
      </c>
      <c r="V4780" s="28" t="s">
        <v>352</v>
      </c>
    </row>
    <row r="4781" spans="1:22" ht="15.75">
      <c r="A4781" s="21">
        <v>4</v>
      </c>
      <c r="B4781" s="22" t="s">
        <v>27</v>
      </c>
      <c r="C4781" s="23" t="s">
        <v>351</v>
      </c>
      <c r="D4781" s="24">
        <v>904.86000000000013</v>
      </c>
      <c r="E4781" s="24">
        <v>1001.7699999999999</v>
      </c>
      <c r="F4781" s="24">
        <v>1031.1635141700403</v>
      </c>
      <c r="G4781" s="24">
        <v>962.52754705769314</v>
      </c>
      <c r="H4781" s="24">
        <v>877.64118000000008</v>
      </c>
      <c r="I4781" s="24">
        <v>831.2593194234729</v>
      </c>
      <c r="J4781" s="24">
        <v>781.33893333150309</v>
      </c>
      <c r="L4781" s="24">
        <v>904.86000000000013</v>
      </c>
      <c r="M4781" s="24">
        <v>1001.7699999999999</v>
      </c>
      <c r="N4781" s="24">
        <v>778.41499999999996</v>
      </c>
      <c r="O4781" s="24">
        <v>704.82500000000005</v>
      </c>
      <c r="P4781" s="24">
        <v>709.5</v>
      </c>
      <c r="Q4781" s="24">
        <v>709.5</v>
      </c>
      <c r="R4781" s="24">
        <v>561.16499999999996</v>
      </c>
      <c r="S4781" s="24"/>
      <c r="T4781" s="25">
        <v>4</v>
      </c>
      <c r="U4781" s="23" t="s">
        <v>28</v>
      </c>
      <c r="V4781" s="23" t="s">
        <v>352</v>
      </c>
    </row>
    <row r="4782" spans="1:22" ht="15.75">
      <c r="A4782" s="26">
        <v>5</v>
      </c>
      <c r="B4782" s="27" t="s">
        <v>29</v>
      </c>
      <c r="C4782" s="28" t="s">
        <v>351</v>
      </c>
      <c r="D4782" s="29">
        <v>0</v>
      </c>
      <c r="E4782" s="29">
        <v>548.9</v>
      </c>
      <c r="F4782" s="29">
        <v>744.61182186234817</v>
      </c>
      <c r="G4782" s="29">
        <v>912.82268999999997</v>
      </c>
      <c r="H4782" s="29">
        <v>1291.4701020326222</v>
      </c>
      <c r="I4782" s="29">
        <v>4590.3462499999996</v>
      </c>
      <c r="J4782" s="29">
        <v>6264.5097599999999</v>
      </c>
      <c r="L4782" s="29">
        <v>0</v>
      </c>
      <c r="M4782" s="29">
        <v>548.9</v>
      </c>
      <c r="N4782" s="29">
        <v>562.1</v>
      </c>
      <c r="O4782" s="29">
        <v>651.25499999999988</v>
      </c>
      <c r="P4782" s="29">
        <v>1008.04</v>
      </c>
      <c r="Q4782" s="29">
        <v>1025.2549999999999</v>
      </c>
      <c r="R4782" s="29">
        <v>1473.12</v>
      </c>
      <c r="S4782" s="29"/>
      <c r="T4782" s="30">
        <v>5</v>
      </c>
      <c r="U4782" s="28" t="s">
        <v>30</v>
      </c>
      <c r="V4782" s="28" t="s">
        <v>352</v>
      </c>
    </row>
    <row r="4783" spans="1:22" ht="15.75">
      <c r="A4783" s="21">
        <v>6</v>
      </c>
      <c r="B4783" s="22" t="s">
        <v>31</v>
      </c>
      <c r="C4783" s="23" t="s">
        <v>351</v>
      </c>
      <c r="D4783" s="24">
        <v>0</v>
      </c>
      <c r="E4783" s="24">
        <v>0</v>
      </c>
      <c r="F4783" s="24">
        <v>0</v>
      </c>
      <c r="G4783" s="24">
        <v>0</v>
      </c>
      <c r="H4783" s="24">
        <v>0</v>
      </c>
      <c r="I4783" s="24">
        <v>0</v>
      </c>
      <c r="J4783" s="24">
        <v>0</v>
      </c>
      <c r="L4783" s="24">
        <v>0</v>
      </c>
      <c r="M4783" s="24">
        <v>0</v>
      </c>
      <c r="N4783" s="24">
        <v>0</v>
      </c>
      <c r="O4783" s="24">
        <v>0</v>
      </c>
      <c r="P4783" s="24">
        <v>0</v>
      </c>
      <c r="Q4783" s="24">
        <v>0</v>
      </c>
      <c r="R4783" s="24">
        <v>0</v>
      </c>
      <c r="S4783" s="24"/>
      <c r="T4783" s="25">
        <v>6</v>
      </c>
      <c r="U4783" s="23" t="s">
        <v>32</v>
      </c>
      <c r="V4783" s="23" t="s">
        <v>352</v>
      </c>
    </row>
    <row r="4784" spans="1:22" ht="15.75">
      <c r="A4784" s="26">
        <v>7</v>
      </c>
      <c r="B4784" s="27" t="s">
        <v>33</v>
      </c>
      <c r="C4784" s="28" t="s">
        <v>351</v>
      </c>
      <c r="D4784" s="29">
        <v>0</v>
      </c>
      <c r="E4784" s="29">
        <v>0</v>
      </c>
      <c r="F4784" s="29">
        <v>0</v>
      </c>
      <c r="G4784" s="29">
        <v>0</v>
      </c>
      <c r="H4784" s="29">
        <v>0</v>
      </c>
      <c r="I4784" s="29">
        <v>0</v>
      </c>
      <c r="J4784" s="29">
        <v>0</v>
      </c>
      <c r="L4784" s="29">
        <v>0</v>
      </c>
      <c r="M4784" s="29">
        <v>0</v>
      </c>
      <c r="N4784" s="29">
        <v>0</v>
      </c>
      <c r="O4784" s="29">
        <v>0</v>
      </c>
      <c r="P4784" s="29">
        <v>0</v>
      </c>
      <c r="Q4784" s="29">
        <v>0</v>
      </c>
      <c r="R4784" s="29">
        <v>0</v>
      </c>
      <c r="S4784" s="29"/>
      <c r="T4784" s="30">
        <v>7</v>
      </c>
      <c r="U4784" s="28" t="s">
        <v>34</v>
      </c>
      <c r="V4784" s="28" t="s">
        <v>352</v>
      </c>
    </row>
    <row r="4785" spans="1:22" ht="15.75">
      <c r="A4785" s="21">
        <v>8</v>
      </c>
      <c r="B4785" s="22" t="s">
        <v>35</v>
      </c>
      <c r="C4785" s="23" t="s">
        <v>351</v>
      </c>
      <c r="D4785" s="24">
        <v>0</v>
      </c>
      <c r="E4785" s="24">
        <v>0</v>
      </c>
      <c r="F4785" s="24">
        <v>0</v>
      </c>
      <c r="G4785" s="24">
        <v>0</v>
      </c>
      <c r="H4785" s="24">
        <v>0</v>
      </c>
      <c r="I4785" s="24">
        <v>0</v>
      </c>
      <c r="J4785" s="24">
        <v>0</v>
      </c>
      <c r="L4785" s="24">
        <v>0</v>
      </c>
      <c r="M4785" s="24">
        <v>0</v>
      </c>
      <c r="N4785" s="24">
        <v>0</v>
      </c>
      <c r="O4785" s="24">
        <v>0</v>
      </c>
      <c r="P4785" s="24">
        <v>0</v>
      </c>
      <c r="Q4785" s="24">
        <v>0</v>
      </c>
      <c r="R4785" s="24">
        <v>0</v>
      </c>
      <c r="S4785" s="24"/>
      <c r="T4785" s="25">
        <v>8</v>
      </c>
      <c r="U4785" s="23" t="s">
        <v>36</v>
      </c>
      <c r="V4785" s="23" t="s">
        <v>352</v>
      </c>
    </row>
    <row r="4786" spans="1:22" ht="15.75">
      <c r="A4786" s="26">
        <v>9</v>
      </c>
      <c r="B4786" s="27" t="s">
        <v>37</v>
      </c>
      <c r="C4786" s="28" t="s">
        <v>351</v>
      </c>
      <c r="D4786" s="29">
        <v>0</v>
      </c>
      <c r="E4786" s="29">
        <v>0</v>
      </c>
      <c r="F4786" s="29">
        <v>0</v>
      </c>
      <c r="G4786" s="29">
        <v>0</v>
      </c>
      <c r="H4786" s="29">
        <v>0</v>
      </c>
      <c r="I4786" s="29">
        <v>0</v>
      </c>
      <c r="J4786" s="29">
        <v>0</v>
      </c>
      <c r="L4786" s="29">
        <v>0</v>
      </c>
      <c r="M4786" s="29">
        <v>0</v>
      </c>
      <c r="N4786" s="29">
        <v>0</v>
      </c>
      <c r="O4786" s="29">
        <v>0</v>
      </c>
      <c r="P4786" s="29">
        <v>0</v>
      </c>
      <c r="Q4786" s="29">
        <v>0</v>
      </c>
      <c r="R4786" s="29">
        <v>0</v>
      </c>
      <c r="S4786" s="29"/>
      <c r="T4786" s="30">
        <v>9</v>
      </c>
      <c r="U4786" s="28" t="s">
        <v>38</v>
      </c>
      <c r="V4786" s="28" t="s">
        <v>352</v>
      </c>
    </row>
    <row r="4787" spans="1:22" ht="15.75">
      <c r="A4787" s="21">
        <v>10</v>
      </c>
      <c r="B4787" s="22" t="s">
        <v>39</v>
      </c>
      <c r="C4787" s="23" t="s">
        <v>351</v>
      </c>
      <c r="D4787" s="24">
        <v>159.61000000000001</v>
      </c>
      <c r="E4787" s="24">
        <v>159.61000000000001</v>
      </c>
      <c r="F4787" s="24">
        <v>47.357894736842105</v>
      </c>
      <c r="G4787" s="24">
        <v>149.7119027056377</v>
      </c>
      <c r="H4787" s="24">
        <v>191.05222186234815</v>
      </c>
      <c r="I4787" s="24">
        <v>107.93778947368421</v>
      </c>
      <c r="J4787" s="24">
        <v>0</v>
      </c>
      <c r="L4787" s="24">
        <v>159.61000000000001</v>
      </c>
      <c r="M4787" s="24">
        <v>159.61000000000001</v>
      </c>
      <c r="N4787" s="24">
        <v>35.75</v>
      </c>
      <c r="O4787" s="24">
        <v>109.62875</v>
      </c>
      <c r="P4787" s="24">
        <v>161.94199999999998</v>
      </c>
      <c r="Q4787" s="24">
        <v>96.596499999999992</v>
      </c>
      <c r="R4787" s="24">
        <v>0</v>
      </c>
      <c r="S4787" s="24"/>
      <c r="T4787" s="25">
        <v>10</v>
      </c>
      <c r="U4787" s="23" t="s">
        <v>40</v>
      </c>
      <c r="V4787" s="23" t="s">
        <v>352</v>
      </c>
    </row>
    <row r="4788" spans="1:22" ht="15.75">
      <c r="A4788" s="26">
        <v>11</v>
      </c>
      <c r="B4788" s="27" t="s">
        <v>41</v>
      </c>
      <c r="C4788" s="28" t="s">
        <v>351</v>
      </c>
      <c r="D4788" s="29">
        <v>0</v>
      </c>
      <c r="E4788" s="29">
        <v>0</v>
      </c>
      <c r="F4788" s="29">
        <v>0</v>
      </c>
      <c r="G4788" s="29">
        <v>0</v>
      </c>
      <c r="H4788" s="29">
        <v>0</v>
      </c>
      <c r="I4788" s="29">
        <v>0</v>
      </c>
      <c r="J4788" s="29">
        <v>0</v>
      </c>
      <c r="L4788" s="29">
        <v>0</v>
      </c>
      <c r="M4788" s="29">
        <v>0</v>
      </c>
      <c r="N4788" s="29">
        <v>0</v>
      </c>
      <c r="O4788" s="29">
        <v>0</v>
      </c>
      <c r="P4788" s="29">
        <v>0</v>
      </c>
      <c r="Q4788" s="29">
        <v>0</v>
      </c>
      <c r="R4788" s="29">
        <v>0</v>
      </c>
      <c r="S4788" s="29"/>
      <c r="T4788" s="30">
        <v>11</v>
      </c>
      <c r="U4788" s="28" t="s">
        <v>42</v>
      </c>
      <c r="V4788" s="28" t="s">
        <v>352</v>
      </c>
    </row>
    <row r="4789" spans="1:22" ht="15.75">
      <c r="A4789" s="21">
        <v>12</v>
      </c>
      <c r="B4789" s="22" t="s">
        <v>43</v>
      </c>
      <c r="C4789" s="23" t="s">
        <v>351</v>
      </c>
      <c r="D4789" s="24">
        <v>858</v>
      </c>
      <c r="E4789" s="24">
        <v>940.50000000000011</v>
      </c>
      <c r="F4789" s="24">
        <v>949.34364372469634</v>
      </c>
      <c r="G4789" s="24">
        <v>1103.4662600000001</v>
      </c>
      <c r="H4789" s="24">
        <v>1224.6699243412795</v>
      </c>
      <c r="I4789" s="24">
        <v>1664.5056135508157</v>
      </c>
      <c r="J4789" s="24">
        <v>3345.1790999999998</v>
      </c>
      <c r="L4789" s="24">
        <v>858</v>
      </c>
      <c r="M4789" s="24">
        <v>940.50000000000011</v>
      </c>
      <c r="N4789" s="24">
        <v>716.65</v>
      </c>
      <c r="O4789" s="24">
        <v>787.27</v>
      </c>
      <c r="P4789" s="24">
        <v>955.9</v>
      </c>
      <c r="Q4789" s="24">
        <v>1371.7</v>
      </c>
      <c r="R4789" s="24">
        <v>1567.83</v>
      </c>
      <c r="S4789" s="24"/>
      <c r="T4789" s="25">
        <v>12</v>
      </c>
      <c r="U4789" s="23" t="s">
        <v>44</v>
      </c>
      <c r="V4789" s="23" t="s">
        <v>352</v>
      </c>
    </row>
    <row r="4790" spans="1:22" ht="15.75">
      <c r="A4790" s="26">
        <v>13</v>
      </c>
      <c r="B4790" s="27" t="s">
        <v>45</v>
      </c>
      <c r="C4790" s="28" t="s">
        <v>351</v>
      </c>
      <c r="D4790" s="29">
        <v>0</v>
      </c>
      <c r="E4790" s="29">
        <v>0</v>
      </c>
      <c r="F4790" s="29">
        <v>0</v>
      </c>
      <c r="G4790" s="29">
        <v>0.37554722866082452</v>
      </c>
      <c r="H4790" s="29">
        <v>1.297732793522267E-2</v>
      </c>
      <c r="I4790" s="29">
        <v>0.18437246963562753</v>
      </c>
      <c r="J4790" s="29">
        <v>1.4607287449392712E-2</v>
      </c>
      <c r="L4790" s="29">
        <v>0</v>
      </c>
      <c r="M4790" s="29">
        <v>0</v>
      </c>
      <c r="N4790" s="29">
        <v>0</v>
      </c>
      <c r="O4790" s="29">
        <v>0.27500000000000002</v>
      </c>
      <c r="P4790" s="29">
        <v>1.1000000000000001E-2</v>
      </c>
      <c r="Q4790" s="29">
        <v>0.16500000000000001</v>
      </c>
      <c r="R4790" s="29">
        <v>1.1000000000000001E-2</v>
      </c>
      <c r="S4790" s="29"/>
      <c r="T4790" s="30">
        <v>13</v>
      </c>
      <c r="U4790" s="28" t="s">
        <v>46</v>
      </c>
      <c r="V4790" s="28" t="s">
        <v>352</v>
      </c>
    </row>
    <row r="4791" spans="1:22" ht="15.75">
      <c r="A4791" s="21">
        <v>14</v>
      </c>
      <c r="B4791" s="22" t="s">
        <v>47</v>
      </c>
      <c r="C4791" s="23" t="s">
        <v>351</v>
      </c>
      <c r="D4791" s="24">
        <v>1219.405</v>
      </c>
      <c r="E4791" s="24">
        <v>2310</v>
      </c>
      <c r="F4791" s="24">
        <v>5342.3009999999995</v>
      </c>
      <c r="G4791" s="24">
        <v>4840</v>
      </c>
      <c r="H4791" s="24">
        <v>4617.9769999999999</v>
      </c>
      <c r="I4791" s="24">
        <v>10169.054219999998</v>
      </c>
      <c r="J4791" s="24">
        <v>20047.445236</v>
      </c>
      <c r="L4791" s="24">
        <v>1219.405</v>
      </c>
      <c r="M4791" s="24">
        <v>2310</v>
      </c>
      <c r="N4791" s="24">
        <v>2852.6849999999999</v>
      </c>
      <c r="O4791" s="24">
        <v>2420</v>
      </c>
      <c r="P4791" s="24">
        <v>2216.4999999999995</v>
      </c>
      <c r="Q4791" s="24">
        <v>3961.5949999999998</v>
      </c>
      <c r="R4791" s="24">
        <v>7011.29</v>
      </c>
      <c r="S4791" s="24"/>
      <c r="T4791" s="25">
        <v>14</v>
      </c>
      <c r="U4791" s="23" t="s">
        <v>48</v>
      </c>
      <c r="V4791" s="23" t="s">
        <v>352</v>
      </c>
    </row>
    <row r="4792" spans="1:22" ht="15.75">
      <c r="A4792" s="26">
        <v>15</v>
      </c>
      <c r="B4792" s="27" t="s">
        <v>49</v>
      </c>
      <c r="C4792" s="28" t="s">
        <v>351</v>
      </c>
      <c r="D4792" s="29">
        <v>0</v>
      </c>
      <c r="E4792" s="29">
        <v>0</v>
      </c>
      <c r="F4792" s="29">
        <v>0</v>
      </c>
      <c r="G4792" s="29">
        <v>0</v>
      </c>
      <c r="H4792" s="29">
        <v>955.59182299999998</v>
      </c>
      <c r="I4792" s="29">
        <v>0</v>
      </c>
      <c r="J4792" s="29">
        <v>1135.7533441999999</v>
      </c>
      <c r="L4792" s="29">
        <v>0</v>
      </c>
      <c r="M4792" s="29">
        <v>0</v>
      </c>
      <c r="N4792" s="29">
        <v>0</v>
      </c>
      <c r="O4792" s="29">
        <v>0</v>
      </c>
      <c r="P4792" s="29">
        <v>505.45</v>
      </c>
      <c r="Q4792" s="29">
        <v>0</v>
      </c>
      <c r="R4792" s="29">
        <v>389.34500000000003</v>
      </c>
      <c r="S4792" s="29"/>
      <c r="T4792" s="30">
        <v>15</v>
      </c>
      <c r="U4792" s="28" t="s">
        <v>50</v>
      </c>
      <c r="V4792" s="28" t="s">
        <v>352</v>
      </c>
    </row>
    <row r="4793" spans="1:22" ht="15.75">
      <c r="A4793" s="21">
        <v>16</v>
      </c>
      <c r="B4793" s="22" t="s">
        <v>51</v>
      </c>
      <c r="C4793" s="23" t="s">
        <v>351</v>
      </c>
      <c r="D4793" s="24">
        <v>0</v>
      </c>
      <c r="E4793" s="24">
        <v>0</v>
      </c>
      <c r="F4793" s="24">
        <v>0</v>
      </c>
      <c r="G4793" s="24">
        <v>0</v>
      </c>
      <c r="H4793" s="24">
        <v>0</v>
      </c>
      <c r="I4793" s="24">
        <v>0</v>
      </c>
      <c r="J4793" s="24">
        <v>0</v>
      </c>
      <c r="L4793" s="24">
        <v>0</v>
      </c>
      <c r="M4793" s="24">
        <v>0</v>
      </c>
      <c r="N4793" s="24">
        <v>0</v>
      </c>
      <c r="O4793" s="24">
        <v>0</v>
      </c>
      <c r="P4793" s="24">
        <v>0</v>
      </c>
      <c r="Q4793" s="24">
        <v>0</v>
      </c>
      <c r="R4793" s="24">
        <v>0</v>
      </c>
      <c r="S4793" s="24"/>
      <c r="T4793" s="25">
        <v>16</v>
      </c>
      <c r="U4793" s="23" t="s">
        <v>52</v>
      </c>
      <c r="V4793" s="23" t="s">
        <v>352</v>
      </c>
    </row>
    <row r="4794" spans="1:22" ht="15.75">
      <c r="A4794" s="26">
        <v>17</v>
      </c>
      <c r="B4794" s="27" t="s">
        <v>53</v>
      </c>
      <c r="C4794" s="28" t="s">
        <v>351</v>
      </c>
      <c r="D4794" s="29">
        <v>0</v>
      </c>
      <c r="E4794" s="29">
        <v>0</v>
      </c>
      <c r="F4794" s="29">
        <v>0</v>
      </c>
      <c r="G4794" s="29">
        <v>0</v>
      </c>
      <c r="H4794" s="29">
        <v>0</v>
      </c>
      <c r="I4794" s="29">
        <v>0</v>
      </c>
      <c r="J4794" s="29">
        <v>0</v>
      </c>
      <c r="L4794" s="29">
        <v>0</v>
      </c>
      <c r="M4794" s="29">
        <v>0</v>
      </c>
      <c r="N4794" s="29">
        <v>0</v>
      </c>
      <c r="O4794" s="29">
        <v>0</v>
      </c>
      <c r="P4794" s="29">
        <v>0</v>
      </c>
      <c r="Q4794" s="29">
        <v>0</v>
      </c>
      <c r="R4794" s="29">
        <v>0</v>
      </c>
      <c r="S4794" s="29"/>
      <c r="T4794" s="30">
        <v>17</v>
      </c>
      <c r="U4794" s="28" t="s">
        <v>54</v>
      </c>
      <c r="V4794" s="28" t="s">
        <v>352</v>
      </c>
    </row>
    <row r="4795" spans="1:22" ht="15.75">
      <c r="A4795" s="21">
        <v>18</v>
      </c>
      <c r="B4795" s="22" t="s">
        <v>55</v>
      </c>
      <c r="C4795" s="23" t="s">
        <v>351</v>
      </c>
      <c r="D4795" s="24">
        <v>20.9</v>
      </c>
      <c r="E4795" s="24">
        <v>16.5</v>
      </c>
      <c r="F4795" s="24">
        <v>0</v>
      </c>
      <c r="G4795" s="24">
        <v>0</v>
      </c>
      <c r="H4795" s="24">
        <v>0</v>
      </c>
      <c r="I4795" s="24">
        <v>0</v>
      </c>
      <c r="J4795" s="24">
        <v>0</v>
      </c>
      <c r="L4795" s="24">
        <v>20.9</v>
      </c>
      <c r="M4795" s="24">
        <v>16.5</v>
      </c>
      <c r="N4795" s="24">
        <v>0</v>
      </c>
      <c r="O4795" s="24">
        <v>0</v>
      </c>
      <c r="P4795" s="24">
        <v>0</v>
      </c>
      <c r="Q4795" s="24">
        <v>0</v>
      </c>
      <c r="R4795" s="24">
        <v>0</v>
      </c>
      <c r="S4795" s="24"/>
      <c r="T4795" s="25">
        <v>18</v>
      </c>
      <c r="U4795" s="23" t="s">
        <v>56</v>
      </c>
      <c r="V4795" s="23" t="s">
        <v>352</v>
      </c>
    </row>
    <row r="4796" spans="1:22" ht="15.75">
      <c r="A4796" s="26">
        <v>19</v>
      </c>
      <c r="B4796" s="27" t="s">
        <v>57</v>
      </c>
      <c r="C4796" s="28" t="s">
        <v>351</v>
      </c>
      <c r="D4796" s="29">
        <v>0</v>
      </c>
      <c r="E4796" s="29">
        <v>0</v>
      </c>
      <c r="F4796" s="29">
        <v>0</v>
      </c>
      <c r="G4796" s="29">
        <v>0</v>
      </c>
      <c r="H4796" s="29">
        <v>0</v>
      </c>
      <c r="I4796" s="29">
        <v>0</v>
      </c>
      <c r="J4796" s="29">
        <v>0</v>
      </c>
      <c r="L4796" s="29">
        <v>0</v>
      </c>
      <c r="M4796" s="29">
        <v>0</v>
      </c>
      <c r="N4796" s="29">
        <v>0</v>
      </c>
      <c r="O4796" s="29">
        <v>0</v>
      </c>
      <c r="P4796" s="29">
        <v>0</v>
      </c>
      <c r="Q4796" s="29">
        <v>0</v>
      </c>
      <c r="R4796" s="29">
        <v>0</v>
      </c>
      <c r="S4796" s="29"/>
      <c r="T4796" s="30">
        <v>19</v>
      </c>
      <c r="U4796" s="28" t="s">
        <v>58</v>
      </c>
      <c r="V4796" s="28" t="s">
        <v>352</v>
      </c>
    </row>
    <row r="4797" spans="1:22" ht="15.75">
      <c r="A4797" s="21">
        <v>20</v>
      </c>
      <c r="B4797" s="22" t="s">
        <v>59</v>
      </c>
      <c r="C4797" s="23" t="s">
        <v>351</v>
      </c>
      <c r="D4797" s="24">
        <v>62.699999999999989</v>
      </c>
      <c r="E4797" s="24">
        <v>75.350000000000009</v>
      </c>
      <c r="F4797" s="24">
        <v>75.350000000000009</v>
      </c>
      <c r="G4797" s="24">
        <v>76.094987775061128</v>
      </c>
      <c r="H4797" s="24">
        <v>272.00000000000006</v>
      </c>
      <c r="I4797" s="24">
        <v>288</v>
      </c>
      <c r="J4797" s="24">
        <v>373.15942028985506</v>
      </c>
      <c r="L4797" s="24">
        <v>62.699999999999989</v>
      </c>
      <c r="M4797" s="24">
        <v>75.350000000000009</v>
      </c>
      <c r="N4797" s="24">
        <v>75.350000000000009</v>
      </c>
      <c r="O4797" s="24">
        <v>78.099999999999994</v>
      </c>
      <c r="P4797" s="24">
        <v>74.800000000000011</v>
      </c>
      <c r="Q4797" s="24">
        <v>79.2</v>
      </c>
      <c r="R4797" s="24">
        <v>86.35</v>
      </c>
      <c r="S4797" s="24"/>
      <c r="T4797" s="25">
        <v>20</v>
      </c>
      <c r="U4797" s="23" t="s">
        <v>60</v>
      </c>
      <c r="V4797" s="23" t="s">
        <v>352</v>
      </c>
    </row>
    <row r="4798" spans="1:22" ht="15.75">
      <c r="A4798" s="26">
        <v>21</v>
      </c>
      <c r="B4798" s="27" t="s">
        <v>61</v>
      </c>
      <c r="C4798" s="28" t="s">
        <v>351</v>
      </c>
      <c r="D4798" s="29">
        <v>4587.4950000000008</v>
      </c>
      <c r="E4798" s="29">
        <v>4648.05</v>
      </c>
      <c r="F4798" s="29">
        <v>6273.6824615384612</v>
      </c>
      <c r="G4798" s="29">
        <v>0</v>
      </c>
      <c r="H4798" s="29">
        <v>0</v>
      </c>
      <c r="I4798" s="29">
        <v>0</v>
      </c>
      <c r="J4798" s="29">
        <v>10375.246500000001</v>
      </c>
      <c r="L4798" s="29">
        <v>4587.4950000000008</v>
      </c>
      <c r="M4798" s="29">
        <v>4648.05</v>
      </c>
      <c r="N4798" s="29">
        <v>4735.9399999999996</v>
      </c>
      <c r="O4798" s="29">
        <v>0</v>
      </c>
      <c r="P4798" s="29">
        <v>0</v>
      </c>
      <c r="Q4798" s="29">
        <v>0</v>
      </c>
      <c r="R4798" s="29">
        <v>5450.2250000000004</v>
      </c>
      <c r="S4798" s="29"/>
      <c r="T4798" s="30">
        <v>21</v>
      </c>
      <c r="U4798" s="28" t="s">
        <v>62</v>
      </c>
      <c r="V4798" s="28" t="s">
        <v>352</v>
      </c>
    </row>
    <row r="4799" spans="1:22" ht="15.75">
      <c r="A4799" s="21">
        <v>22</v>
      </c>
      <c r="B4799" s="22" t="s">
        <v>63</v>
      </c>
      <c r="C4799" s="23" t="s">
        <v>351</v>
      </c>
      <c r="D4799" s="24">
        <v>1160.923</v>
      </c>
      <c r="E4799" s="24">
        <v>485.18730000000005</v>
      </c>
      <c r="F4799" s="24">
        <v>1156.9536000000001</v>
      </c>
      <c r="G4799" s="24">
        <v>1093.6773900000001</v>
      </c>
      <c r="H4799" s="24">
        <v>679.12020000000007</v>
      </c>
      <c r="I4799" s="24">
        <v>756.95604000000003</v>
      </c>
      <c r="J4799" s="24">
        <v>910.60799999999983</v>
      </c>
      <c r="L4799" s="24">
        <v>1160.923</v>
      </c>
      <c r="M4799" s="24">
        <v>610.44299999999998</v>
      </c>
      <c r="N4799" s="24">
        <v>897.47900000000004</v>
      </c>
      <c r="O4799" s="24">
        <v>1023.5979000000001</v>
      </c>
      <c r="P4799" s="24">
        <v>654.678</v>
      </c>
      <c r="Q4799" s="24">
        <v>558.54060000000004</v>
      </c>
      <c r="R4799" s="24">
        <v>599.63</v>
      </c>
      <c r="S4799" s="24"/>
      <c r="T4799" s="25">
        <v>22</v>
      </c>
      <c r="U4799" s="23" t="s">
        <v>64</v>
      </c>
      <c r="V4799" s="23" t="s">
        <v>352</v>
      </c>
    </row>
    <row r="4800" spans="1:22" ht="15.75">
      <c r="A4800" s="26">
        <v>23</v>
      </c>
      <c r="B4800" s="27" t="s">
        <v>65</v>
      </c>
      <c r="C4800" s="28" t="s">
        <v>351</v>
      </c>
      <c r="D4800" s="29">
        <v>0</v>
      </c>
      <c r="E4800" s="29">
        <v>0</v>
      </c>
      <c r="F4800" s="29">
        <v>0</v>
      </c>
      <c r="G4800" s="29">
        <v>0</v>
      </c>
      <c r="H4800" s="29">
        <v>0</v>
      </c>
      <c r="I4800" s="29">
        <v>0</v>
      </c>
      <c r="J4800" s="29">
        <v>0</v>
      </c>
      <c r="L4800" s="29">
        <v>0</v>
      </c>
      <c r="M4800" s="29">
        <v>0</v>
      </c>
      <c r="N4800" s="29">
        <v>0</v>
      </c>
      <c r="O4800" s="29">
        <v>0</v>
      </c>
      <c r="P4800" s="29">
        <v>0</v>
      </c>
      <c r="Q4800" s="29">
        <v>0</v>
      </c>
      <c r="R4800" s="29">
        <v>0</v>
      </c>
      <c r="S4800" s="29"/>
      <c r="T4800" s="30">
        <v>23</v>
      </c>
      <c r="U4800" s="28" t="s">
        <v>66</v>
      </c>
      <c r="V4800" s="28" t="s">
        <v>352</v>
      </c>
    </row>
    <row r="4801" spans="1:22" ht="15.75">
      <c r="A4801" s="21">
        <v>24</v>
      </c>
      <c r="B4801" s="22" t="s">
        <v>67</v>
      </c>
      <c r="C4801" s="23" t="s">
        <v>351</v>
      </c>
      <c r="D4801" s="24">
        <v>31.679999999999996</v>
      </c>
      <c r="E4801" s="24">
        <v>356.95</v>
      </c>
      <c r="F4801" s="24">
        <v>520.20825910931171</v>
      </c>
      <c r="G4801" s="24">
        <v>598.87765460084358</v>
      </c>
      <c r="H4801" s="24">
        <v>1249.0678137651821</v>
      </c>
      <c r="I4801" s="24">
        <v>1239.7819433198379</v>
      </c>
      <c r="J4801" s="24">
        <v>612.84874493927123</v>
      </c>
      <c r="L4801" s="24">
        <v>31.679999999999996</v>
      </c>
      <c r="M4801" s="24">
        <v>356.95</v>
      </c>
      <c r="N4801" s="24">
        <v>392.7</v>
      </c>
      <c r="O4801" s="24">
        <v>438.53699999999998</v>
      </c>
      <c r="P4801" s="24">
        <v>1058.75</v>
      </c>
      <c r="Q4801" s="24">
        <v>1109.5149999999999</v>
      </c>
      <c r="R4801" s="24">
        <v>461.505</v>
      </c>
      <c r="S4801" s="24"/>
      <c r="T4801" s="25">
        <v>24</v>
      </c>
      <c r="U4801" s="23" t="s">
        <v>68</v>
      </c>
      <c r="V4801" s="23" t="s">
        <v>352</v>
      </c>
    </row>
    <row r="4802" spans="1:22" ht="15.75">
      <c r="A4802" s="26">
        <v>25</v>
      </c>
      <c r="B4802" s="31" t="s">
        <v>69</v>
      </c>
      <c r="C4802" s="28" t="s">
        <v>351</v>
      </c>
      <c r="D4802" s="29">
        <v>61.055999999999997</v>
      </c>
      <c r="E4802" s="29">
        <v>405</v>
      </c>
      <c r="F4802" s="29">
        <v>432</v>
      </c>
      <c r="G4802" s="29">
        <v>36.363</v>
      </c>
      <c r="H4802" s="29">
        <v>1235.4329250000001</v>
      </c>
      <c r="I4802" s="29">
        <v>412.67400000000004</v>
      </c>
      <c r="J4802" s="29">
        <v>682.15800000000002</v>
      </c>
      <c r="L4802" s="29">
        <v>61.055999999999997</v>
      </c>
      <c r="M4802" s="29">
        <v>286.20000000000005</v>
      </c>
      <c r="N4802" s="29">
        <v>305.27999999999997</v>
      </c>
      <c r="O4802" s="29">
        <v>24.38</v>
      </c>
      <c r="P4802" s="29">
        <v>800.3</v>
      </c>
      <c r="Q4802" s="29">
        <v>66.88600000000001</v>
      </c>
      <c r="R4802" s="29">
        <v>204.262</v>
      </c>
      <c r="S4802" s="29"/>
      <c r="T4802" s="30">
        <v>25</v>
      </c>
      <c r="U4802" s="28" t="s">
        <v>70</v>
      </c>
      <c r="V4802" s="28" t="s">
        <v>352</v>
      </c>
    </row>
    <row r="4803" spans="1:22" ht="15.75">
      <c r="A4803" s="21">
        <v>26</v>
      </c>
      <c r="B4803" s="22" t="s">
        <v>71</v>
      </c>
      <c r="C4803" s="23" t="s">
        <v>351</v>
      </c>
      <c r="D4803" s="24">
        <v>0</v>
      </c>
      <c r="E4803" s="24">
        <v>0</v>
      </c>
      <c r="F4803" s="24">
        <v>0</v>
      </c>
      <c r="G4803" s="24">
        <v>0</v>
      </c>
      <c r="H4803" s="24">
        <v>0</v>
      </c>
      <c r="I4803" s="24">
        <v>0</v>
      </c>
      <c r="J4803" s="24">
        <v>0</v>
      </c>
      <c r="L4803" s="24">
        <v>0</v>
      </c>
      <c r="M4803" s="24">
        <v>0</v>
      </c>
      <c r="N4803" s="24">
        <v>0</v>
      </c>
      <c r="O4803" s="24">
        <v>0</v>
      </c>
      <c r="P4803" s="24">
        <v>0</v>
      </c>
      <c r="Q4803" s="24">
        <v>0</v>
      </c>
      <c r="R4803" s="24">
        <v>0</v>
      </c>
      <c r="S4803" s="24"/>
      <c r="T4803" s="25">
        <v>26</v>
      </c>
      <c r="U4803" s="23" t="s">
        <v>72</v>
      </c>
      <c r="V4803" s="23" t="s">
        <v>352</v>
      </c>
    </row>
    <row r="4804" spans="1:22" ht="15.75">
      <c r="A4804" s="26">
        <v>27</v>
      </c>
      <c r="B4804" s="27" t="s">
        <v>73</v>
      </c>
      <c r="C4804" s="28" t="s">
        <v>351</v>
      </c>
      <c r="D4804" s="29">
        <v>50198.638775999993</v>
      </c>
      <c r="E4804" s="29">
        <v>55345.373615999997</v>
      </c>
      <c r="F4804" s="29">
        <v>48340.009539999999</v>
      </c>
      <c r="G4804" s="29">
        <v>56125.665530999999</v>
      </c>
      <c r="H4804" s="29">
        <v>60483.306519999998</v>
      </c>
      <c r="I4804" s="29">
        <v>48044.565396200007</v>
      </c>
      <c r="J4804" s="29">
        <v>83742.233180800002</v>
      </c>
      <c r="L4804" s="29">
        <v>50198.638775999993</v>
      </c>
      <c r="M4804" s="29">
        <v>54335.12198399999</v>
      </c>
      <c r="N4804" s="29">
        <v>40276.784327999994</v>
      </c>
      <c r="O4804" s="29">
        <v>46046.131559999994</v>
      </c>
      <c r="P4804" s="29">
        <v>46517.166960000002</v>
      </c>
      <c r="Q4804" s="29">
        <v>48163.765848000003</v>
      </c>
      <c r="R4804" s="29">
        <v>48306.749303999997</v>
      </c>
      <c r="S4804" s="29"/>
      <c r="T4804" s="30">
        <v>27</v>
      </c>
      <c r="U4804" s="28" t="s">
        <v>74</v>
      </c>
      <c r="V4804" s="28" t="s">
        <v>352</v>
      </c>
    </row>
    <row r="4805" spans="1:22" ht="15.75">
      <c r="A4805" s="21">
        <v>28</v>
      </c>
      <c r="B4805" s="22" t="s">
        <v>75</v>
      </c>
      <c r="C4805" s="23" t="s">
        <v>351</v>
      </c>
      <c r="D4805" s="24">
        <v>0</v>
      </c>
      <c r="E4805" s="24">
        <v>0</v>
      </c>
      <c r="F4805" s="24">
        <v>0</v>
      </c>
      <c r="G4805" s="24">
        <v>0</v>
      </c>
      <c r="H4805" s="24">
        <v>0</v>
      </c>
      <c r="I4805" s="24">
        <v>0</v>
      </c>
      <c r="J4805" s="24">
        <v>0</v>
      </c>
      <c r="L4805" s="24">
        <v>0</v>
      </c>
      <c r="M4805" s="24">
        <v>0</v>
      </c>
      <c r="N4805" s="24">
        <v>0</v>
      </c>
      <c r="O4805" s="24">
        <v>0</v>
      </c>
      <c r="P4805" s="24">
        <v>0</v>
      </c>
      <c r="Q4805" s="24">
        <v>0</v>
      </c>
      <c r="R4805" s="24">
        <v>0</v>
      </c>
      <c r="S4805" s="24"/>
      <c r="T4805" s="25">
        <v>28</v>
      </c>
      <c r="U4805" s="23" t="s">
        <v>76</v>
      </c>
      <c r="V4805" s="23" t="s">
        <v>352</v>
      </c>
    </row>
    <row r="4806" spans="1:22" ht="15.75">
      <c r="A4806" s="26">
        <v>29</v>
      </c>
      <c r="B4806" s="27" t="s">
        <v>77</v>
      </c>
      <c r="C4806" s="28" t="s">
        <v>351</v>
      </c>
      <c r="D4806" s="29">
        <v>0</v>
      </c>
      <c r="E4806" s="29">
        <v>0</v>
      </c>
      <c r="F4806" s="29">
        <v>0</v>
      </c>
      <c r="G4806" s="29">
        <v>0</v>
      </c>
      <c r="H4806" s="29">
        <v>0</v>
      </c>
      <c r="I4806" s="29">
        <v>0</v>
      </c>
      <c r="J4806" s="29">
        <v>0</v>
      </c>
      <c r="L4806" s="29">
        <v>0</v>
      </c>
      <c r="M4806" s="29">
        <v>0</v>
      </c>
      <c r="N4806" s="29">
        <v>0</v>
      </c>
      <c r="O4806" s="29">
        <v>0</v>
      </c>
      <c r="P4806" s="29">
        <v>0</v>
      </c>
      <c r="Q4806" s="29">
        <v>0</v>
      </c>
      <c r="R4806" s="29">
        <v>0</v>
      </c>
      <c r="S4806" s="29"/>
      <c r="T4806" s="30">
        <v>29</v>
      </c>
      <c r="U4806" s="28" t="s">
        <v>78</v>
      </c>
      <c r="V4806" s="28" t="s">
        <v>352</v>
      </c>
    </row>
    <row r="4807" spans="1:22" ht="15.75">
      <c r="A4807" s="21">
        <v>30</v>
      </c>
      <c r="B4807" s="22" t="s">
        <v>79</v>
      </c>
      <c r="C4807" s="23" t="s">
        <v>351</v>
      </c>
      <c r="D4807" s="24">
        <v>16.774999999999999</v>
      </c>
      <c r="E4807" s="24">
        <v>16.5</v>
      </c>
      <c r="F4807" s="24">
        <v>17.05</v>
      </c>
      <c r="G4807" s="24">
        <v>28.9</v>
      </c>
      <c r="H4807" s="24">
        <v>26.507528230865741</v>
      </c>
      <c r="I4807" s="24">
        <v>44.814000000000007</v>
      </c>
      <c r="J4807" s="24">
        <v>18.674608695652172</v>
      </c>
      <c r="L4807" s="24">
        <v>16.774999999999999</v>
      </c>
      <c r="M4807" s="24">
        <v>16.5</v>
      </c>
      <c r="N4807" s="24">
        <v>17.05</v>
      </c>
      <c r="O4807" s="24">
        <v>15.894999999999998</v>
      </c>
      <c r="P4807" s="24">
        <v>15.95</v>
      </c>
      <c r="Q4807" s="24">
        <v>21.175000000000001</v>
      </c>
      <c r="R4807" s="24">
        <v>7.4249999999999998</v>
      </c>
      <c r="S4807" s="24"/>
      <c r="T4807" s="25">
        <v>30</v>
      </c>
      <c r="U4807" s="23" t="s">
        <v>80</v>
      </c>
      <c r="V4807" s="23" t="s">
        <v>352</v>
      </c>
    </row>
    <row r="4808" spans="1:22" ht="15.75">
      <c r="A4808" s="26">
        <v>31</v>
      </c>
      <c r="B4808" s="27" t="s">
        <v>81</v>
      </c>
      <c r="C4808" s="28" t="s">
        <v>351</v>
      </c>
      <c r="D4808" s="29">
        <v>0</v>
      </c>
      <c r="E4808" s="29">
        <v>0</v>
      </c>
      <c r="F4808" s="29">
        <v>0</v>
      </c>
      <c r="G4808" s="29">
        <v>0</v>
      </c>
      <c r="H4808" s="29">
        <v>0</v>
      </c>
      <c r="I4808" s="29">
        <v>0</v>
      </c>
      <c r="J4808" s="29">
        <v>0</v>
      </c>
      <c r="L4808" s="29">
        <v>0</v>
      </c>
      <c r="M4808" s="29">
        <v>0</v>
      </c>
      <c r="N4808" s="29">
        <v>0</v>
      </c>
      <c r="O4808" s="29">
        <v>0</v>
      </c>
      <c r="P4808" s="29">
        <v>0</v>
      </c>
      <c r="Q4808" s="29">
        <v>0</v>
      </c>
      <c r="R4808" s="29">
        <v>0</v>
      </c>
      <c r="S4808" s="29"/>
      <c r="T4808" s="30">
        <v>31</v>
      </c>
      <c r="U4808" s="28" t="s">
        <v>82</v>
      </c>
      <c r="V4808" s="28" t="s">
        <v>352</v>
      </c>
    </row>
    <row r="4809" spans="1:22" ht="15.75">
      <c r="A4809" s="21">
        <v>32</v>
      </c>
      <c r="B4809" s="22" t="s">
        <v>83</v>
      </c>
      <c r="C4809" s="23" t="s">
        <v>351</v>
      </c>
      <c r="D4809" s="24">
        <v>0</v>
      </c>
      <c r="E4809" s="24">
        <v>0</v>
      </c>
      <c r="F4809" s="24">
        <v>0</v>
      </c>
      <c r="G4809" s="24">
        <v>0</v>
      </c>
      <c r="H4809" s="24">
        <v>0</v>
      </c>
      <c r="I4809" s="24">
        <v>0</v>
      </c>
      <c r="J4809" s="24">
        <v>0</v>
      </c>
      <c r="L4809" s="24">
        <v>0</v>
      </c>
      <c r="M4809" s="24">
        <v>0</v>
      </c>
      <c r="N4809" s="24">
        <v>0</v>
      </c>
      <c r="O4809" s="24">
        <v>0</v>
      </c>
      <c r="P4809" s="24">
        <v>0</v>
      </c>
      <c r="Q4809" s="24">
        <v>0</v>
      </c>
      <c r="R4809" s="24">
        <v>0</v>
      </c>
      <c r="S4809" s="24"/>
      <c r="T4809" s="25">
        <v>32</v>
      </c>
      <c r="U4809" s="23" t="s">
        <v>84</v>
      </c>
      <c r="V4809" s="23" t="s">
        <v>352</v>
      </c>
    </row>
    <row r="4810" spans="1:22" ht="15.75">
      <c r="A4810" s="26">
        <v>33</v>
      </c>
      <c r="B4810" s="27" t="s">
        <v>85</v>
      </c>
      <c r="C4810" s="28" t="s">
        <v>351</v>
      </c>
      <c r="D4810" s="29">
        <v>0</v>
      </c>
      <c r="E4810" s="29">
        <v>0</v>
      </c>
      <c r="F4810" s="29">
        <v>0</v>
      </c>
      <c r="G4810" s="29">
        <v>0</v>
      </c>
      <c r="H4810" s="29">
        <v>0</v>
      </c>
      <c r="I4810" s="29">
        <v>0</v>
      </c>
      <c r="J4810" s="29">
        <v>0</v>
      </c>
      <c r="L4810" s="29">
        <v>0</v>
      </c>
      <c r="M4810" s="29">
        <v>0</v>
      </c>
      <c r="N4810" s="29">
        <v>0</v>
      </c>
      <c r="O4810" s="29">
        <v>0</v>
      </c>
      <c r="P4810" s="29">
        <v>0</v>
      </c>
      <c r="Q4810" s="29">
        <v>0</v>
      </c>
      <c r="R4810" s="29">
        <v>0</v>
      </c>
      <c r="S4810" s="29"/>
      <c r="T4810" s="30">
        <v>33</v>
      </c>
      <c r="U4810" s="28" t="s">
        <v>86</v>
      </c>
      <c r="V4810" s="28" t="s">
        <v>352</v>
      </c>
    </row>
    <row r="4811" spans="1:22" ht="15.75">
      <c r="A4811" s="21">
        <v>34</v>
      </c>
      <c r="B4811" s="22" t="s">
        <v>87</v>
      </c>
      <c r="C4811" s="23" t="s">
        <v>351</v>
      </c>
      <c r="D4811" s="24">
        <v>0</v>
      </c>
      <c r="E4811" s="24">
        <v>0</v>
      </c>
      <c r="F4811" s="24">
        <v>0</v>
      </c>
      <c r="G4811" s="24">
        <v>0</v>
      </c>
      <c r="H4811" s="24">
        <v>0</v>
      </c>
      <c r="I4811" s="24">
        <v>0</v>
      </c>
      <c r="J4811" s="24">
        <v>0</v>
      </c>
      <c r="L4811" s="24">
        <v>0</v>
      </c>
      <c r="M4811" s="24">
        <v>0</v>
      </c>
      <c r="N4811" s="24">
        <v>0</v>
      </c>
      <c r="O4811" s="24">
        <v>0</v>
      </c>
      <c r="P4811" s="24">
        <v>0</v>
      </c>
      <c r="Q4811" s="24">
        <v>0</v>
      </c>
      <c r="R4811" s="24">
        <v>0</v>
      </c>
      <c r="S4811" s="24"/>
      <c r="T4811" s="25">
        <v>34</v>
      </c>
      <c r="U4811" s="23" t="s">
        <v>88</v>
      </c>
      <c r="V4811" s="23" t="s">
        <v>352</v>
      </c>
    </row>
    <row r="4812" spans="1:22" ht="15.75">
      <c r="A4812" s="26">
        <v>35</v>
      </c>
      <c r="B4812" s="27" t="s">
        <v>89</v>
      </c>
      <c r="C4812" s="28" t="s">
        <v>351</v>
      </c>
      <c r="D4812" s="29">
        <v>0</v>
      </c>
      <c r="E4812" s="29">
        <v>0</v>
      </c>
      <c r="F4812" s="29">
        <v>0</v>
      </c>
      <c r="G4812" s="29">
        <v>0</v>
      </c>
      <c r="H4812" s="29">
        <v>0</v>
      </c>
      <c r="I4812" s="29">
        <v>0</v>
      </c>
      <c r="J4812" s="29">
        <v>0</v>
      </c>
      <c r="L4812" s="29">
        <v>0</v>
      </c>
      <c r="M4812" s="29">
        <v>0</v>
      </c>
      <c r="N4812" s="29">
        <v>0</v>
      </c>
      <c r="O4812" s="29">
        <v>0</v>
      </c>
      <c r="P4812" s="29">
        <v>0</v>
      </c>
      <c r="Q4812" s="29">
        <v>0</v>
      </c>
      <c r="R4812" s="29">
        <v>0</v>
      </c>
      <c r="S4812" s="29"/>
      <c r="T4812" s="30">
        <v>35</v>
      </c>
      <c r="U4812" s="28" t="s">
        <v>90</v>
      </c>
      <c r="V4812" s="28" t="s">
        <v>352</v>
      </c>
    </row>
    <row r="4813" spans="1:22" ht="15.75">
      <c r="A4813" s="21">
        <v>36</v>
      </c>
      <c r="B4813" s="22" t="s">
        <v>91</v>
      </c>
      <c r="C4813" s="23" t="s">
        <v>351</v>
      </c>
      <c r="D4813" s="24">
        <v>2.75</v>
      </c>
      <c r="E4813" s="24">
        <v>2.75</v>
      </c>
      <c r="F4813" s="24">
        <v>1.8214574898785427</v>
      </c>
      <c r="G4813" s="24">
        <v>10.139775173842263</v>
      </c>
      <c r="H4813" s="24">
        <v>2.5555627530364373</v>
      </c>
      <c r="I4813" s="24">
        <v>6.0512638970320589</v>
      </c>
      <c r="J4813" s="24">
        <v>16.300409415386838</v>
      </c>
      <c r="L4813" s="24">
        <v>2.75</v>
      </c>
      <c r="M4813" s="24">
        <v>2.75</v>
      </c>
      <c r="N4813" s="24">
        <v>1.375</v>
      </c>
      <c r="O4813" s="24">
        <v>7.4249999999999998</v>
      </c>
      <c r="P4813" s="24">
        <v>1.9799999999999998</v>
      </c>
      <c r="Q4813" s="24">
        <v>4.95</v>
      </c>
      <c r="R4813" s="24">
        <v>11.22</v>
      </c>
      <c r="S4813" s="24"/>
      <c r="T4813" s="25">
        <v>36</v>
      </c>
      <c r="U4813" s="23" t="s">
        <v>92</v>
      </c>
      <c r="V4813" s="23" t="s">
        <v>352</v>
      </c>
    </row>
    <row r="4814" spans="1:22" s="36" customFormat="1" ht="15.75">
      <c r="A4814" s="32"/>
      <c r="B4814" s="33" t="s">
        <v>93</v>
      </c>
      <c r="C4814" s="34" t="s">
        <v>351</v>
      </c>
      <c r="D4814" s="35">
        <f t="shared" ref="D4814:J4814" si="309">SUM(D4778:D4813)</f>
        <v>65738.814775999985</v>
      </c>
      <c r="E4814" s="35">
        <f t="shared" si="309"/>
        <v>69546.935916000002</v>
      </c>
      <c r="F4814" s="35">
        <f t="shared" si="309"/>
        <v>72796.906633927123</v>
      </c>
      <c r="G4814" s="35">
        <f t="shared" si="309"/>
        <v>76702.837045541732</v>
      </c>
      <c r="H4814" s="35">
        <f t="shared" si="309"/>
        <v>129898.13137831328</v>
      </c>
      <c r="I4814" s="35">
        <f t="shared" si="309"/>
        <v>136794.45480993451</v>
      </c>
      <c r="J4814" s="35">
        <f t="shared" si="309"/>
        <v>161659.5176499591</v>
      </c>
      <c r="K4814" s="8"/>
      <c r="L4814" s="35">
        <f t="shared" ref="L4814:R4814" si="310">SUM(L4778:L4813)</f>
        <v>65738.814775999985</v>
      </c>
      <c r="M4814" s="35">
        <f t="shared" si="310"/>
        <v>71542.398983999999</v>
      </c>
      <c r="N4814" s="35">
        <f t="shared" si="310"/>
        <v>62886.258327999996</v>
      </c>
      <c r="O4814" s="35">
        <f t="shared" si="310"/>
        <v>67831.388210000005</v>
      </c>
      <c r="P4814" s="35">
        <f t="shared" si="310"/>
        <v>82903.217959999994</v>
      </c>
      <c r="Q4814" s="35">
        <f t="shared" si="310"/>
        <v>96847.405948</v>
      </c>
      <c r="R4814" s="35">
        <f t="shared" si="310"/>
        <v>99454.937304000006</v>
      </c>
      <c r="S4814" s="35"/>
      <c r="T4814" s="35"/>
      <c r="U4814" s="34" t="s">
        <v>94</v>
      </c>
      <c r="V4814" s="34" t="s">
        <v>352</v>
      </c>
    </row>
    <row r="4815" spans="1:22" ht="15.75">
      <c r="A4815" s="16">
        <v>1</v>
      </c>
      <c r="B4815" s="17" t="s">
        <v>19</v>
      </c>
      <c r="C4815" s="18" t="s">
        <v>353</v>
      </c>
      <c r="D4815" s="19">
        <v>0</v>
      </c>
      <c r="E4815" s="19">
        <v>0</v>
      </c>
      <c r="F4815" s="19">
        <v>280.6461592</v>
      </c>
      <c r="G4815" s="19">
        <v>23917.356750000003</v>
      </c>
      <c r="H4815" s="19">
        <v>4687.2999000000009</v>
      </c>
      <c r="I4815" s="19">
        <v>3052.5</v>
      </c>
      <c r="J4815" s="19">
        <v>4627.2461090999996</v>
      </c>
      <c r="L4815" s="19">
        <v>0</v>
      </c>
      <c r="M4815" s="19">
        <v>0</v>
      </c>
      <c r="N4815" s="19">
        <v>200.23137200000002</v>
      </c>
      <c r="O4815" s="19">
        <v>18704.099652500001</v>
      </c>
      <c r="P4815" s="19">
        <v>3468.0448395000003</v>
      </c>
      <c r="Q4815" s="19">
        <v>2476.1232500000001</v>
      </c>
      <c r="R4815" s="19">
        <v>5193.5681334999999</v>
      </c>
      <c r="S4815" s="19"/>
      <c r="T4815" s="20">
        <v>1</v>
      </c>
      <c r="U4815" s="18" t="s">
        <v>21</v>
      </c>
      <c r="V4815" s="18" t="s">
        <v>354</v>
      </c>
    </row>
    <row r="4816" spans="1:22" ht="15.75">
      <c r="A4816" s="21">
        <v>2</v>
      </c>
      <c r="B4816" s="22" t="s">
        <v>23</v>
      </c>
      <c r="C4816" s="23" t="s">
        <v>353</v>
      </c>
      <c r="D4816" s="24">
        <v>0</v>
      </c>
      <c r="E4816" s="24">
        <v>0</v>
      </c>
      <c r="F4816" s="24">
        <v>0</v>
      </c>
      <c r="G4816" s="24">
        <v>572.9</v>
      </c>
      <c r="H4816" s="24">
        <v>766.75</v>
      </c>
      <c r="I4816" s="24">
        <v>797.42</v>
      </c>
      <c r="J4816" s="24">
        <v>967.5</v>
      </c>
      <c r="L4816" s="24">
        <v>0</v>
      </c>
      <c r="M4816" s="24">
        <v>0</v>
      </c>
      <c r="N4816" s="24">
        <v>0</v>
      </c>
      <c r="O4816" s="24">
        <v>471.8</v>
      </c>
      <c r="P4816" s="24">
        <v>429.38</v>
      </c>
      <c r="Q4816" s="24">
        <v>429.38</v>
      </c>
      <c r="R4816" s="24">
        <v>451.5</v>
      </c>
      <c r="S4816" s="24"/>
      <c r="T4816" s="25">
        <v>2</v>
      </c>
      <c r="U4816" s="23" t="s">
        <v>24</v>
      </c>
      <c r="V4816" s="23" t="s">
        <v>354</v>
      </c>
    </row>
    <row r="4817" spans="1:22" ht="15.75">
      <c r="A4817" s="26">
        <v>3</v>
      </c>
      <c r="B4817" s="27" t="s">
        <v>25</v>
      </c>
      <c r="C4817" s="28" t="s">
        <v>353</v>
      </c>
      <c r="D4817" s="29">
        <v>0</v>
      </c>
      <c r="E4817" s="29">
        <v>0</v>
      </c>
      <c r="F4817" s="29">
        <v>0</v>
      </c>
      <c r="G4817" s="29">
        <v>0</v>
      </c>
      <c r="H4817" s="29">
        <v>2205.375</v>
      </c>
      <c r="I4817" s="29">
        <v>3635.4700000000007</v>
      </c>
      <c r="J4817" s="29">
        <v>3868.7760000000003</v>
      </c>
      <c r="L4817" s="29">
        <v>0</v>
      </c>
      <c r="M4817" s="29">
        <v>0</v>
      </c>
      <c r="N4817" s="29">
        <v>0</v>
      </c>
      <c r="O4817" s="29">
        <v>0</v>
      </c>
      <c r="P4817" s="29">
        <v>0</v>
      </c>
      <c r="Q4817" s="29">
        <v>3270.85896</v>
      </c>
      <c r="R4817" s="29">
        <v>3303.5048400000001</v>
      </c>
      <c r="S4817" s="29"/>
      <c r="T4817" s="30">
        <v>3</v>
      </c>
      <c r="U4817" s="28" t="s">
        <v>26</v>
      </c>
      <c r="V4817" s="28" t="s">
        <v>354</v>
      </c>
    </row>
    <row r="4818" spans="1:22" ht="15.75">
      <c r="A4818" s="21">
        <v>4</v>
      </c>
      <c r="B4818" s="22" t="s">
        <v>27</v>
      </c>
      <c r="C4818" s="23" t="s">
        <v>353</v>
      </c>
      <c r="D4818" s="24">
        <v>0</v>
      </c>
      <c r="E4818" s="24">
        <v>10926.461763500001</v>
      </c>
      <c r="F4818" s="24">
        <v>8188.843824115419</v>
      </c>
      <c r="G4818" s="24">
        <v>8295.6444594820841</v>
      </c>
      <c r="H4818" s="24">
        <v>6279.968404134368</v>
      </c>
      <c r="I4818" s="24">
        <v>7888.6586358000004</v>
      </c>
      <c r="J4818" s="24">
        <v>7687.315186522289</v>
      </c>
      <c r="L4818" s="24">
        <v>0</v>
      </c>
      <c r="M4818" s="24">
        <v>10926.461763500001</v>
      </c>
      <c r="N4818" s="24">
        <v>6634.5064060000004</v>
      </c>
      <c r="O4818" s="24">
        <v>6657.3293525000008</v>
      </c>
      <c r="P4818" s="24">
        <v>6646.3476000000001</v>
      </c>
      <c r="Q4818" s="24">
        <v>6887.5641810000016</v>
      </c>
      <c r="R4818" s="24">
        <v>7331.608956</v>
      </c>
      <c r="S4818" s="24"/>
      <c r="T4818" s="25">
        <v>4</v>
      </c>
      <c r="U4818" s="23" t="s">
        <v>28</v>
      </c>
      <c r="V4818" s="23" t="s">
        <v>354</v>
      </c>
    </row>
    <row r="4819" spans="1:22" ht="15.75">
      <c r="A4819" s="26">
        <v>5</v>
      </c>
      <c r="B4819" s="27" t="s">
        <v>29</v>
      </c>
      <c r="C4819" s="28" t="s">
        <v>353</v>
      </c>
      <c r="D4819" s="29">
        <v>0</v>
      </c>
      <c r="E4819" s="29">
        <v>3300.2553600000001</v>
      </c>
      <c r="F4819" s="29">
        <v>3512.4006269595184</v>
      </c>
      <c r="G4819" s="29">
        <v>4216.6291999999994</v>
      </c>
      <c r="H4819" s="29">
        <v>3850.3446285714281</v>
      </c>
      <c r="I4819" s="29">
        <v>5789.4160000000002</v>
      </c>
      <c r="J4819" s="29">
        <v>10546.995000000001</v>
      </c>
      <c r="L4819" s="29">
        <v>0</v>
      </c>
      <c r="M4819" s="29">
        <v>3300.2553600000001</v>
      </c>
      <c r="N4819" s="29">
        <v>2845.7062999999998</v>
      </c>
      <c r="O4819" s="29">
        <v>3008.5227175</v>
      </c>
      <c r="P4819" s="29">
        <v>3190.4378349999997</v>
      </c>
      <c r="Q4819" s="29">
        <v>3330.4313059999999</v>
      </c>
      <c r="R4819" s="29">
        <v>3533.9279544999999</v>
      </c>
      <c r="S4819" s="29"/>
      <c r="T4819" s="30">
        <v>5</v>
      </c>
      <c r="U4819" s="28" t="s">
        <v>30</v>
      </c>
      <c r="V4819" s="28" t="s">
        <v>354</v>
      </c>
    </row>
    <row r="4820" spans="1:22" ht="15.75">
      <c r="A4820" s="21">
        <v>6</v>
      </c>
      <c r="B4820" s="22" t="s">
        <v>31</v>
      </c>
      <c r="C4820" s="23" t="s">
        <v>353</v>
      </c>
      <c r="D4820" s="24">
        <v>0</v>
      </c>
      <c r="E4820" s="24">
        <v>0</v>
      </c>
      <c r="F4820" s="24">
        <v>0</v>
      </c>
      <c r="G4820" s="24">
        <v>0</v>
      </c>
      <c r="H4820" s="24">
        <v>0</v>
      </c>
      <c r="I4820" s="24">
        <v>0</v>
      </c>
      <c r="J4820" s="24">
        <v>0</v>
      </c>
      <c r="L4820" s="24">
        <v>0</v>
      </c>
      <c r="M4820" s="24">
        <v>0</v>
      </c>
      <c r="N4820" s="24">
        <v>0</v>
      </c>
      <c r="O4820" s="24">
        <v>0</v>
      </c>
      <c r="P4820" s="24">
        <v>0</v>
      </c>
      <c r="Q4820" s="24">
        <v>0</v>
      </c>
      <c r="R4820" s="24">
        <v>0</v>
      </c>
      <c r="S4820" s="24"/>
      <c r="T4820" s="25">
        <v>6</v>
      </c>
      <c r="U4820" s="23" t="s">
        <v>32</v>
      </c>
      <c r="V4820" s="23" t="s">
        <v>354</v>
      </c>
    </row>
    <row r="4821" spans="1:22" ht="15.75">
      <c r="A4821" s="26">
        <v>7</v>
      </c>
      <c r="B4821" s="27" t="s">
        <v>33</v>
      </c>
      <c r="C4821" s="28" t="s">
        <v>353</v>
      </c>
      <c r="D4821" s="29">
        <v>0</v>
      </c>
      <c r="E4821" s="29">
        <v>0</v>
      </c>
      <c r="F4821" s="29">
        <v>0</v>
      </c>
      <c r="G4821" s="29">
        <v>0</v>
      </c>
      <c r="H4821" s="29">
        <v>0</v>
      </c>
      <c r="I4821" s="29">
        <v>0</v>
      </c>
      <c r="J4821" s="29">
        <v>0</v>
      </c>
      <c r="L4821" s="29">
        <v>0</v>
      </c>
      <c r="M4821" s="29">
        <v>0</v>
      </c>
      <c r="N4821" s="29">
        <v>0</v>
      </c>
      <c r="O4821" s="29">
        <v>0</v>
      </c>
      <c r="P4821" s="29">
        <v>0</v>
      </c>
      <c r="Q4821" s="29">
        <v>0</v>
      </c>
      <c r="R4821" s="29">
        <v>0</v>
      </c>
      <c r="S4821" s="29"/>
      <c r="T4821" s="30">
        <v>7</v>
      </c>
      <c r="U4821" s="28" t="s">
        <v>34</v>
      </c>
      <c r="V4821" s="28" t="s">
        <v>354</v>
      </c>
    </row>
    <row r="4822" spans="1:22" ht="15.75">
      <c r="A4822" s="21">
        <v>8</v>
      </c>
      <c r="B4822" s="22" t="s">
        <v>35</v>
      </c>
      <c r="C4822" s="23" t="s">
        <v>353</v>
      </c>
      <c r="D4822" s="24">
        <v>0</v>
      </c>
      <c r="E4822" s="24">
        <v>0</v>
      </c>
      <c r="F4822" s="24">
        <v>0</v>
      </c>
      <c r="G4822" s="24">
        <v>0</v>
      </c>
      <c r="H4822" s="24">
        <v>0</v>
      </c>
      <c r="I4822" s="24">
        <v>0</v>
      </c>
      <c r="J4822" s="24">
        <v>0</v>
      </c>
      <c r="L4822" s="24">
        <v>0</v>
      </c>
      <c r="M4822" s="24">
        <v>0</v>
      </c>
      <c r="N4822" s="24">
        <v>0</v>
      </c>
      <c r="O4822" s="24">
        <v>0</v>
      </c>
      <c r="P4822" s="24">
        <v>0</v>
      </c>
      <c r="Q4822" s="24">
        <v>0</v>
      </c>
      <c r="R4822" s="24">
        <v>0</v>
      </c>
      <c r="S4822" s="24"/>
      <c r="T4822" s="25">
        <v>8</v>
      </c>
      <c r="U4822" s="23" t="s">
        <v>36</v>
      </c>
      <c r="V4822" s="23" t="s">
        <v>354</v>
      </c>
    </row>
    <row r="4823" spans="1:22" ht="15.75">
      <c r="A4823" s="26">
        <v>9</v>
      </c>
      <c r="B4823" s="27" t="s">
        <v>37</v>
      </c>
      <c r="C4823" s="28" t="s">
        <v>353</v>
      </c>
      <c r="D4823" s="29">
        <v>0</v>
      </c>
      <c r="E4823" s="29">
        <v>0</v>
      </c>
      <c r="F4823" s="29">
        <v>0</v>
      </c>
      <c r="G4823" s="29">
        <v>0</v>
      </c>
      <c r="H4823" s="29">
        <v>0</v>
      </c>
      <c r="I4823" s="29">
        <v>0</v>
      </c>
      <c r="J4823" s="29">
        <v>0</v>
      </c>
      <c r="L4823" s="29">
        <v>0</v>
      </c>
      <c r="M4823" s="29">
        <v>0</v>
      </c>
      <c r="N4823" s="29">
        <v>0</v>
      </c>
      <c r="O4823" s="29">
        <v>0</v>
      </c>
      <c r="P4823" s="29">
        <v>0</v>
      </c>
      <c r="Q4823" s="29">
        <v>0</v>
      </c>
      <c r="R4823" s="29">
        <v>0</v>
      </c>
      <c r="S4823" s="29"/>
      <c r="T4823" s="30">
        <v>9</v>
      </c>
      <c r="U4823" s="28" t="s">
        <v>38</v>
      </c>
      <c r="V4823" s="28" t="s">
        <v>354</v>
      </c>
    </row>
    <row r="4824" spans="1:22" ht="15.75">
      <c r="A4824" s="21">
        <v>10</v>
      </c>
      <c r="B4824" s="22" t="s">
        <v>39</v>
      </c>
      <c r="C4824" s="23" t="s">
        <v>353</v>
      </c>
      <c r="D4824" s="24">
        <v>0</v>
      </c>
      <c r="E4824" s="24">
        <v>0</v>
      </c>
      <c r="F4824" s="24">
        <v>0</v>
      </c>
      <c r="G4824" s="24">
        <v>0</v>
      </c>
      <c r="H4824" s="24">
        <v>0</v>
      </c>
      <c r="I4824" s="24">
        <v>2.0226362260981916</v>
      </c>
      <c r="J4824" s="24">
        <v>67.011597174849271</v>
      </c>
      <c r="L4824" s="24">
        <v>0</v>
      </c>
      <c r="M4824" s="24">
        <v>0</v>
      </c>
      <c r="N4824" s="24">
        <v>0</v>
      </c>
      <c r="O4824" s="24">
        <v>0</v>
      </c>
      <c r="P4824" s="24">
        <v>0</v>
      </c>
      <c r="Q4824" s="24">
        <v>2.0053635000000001</v>
      </c>
      <c r="R4824" s="24">
        <v>72.575060000000008</v>
      </c>
      <c r="S4824" s="24"/>
      <c r="T4824" s="25">
        <v>10</v>
      </c>
      <c r="U4824" s="23" t="s">
        <v>40</v>
      </c>
      <c r="V4824" s="23" t="s">
        <v>354</v>
      </c>
    </row>
    <row r="4825" spans="1:22" ht="15.75">
      <c r="A4825" s="26">
        <v>11</v>
      </c>
      <c r="B4825" s="27" t="s">
        <v>41</v>
      </c>
      <c r="C4825" s="28" t="s">
        <v>353</v>
      </c>
      <c r="D4825" s="29">
        <v>0</v>
      </c>
      <c r="E4825" s="29">
        <v>0</v>
      </c>
      <c r="F4825" s="29">
        <v>0</v>
      </c>
      <c r="G4825" s="29">
        <v>0</v>
      </c>
      <c r="H4825" s="29">
        <v>0</v>
      </c>
      <c r="I4825" s="29">
        <v>0</v>
      </c>
      <c r="J4825" s="29">
        <v>0</v>
      </c>
      <c r="L4825" s="29">
        <v>0</v>
      </c>
      <c r="M4825" s="29">
        <v>0</v>
      </c>
      <c r="N4825" s="29">
        <v>0</v>
      </c>
      <c r="O4825" s="29">
        <v>0</v>
      </c>
      <c r="P4825" s="29">
        <v>0</v>
      </c>
      <c r="Q4825" s="29">
        <v>0</v>
      </c>
      <c r="R4825" s="29">
        <v>0</v>
      </c>
      <c r="S4825" s="29"/>
      <c r="T4825" s="30">
        <v>11</v>
      </c>
      <c r="U4825" s="28" t="s">
        <v>42</v>
      </c>
      <c r="V4825" s="28" t="s">
        <v>354</v>
      </c>
    </row>
    <row r="4826" spans="1:22" ht="15.75">
      <c r="A4826" s="21">
        <v>12</v>
      </c>
      <c r="B4826" s="22" t="s">
        <v>43</v>
      </c>
      <c r="C4826" s="23" t="s">
        <v>353</v>
      </c>
      <c r="D4826" s="24">
        <v>0</v>
      </c>
      <c r="E4826" s="24">
        <v>0</v>
      </c>
      <c r="F4826" s="24">
        <v>0</v>
      </c>
      <c r="G4826" s="24">
        <v>1738.0217022906879</v>
      </c>
      <c r="H4826" s="24">
        <v>1423.7301932304049</v>
      </c>
      <c r="I4826" s="24">
        <v>2888.5171628897501</v>
      </c>
      <c r="J4826" s="24">
        <v>2901.9745800000001</v>
      </c>
      <c r="L4826" s="24">
        <v>0</v>
      </c>
      <c r="M4826" s="24">
        <v>0</v>
      </c>
      <c r="N4826" s="24">
        <v>0</v>
      </c>
      <c r="O4826" s="24">
        <v>1394.7780610000002</v>
      </c>
      <c r="P4826" s="24">
        <v>1506.7919365</v>
      </c>
      <c r="Q4826" s="24">
        <v>2863.8500650000001</v>
      </c>
      <c r="R4826" s="24">
        <v>2704.6624005000003</v>
      </c>
      <c r="S4826" s="24"/>
      <c r="T4826" s="25">
        <v>12</v>
      </c>
      <c r="U4826" s="23" t="s">
        <v>44</v>
      </c>
      <c r="V4826" s="23" t="s">
        <v>354</v>
      </c>
    </row>
    <row r="4827" spans="1:22" ht="15.75">
      <c r="A4827" s="26">
        <v>13</v>
      </c>
      <c r="B4827" s="27" t="s">
        <v>45</v>
      </c>
      <c r="C4827" s="28" t="s">
        <v>353</v>
      </c>
      <c r="D4827" s="29">
        <v>0</v>
      </c>
      <c r="E4827" s="29">
        <v>0</v>
      </c>
      <c r="F4827" s="29">
        <v>0</v>
      </c>
      <c r="G4827" s="29">
        <v>439.9196380507102</v>
      </c>
      <c r="H4827" s="29">
        <v>68.574367631352303</v>
      </c>
      <c r="I4827" s="29">
        <v>83.313349313092161</v>
      </c>
      <c r="J4827" s="29">
        <v>70.185830725236883</v>
      </c>
      <c r="L4827" s="29">
        <v>0</v>
      </c>
      <c r="M4827" s="29">
        <v>0</v>
      </c>
      <c r="N4827" s="29">
        <v>0</v>
      </c>
      <c r="O4827" s="29">
        <v>353.03946950000005</v>
      </c>
      <c r="P4827" s="29">
        <v>72.575060000000008</v>
      </c>
      <c r="Q4827" s="29">
        <v>82.601877500000015</v>
      </c>
      <c r="R4827" s="29">
        <v>76.012826000000004</v>
      </c>
      <c r="S4827" s="29"/>
      <c r="T4827" s="30">
        <v>13</v>
      </c>
      <c r="U4827" s="28" t="s">
        <v>46</v>
      </c>
      <c r="V4827" s="28" t="s">
        <v>354</v>
      </c>
    </row>
    <row r="4828" spans="1:22" ht="15.75">
      <c r="A4828" s="21">
        <v>14</v>
      </c>
      <c r="B4828" s="22" t="s">
        <v>47</v>
      </c>
      <c r="C4828" s="23" t="s">
        <v>353</v>
      </c>
      <c r="D4828" s="24">
        <v>0</v>
      </c>
      <c r="E4828" s="24">
        <v>572.96100000000001</v>
      </c>
      <c r="F4828" s="24">
        <v>707.19475710594327</v>
      </c>
      <c r="G4828" s="24">
        <v>832.95576585203435</v>
      </c>
      <c r="H4828" s="24">
        <v>312.10360215374681</v>
      </c>
      <c r="I4828" s="24">
        <v>423.50149934065468</v>
      </c>
      <c r="J4828" s="24">
        <v>715.08428037898364</v>
      </c>
      <c r="L4828" s="24">
        <v>0</v>
      </c>
      <c r="M4828" s="24">
        <v>572.96100000000001</v>
      </c>
      <c r="N4828" s="24">
        <v>572.96100000000001</v>
      </c>
      <c r="O4828" s="24">
        <v>668.45449999999994</v>
      </c>
      <c r="P4828" s="24">
        <v>330.31201650000003</v>
      </c>
      <c r="Q4828" s="24">
        <v>419.88491950000002</v>
      </c>
      <c r="R4828" s="24">
        <v>774.45228499999996</v>
      </c>
      <c r="S4828" s="24"/>
      <c r="T4828" s="25">
        <v>14</v>
      </c>
      <c r="U4828" s="23" t="s">
        <v>48</v>
      </c>
      <c r="V4828" s="23" t="s">
        <v>354</v>
      </c>
    </row>
    <row r="4829" spans="1:22" ht="15.75">
      <c r="A4829" s="26">
        <v>15</v>
      </c>
      <c r="B4829" s="27" t="s">
        <v>49</v>
      </c>
      <c r="C4829" s="28" t="s">
        <v>353</v>
      </c>
      <c r="D4829" s="29">
        <v>0</v>
      </c>
      <c r="E4829" s="29">
        <v>0</v>
      </c>
      <c r="F4829" s="29">
        <v>0</v>
      </c>
      <c r="G4829" s="29">
        <v>0</v>
      </c>
      <c r="H4829" s="29">
        <v>138.76218599999999</v>
      </c>
      <c r="I4829" s="29">
        <v>167.14</v>
      </c>
      <c r="J4829" s="29">
        <v>265.83851450000003</v>
      </c>
      <c r="L4829" s="29">
        <v>0</v>
      </c>
      <c r="M4829" s="29">
        <v>0</v>
      </c>
      <c r="N4829" s="29">
        <v>0</v>
      </c>
      <c r="O4829" s="29">
        <v>0</v>
      </c>
      <c r="P4829" s="29">
        <v>92.628695000000008</v>
      </c>
      <c r="Q4829" s="29">
        <v>93.201656</v>
      </c>
      <c r="R4829" s="29">
        <v>125.3829655</v>
      </c>
      <c r="S4829" s="29"/>
      <c r="T4829" s="30">
        <v>15</v>
      </c>
      <c r="U4829" s="28" t="s">
        <v>50</v>
      </c>
      <c r="V4829" s="28" t="s">
        <v>354</v>
      </c>
    </row>
    <row r="4830" spans="1:22" ht="15.75">
      <c r="A4830" s="21">
        <v>16</v>
      </c>
      <c r="B4830" s="22" t="s">
        <v>51</v>
      </c>
      <c r="C4830" s="23" t="s">
        <v>353</v>
      </c>
      <c r="D4830" s="24">
        <v>0</v>
      </c>
      <c r="E4830" s="24">
        <v>0</v>
      </c>
      <c r="F4830" s="24">
        <v>0</v>
      </c>
      <c r="G4830" s="24">
        <v>0</v>
      </c>
      <c r="H4830" s="24">
        <v>0</v>
      </c>
      <c r="I4830" s="24">
        <v>0</v>
      </c>
      <c r="J4830" s="24">
        <v>0</v>
      </c>
      <c r="L4830" s="24">
        <v>0</v>
      </c>
      <c r="M4830" s="24">
        <v>0</v>
      </c>
      <c r="N4830" s="24">
        <v>0</v>
      </c>
      <c r="O4830" s="24">
        <v>0</v>
      </c>
      <c r="P4830" s="24">
        <v>0</v>
      </c>
      <c r="Q4830" s="24">
        <v>0</v>
      </c>
      <c r="R4830" s="24">
        <v>0</v>
      </c>
      <c r="S4830" s="24"/>
      <c r="T4830" s="25">
        <v>16</v>
      </c>
      <c r="U4830" s="23" t="s">
        <v>52</v>
      </c>
      <c r="V4830" s="23" t="s">
        <v>354</v>
      </c>
    </row>
    <row r="4831" spans="1:22" ht="15.75">
      <c r="A4831" s="26">
        <v>17</v>
      </c>
      <c r="B4831" s="27" t="s">
        <v>53</v>
      </c>
      <c r="C4831" s="28" t="s">
        <v>353</v>
      </c>
      <c r="D4831" s="29">
        <v>0</v>
      </c>
      <c r="E4831" s="29">
        <v>0</v>
      </c>
      <c r="F4831" s="29">
        <v>0</v>
      </c>
      <c r="G4831" s="29">
        <v>0</v>
      </c>
      <c r="H4831" s="29">
        <v>0</v>
      </c>
      <c r="I4831" s="29">
        <v>0</v>
      </c>
      <c r="J4831" s="29">
        <v>0</v>
      </c>
      <c r="L4831" s="29">
        <v>0</v>
      </c>
      <c r="M4831" s="29">
        <v>0</v>
      </c>
      <c r="N4831" s="29">
        <v>0</v>
      </c>
      <c r="O4831" s="29">
        <v>0</v>
      </c>
      <c r="P4831" s="29">
        <v>0</v>
      </c>
      <c r="Q4831" s="29">
        <v>0</v>
      </c>
      <c r="R4831" s="29">
        <v>0</v>
      </c>
      <c r="S4831" s="29"/>
      <c r="T4831" s="30">
        <v>17</v>
      </c>
      <c r="U4831" s="28" t="s">
        <v>54</v>
      </c>
      <c r="V4831" s="28" t="s">
        <v>354</v>
      </c>
    </row>
    <row r="4832" spans="1:22" ht="15.75">
      <c r="A4832" s="21">
        <v>18</v>
      </c>
      <c r="B4832" s="22" t="s">
        <v>55</v>
      </c>
      <c r="C4832" s="23" t="s">
        <v>353</v>
      </c>
      <c r="D4832" s="24">
        <v>0</v>
      </c>
      <c r="E4832" s="24">
        <v>0</v>
      </c>
      <c r="F4832" s="24">
        <v>4801.2</v>
      </c>
      <c r="G4832" s="24">
        <v>5845.4609999999993</v>
      </c>
      <c r="H4832" s="24">
        <v>7375.338600000001</v>
      </c>
      <c r="I4832" s="24">
        <v>11330.919000000002</v>
      </c>
      <c r="J4832" s="24">
        <v>13085.415000000001</v>
      </c>
      <c r="L4832" s="24">
        <v>0</v>
      </c>
      <c r="M4832" s="24">
        <v>0</v>
      </c>
      <c r="N4832" s="24">
        <v>7641.38987</v>
      </c>
      <c r="O4832" s="24">
        <v>7641.38987</v>
      </c>
      <c r="P4832" s="24">
        <v>7823.7824550000005</v>
      </c>
      <c r="Q4832" s="24">
        <v>7823.7824550000005</v>
      </c>
      <c r="R4832" s="24">
        <v>7863.889725</v>
      </c>
      <c r="S4832" s="24"/>
      <c r="T4832" s="25">
        <v>18</v>
      </c>
      <c r="U4832" s="23" t="s">
        <v>56</v>
      </c>
      <c r="V4832" s="23" t="s">
        <v>354</v>
      </c>
    </row>
    <row r="4833" spans="1:22" ht="15.75">
      <c r="A4833" s="26">
        <v>19</v>
      </c>
      <c r="B4833" s="27" t="s">
        <v>57</v>
      </c>
      <c r="C4833" s="28" t="s">
        <v>353</v>
      </c>
      <c r="D4833" s="29">
        <v>0</v>
      </c>
      <c r="E4833" s="29">
        <v>0</v>
      </c>
      <c r="F4833" s="29">
        <v>0</v>
      </c>
      <c r="G4833" s="29">
        <v>0</v>
      </c>
      <c r="H4833" s="29">
        <v>0</v>
      </c>
      <c r="I4833" s="29">
        <v>0</v>
      </c>
      <c r="J4833" s="29">
        <v>0</v>
      </c>
      <c r="L4833" s="29">
        <v>0</v>
      </c>
      <c r="M4833" s="29">
        <v>0</v>
      </c>
      <c r="N4833" s="29">
        <v>0</v>
      </c>
      <c r="O4833" s="29">
        <v>0</v>
      </c>
      <c r="P4833" s="29">
        <v>0</v>
      </c>
      <c r="Q4833" s="29">
        <v>0</v>
      </c>
      <c r="R4833" s="29">
        <v>0</v>
      </c>
      <c r="S4833" s="29"/>
      <c r="T4833" s="30">
        <v>19</v>
      </c>
      <c r="U4833" s="28" t="s">
        <v>58</v>
      </c>
      <c r="V4833" s="28" t="s">
        <v>354</v>
      </c>
    </row>
    <row r="4834" spans="1:22" ht="15.75">
      <c r="A4834" s="21">
        <v>20</v>
      </c>
      <c r="B4834" s="22" t="s">
        <v>59</v>
      </c>
      <c r="C4834" s="23" t="s">
        <v>353</v>
      </c>
      <c r="D4834" s="24">
        <v>0</v>
      </c>
      <c r="E4834" s="24">
        <v>2767.4016299999998</v>
      </c>
      <c r="F4834" s="24">
        <v>8273.99</v>
      </c>
      <c r="G4834" s="24">
        <v>9588.4500000000007</v>
      </c>
      <c r="H4834" s="24">
        <v>8273.0085207000011</v>
      </c>
      <c r="I4834" s="24">
        <v>9095.3742000000002</v>
      </c>
      <c r="J4834" s="24">
        <v>10402.523200000001</v>
      </c>
      <c r="L4834" s="24">
        <v>0</v>
      </c>
      <c r="M4834" s="24">
        <v>2767.4016299999998</v>
      </c>
      <c r="N4834" s="24">
        <v>2769.3115000000003</v>
      </c>
      <c r="O4834" s="24">
        <v>2778.86085</v>
      </c>
      <c r="P4834" s="24">
        <v>2349.7770416450003</v>
      </c>
      <c r="Q4834" s="24">
        <v>2289.9341300000001</v>
      </c>
      <c r="R4834" s="24">
        <v>2318.5821800000003</v>
      </c>
      <c r="S4834" s="24"/>
      <c r="T4834" s="25">
        <v>20</v>
      </c>
      <c r="U4834" s="23" t="s">
        <v>60</v>
      </c>
      <c r="V4834" s="23" t="s">
        <v>354</v>
      </c>
    </row>
    <row r="4835" spans="1:22" ht="15.75">
      <c r="A4835" s="26">
        <v>21</v>
      </c>
      <c r="B4835" s="27" t="s">
        <v>61</v>
      </c>
      <c r="C4835" s="28" t="s">
        <v>353</v>
      </c>
      <c r="D4835" s="29">
        <v>0</v>
      </c>
      <c r="E4835" s="29">
        <v>0</v>
      </c>
      <c r="F4835" s="29">
        <v>0</v>
      </c>
      <c r="G4835" s="29">
        <v>0</v>
      </c>
      <c r="H4835" s="29">
        <v>0</v>
      </c>
      <c r="I4835" s="29">
        <v>0</v>
      </c>
      <c r="J4835" s="29">
        <v>0</v>
      </c>
      <c r="L4835" s="29">
        <v>0</v>
      </c>
      <c r="M4835" s="29">
        <v>0</v>
      </c>
      <c r="N4835" s="29">
        <v>0</v>
      </c>
      <c r="O4835" s="29">
        <v>0</v>
      </c>
      <c r="P4835" s="29">
        <v>0</v>
      </c>
      <c r="Q4835" s="29">
        <v>0</v>
      </c>
      <c r="R4835" s="29">
        <v>0</v>
      </c>
      <c r="S4835" s="29"/>
      <c r="T4835" s="30">
        <v>21</v>
      </c>
      <c r="U4835" s="28" t="s">
        <v>62</v>
      </c>
      <c r="V4835" s="28" t="s">
        <v>354</v>
      </c>
    </row>
    <row r="4836" spans="1:22" ht="15.75">
      <c r="A4836" s="21">
        <v>22</v>
      </c>
      <c r="B4836" s="22" t="s">
        <v>63</v>
      </c>
      <c r="C4836" s="23" t="s">
        <v>353</v>
      </c>
      <c r="D4836" s="24">
        <v>0</v>
      </c>
      <c r="E4836" s="24">
        <v>0</v>
      </c>
      <c r="F4836" s="24">
        <v>0</v>
      </c>
      <c r="G4836" s="24">
        <v>0</v>
      </c>
      <c r="H4836" s="24">
        <v>0</v>
      </c>
      <c r="I4836" s="24">
        <v>0</v>
      </c>
      <c r="J4836" s="24">
        <v>0</v>
      </c>
      <c r="L4836" s="24">
        <v>0</v>
      </c>
      <c r="M4836" s="24">
        <v>0</v>
      </c>
      <c r="N4836" s="24">
        <v>0</v>
      </c>
      <c r="O4836" s="24">
        <v>0</v>
      </c>
      <c r="P4836" s="24">
        <v>0</v>
      </c>
      <c r="Q4836" s="24">
        <v>0</v>
      </c>
      <c r="R4836" s="24">
        <v>0</v>
      </c>
      <c r="S4836" s="24"/>
      <c r="T4836" s="25">
        <v>22</v>
      </c>
      <c r="U4836" s="23" t="s">
        <v>64</v>
      </c>
      <c r="V4836" s="23" t="s">
        <v>354</v>
      </c>
    </row>
    <row r="4837" spans="1:22" ht="15.75">
      <c r="A4837" s="26">
        <v>23</v>
      </c>
      <c r="B4837" s="27" t="s">
        <v>65</v>
      </c>
      <c r="C4837" s="28" t="s">
        <v>353</v>
      </c>
      <c r="D4837" s="29">
        <v>0</v>
      </c>
      <c r="E4837" s="29">
        <v>0</v>
      </c>
      <c r="F4837" s="29">
        <v>0</v>
      </c>
      <c r="G4837" s="29">
        <v>0</v>
      </c>
      <c r="H4837" s="29">
        <v>0</v>
      </c>
      <c r="I4837" s="29">
        <v>0</v>
      </c>
      <c r="J4837" s="29">
        <v>0</v>
      </c>
      <c r="L4837" s="29">
        <v>0</v>
      </c>
      <c r="M4837" s="29">
        <v>0</v>
      </c>
      <c r="N4837" s="29">
        <v>0</v>
      </c>
      <c r="O4837" s="29">
        <v>0</v>
      </c>
      <c r="P4837" s="29">
        <v>0</v>
      </c>
      <c r="Q4837" s="29">
        <v>0</v>
      </c>
      <c r="R4837" s="29">
        <v>0</v>
      </c>
      <c r="S4837" s="29"/>
      <c r="T4837" s="30">
        <v>23</v>
      </c>
      <c r="U4837" s="28" t="s">
        <v>66</v>
      </c>
      <c r="V4837" s="28" t="s">
        <v>354</v>
      </c>
    </row>
    <row r="4838" spans="1:22" ht="15.75">
      <c r="A4838" s="21">
        <v>24</v>
      </c>
      <c r="B4838" s="22" t="s">
        <v>67</v>
      </c>
      <c r="C4838" s="23" t="s">
        <v>353</v>
      </c>
      <c r="D4838" s="24">
        <v>0</v>
      </c>
      <c r="E4838" s="24">
        <v>0</v>
      </c>
      <c r="F4838" s="24">
        <v>0</v>
      </c>
      <c r="G4838" s="24">
        <v>849.52945000000011</v>
      </c>
      <c r="H4838" s="24">
        <v>1525.5302200941917</v>
      </c>
      <c r="I4838" s="24">
        <v>646.96086334379902</v>
      </c>
      <c r="J4838" s="24">
        <v>1057.3418160000001</v>
      </c>
      <c r="L4838" s="24">
        <v>0</v>
      </c>
      <c r="M4838" s="24">
        <v>0</v>
      </c>
      <c r="N4838" s="24">
        <v>0</v>
      </c>
      <c r="O4838" s="24">
        <v>560.83332550000011</v>
      </c>
      <c r="P4838" s="24">
        <v>1169.604388</v>
      </c>
      <c r="Q4838" s="24">
        <v>464.67137100000002</v>
      </c>
      <c r="R4838" s="24">
        <v>480.94346340000004</v>
      </c>
      <c r="S4838" s="24"/>
      <c r="T4838" s="25">
        <v>24</v>
      </c>
      <c r="U4838" s="23" t="s">
        <v>68</v>
      </c>
      <c r="V4838" s="23" t="s">
        <v>354</v>
      </c>
    </row>
    <row r="4839" spans="1:22" ht="15.75">
      <c r="A4839" s="26">
        <v>25</v>
      </c>
      <c r="B4839" s="31" t="s">
        <v>69</v>
      </c>
      <c r="C4839" s="28" t="s">
        <v>353</v>
      </c>
      <c r="D4839" s="29">
        <v>1996.684</v>
      </c>
      <c r="E4839" s="29">
        <v>1354.125</v>
      </c>
      <c r="F4839" s="29">
        <v>1131.7199999999998</v>
      </c>
      <c r="G4839" s="29">
        <v>649.91120999999998</v>
      </c>
      <c r="H4839" s="29">
        <v>2.7944999999999998</v>
      </c>
      <c r="I4839" s="29">
        <v>0</v>
      </c>
      <c r="J4839" s="29">
        <v>2085</v>
      </c>
      <c r="L4839" s="29">
        <v>1996.684</v>
      </c>
      <c r="M4839" s="29">
        <v>1227.74</v>
      </c>
      <c r="N4839" s="29">
        <v>641.30799999999999</v>
      </c>
      <c r="O4839" s="29">
        <v>444.65199999999999</v>
      </c>
      <c r="P4839" s="29">
        <v>1.8359999999999999</v>
      </c>
      <c r="Q4839" s="29">
        <v>0</v>
      </c>
      <c r="R4839" s="29">
        <v>567.12</v>
      </c>
      <c r="S4839" s="29"/>
      <c r="T4839" s="30">
        <v>25</v>
      </c>
      <c r="U4839" s="28" t="s">
        <v>70</v>
      </c>
      <c r="V4839" s="28" t="s">
        <v>354</v>
      </c>
    </row>
    <row r="4840" spans="1:22" ht="15.75">
      <c r="A4840" s="21">
        <v>26</v>
      </c>
      <c r="B4840" s="22" t="s">
        <v>71</v>
      </c>
      <c r="C4840" s="23" t="s">
        <v>353</v>
      </c>
      <c r="D4840" s="24">
        <v>0</v>
      </c>
      <c r="E4840" s="24">
        <v>496.56620000000004</v>
      </c>
      <c r="F4840" s="24">
        <v>619.97407039621021</v>
      </c>
      <c r="G4840" s="24">
        <v>812.3184</v>
      </c>
      <c r="H4840" s="24">
        <v>918.72600000000011</v>
      </c>
      <c r="I4840" s="24">
        <v>1010.94466</v>
      </c>
      <c r="J4840" s="24">
        <v>1274.4893500000001</v>
      </c>
      <c r="L4840" s="24">
        <v>0</v>
      </c>
      <c r="M4840" s="24">
        <v>496.56620000000004</v>
      </c>
      <c r="N4840" s="24">
        <v>502.29580999999996</v>
      </c>
      <c r="O4840" s="24">
        <v>567.04040299999997</v>
      </c>
      <c r="P4840" s="24">
        <v>544.31295</v>
      </c>
      <c r="Q4840" s="24">
        <v>523.01789950000011</v>
      </c>
      <c r="R4840" s="24">
        <v>496.08873250000005</v>
      </c>
      <c r="S4840" s="24"/>
      <c r="T4840" s="25">
        <v>26</v>
      </c>
      <c r="U4840" s="23" t="s">
        <v>72</v>
      </c>
      <c r="V4840" s="23" t="s">
        <v>354</v>
      </c>
    </row>
    <row r="4841" spans="1:22" ht="15.75">
      <c r="A4841" s="26">
        <v>27</v>
      </c>
      <c r="B4841" s="27" t="s">
        <v>73</v>
      </c>
      <c r="C4841" s="28" t="s">
        <v>353</v>
      </c>
      <c r="D4841" s="29">
        <v>2705.3308549999997</v>
      </c>
      <c r="E4841" s="29">
        <v>6451.1465099999996</v>
      </c>
      <c r="F4841" s="29">
        <v>6600.0812239999996</v>
      </c>
      <c r="G4841" s="29">
        <v>9191.5124231999998</v>
      </c>
      <c r="H4841" s="29">
        <v>11467.201943999999</v>
      </c>
      <c r="I4841" s="29">
        <v>12288.287372699999</v>
      </c>
      <c r="J4841" s="29">
        <v>12172.594804200002</v>
      </c>
      <c r="L4841" s="29">
        <v>2705.3308549999997</v>
      </c>
      <c r="M4841" s="29">
        <v>3352.776785</v>
      </c>
      <c r="N4841" s="29">
        <v>2714.3072440000001</v>
      </c>
      <c r="O4841" s="29">
        <v>3758.9106404999998</v>
      </c>
      <c r="P4841" s="29">
        <v>5147.8635979999999</v>
      </c>
      <c r="Q4841" s="29">
        <v>5204.3002565000006</v>
      </c>
      <c r="R4841" s="29">
        <v>5460.8912909999999</v>
      </c>
      <c r="S4841" s="29"/>
      <c r="T4841" s="30">
        <v>27</v>
      </c>
      <c r="U4841" s="28" t="s">
        <v>74</v>
      </c>
      <c r="V4841" s="28" t="s">
        <v>354</v>
      </c>
    </row>
    <row r="4842" spans="1:22" ht="15.75">
      <c r="A4842" s="21">
        <v>28</v>
      </c>
      <c r="B4842" s="22" t="s">
        <v>75</v>
      </c>
      <c r="C4842" s="23" t="s">
        <v>353</v>
      </c>
      <c r="D4842" s="24">
        <v>0</v>
      </c>
      <c r="E4842" s="24">
        <v>0</v>
      </c>
      <c r="F4842" s="24">
        <v>0</v>
      </c>
      <c r="G4842" s="24">
        <v>0</v>
      </c>
      <c r="H4842" s="24">
        <v>0</v>
      </c>
      <c r="I4842" s="24">
        <v>0</v>
      </c>
      <c r="J4842" s="24">
        <v>0</v>
      </c>
      <c r="L4842" s="24">
        <v>0</v>
      </c>
      <c r="M4842" s="24">
        <v>0</v>
      </c>
      <c r="N4842" s="24">
        <v>0</v>
      </c>
      <c r="O4842" s="24">
        <v>0</v>
      </c>
      <c r="P4842" s="24">
        <v>0</v>
      </c>
      <c r="Q4842" s="24">
        <v>0</v>
      </c>
      <c r="R4842" s="24">
        <v>0</v>
      </c>
      <c r="S4842" s="24"/>
      <c r="T4842" s="25">
        <v>28</v>
      </c>
      <c r="U4842" s="23" t="s">
        <v>76</v>
      </c>
      <c r="V4842" s="23" t="s">
        <v>354</v>
      </c>
    </row>
    <row r="4843" spans="1:22" ht="15.75">
      <c r="A4843" s="26">
        <v>29</v>
      </c>
      <c r="B4843" s="27" t="s">
        <v>77</v>
      </c>
      <c r="C4843" s="28" t="s">
        <v>353</v>
      </c>
      <c r="D4843" s="29">
        <v>0</v>
      </c>
      <c r="E4843" s="29">
        <v>0</v>
      </c>
      <c r="F4843" s="29">
        <v>0</v>
      </c>
      <c r="G4843" s="29">
        <v>0</v>
      </c>
      <c r="H4843" s="29">
        <v>0</v>
      </c>
      <c r="I4843" s="29">
        <v>0</v>
      </c>
      <c r="J4843" s="29">
        <v>0</v>
      </c>
      <c r="L4843" s="29">
        <v>0</v>
      </c>
      <c r="M4843" s="29">
        <v>0</v>
      </c>
      <c r="N4843" s="29">
        <v>0</v>
      </c>
      <c r="O4843" s="29">
        <v>0</v>
      </c>
      <c r="P4843" s="29">
        <v>0</v>
      </c>
      <c r="Q4843" s="29">
        <v>0</v>
      </c>
      <c r="R4843" s="29">
        <v>0</v>
      </c>
      <c r="S4843" s="29"/>
      <c r="T4843" s="30">
        <v>29</v>
      </c>
      <c r="U4843" s="28" t="s">
        <v>78</v>
      </c>
      <c r="V4843" s="28" t="s">
        <v>354</v>
      </c>
    </row>
    <row r="4844" spans="1:22" ht="15.75">
      <c r="A4844" s="21">
        <v>30</v>
      </c>
      <c r="B4844" s="22" t="s">
        <v>79</v>
      </c>
      <c r="C4844" s="23" t="s">
        <v>353</v>
      </c>
      <c r="D4844" s="24">
        <v>0</v>
      </c>
      <c r="E4844" s="24">
        <v>0</v>
      </c>
      <c r="F4844" s="24">
        <v>0</v>
      </c>
      <c r="G4844" s="24">
        <v>0</v>
      </c>
      <c r="H4844" s="24">
        <v>0</v>
      </c>
      <c r="I4844" s="24">
        <v>0</v>
      </c>
      <c r="J4844" s="24">
        <v>0</v>
      </c>
      <c r="L4844" s="24">
        <v>0</v>
      </c>
      <c r="M4844" s="24">
        <v>0</v>
      </c>
      <c r="N4844" s="24">
        <v>0</v>
      </c>
      <c r="O4844" s="24">
        <v>0</v>
      </c>
      <c r="P4844" s="24">
        <v>0</v>
      </c>
      <c r="Q4844" s="24">
        <v>0</v>
      </c>
      <c r="R4844" s="24">
        <v>0</v>
      </c>
      <c r="S4844" s="24"/>
      <c r="T4844" s="25">
        <v>30</v>
      </c>
      <c r="U4844" s="23" t="s">
        <v>80</v>
      </c>
      <c r="V4844" s="23" t="s">
        <v>354</v>
      </c>
    </row>
    <row r="4845" spans="1:22" ht="15.75">
      <c r="A4845" s="26">
        <v>31</v>
      </c>
      <c r="B4845" s="27" t="s">
        <v>81</v>
      </c>
      <c r="C4845" s="28" t="s">
        <v>353</v>
      </c>
      <c r="D4845" s="29">
        <v>0</v>
      </c>
      <c r="E4845" s="29">
        <v>0</v>
      </c>
      <c r="F4845" s="29">
        <v>0</v>
      </c>
      <c r="G4845" s="29">
        <v>0</v>
      </c>
      <c r="H4845" s="29">
        <v>0</v>
      </c>
      <c r="I4845" s="29">
        <v>0</v>
      </c>
      <c r="J4845" s="29">
        <v>0</v>
      </c>
      <c r="L4845" s="29">
        <v>0</v>
      </c>
      <c r="M4845" s="29">
        <v>0</v>
      </c>
      <c r="N4845" s="29">
        <v>0</v>
      </c>
      <c r="O4845" s="29">
        <v>0</v>
      </c>
      <c r="P4845" s="29">
        <v>0</v>
      </c>
      <c r="Q4845" s="29">
        <v>0</v>
      </c>
      <c r="R4845" s="29">
        <v>0</v>
      </c>
      <c r="S4845" s="29"/>
      <c r="T4845" s="30">
        <v>31</v>
      </c>
      <c r="U4845" s="28" t="s">
        <v>82</v>
      </c>
      <c r="V4845" s="28" t="s">
        <v>354</v>
      </c>
    </row>
    <row r="4846" spans="1:22" ht="15.75">
      <c r="A4846" s="21">
        <v>32</v>
      </c>
      <c r="B4846" s="22" t="s">
        <v>83</v>
      </c>
      <c r="C4846" s="23" t="s">
        <v>353</v>
      </c>
      <c r="D4846" s="24">
        <v>0</v>
      </c>
      <c r="E4846" s="24">
        <v>0</v>
      </c>
      <c r="F4846" s="24">
        <v>0</v>
      </c>
      <c r="G4846" s="24">
        <v>0</v>
      </c>
      <c r="H4846" s="24">
        <v>0</v>
      </c>
      <c r="I4846" s="24">
        <v>0</v>
      </c>
      <c r="J4846" s="24">
        <v>0</v>
      </c>
      <c r="L4846" s="24">
        <v>0</v>
      </c>
      <c r="M4846" s="24">
        <v>0</v>
      </c>
      <c r="N4846" s="24">
        <v>0</v>
      </c>
      <c r="O4846" s="24">
        <v>0</v>
      </c>
      <c r="P4846" s="24">
        <v>0</v>
      </c>
      <c r="Q4846" s="24">
        <v>0</v>
      </c>
      <c r="R4846" s="24">
        <v>0</v>
      </c>
      <c r="S4846" s="24"/>
      <c r="T4846" s="25">
        <v>32</v>
      </c>
      <c r="U4846" s="23" t="s">
        <v>84</v>
      </c>
      <c r="V4846" s="23" t="s">
        <v>354</v>
      </c>
    </row>
    <row r="4847" spans="1:22" ht="15.75">
      <c r="A4847" s="26">
        <v>33</v>
      </c>
      <c r="B4847" s="27" t="s">
        <v>85</v>
      </c>
      <c r="C4847" s="28" t="s">
        <v>353</v>
      </c>
      <c r="D4847" s="29">
        <v>0</v>
      </c>
      <c r="E4847" s="29">
        <v>0</v>
      </c>
      <c r="F4847" s="29">
        <v>0</v>
      </c>
      <c r="G4847" s="29">
        <v>0</v>
      </c>
      <c r="H4847" s="29">
        <v>0</v>
      </c>
      <c r="I4847" s="29">
        <v>0</v>
      </c>
      <c r="J4847" s="29">
        <v>0</v>
      </c>
      <c r="L4847" s="29">
        <v>0</v>
      </c>
      <c r="M4847" s="29">
        <v>0</v>
      </c>
      <c r="N4847" s="29">
        <v>0</v>
      </c>
      <c r="O4847" s="29">
        <v>0</v>
      </c>
      <c r="P4847" s="29">
        <v>0</v>
      </c>
      <c r="Q4847" s="29">
        <v>0</v>
      </c>
      <c r="R4847" s="29">
        <v>0</v>
      </c>
      <c r="S4847" s="29"/>
      <c r="T4847" s="30">
        <v>33</v>
      </c>
      <c r="U4847" s="28" t="s">
        <v>86</v>
      </c>
      <c r="V4847" s="28" t="s">
        <v>354</v>
      </c>
    </row>
    <row r="4848" spans="1:22" ht="15.75">
      <c r="A4848" s="21">
        <v>34</v>
      </c>
      <c r="B4848" s="22" t="s">
        <v>87</v>
      </c>
      <c r="C4848" s="23" t="s">
        <v>353</v>
      </c>
      <c r="D4848" s="24">
        <v>0</v>
      </c>
      <c r="E4848" s="24">
        <v>0</v>
      </c>
      <c r="F4848" s="24">
        <v>0</v>
      </c>
      <c r="G4848" s="24">
        <v>0</v>
      </c>
      <c r="H4848" s="24">
        <v>0</v>
      </c>
      <c r="I4848" s="24">
        <v>0</v>
      </c>
      <c r="J4848" s="24">
        <v>0</v>
      </c>
      <c r="L4848" s="24">
        <v>0</v>
      </c>
      <c r="M4848" s="24">
        <v>0</v>
      </c>
      <c r="N4848" s="24">
        <v>0</v>
      </c>
      <c r="O4848" s="24">
        <v>0</v>
      </c>
      <c r="P4848" s="24">
        <v>0</v>
      </c>
      <c r="Q4848" s="24">
        <v>0</v>
      </c>
      <c r="R4848" s="24">
        <v>0</v>
      </c>
      <c r="S4848" s="24"/>
      <c r="T4848" s="25">
        <v>34</v>
      </c>
      <c r="U4848" s="23" t="s">
        <v>88</v>
      </c>
      <c r="V4848" s="23" t="s">
        <v>354</v>
      </c>
    </row>
    <row r="4849" spans="1:22" ht="15.75">
      <c r="A4849" s="26">
        <v>35</v>
      </c>
      <c r="B4849" s="27" t="s">
        <v>89</v>
      </c>
      <c r="C4849" s="28" t="s">
        <v>353</v>
      </c>
      <c r="D4849" s="29">
        <v>0</v>
      </c>
      <c r="E4849" s="29">
        <v>0</v>
      </c>
      <c r="F4849" s="29">
        <v>0</v>
      </c>
      <c r="G4849" s="29">
        <v>0</v>
      </c>
      <c r="H4849" s="29">
        <v>0</v>
      </c>
      <c r="I4849" s="29">
        <v>0</v>
      </c>
      <c r="J4849" s="29">
        <v>0</v>
      </c>
      <c r="L4849" s="29">
        <v>0</v>
      </c>
      <c r="M4849" s="29">
        <v>0</v>
      </c>
      <c r="N4849" s="29">
        <v>0</v>
      </c>
      <c r="O4849" s="29">
        <v>0</v>
      </c>
      <c r="P4849" s="29">
        <v>0</v>
      </c>
      <c r="Q4849" s="29">
        <v>0</v>
      </c>
      <c r="R4849" s="29">
        <v>0</v>
      </c>
      <c r="S4849" s="29"/>
      <c r="T4849" s="30">
        <v>35</v>
      </c>
      <c r="U4849" s="28" t="s">
        <v>90</v>
      </c>
      <c r="V4849" s="28" t="s">
        <v>354</v>
      </c>
    </row>
    <row r="4850" spans="1:22" ht="15.75">
      <c r="A4850" s="21">
        <v>36</v>
      </c>
      <c r="B4850" s="22" t="s">
        <v>91</v>
      </c>
      <c r="C4850" s="23" t="s">
        <v>353</v>
      </c>
      <c r="D4850" s="24">
        <v>0</v>
      </c>
      <c r="E4850" s="24">
        <v>0</v>
      </c>
      <c r="F4850" s="24">
        <v>0</v>
      </c>
      <c r="G4850" s="24">
        <v>0</v>
      </c>
      <c r="H4850" s="24">
        <v>0</v>
      </c>
      <c r="I4850" s="24">
        <v>0</v>
      </c>
      <c r="J4850" s="24">
        <v>0</v>
      </c>
      <c r="L4850" s="24">
        <v>0</v>
      </c>
      <c r="M4850" s="24">
        <v>0</v>
      </c>
      <c r="N4850" s="24">
        <v>0</v>
      </c>
      <c r="O4850" s="24">
        <v>0</v>
      </c>
      <c r="P4850" s="24">
        <v>0</v>
      </c>
      <c r="Q4850" s="24">
        <v>0</v>
      </c>
      <c r="R4850" s="24">
        <v>0</v>
      </c>
      <c r="S4850" s="24"/>
      <c r="T4850" s="25">
        <v>36</v>
      </c>
      <c r="U4850" s="23" t="s">
        <v>92</v>
      </c>
      <c r="V4850" s="23" t="s">
        <v>354</v>
      </c>
    </row>
    <row r="4851" spans="1:22" s="36" customFormat="1" ht="15.75">
      <c r="A4851" s="32"/>
      <c r="B4851" s="33" t="s">
        <v>93</v>
      </c>
      <c r="C4851" s="34" t="s">
        <v>353</v>
      </c>
      <c r="D4851" s="35">
        <f t="shared" ref="D4851:J4851" si="311">SUM(D4815:D4850)</f>
        <v>4702.0148549999994</v>
      </c>
      <c r="E4851" s="35">
        <f t="shared" si="311"/>
        <v>25868.917463500002</v>
      </c>
      <c r="F4851" s="35">
        <f t="shared" si="311"/>
        <v>34116.050661777095</v>
      </c>
      <c r="G4851" s="35">
        <f t="shared" si="311"/>
        <v>66950.609998875516</v>
      </c>
      <c r="H4851" s="35">
        <f t="shared" si="311"/>
        <v>49295.508066515504</v>
      </c>
      <c r="I4851" s="35">
        <f t="shared" si="311"/>
        <v>59100.445379613397</v>
      </c>
      <c r="J4851" s="35">
        <f t="shared" si="311"/>
        <v>71795.291268601373</v>
      </c>
      <c r="K4851" s="8"/>
      <c r="L4851" s="35">
        <f t="shared" ref="L4851:R4851" si="312">SUM(L4815:L4850)</f>
        <v>4702.0148549999994</v>
      </c>
      <c r="M4851" s="35">
        <f t="shared" si="312"/>
        <v>22644.162738500003</v>
      </c>
      <c r="N4851" s="35">
        <f t="shared" si="312"/>
        <v>24522.017501999999</v>
      </c>
      <c r="O4851" s="35">
        <f t="shared" si="312"/>
        <v>47009.710842</v>
      </c>
      <c r="P4851" s="35">
        <f t="shared" si="312"/>
        <v>32773.694415145001</v>
      </c>
      <c r="Q4851" s="35">
        <f t="shared" si="312"/>
        <v>36161.607690500001</v>
      </c>
      <c r="R4851" s="35">
        <f t="shared" si="312"/>
        <v>40754.710812900004</v>
      </c>
      <c r="S4851" s="35"/>
      <c r="T4851" s="35"/>
      <c r="U4851" s="34" t="s">
        <v>94</v>
      </c>
      <c r="V4851" s="34" t="s">
        <v>354</v>
      </c>
    </row>
    <row r="4852" spans="1:22" ht="15.75">
      <c r="A4852" s="16">
        <v>1</v>
      </c>
      <c r="B4852" s="17" t="s">
        <v>19</v>
      </c>
      <c r="C4852" s="18" t="s">
        <v>355</v>
      </c>
      <c r="D4852" s="19">
        <v>6602.4181360000002</v>
      </c>
      <c r="E4852" s="19">
        <v>6882.0061059999998</v>
      </c>
      <c r="F4852" s="19">
        <v>390.43270840121846</v>
      </c>
      <c r="G4852" s="19">
        <v>1038.09276</v>
      </c>
      <c r="H4852" s="19">
        <v>1607.2059086999998</v>
      </c>
      <c r="I4852" s="19">
        <v>1863.5534100000002</v>
      </c>
      <c r="J4852" s="19">
        <v>1829.1656355</v>
      </c>
      <c r="L4852" s="19">
        <v>6602.4181360000002</v>
      </c>
      <c r="M4852" s="19">
        <v>6882.0061059999998</v>
      </c>
      <c r="N4852" s="19">
        <v>322.04392100000001</v>
      </c>
      <c r="O4852" s="19">
        <v>788.43807540000012</v>
      </c>
      <c r="P4852" s="19">
        <v>1485.0263250999999</v>
      </c>
      <c r="Q4852" s="19">
        <v>1447.3337246999999</v>
      </c>
      <c r="R4852" s="19">
        <v>1865.4730665000002</v>
      </c>
      <c r="S4852" s="19"/>
      <c r="T4852" s="20">
        <v>1</v>
      </c>
      <c r="U4852" s="18" t="s">
        <v>21</v>
      </c>
      <c r="V4852" s="18" t="s">
        <v>356</v>
      </c>
    </row>
    <row r="4853" spans="1:22" ht="15.75">
      <c r="A4853" s="21">
        <v>2</v>
      </c>
      <c r="B4853" s="22" t="s">
        <v>23</v>
      </c>
      <c r="C4853" s="23" t="s">
        <v>355</v>
      </c>
      <c r="D4853" s="24">
        <v>543.4</v>
      </c>
      <c r="E4853" s="24">
        <v>631.4</v>
      </c>
      <c r="F4853" s="24">
        <v>683.96900000000005</v>
      </c>
      <c r="G4853" s="24">
        <v>602.92310839913853</v>
      </c>
      <c r="H4853" s="24">
        <v>827.25</v>
      </c>
      <c r="I4853" s="24">
        <v>937.55</v>
      </c>
      <c r="J4853" s="24">
        <v>1043.46</v>
      </c>
      <c r="L4853" s="24">
        <v>543.4</v>
      </c>
      <c r="M4853" s="24">
        <v>586.29999999999995</v>
      </c>
      <c r="N4853" s="24">
        <v>621.79000000000008</v>
      </c>
      <c r="O4853" s="24">
        <v>648.70000000000005</v>
      </c>
      <c r="P4853" s="24">
        <v>716.95</v>
      </c>
      <c r="Q4853" s="24">
        <v>716.95</v>
      </c>
      <c r="R4853" s="24">
        <v>753.61</v>
      </c>
      <c r="S4853" s="24"/>
      <c r="T4853" s="25">
        <v>2</v>
      </c>
      <c r="U4853" s="23" t="s">
        <v>24</v>
      </c>
      <c r="V4853" s="23" t="s">
        <v>356</v>
      </c>
    </row>
    <row r="4854" spans="1:22" ht="15.75">
      <c r="A4854" s="26">
        <v>3</v>
      </c>
      <c r="B4854" s="27" t="s">
        <v>25</v>
      </c>
      <c r="C4854" s="28" t="s">
        <v>355</v>
      </c>
      <c r="D4854" s="29">
        <v>18970.561519999999</v>
      </c>
      <c r="E4854" s="29">
        <v>19792.964356200002</v>
      </c>
      <c r="F4854" s="29">
        <v>24349.568110410011</v>
      </c>
      <c r="G4854" s="29">
        <v>31537.845816000001</v>
      </c>
      <c r="H4854" s="29">
        <v>25488.552059999998</v>
      </c>
      <c r="I4854" s="29">
        <v>31556.02968</v>
      </c>
      <c r="J4854" s="29">
        <v>32149.220880000001</v>
      </c>
      <c r="L4854" s="29">
        <v>18970.561519999999</v>
      </c>
      <c r="M4854" s="29">
        <v>19792.964356200002</v>
      </c>
      <c r="N4854" s="29">
        <v>20084.460702700002</v>
      </c>
      <c r="O4854" s="29">
        <v>28342.868029900001</v>
      </c>
      <c r="P4854" s="29">
        <v>22663.297297100002</v>
      </c>
      <c r="Q4854" s="29">
        <v>21867.507093600001</v>
      </c>
      <c r="R4854" s="29">
        <v>22217.613362699998</v>
      </c>
      <c r="S4854" s="29"/>
      <c r="T4854" s="30">
        <v>3</v>
      </c>
      <c r="U4854" s="28" t="s">
        <v>26</v>
      </c>
      <c r="V4854" s="28" t="s">
        <v>356</v>
      </c>
    </row>
    <row r="4855" spans="1:22" ht="15.75">
      <c r="A4855" s="21">
        <v>4</v>
      </c>
      <c r="B4855" s="22" t="s">
        <v>27</v>
      </c>
      <c r="C4855" s="23" t="s">
        <v>355</v>
      </c>
      <c r="D4855" s="24">
        <v>27029.943632999999</v>
      </c>
      <c r="E4855" s="24">
        <v>28148.606166300004</v>
      </c>
      <c r="F4855" s="24">
        <v>31679.659743249351</v>
      </c>
      <c r="G4855" s="24">
        <v>33614.490660000003</v>
      </c>
      <c r="H4855" s="24">
        <v>31570.536800000002</v>
      </c>
      <c r="I4855" s="24">
        <v>36687.360983012462</v>
      </c>
      <c r="J4855" s="24">
        <v>30437.361951107992</v>
      </c>
      <c r="L4855" s="24">
        <v>27029.943632999999</v>
      </c>
      <c r="M4855" s="24">
        <v>28148.606166300004</v>
      </c>
      <c r="N4855" s="24">
        <v>26130.602329500001</v>
      </c>
      <c r="O4855" s="24">
        <v>25530.420153900002</v>
      </c>
      <c r="P4855" s="24">
        <v>25525.346150000001</v>
      </c>
      <c r="Q4855" s="24">
        <v>25575.671984600001</v>
      </c>
      <c r="R4855" s="24">
        <v>24226.297600500002</v>
      </c>
      <c r="S4855" s="24"/>
      <c r="T4855" s="25">
        <v>4</v>
      </c>
      <c r="U4855" s="23" t="s">
        <v>28</v>
      </c>
      <c r="V4855" s="23" t="s">
        <v>356</v>
      </c>
    </row>
    <row r="4856" spans="1:22" ht="15.75">
      <c r="A4856" s="26">
        <v>5</v>
      </c>
      <c r="B4856" s="27" t="s">
        <v>29</v>
      </c>
      <c r="C4856" s="28" t="s">
        <v>355</v>
      </c>
      <c r="D4856" s="29">
        <v>9444.8958309999998</v>
      </c>
      <c r="E4856" s="29">
        <v>13959.723791</v>
      </c>
      <c r="F4856" s="29">
        <v>22476.872061785903</v>
      </c>
      <c r="G4856" s="29">
        <v>29962.012500000001</v>
      </c>
      <c r="H4856" s="29">
        <v>32052.02778</v>
      </c>
      <c r="I4856" s="29">
        <v>25132.621410000003</v>
      </c>
      <c r="J4856" s="29">
        <v>32248.86</v>
      </c>
      <c r="L4856" s="29">
        <v>9444.8958309999998</v>
      </c>
      <c r="M4856" s="29">
        <v>13959.723791</v>
      </c>
      <c r="N4856" s="29">
        <v>18539.788944</v>
      </c>
      <c r="O4856" s="29">
        <v>19699.043508500003</v>
      </c>
      <c r="P4856" s="29">
        <v>20772.454211100001</v>
      </c>
      <c r="Q4856" s="29">
        <v>23004.601722700005</v>
      </c>
      <c r="R4856" s="29">
        <v>23852.892333900003</v>
      </c>
      <c r="S4856" s="29"/>
      <c r="T4856" s="30">
        <v>5</v>
      </c>
      <c r="U4856" s="28" t="s">
        <v>30</v>
      </c>
      <c r="V4856" s="28" t="s">
        <v>356</v>
      </c>
    </row>
    <row r="4857" spans="1:22" ht="15.75">
      <c r="A4857" s="21">
        <v>6</v>
      </c>
      <c r="B4857" s="22" t="s">
        <v>31</v>
      </c>
      <c r="C4857" s="23" t="s">
        <v>355</v>
      </c>
      <c r="D4857" s="24">
        <v>0</v>
      </c>
      <c r="E4857" s="24">
        <v>0</v>
      </c>
      <c r="F4857" s="24">
        <v>0</v>
      </c>
      <c r="G4857" s="24">
        <v>0</v>
      </c>
      <c r="H4857" s="24">
        <v>0</v>
      </c>
      <c r="I4857" s="24">
        <v>0</v>
      </c>
      <c r="J4857" s="24">
        <v>0</v>
      </c>
      <c r="L4857" s="24">
        <v>0</v>
      </c>
      <c r="M4857" s="24">
        <v>0</v>
      </c>
      <c r="N4857" s="24">
        <v>0</v>
      </c>
      <c r="O4857" s="24">
        <v>0</v>
      </c>
      <c r="P4857" s="24">
        <v>0</v>
      </c>
      <c r="Q4857" s="24">
        <v>0</v>
      </c>
      <c r="R4857" s="24">
        <v>0</v>
      </c>
      <c r="S4857" s="24"/>
      <c r="T4857" s="25">
        <v>6</v>
      </c>
      <c r="U4857" s="23" t="s">
        <v>32</v>
      </c>
      <c r="V4857" s="23" t="s">
        <v>356</v>
      </c>
    </row>
    <row r="4858" spans="1:22" ht="15.75">
      <c r="A4858" s="26">
        <v>7</v>
      </c>
      <c r="B4858" s="27" t="s">
        <v>33</v>
      </c>
      <c r="C4858" s="28" t="s">
        <v>355</v>
      </c>
      <c r="D4858" s="29">
        <v>0</v>
      </c>
      <c r="E4858" s="29">
        <v>0</v>
      </c>
      <c r="F4858" s="29">
        <v>0</v>
      </c>
      <c r="G4858" s="29">
        <v>0</v>
      </c>
      <c r="H4858" s="29">
        <v>0</v>
      </c>
      <c r="I4858" s="29">
        <v>0</v>
      </c>
      <c r="J4858" s="29">
        <v>0</v>
      </c>
      <c r="L4858" s="29">
        <v>0</v>
      </c>
      <c r="M4858" s="29">
        <v>0</v>
      </c>
      <c r="N4858" s="29">
        <v>0</v>
      </c>
      <c r="O4858" s="29">
        <v>0</v>
      </c>
      <c r="P4858" s="29">
        <v>0</v>
      </c>
      <c r="Q4858" s="29">
        <v>0</v>
      </c>
      <c r="R4858" s="29">
        <v>0</v>
      </c>
      <c r="S4858" s="29"/>
      <c r="T4858" s="30">
        <v>7</v>
      </c>
      <c r="U4858" s="28" t="s">
        <v>34</v>
      </c>
      <c r="V4858" s="28" t="s">
        <v>356</v>
      </c>
    </row>
    <row r="4859" spans="1:22" ht="15.75">
      <c r="A4859" s="21">
        <v>8</v>
      </c>
      <c r="B4859" s="22" t="s">
        <v>35</v>
      </c>
      <c r="C4859" s="23" t="s">
        <v>355</v>
      </c>
      <c r="D4859" s="24">
        <v>43976.081148000005</v>
      </c>
      <c r="E4859" s="24">
        <v>41089.076480000003</v>
      </c>
      <c r="F4859" s="24">
        <v>44674.499400000001</v>
      </c>
      <c r="G4859" s="24">
        <v>40009.084430000003</v>
      </c>
      <c r="H4859" s="24">
        <v>45846.990600000005</v>
      </c>
      <c r="I4859" s="24">
        <v>50479.271280000008</v>
      </c>
      <c r="J4859" s="24">
        <v>48244.456203499998</v>
      </c>
      <c r="L4859" s="24">
        <v>43976.081148000005</v>
      </c>
      <c r="M4859" s="24">
        <v>41089.076480000003</v>
      </c>
      <c r="N4859" s="24">
        <v>46362.934003000009</v>
      </c>
      <c r="O4859" s="24">
        <v>42184.957771300004</v>
      </c>
      <c r="P4859" s="24">
        <v>48737.360726000006</v>
      </c>
      <c r="Q4859" s="24">
        <v>51150.619111500004</v>
      </c>
      <c r="R4859" s="24">
        <v>55038.548712099997</v>
      </c>
      <c r="S4859" s="24"/>
      <c r="T4859" s="25">
        <v>8</v>
      </c>
      <c r="U4859" s="23" t="s">
        <v>36</v>
      </c>
      <c r="V4859" s="23" t="s">
        <v>356</v>
      </c>
    </row>
    <row r="4860" spans="1:22" ht="15.75">
      <c r="A4860" s="26">
        <v>9</v>
      </c>
      <c r="B4860" s="27" t="s">
        <v>37</v>
      </c>
      <c r="C4860" s="28" t="s">
        <v>355</v>
      </c>
      <c r="D4860" s="29">
        <v>4615.8</v>
      </c>
      <c r="E4860" s="29">
        <v>4615.8</v>
      </c>
      <c r="F4860" s="29">
        <v>7527.9641999999994</v>
      </c>
      <c r="G4860" s="29">
        <v>7056.3240000000005</v>
      </c>
      <c r="H4860" s="29">
        <v>4448.5308000000005</v>
      </c>
      <c r="I4860" s="29">
        <v>5372.8576000000003</v>
      </c>
      <c r="J4860" s="29">
        <v>4537.8261499999999</v>
      </c>
      <c r="L4860" s="29">
        <v>4615.8</v>
      </c>
      <c r="M4860" s="29">
        <v>4615.8</v>
      </c>
      <c r="N4860" s="29">
        <v>4616.3599999999997</v>
      </c>
      <c r="O4860" s="29">
        <v>4326</v>
      </c>
      <c r="P4860" s="29">
        <v>5458.32</v>
      </c>
      <c r="Q4860" s="29">
        <v>5630.24</v>
      </c>
      <c r="R4860" s="29">
        <v>5723.9</v>
      </c>
      <c r="S4860" s="29"/>
      <c r="T4860" s="30">
        <v>9</v>
      </c>
      <c r="U4860" s="28" t="s">
        <v>38</v>
      </c>
      <c r="V4860" s="28" t="s">
        <v>356</v>
      </c>
    </row>
    <row r="4861" spans="1:22" ht="15.75">
      <c r="A4861" s="21">
        <v>10</v>
      </c>
      <c r="B4861" s="22" t="s">
        <v>39</v>
      </c>
      <c r="C4861" s="23" t="s">
        <v>355</v>
      </c>
      <c r="D4861" s="24">
        <v>8433.7193394999995</v>
      </c>
      <c r="E4861" s="24">
        <v>8433.7193394999995</v>
      </c>
      <c r="F4861" s="24">
        <v>10569.302160867712</v>
      </c>
      <c r="G4861" s="24">
        <v>7338.5965569898672</v>
      </c>
      <c r="H4861" s="24">
        <v>6114.0008796509401</v>
      </c>
      <c r="I4861" s="24">
        <v>10370.57241264</v>
      </c>
      <c r="J4861" s="24">
        <v>8883.7780599999987</v>
      </c>
      <c r="L4861" s="24">
        <v>8433.7193394999995</v>
      </c>
      <c r="M4861" s="24">
        <v>8433.7193394999995</v>
      </c>
      <c r="N4861" s="24">
        <v>8717.9671090000011</v>
      </c>
      <c r="O4861" s="24">
        <v>6196.7049262</v>
      </c>
      <c r="P4861" s="24">
        <v>6167.6795528700004</v>
      </c>
      <c r="Q4861" s="24">
        <v>7802.3268623600006</v>
      </c>
      <c r="R4861" s="24">
        <v>6747.2861248999998</v>
      </c>
      <c r="S4861" s="24"/>
      <c r="T4861" s="25">
        <v>10</v>
      </c>
      <c r="U4861" s="23" t="s">
        <v>40</v>
      </c>
      <c r="V4861" s="23" t="s">
        <v>356</v>
      </c>
    </row>
    <row r="4862" spans="1:22" ht="15.75">
      <c r="A4862" s="26">
        <v>11</v>
      </c>
      <c r="B4862" s="27" t="s">
        <v>41</v>
      </c>
      <c r="C4862" s="28" t="s">
        <v>355</v>
      </c>
      <c r="D4862" s="29">
        <v>0</v>
      </c>
      <c r="E4862" s="29">
        <v>769.90242849999993</v>
      </c>
      <c r="F4862" s="29">
        <v>882.05151422088773</v>
      </c>
      <c r="G4862" s="29">
        <v>1019.75364</v>
      </c>
      <c r="H4862" s="29">
        <v>1648.0882528802042</v>
      </c>
      <c r="I4862" s="29">
        <v>6491.1254453016145</v>
      </c>
      <c r="J4862" s="29">
        <v>7642.7793000000001</v>
      </c>
      <c r="L4862" s="29">
        <v>0</v>
      </c>
      <c r="M4862" s="29">
        <v>769.90242849999993</v>
      </c>
      <c r="N4862" s="29">
        <v>727.55002860000013</v>
      </c>
      <c r="O4862" s="29">
        <v>727.55002860000013</v>
      </c>
      <c r="P4862" s="29">
        <v>1215.0686074</v>
      </c>
      <c r="Q4862" s="29">
        <v>4126.3042328000001</v>
      </c>
      <c r="R4862" s="29">
        <v>4858.3069587000009</v>
      </c>
      <c r="S4862" s="29"/>
      <c r="T4862" s="30">
        <v>11</v>
      </c>
      <c r="U4862" s="28" t="s">
        <v>42</v>
      </c>
      <c r="V4862" s="28" t="s">
        <v>356</v>
      </c>
    </row>
    <row r="4863" spans="1:22" ht="15.75">
      <c r="A4863" s="21">
        <v>12</v>
      </c>
      <c r="B4863" s="22" t="s">
        <v>43</v>
      </c>
      <c r="C4863" s="23" t="s">
        <v>355</v>
      </c>
      <c r="D4863" s="24">
        <v>6606.5601800000004</v>
      </c>
      <c r="E4863" s="24">
        <v>6585.8499600000005</v>
      </c>
      <c r="F4863" s="24">
        <v>7914.1086616118373</v>
      </c>
      <c r="G4863" s="24">
        <v>9204.488519999999</v>
      </c>
      <c r="H4863" s="24">
        <v>8549.4402550552259</v>
      </c>
      <c r="I4863" s="24">
        <v>9897.6305474936271</v>
      </c>
      <c r="J4863" s="24">
        <v>7733.1310000000012</v>
      </c>
      <c r="L4863" s="24">
        <v>6606.5601800000004</v>
      </c>
      <c r="M4863" s="24">
        <v>6585.8499600000005</v>
      </c>
      <c r="N4863" s="24">
        <v>6527.8613439999999</v>
      </c>
      <c r="O4863" s="24">
        <v>6567.0036597999997</v>
      </c>
      <c r="P4863" s="24">
        <v>6303.1554569999998</v>
      </c>
      <c r="Q4863" s="24">
        <v>6291.7648360000003</v>
      </c>
      <c r="R4863" s="24">
        <v>7031.1196900000004</v>
      </c>
      <c r="S4863" s="24"/>
      <c r="T4863" s="25">
        <v>12</v>
      </c>
      <c r="U4863" s="23" t="s">
        <v>44</v>
      </c>
      <c r="V4863" s="23" t="s">
        <v>356</v>
      </c>
    </row>
    <row r="4864" spans="1:22" ht="15.75">
      <c r="A4864" s="26">
        <v>13</v>
      </c>
      <c r="B4864" s="27" t="s">
        <v>45</v>
      </c>
      <c r="C4864" s="28" t="s">
        <v>355</v>
      </c>
      <c r="D4864" s="29">
        <v>0</v>
      </c>
      <c r="E4864" s="29">
        <v>0</v>
      </c>
      <c r="F4864" s="29">
        <v>0</v>
      </c>
      <c r="G4864" s="29">
        <v>4.4147835308250931</v>
      </c>
      <c r="H4864" s="29">
        <v>0</v>
      </c>
      <c r="I4864" s="29">
        <v>0</v>
      </c>
      <c r="J4864" s="29">
        <v>7.2990457693646649E-2</v>
      </c>
      <c r="L4864" s="29">
        <v>0</v>
      </c>
      <c r="M4864" s="29">
        <v>0</v>
      </c>
      <c r="N4864" s="29">
        <v>0</v>
      </c>
      <c r="O4864" s="29">
        <v>3.7278395999999998</v>
      </c>
      <c r="P4864" s="29">
        <v>0</v>
      </c>
      <c r="Q4864" s="29">
        <v>0</v>
      </c>
      <c r="R4864" s="29">
        <v>7.2485770000000005E-2</v>
      </c>
      <c r="S4864" s="29"/>
      <c r="T4864" s="30">
        <v>13</v>
      </c>
      <c r="U4864" s="28" t="s">
        <v>46</v>
      </c>
      <c r="V4864" s="28" t="s">
        <v>356</v>
      </c>
    </row>
    <row r="4865" spans="1:22" ht="15.75">
      <c r="A4865" s="21">
        <v>14</v>
      </c>
      <c r="B4865" s="22" t="s">
        <v>47</v>
      </c>
      <c r="C4865" s="23" t="s">
        <v>355</v>
      </c>
      <c r="D4865" s="24">
        <v>0</v>
      </c>
      <c r="E4865" s="24">
        <v>4659.7995000000001</v>
      </c>
      <c r="F4865" s="24">
        <v>5761.5815817895564</v>
      </c>
      <c r="G4865" s="24">
        <v>5763.7451652438722</v>
      </c>
      <c r="H4865" s="24">
        <v>16135.533375849433</v>
      </c>
      <c r="I4865" s="24">
        <v>14400.675827658048</v>
      </c>
      <c r="J4865" s="24">
        <v>15908.061710165448</v>
      </c>
      <c r="L4865" s="24">
        <v>0</v>
      </c>
      <c r="M4865" s="24">
        <v>4659.7995000000001</v>
      </c>
      <c r="N4865" s="24">
        <v>4752.3741834000002</v>
      </c>
      <c r="O4865" s="24">
        <v>4866.9017000000003</v>
      </c>
      <c r="P4865" s="24">
        <v>16277.197409</v>
      </c>
      <c r="Q4865" s="24">
        <v>12525.644607100001</v>
      </c>
      <c r="R4865" s="24">
        <v>15798.0664693</v>
      </c>
      <c r="S4865" s="24"/>
      <c r="T4865" s="25">
        <v>14</v>
      </c>
      <c r="U4865" s="23" t="s">
        <v>48</v>
      </c>
      <c r="V4865" s="23" t="s">
        <v>356</v>
      </c>
    </row>
    <row r="4866" spans="1:22" ht="15.75">
      <c r="A4866" s="26">
        <v>15</v>
      </c>
      <c r="B4866" s="27" t="s">
        <v>49</v>
      </c>
      <c r="C4866" s="28" t="s">
        <v>355</v>
      </c>
      <c r="D4866" s="29">
        <v>0</v>
      </c>
      <c r="E4866" s="29">
        <v>0</v>
      </c>
      <c r="F4866" s="29">
        <v>0</v>
      </c>
      <c r="G4866" s="29">
        <v>321.15264739999998</v>
      </c>
      <c r="H4866" s="29">
        <v>1126.3902132000001</v>
      </c>
      <c r="I4866" s="29">
        <v>1906.9906367999999</v>
      </c>
      <c r="J4866" s="29">
        <v>1697.1443240999997</v>
      </c>
      <c r="L4866" s="29">
        <v>0</v>
      </c>
      <c r="M4866" s="29">
        <v>0</v>
      </c>
      <c r="N4866" s="29">
        <v>0</v>
      </c>
      <c r="O4866" s="29">
        <v>144.35023340000001</v>
      </c>
      <c r="P4866" s="29">
        <v>848.70481559999996</v>
      </c>
      <c r="Q4866" s="29">
        <v>1063.6768992</v>
      </c>
      <c r="R4866" s="29">
        <v>1269.6400371</v>
      </c>
      <c r="S4866" s="29"/>
      <c r="T4866" s="30">
        <v>15</v>
      </c>
      <c r="U4866" s="28" t="s">
        <v>50</v>
      </c>
      <c r="V4866" s="28" t="s">
        <v>356</v>
      </c>
    </row>
    <row r="4867" spans="1:22" ht="15.75">
      <c r="A4867" s="21">
        <v>16</v>
      </c>
      <c r="B4867" s="22" t="s">
        <v>51</v>
      </c>
      <c r="C4867" s="23" t="s">
        <v>355</v>
      </c>
      <c r="D4867" s="24">
        <v>0</v>
      </c>
      <c r="E4867" s="24">
        <v>0</v>
      </c>
      <c r="F4867" s="24">
        <v>0</v>
      </c>
      <c r="G4867" s="24">
        <v>0</v>
      </c>
      <c r="H4867" s="24">
        <v>0</v>
      </c>
      <c r="I4867" s="24">
        <v>0</v>
      </c>
      <c r="J4867" s="24">
        <v>0</v>
      </c>
      <c r="L4867" s="24">
        <v>0</v>
      </c>
      <c r="M4867" s="24">
        <v>0</v>
      </c>
      <c r="N4867" s="24">
        <v>0</v>
      </c>
      <c r="O4867" s="24">
        <v>0</v>
      </c>
      <c r="P4867" s="24">
        <v>0</v>
      </c>
      <c r="Q4867" s="24">
        <v>0</v>
      </c>
      <c r="R4867" s="24">
        <v>0</v>
      </c>
      <c r="S4867" s="24"/>
      <c r="T4867" s="25">
        <v>16</v>
      </c>
      <c r="U4867" s="23" t="s">
        <v>52</v>
      </c>
      <c r="V4867" s="23" t="s">
        <v>356</v>
      </c>
    </row>
    <row r="4868" spans="1:22" ht="15.75">
      <c r="A4868" s="26">
        <v>17</v>
      </c>
      <c r="B4868" s="27" t="s">
        <v>53</v>
      </c>
      <c r="C4868" s="28" t="s">
        <v>355</v>
      </c>
      <c r="D4868" s="29">
        <v>582.76287000000002</v>
      </c>
      <c r="E4868" s="29">
        <v>619.45688000000007</v>
      </c>
      <c r="F4868" s="29">
        <v>2109.7344400000002</v>
      </c>
      <c r="G4868" s="29">
        <v>2206.1689999999999</v>
      </c>
      <c r="H4868" s="29">
        <v>2244.0496000000003</v>
      </c>
      <c r="I4868" s="29">
        <v>2310.7503999999999</v>
      </c>
      <c r="J4868" s="29">
        <v>2416.7584000000002</v>
      </c>
      <c r="L4868" s="29">
        <v>582.76287000000002</v>
      </c>
      <c r="M4868" s="29">
        <v>608.79396000000008</v>
      </c>
      <c r="N4868" s="29">
        <v>2051.4529200000002</v>
      </c>
      <c r="O4868" s="29">
        <v>2081.0369999999998</v>
      </c>
      <c r="P4868" s="29">
        <v>2107.7206799999999</v>
      </c>
      <c r="Q4868" s="29">
        <v>2170.3693199999998</v>
      </c>
      <c r="R4868" s="29">
        <v>2235.19326</v>
      </c>
      <c r="S4868" s="29"/>
      <c r="T4868" s="30">
        <v>17</v>
      </c>
      <c r="U4868" s="28" t="s">
        <v>54</v>
      </c>
      <c r="V4868" s="28" t="s">
        <v>356</v>
      </c>
    </row>
    <row r="4869" spans="1:22" ht="15.75">
      <c r="A4869" s="21">
        <v>18</v>
      </c>
      <c r="B4869" s="22" t="s">
        <v>55</v>
      </c>
      <c r="C4869" s="23" t="s">
        <v>355</v>
      </c>
      <c r="D4869" s="24">
        <v>78.698836</v>
      </c>
      <c r="E4869" s="24">
        <v>64.201682000000005</v>
      </c>
      <c r="F4869" s="24">
        <v>86.623334018276765</v>
      </c>
      <c r="G4869" s="24">
        <v>249.64079999999998</v>
      </c>
      <c r="H4869" s="24">
        <v>257.93119999999999</v>
      </c>
      <c r="I4869" s="24">
        <v>279.5</v>
      </c>
      <c r="J4869" s="24">
        <v>315.64259999999996</v>
      </c>
      <c r="L4869" s="24">
        <v>78.698836</v>
      </c>
      <c r="M4869" s="24">
        <v>64.201682000000005</v>
      </c>
      <c r="N4869" s="24">
        <v>71.450259000000003</v>
      </c>
      <c r="O4869" s="24">
        <v>178.10789199999999</v>
      </c>
      <c r="P4869" s="24">
        <v>178.10789199999999</v>
      </c>
      <c r="Q4869" s="24">
        <v>178.10789199999999</v>
      </c>
      <c r="R4869" s="24">
        <v>178.3149942</v>
      </c>
      <c r="S4869" s="24"/>
      <c r="T4869" s="25">
        <v>18</v>
      </c>
      <c r="U4869" s="23" t="s">
        <v>56</v>
      </c>
      <c r="V4869" s="23" t="s">
        <v>356</v>
      </c>
    </row>
    <row r="4870" spans="1:22" ht="15.75">
      <c r="A4870" s="26">
        <v>19</v>
      </c>
      <c r="B4870" s="27" t="s">
        <v>57</v>
      </c>
      <c r="C4870" s="28" t="s">
        <v>355</v>
      </c>
      <c r="D4870" s="29">
        <v>358.02</v>
      </c>
      <c r="E4870" s="29">
        <v>325</v>
      </c>
      <c r="F4870" s="29">
        <v>797.5</v>
      </c>
      <c r="G4870" s="29">
        <v>836</v>
      </c>
      <c r="H4870" s="29">
        <v>856.5329999999999</v>
      </c>
      <c r="I4870" s="29">
        <v>952.34</v>
      </c>
      <c r="J4870" s="29">
        <v>1170.9599999999998</v>
      </c>
      <c r="L4870" s="29">
        <v>358.02</v>
      </c>
      <c r="M4870" s="29">
        <v>325</v>
      </c>
      <c r="N4870" s="29">
        <v>715</v>
      </c>
      <c r="O4870" s="29">
        <v>715</v>
      </c>
      <c r="P4870" s="29">
        <v>700.31</v>
      </c>
      <c r="Q4870" s="29">
        <v>728.26</v>
      </c>
      <c r="R4870" s="29">
        <v>724.88</v>
      </c>
      <c r="S4870" s="29"/>
      <c r="T4870" s="30">
        <v>19</v>
      </c>
      <c r="U4870" s="28" t="s">
        <v>58</v>
      </c>
      <c r="V4870" s="28" t="s">
        <v>356</v>
      </c>
    </row>
    <row r="4871" spans="1:22" ht="15.75">
      <c r="A4871" s="21">
        <v>20</v>
      </c>
      <c r="B4871" s="22" t="s">
        <v>59</v>
      </c>
      <c r="C4871" s="23" t="s">
        <v>355</v>
      </c>
      <c r="D4871" s="24">
        <v>6882.9432000000006</v>
      </c>
      <c r="E4871" s="24">
        <v>8122.6435999999994</v>
      </c>
      <c r="F4871" s="24">
        <v>9832.6987399999998</v>
      </c>
      <c r="G4871" s="24">
        <v>10208.250000000002</v>
      </c>
      <c r="H4871" s="24">
        <v>10872.932000000003</v>
      </c>
      <c r="I4871" s="24">
        <v>12450.540800000001</v>
      </c>
      <c r="J4871" s="24">
        <v>17555.106800000001</v>
      </c>
      <c r="L4871" s="24">
        <v>6882.9432000000006</v>
      </c>
      <c r="M4871" s="24">
        <v>6994.5024000000012</v>
      </c>
      <c r="N4871" s="24">
        <v>7128.3734400000003</v>
      </c>
      <c r="O4871" s="24">
        <v>7062.4756800000005</v>
      </c>
      <c r="P4871" s="24">
        <v>7052.1836952000003</v>
      </c>
      <c r="Q4871" s="24">
        <v>7071.2966399999996</v>
      </c>
      <c r="R4871" s="24">
        <v>7083.7497600000006</v>
      </c>
      <c r="S4871" s="24"/>
      <c r="T4871" s="25">
        <v>20</v>
      </c>
      <c r="U4871" s="23" t="s">
        <v>60</v>
      </c>
      <c r="V4871" s="23" t="s">
        <v>356</v>
      </c>
    </row>
    <row r="4872" spans="1:22" ht="15.75">
      <c r="A4872" s="26">
        <v>21</v>
      </c>
      <c r="B4872" s="27" t="s">
        <v>61</v>
      </c>
      <c r="C4872" s="28" t="s">
        <v>355</v>
      </c>
      <c r="D4872" s="29">
        <v>23820.998595100002</v>
      </c>
      <c r="E4872" s="29">
        <v>24899.897506000005</v>
      </c>
      <c r="F4872" s="29">
        <v>31770.300391309058</v>
      </c>
      <c r="G4872" s="29">
        <v>0</v>
      </c>
      <c r="H4872" s="29">
        <v>0</v>
      </c>
      <c r="I4872" s="29">
        <v>0</v>
      </c>
      <c r="J4872" s="29">
        <v>35236.351995772762</v>
      </c>
      <c r="L4872" s="29">
        <v>23820.998595100002</v>
      </c>
      <c r="M4872" s="29">
        <v>24899.897506000005</v>
      </c>
      <c r="N4872" s="29">
        <v>26205.366223699999</v>
      </c>
      <c r="O4872" s="29">
        <v>0</v>
      </c>
      <c r="P4872" s="29">
        <v>0</v>
      </c>
      <c r="Q4872" s="29">
        <v>0</v>
      </c>
      <c r="R4872" s="29">
        <v>34992.712569700001</v>
      </c>
      <c r="S4872" s="29"/>
      <c r="T4872" s="30">
        <v>21</v>
      </c>
      <c r="U4872" s="28" t="s">
        <v>62</v>
      </c>
      <c r="V4872" s="28" t="s">
        <v>356</v>
      </c>
    </row>
    <row r="4873" spans="1:22" ht="15.75">
      <c r="A4873" s="21">
        <v>22</v>
      </c>
      <c r="B4873" s="22" t="s">
        <v>63</v>
      </c>
      <c r="C4873" s="23" t="s">
        <v>355</v>
      </c>
      <c r="D4873" s="24">
        <v>146.17600000000002</v>
      </c>
      <c r="E4873" s="24">
        <v>128.98599999999999</v>
      </c>
      <c r="F4873" s="24">
        <v>209.7748</v>
      </c>
      <c r="G4873" s="24">
        <v>212.72498999999999</v>
      </c>
      <c r="H4873" s="24">
        <v>190.94233</v>
      </c>
      <c r="I4873" s="24">
        <v>377.18097999999998</v>
      </c>
      <c r="J4873" s="24">
        <v>256.37</v>
      </c>
      <c r="L4873" s="24">
        <v>146.17600000000002</v>
      </c>
      <c r="M4873" s="24">
        <v>138.18199999999999</v>
      </c>
      <c r="N4873" s="24">
        <v>226.68700000000001</v>
      </c>
      <c r="O4873" s="24">
        <v>210.18510000000003</v>
      </c>
      <c r="P4873" s="24">
        <v>194.31130000000002</v>
      </c>
      <c r="Q4873" s="24">
        <v>289.55410000000001</v>
      </c>
      <c r="R4873" s="24">
        <v>177.01</v>
      </c>
      <c r="S4873" s="24"/>
      <c r="T4873" s="25">
        <v>22</v>
      </c>
      <c r="U4873" s="23" t="s">
        <v>64</v>
      </c>
      <c r="V4873" s="23" t="s">
        <v>356</v>
      </c>
    </row>
    <row r="4874" spans="1:22" ht="15.75">
      <c r="A4874" s="26">
        <v>23</v>
      </c>
      <c r="B4874" s="27" t="s">
        <v>65</v>
      </c>
      <c r="C4874" s="28" t="s">
        <v>355</v>
      </c>
      <c r="D4874" s="29">
        <v>725.62300000000005</v>
      </c>
      <c r="E4874" s="29">
        <v>871.86119999999994</v>
      </c>
      <c r="F4874" s="29">
        <v>962.37</v>
      </c>
      <c r="G4874" s="29">
        <v>1048.42</v>
      </c>
      <c r="H4874" s="29">
        <v>1184.232</v>
      </c>
      <c r="I4874" s="29">
        <v>5351.7777599999999</v>
      </c>
      <c r="J4874" s="29">
        <v>2911.7759999999998</v>
      </c>
      <c r="L4874" s="29">
        <v>725.62300000000005</v>
      </c>
      <c r="M4874" s="29">
        <v>742.05219999999997</v>
      </c>
      <c r="N4874" s="29">
        <v>759.85050000000001</v>
      </c>
      <c r="O4874" s="29">
        <v>755.46938</v>
      </c>
      <c r="P4874" s="29">
        <v>805.0308</v>
      </c>
      <c r="Q4874" s="29">
        <v>3254.76143</v>
      </c>
      <c r="R4874" s="29">
        <v>1610.0616</v>
      </c>
      <c r="S4874" s="29"/>
      <c r="T4874" s="30">
        <v>23</v>
      </c>
      <c r="U4874" s="28" t="s">
        <v>66</v>
      </c>
      <c r="V4874" s="28" t="s">
        <v>356</v>
      </c>
    </row>
    <row r="4875" spans="1:22" ht="15.75">
      <c r="A4875" s="21">
        <v>24</v>
      </c>
      <c r="B4875" s="22" t="s">
        <v>67</v>
      </c>
      <c r="C4875" s="23" t="s">
        <v>355</v>
      </c>
      <c r="D4875" s="24">
        <v>1910.8</v>
      </c>
      <c r="E4875" s="24">
        <v>2593.616</v>
      </c>
      <c r="F4875" s="24">
        <v>3288.6838000000002</v>
      </c>
      <c r="G4875" s="24">
        <v>3499.6115149999996</v>
      </c>
      <c r="H4875" s="24">
        <v>10142.412479999999</v>
      </c>
      <c r="I4875" s="24">
        <v>8589.1825600000011</v>
      </c>
      <c r="J4875" s="24">
        <v>15151.342149300001</v>
      </c>
      <c r="L4875" s="24">
        <v>1910.8</v>
      </c>
      <c r="M4875" s="24">
        <v>2106.3759999999997</v>
      </c>
      <c r="N4875" s="24">
        <v>2317.6880000000001</v>
      </c>
      <c r="O4875" s="24">
        <v>2367.7622000000001</v>
      </c>
      <c r="P4875" s="24">
        <v>6160.8688000000002</v>
      </c>
      <c r="Q4875" s="24">
        <v>4813.6423999999997</v>
      </c>
      <c r="R4875" s="24">
        <v>7825.9770120000003</v>
      </c>
      <c r="S4875" s="24"/>
      <c r="T4875" s="25">
        <v>24</v>
      </c>
      <c r="U4875" s="23" t="s">
        <v>68</v>
      </c>
      <c r="V4875" s="23" t="s">
        <v>356</v>
      </c>
    </row>
    <row r="4876" spans="1:22" ht="15.75">
      <c r="A4876" s="26">
        <v>25</v>
      </c>
      <c r="B4876" s="31" t="s">
        <v>69</v>
      </c>
      <c r="C4876" s="28" t="s">
        <v>355</v>
      </c>
      <c r="D4876" s="29">
        <v>10.664999999999999</v>
      </c>
      <c r="E4876" s="29">
        <v>0</v>
      </c>
      <c r="F4876" s="29">
        <v>0</v>
      </c>
      <c r="G4876" s="29">
        <v>0</v>
      </c>
      <c r="H4876" s="29">
        <v>87.903906000000006</v>
      </c>
      <c r="I4876" s="29">
        <v>20.929679999999998</v>
      </c>
      <c r="J4876" s="29">
        <v>22.8377184</v>
      </c>
      <c r="L4876" s="29">
        <v>10.664999999999999</v>
      </c>
      <c r="M4876" s="29">
        <v>0</v>
      </c>
      <c r="N4876" s="29">
        <v>0</v>
      </c>
      <c r="O4876" s="29">
        <v>0</v>
      </c>
      <c r="P4876" s="29">
        <v>80.58</v>
      </c>
      <c r="Q4876" s="29">
        <v>38.867999999999995</v>
      </c>
      <c r="R4876" s="29">
        <v>42.976000000000006</v>
      </c>
      <c r="S4876" s="29"/>
      <c r="T4876" s="30">
        <v>25</v>
      </c>
      <c r="U4876" s="28" t="s">
        <v>70</v>
      </c>
      <c r="V4876" s="28" t="s">
        <v>356</v>
      </c>
    </row>
    <row r="4877" spans="1:22" ht="15.75">
      <c r="A4877" s="21">
        <v>26</v>
      </c>
      <c r="B4877" s="22" t="s">
        <v>71</v>
      </c>
      <c r="C4877" s="23" t="s">
        <v>355</v>
      </c>
      <c r="D4877" s="24">
        <v>5168.2354009999999</v>
      </c>
      <c r="E4877" s="24">
        <v>5754.3346270000002</v>
      </c>
      <c r="F4877" s="24">
        <v>9561.3649999999998</v>
      </c>
      <c r="G4877" s="24">
        <v>10680.66</v>
      </c>
      <c r="H4877" s="24">
        <v>10748.034000000001</v>
      </c>
      <c r="I4877" s="24">
        <v>16319.299499999999</v>
      </c>
      <c r="J4877" s="24">
        <v>16051.2</v>
      </c>
      <c r="L4877" s="24">
        <v>5168.2354009999999</v>
      </c>
      <c r="M4877" s="24">
        <v>5754.3346270000002</v>
      </c>
      <c r="N4877" s="24">
        <v>5991.4666459999999</v>
      </c>
      <c r="O4877" s="24">
        <v>6467.8017060000011</v>
      </c>
      <c r="P4877" s="24">
        <v>5621.0643613000002</v>
      </c>
      <c r="Q4877" s="24">
        <v>6156.2164461000011</v>
      </c>
      <c r="R4877" s="24">
        <v>5831.9979520000006</v>
      </c>
      <c r="S4877" s="24"/>
      <c r="T4877" s="25">
        <v>26</v>
      </c>
      <c r="U4877" s="23" t="s">
        <v>72</v>
      </c>
      <c r="V4877" s="23" t="s">
        <v>356</v>
      </c>
    </row>
    <row r="4878" spans="1:22" ht="15.75">
      <c r="A4878" s="26">
        <v>27</v>
      </c>
      <c r="B4878" s="27" t="s">
        <v>73</v>
      </c>
      <c r="C4878" s="28" t="s">
        <v>355</v>
      </c>
      <c r="D4878" s="29">
        <v>3211.8068990000006</v>
      </c>
      <c r="E4878" s="29">
        <v>4260.9834339999998</v>
      </c>
      <c r="F4878" s="29">
        <v>5196.518943</v>
      </c>
      <c r="G4878" s="29">
        <v>5513.8633512000006</v>
      </c>
      <c r="H4878" s="29">
        <v>11708.804937000001</v>
      </c>
      <c r="I4878" s="29">
        <v>13273.456033200002</v>
      </c>
      <c r="J4878" s="29">
        <v>11037.478399999998</v>
      </c>
      <c r="L4878" s="29">
        <v>3211.8068990000006</v>
      </c>
      <c r="M4878" s="29">
        <v>3764.7147580000001</v>
      </c>
      <c r="N4878" s="29">
        <v>3553.4832690000003</v>
      </c>
      <c r="O4878" s="29">
        <v>3717.1643880000006</v>
      </c>
      <c r="P4878" s="29">
        <v>7125.5945180000008</v>
      </c>
      <c r="Q4878" s="29">
        <v>7268.2946490000013</v>
      </c>
      <c r="R4878" s="29">
        <v>7366.4837120000002</v>
      </c>
      <c r="S4878" s="29"/>
      <c r="T4878" s="30">
        <v>27</v>
      </c>
      <c r="U4878" s="28" t="s">
        <v>74</v>
      </c>
      <c r="V4878" s="28" t="s">
        <v>356</v>
      </c>
    </row>
    <row r="4879" spans="1:22" ht="15.75">
      <c r="A4879" s="21">
        <v>28</v>
      </c>
      <c r="B4879" s="22" t="s">
        <v>75</v>
      </c>
      <c r="C4879" s="23" t="s">
        <v>355</v>
      </c>
      <c r="D4879" s="24">
        <v>5779.906960100001</v>
      </c>
      <c r="E4879" s="24">
        <v>10073.22176</v>
      </c>
      <c r="F4879" s="24">
        <v>7480.9153200000001</v>
      </c>
      <c r="G4879" s="24">
        <v>7338.3420252692022</v>
      </c>
      <c r="H4879" s="24">
        <v>6699.0103316008617</v>
      </c>
      <c r="I4879" s="24">
        <v>6988.8932715999999</v>
      </c>
      <c r="J4879" s="24">
        <v>9557.4816079640004</v>
      </c>
      <c r="L4879" s="24">
        <v>5779.906960100001</v>
      </c>
      <c r="M4879" s="24">
        <v>5791.0745137000004</v>
      </c>
      <c r="N4879" s="24">
        <v>5147.1453963000004</v>
      </c>
      <c r="O4879" s="24">
        <v>5975.6382790000007</v>
      </c>
      <c r="P4879" s="24">
        <v>5637.0221001999998</v>
      </c>
      <c r="Q4879" s="24">
        <v>5552.2683452000001</v>
      </c>
      <c r="R4879" s="24">
        <v>5972.7925470380005</v>
      </c>
      <c r="S4879" s="24"/>
      <c r="T4879" s="25">
        <v>28</v>
      </c>
      <c r="U4879" s="23" t="s">
        <v>76</v>
      </c>
      <c r="V4879" s="23" t="s">
        <v>356</v>
      </c>
    </row>
    <row r="4880" spans="1:22" ht="15.75">
      <c r="A4880" s="26">
        <v>29</v>
      </c>
      <c r="B4880" s="27" t="s">
        <v>77</v>
      </c>
      <c r="C4880" s="28" t="s">
        <v>355</v>
      </c>
      <c r="D4880" s="29">
        <v>70356.051569700008</v>
      </c>
      <c r="E4880" s="29">
        <v>72862.206479999993</v>
      </c>
      <c r="F4880" s="29">
        <v>91726.093699999998</v>
      </c>
      <c r="G4880" s="29">
        <v>93787.400070000018</v>
      </c>
      <c r="H4880" s="29">
        <v>107578.512195</v>
      </c>
      <c r="I4880" s="29">
        <v>114649.35625</v>
      </c>
      <c r="J4880" s="29">
        <v>123632.69379999999</v>
      </c>
      <c r="L4880" s="29">
        <v>70356.051569700008</v>
      </c>
      <c r="M4880" s="29">
        <v>70556.116979999992</v>
      </c>
      <c r="N4880" s="29">
        <v>70883.160650000005</v>
      </c>
      <c r="O4880" s="29">
        <v>71387.518866300001</v>
      </c>
      <c r="P4880" s="29">
        <v>71871.401305000007</v>
      </c>
      <c r="Q4880" s="29">
        <v>72340.637875</v>
      </c>
      <c r="R4880" s="29">
        <v>76641.973100000003</v>
      </c>
      <c r="S4880" s="29"/>
      <c r="T4880" s="30">
        <v>29</v>
      </c>
      <c r="U4880" s="28" t="s">
        <v>78</v>
      </c>
      <c r="V4880" s="28" t="s">
        <v>356</v>
      </c>
    </row>
    <row r="4881" spans="1:22" ht="15.75">
      <c r="A4881" s="21">
        <v>30</v>
      </c>
      <c r="B4881" s="22" t="s">
        <v>79</v>
      </c>
      <c r="C4881" s="23" t="s">
        <v>355</v>
      </c>
      <c r="D4881" s="24">
        <v>240</v>
      </c>
      <c r="E4881" s="24">
        <v>245.99999999999997</v>
      </c>
      <c r="F4881" s="24">
        <v>182.4</v>
      </c>
      <c r="G4881" s="24">
        <v>203.28</v>
      </c>
      <c r="H4881" s="24">
        <v>157.93101104502978</v>
      </c>
      <c r="I4881" s="24">
        <v>180.87711129991504</v>
      </c>
      <c r="J4881" s="24">
        <v>175.05400169923539</v>
      </c>
      <c r="L4881" s="24">
        <v>240</v>
      </c>
      <c r="M4881" s="24">
        <v>245.99999999999997</v>
      </c>
      <c r="N4881" s="24">
        <v>182.4</v>
      </c>
      <c r="O4881" s="24">
        <v>203.28</v>
      </c>
      <c r="P4881" s="24">
        <v>163.20000000000002</v>
      </c>
      <c r="Q4881" s="24">
        <v>161.16</v>
      </c>
      <c r="R4881" s="24">
        <v>178.08</v>
      </c>
      <c r="S4881" s="24"/>
      <c r="T4881" s="25">
        <v>30</v>
      </c>
      <c r="U4881" s="23" t="s">
        <v>80</v>
      </c>
      <c r="V4881" s="23" t="s">
        <v>356</v>
      </c>
    </row>
    <row r="4882" spans="1:22" ht="15.75">
      <c r="A4882" s="26">
        <v>31</v>
      </c>
      <c r="B4882" s="27" t="s">
        <v>81</v>
      </c>
      <c r="C4882" s="28" t="s">
        <v>355</v>
      </c>
      <c r="D4882" s="29">
        <v>0</v>
      </c>
      <c r="E4882" s="29">
        <v>0</v>
      </c>
      <c r="F4882" s="29">
        <v>0</v>
      </c>
      <c r="G4882" s="29">
        <v>0</v>
      </c>
      <c r="H4882" s="29">
        <v>0</v>
      </c>
      <c r="I4882" s="29">
        <v>0</v>
      </c>
      <c r="J4882" s="29">
        <v>0</v>
      </c>
      <c r="L4882" s="29">
        <v>0</v>
      </c>
      <c r="M4882" s="29">
        <v>0</v>
      </c>
      <c r="N4882" s="29">
        <v>0</v>
      </c>
      <c r="O4882" s="29">
        <v>0</v>
      </c>
      <c r="P4882" s="29">
        <v>0</v>
      </c>
      <c r="Q4882" s="29">
        <v>0</v>
      </c>
      <c r="R4882" s="29">
        <v>0</v>
      </c>
      <c r="S4882" s="29"/>
      <c r="T4882" s="30">
        <v>31</v>
      </c>
      <c r="U4882" s="28" t="s">
        <v>82</v>
      </c>
      <c r="V4882" s="28" t="s">
        <v>356</v>
      </c>
    </row>
    <row r="4883" spans="1:22" ht="15.75">
      <c r="A4883" s="21">
        <v>32</v>
      </c>
      <c r="B4883" s="22" t="s">
        <v>83</v>
      </c>
      <c r="C4883" s="23" t="s">
        <v>355</v>
      </c>
      <c r="D4883" s="24">
        <v>0</v>
      </c>
      <c r="E4883" s="24">
        <v>0</v>
      </c>
      <c r="F4883" s="24">
        <v>0</v>
      </c>
      <c r="G4883" s="24">
        <v>0</v>
      </c>
      <c r="H4883" s="24">
        <v>0</v>
      </c>
      <c r="I4883" s="24">
        <v>0</v>
      </c>
      <c r="J4883" s="24">
        <v>0</v>
      </c>
      <c r="L4883" s="24">
        <v>0</v>
      </c>
      <c r="M4883" s="24">
        <v>0</v>
      </c>
      <c r="N4883" s="24">
        <v>0</v>
      </c>
      <c r="O4883" s="24">
        <v>0</v>
      </c>
      <c r="P4883" s="24">
        <v>0</v>
      </c>
      <c r="Q4883" s="24">
        <v>0</v>
      </c>
      <c r="R4883" s="24">
        <v>0</v>
      </c>
      <c r="S4883" s="24"/>
      <c r="T4883" s="25">
        <v>32</v>
      </c>
      <c r="U4883" s="23" t="s">
        <v>84</v>
      </c>
      <c r="V4883" s="23" t="s">
        <v>356</v>
      </c>
    </row>
    <row r="4884" spans="1:22" ht="15.75">
      <c r="A4884" s="26">
        <v>33</v>
      </c>
      <c r="B4884" s="27" t="s">
        <v>85</v>
      </c>
      <c r="C4884" s="28" t="s">
        <v>355</v>
      </c>
      <c r="D4884" s="29">
        <v>0</v>
      </c>
      <c r="E4884" s="29">
        <v>0</v>
      </c>
      <c r="F4884" s="29">
        <v>0</v>
      </c>
      <c r="G4884" s="29">
        <v>2.9431890205500624</v>
      </c>
      <c r="H4884" s="29">
        <v>0</v>
      </c>
      <c r="I4884" s="29">
        <v>2.8572533284595294</v>
      </c>
      <c r="J4884" s="29">
        <v>2.5025299780678854</v>
      </c>
      <c r="L4884" s="29">
        <v>0</v>
      </c>
      <c r="M4884" s="29">
        <v>0</v>
      </c>
      <c r="N4884" s="29">
        <v>0</v>
      </c>
      <c r="O4884" s="29">
        <v>2.4852264000000002</v>
      </c>
      <c r="P4884" s="29">
        <v>0</v>
      </c>
      <c r="Q4884" s="29">
        <v>2.4852264000000002</v>
      </c>
      <c r="R4884" s="29">
        <v>2.4852264000000002</v>
      </c>
      <c r="S4884" s="29"/>
      <c r="T4884" s="30">
        <v>33</v>
      </c>
      <c r="U4884" s="28" t="s">
        <v>86</v>
      </c>
      <c r="V4884" s="28" t="s">
        <v>356</v>
      </c>
    </row>
    <row r="4885" spans="1:22" ht="15.75">
      <c r="A4885" s="21">
        <v>34</v>
      </c>
      <c r="B4885" s="22" t="s">
        <v>87</v>
      </c>
      <c r="C4885" s="23" t="s">
        <v>355</v>
      </c>
      <c r="D4885" s="24">
        <v>2130.0749999999998</v>
      </c>
      <c r="E4885" s="24">
        <v>3134.6875</v>
      </c>
      <c r="F4885" s="24">
        <v>3083.3249999999998</v>
      </c>
      <c r="G4885" s="24">
        <v>3211.18336</v>
      </c>
      <c r="H4885" s="24">
        <v>2107.8624600000003</v>
      </c>
      <c r="I4885" s="24">
        <v>2347.5931487971907</v>
      </c>
      <c r="J4885" s="24">
        <v>2197.4614746619841</v>
      </c>
      <c r="L4885" s="24">
        <v>2130.0749999999998</v>
      </c>
      <c r="M4885" s="24">
        <v>2256.9749999999999</v>
      </c>
      <c r="N4885" s="24">
        <v>1849.9949999999999</v>
      </c>
      <c r="O4885" s="24">
        <v>2080.98</v>
      </c>
      <c r="P4885" s="24">
        <v>1850.4449999999999</v>
      </c>
      <c r="Q4885" s="24">
        <v>1776.96</v>
      </c>
      <c r="R4885" s="24">
        <v>1899.09</v>
      </c>
      <c r="S4885" s="24"/>
      <c r="T4885" s="25">
        <v>34</v>
      </c>
      <c r="U4885" s="23" t="s">
        <v>88</v>
      </c>
      <c r="V4885" s="23" t="s">
        <v>356</v>
      </c>
    </row>
    <row r="4886" spans="1:22" ht="15.75">
      <c r="A4886" s="26">
        <v>35</v>
      </c>
      <c r="B4886" s="27" t="s">
        <v>89</v>
      </c>
      <c r="C4886" s="28" t="s">
        <v>355</v>
      </c>
      <c r="D4886" s="29">
        <v>78.3</v>
      </c>
      <c r="E4886" s="29">
        <v>0</v>
      </c>
      <c r="F4886" s="29">
        <v>0</v>
      </c>
      <c r="G4886" s="29">
        <v>7.6044508255563525E-2</v>
      </c>
      <c r="H4886" s="29">
        <v>7.3589375448671931E-2</v>
      </c>
      <c r="I4886" s="29">
        <v>8.534816941852115E-2</v>
      </c>
      <c r="J4886" s="29">
        <v>7.4752333094041626E-2</v>
      </c>
      <c r="L4886" s="29">
        <v>78.3</v>
      </c>
      <c r="M4886" s="29">
        <v>0</v>
      </c>
      <c r="N4886" s="29">
        <v>0</v>
      </c>
      <c r="O4886" s="29">
        <v>0.09</v>
      </c>
      <c r="P4886" s="29">
        <v>0.09</v>
      </c>
      <c r="Q4886" s="29">
        <v>0.09</v>
      </c>
      <c r="R4886" s="29">
        <v>0.09</v>
      </c>
      <c r="S4886" s="29"/>
      <c r="T4886" s="30">
        <v>35</v>
      </c>
      <c r="U4886" s="28" t="s">
        <v>90</v>
      </c>
      <c r="V4886" s="28" t="s">
        <v>356</v>
      </c>
    </row>
    <row r="4887" spans="1:22" ht="15.75">
      <c r="A4887" s="21">
        <v>36</v>
      </c>
      <c r="B4887" s="22" t="s">
        <v>91</v>
      </c>
      <c r="C4887" s="23" t="s">
        <v>355</v>
      </c>
      <c r="D4887" s="24">
        <v>2.4852264000000002</v>
      </c>
      <c r="E4887" s="24">
        <v>4.5562484000000003</v>
      </c>
      <c r="F4887" s="24">
        <v>14.68830446396867</v>
      </c>
      <c r="G4887" s="24">
        <v>27.101865564231826</v>
      </c>
      <c r="H4887" s="24">
        <v>2.0154162308964314</v>
      </c>
      <c r="I4887" s="24">
        <v>5.9051574496872119</v>
      </c>
      <c r="J4887" s="24">
        <v>2.2627682714334183</v>
      </c>
      <c r="L4887" s="24">
        <v>2.4852264000000002</v>
      </c>
      <c r="M4887" s="24">
        <v>4.5562484000000003</v>
      </c>
      <c r="N4887" s="24">
        <v>12.115478700000001</v>
      </c>
      <c r="O4887" s="24">
        <v>22.884793100000003</v>
      </c>
      <c r="P4887" s="24">
        <v>1.9674709000000001</v>
      </c>
      <c r="Q4887" s="24">
        <v>4.9704528000000003</v>
      </c>
      <c r="R4887" s="24">
        <v>2.1745731000000004</v>
      </c>
      <c r="S4887" s="24"/>
      <c r="T4887" s="25">
        <v>36</v>
      </c>
      <c r="U4887" s="23" t="s">
        <v>92</v>
      </c>
      <c r="V4887" s="23" t="s">
        <v>356</v>
      </c>
    </row>
    <row r="4888" spans="1:22" s="36" customFormat="1" ht="15.75">
      <c r="A4888" s="32"/>
      <c r="B4888" s="33" t="s">
        <v>93</v>
      </c>
      <c r="C4888" s="34" t="s">
        <v>355</v>
      </c>
      <c r="D4888" s="35">
        <f t="shared" ref="D4888:J4888" si="313">SUM(D4852:D4887)</f>
        <v>247706.92834479999</v>
      </c>
      <c r="E4888" s="35">
        <f t="shared" si="313"/>
        <v>269530.5010449001</v>
      </c>
      <c r="F4888" s="35">
        <f t="shared" si="313"/>
        <v>323213.00091512786</v>
      </c>
      <c r="G4888" s="35">
        <f t="shared" si="313"/>
        <v>306498.59079812607</v>
      </c>
      <c r="H4888" s="35">
        <f t="shared" si="313"/>
        <v>340253.72738158802</v>
      </c>
      <c r="I4888" s="35">
        <f t="shared" si="313"/>
        <v>379196.76448675041</v>
      </c>
      <c r="J4888" s="35">
        <f t="shared" si="313"/>
        <v>430048.6732032118</v>
      </c>
      <c r="K4888" s="8"/>
      <c r="L4888" s="35">
        <f t="shared" ref="L4888:R4888" si="314">SUM(L4852:L4887)</f>
        <v>247706.92834479999</v>
      </c>
      <c r="M4888" s="35">
        <f t="shared" si="314"/>
        <v>259776.52600260006</v>
      </c>
      <c r="N4888" s="35">
        <f t="shared" si="314"/>
        <v>264499.36734790006</v>
      </c>
      <c r="O4888" s="35">
        <f t="shared" si="314"/>
        <v>243254.54643740001</v>
      </c>
      <c r="P4888" s="35">
        <f t="shared" si="314"/>
        <v>265720.45847377006</v>
      </c>
      <c r="Q4888" s="35">
        <f t="shared" si="314"/>
        <v>273010.58385106002</v>
      </c>
      <c r="R4888" s="35">
        <f t="shared" si="314"/>
        <v>322148.86914790812</v>
      </c>
      <c r="S4888" s="35"/>
      <c r="T4888" s="35"/>
      <c r="U4888" s="34" t="s">
        <v>94</v>
      </c>
      <c r="V4888" s="34" t="s">
        <v>356</v>
      </c>
    </row>
    <row r="4889" spans="1:22" ht="15.75">
      <c r="A4889" s="16">
        <v>1</v>
      </c>
      <c r="B4889" s="17" t="s">
        <v>19</v>
      </c>
      <c r="C4889" s="18" t="s">
        <v>357</v>
      </c>
      <c r="D4889" s="19">
        <v>279.5</v>
      </c>
      <c r="E4889" s="19">
        <v>279.5</v>
      </c>
      <c r="F4889" s="19">
        <v>391.74720000000002</v>
      </c>
      <c r="G4889" s="19">
        <v>653.03818999999999</v>
      </c>
      <c r="H4889" s="19">
        <v>1046.9936529000001</v>
      </c>
      <c r="I4889" s="19">
        <v>985.08</v>
      </c>
      <c r="J4889" s="19">
        <v>1172.4919300000001</v>
      </c>
      <c r="L4889" s="19">
        <v>279.5</v>
      </c>
      <c r="M4889" s="19">
        <v>279.5</v>
      </c>
      <c r="N4889" s="19">
        <v>279.5</v>
      </c>
      <c r="O4889" s="19">
        <v>406.7</v>
      </c>
      <c r="P4889" s="19">
        <v>803.70000000000016</v>
      </c>
      <c r="Q4889" s="19">
        <v>820.9</v>
      </c>
      <c r="R4889" s="19">
        <v>857.9</v>
      </c>
      <c r="S4889" s="19"/>
      <c r="T4889" s="20">
        <v>1</v>
      </c>
      <c r="U4889" s="18" t="s">
        <v>21</v>
      </c>
      <c r="V4889" s="18" t="s">
        <v>358</v>
      </c>
    </row>
    <row r="4890" spans="1:22" ht="15.75">
      <c r="A4890" s="21">
        <v>2</v>
      </c>
      <c r="B4890" s="22" t="s">
        <v>23</v>
      </c>
      <c r="C4890" s="23" t="s">
        <v>357</v>
      </c>
      <c r="D4890" s="24">
        <v>1125.2</v>
      </c>
      <c r="E4890" s="24">
        <v>1265.7</v>
      </c>
      <c r="F4890" s="24">
        <v>1369.0439999999999</v>
      </c>
      <c r="G4890" s="24">
        <v>1464.64</v>
      </c>
      <c r="H4890" s="24">
        <v>986.68093645484953</v>
      </c>
      <c r="I4890" s="24">
        <v>1168.1969230769232</v>
      </c>
      <c r="J4890" s="24">
        <v>1241.0867157190637</v>
      </c>
      <c r="L4890" s="24">
        <v>1125.2</v>
      </c>
      <c r="M4890" s="24">
        <v>1223.5100000000002</v>
      </c>
      <c r="N4890" s="24">
        <v>1297.46</v>
      </c>
      <c r="O4890" s="24">
        <v>1327.33</v>
      </c>
      <c r="P4890" s="24">
        <v>1128.0999999999999</v>
      </c>
      <c r="Q4890" s="24">
        <v>1128.0999999999999</v>
      </c>
      <c r="R4890" s="24">
        <v>1185.8100000000002</v>
      </c>
      <c r="S4890" s="24"/>
      <c r="T4890" s="25">
        <v>2</v>
      </c>
      <c r="U4890" s="23" t="s">
        <v>24</v>
      </c>
      <c r="V4890" s="23" t="s">
        <v>358</v>
      </c>
    </row>
    <row r="4891" spans="1:22" ht="15.75">
      <c r="A4891" s="26">
        <v>3</v>
      </c>
      <c r="B4891" s="27" t="s">
        <v>25</v>
      </c>
      <c r="C4891" s="28" t="s">
        <v>357</v>
      </c>
      <c r="D4891" s="29">
        <v>0</v>
      </c>
      <c r="E4891" s="29">
        <v>0</v>
      </c>
      <c r="F4891" s="29">
        <v>0</v>
      </c>
      <c r="G4891" s="29">
        <v>0</v>
      </c>
      <c r="H4891" s="29">
        <v>26015.981239999997</v>
      </c>
      <c r="I4891" s="29">
        <v>4892.8140000000003</v>
      </c>
      <c r="J4891" s="29">
        <v>0</v>
      </c>
      <c r="L4891" s="29">
        <v>0</v>
      </c>
      <c r="M4891" s="29">
        <v>0</v>
      </c>
      <c r="N4891" s="29">
        <v>0</v>
      </c>
      <c r="O4891" s="29">
        <v>0</v>
      </c>
      <c r="P4891" s="29">
        <v>18548</v>
      </c>
      <c r="Q4891" s="29">
        <v>3435</v>
      </c>
      <c r="R4891" s="29">
        <v>0</v>
      </c>
      <c r="S4891" s="29"/>
      <c r="T4891" s="30">
        <v>3</v>
      </c>
      <c r="U4891" s="28" t="s">
        <v>26</v>
      </c>
      <c r="V4891" s="28" t="s">
        <v>358</v>
      </c>
    </row>
    <row r="4892" spans="1:22" ht="15.75">
      <c r="A4892" s="21">
        <v>4</v>
      </c>
      <c r="B4892" s="22" t="s">
        <v>27</v>
      </c>
      <c r="C4892" s="23" t="s">
        <v>357</v>
      </c>
      <c r="D4892" s="24">
        <v>809.7</v>
      </c>
      <c r="E4892" s="24">
        <v>862.8</v>
      </c>
      <c r="F4892" s="24">
        <v>1690.8551696284328</v>
      </c>
      <c r="G4892" s="24">
        <v>1665.23568</v>
      </c>
      <c r="H4892" s="24">
        <v>1607.7710999999999</v>
      </c>
      <c r="I4892" s="24">
        <v>1903.5467116455695</v>
      </c>
      <c r="J4892" s="24">
        <v>5448.3318364126571</v>
      </c>
      <c r="L4892" s="24">
        <v>809.7</v>
      </c>
      <c r="M4892" s="24">
        <v>862.8</v>
      </c>
      <c r="N4892" s="24">
        <v>1315.7</v>
      </c>
      <c r="O4892" s="24">
        <v>1264.8</v>
      </c>
      <c r="P4892" s="24">
        <v>1300</v>
      </c>
      <c r="Q4892" s="24">
        <v>1300</v>
      </c>
      <c r="R4892" s="24">
        <v>3681.5</v>
      </c>
      <c r="S4892" s="24"/>
      <c r="T4892" s="25">
        <v>4</v>
      </c>
      <c r="U4892" s="23" t="s">
        <v>28</v>
      </c>
      <c r="V4892" s="23" t="s">
        <v>358</v>
      </c>
    </row>
    <row r="4893" spans="1:22" ht="15.75">
      <c r="A4893" s="26">
        <v>5</v>
      </c>
      <c r="B4893" s="27" t="s">
        <v>29</v>
      </c>
      <c r="C4893" s="28" t="s">
        <v>357</v>
      </c>
      <c r="D4893" s="29">
        <v>0</v>
      </c>
      <c r="E4893" s="29">
        <v>0</v>
      </c>
      <c r="F4893" s="29">
        <v>0</v>
      </c>
      <c r="G4893" s="29">
        <v>9811.2000000000007</v>
      </c>
      <c r="H4893" s="29">
        <v>11837.800159464883</v>
      </c>
      <c r="I4893" s="29">
        <v>13693.5375</v>
      </c>
      <c r="J4893" s="29">
        <v>19602.560000000001</v>
      </c>
      <c r="L4893" s="29">
        <v>0</v>
      </c>
      <c r="M4893" s="29">
        <v>0</v>
      </c>
      <c r="N4893" s="29">
        <v>0</v>
      </c>
      <c r="O4893" s="29">
        <v>7000</v>
      </c>
      <c r="P4893" s="29">
        <v>10655.4</v>
      </c>
      <c r="Q4893" s="29">
        <v>11531.4</v>
      </c>
      <c r="R4893" s="29">
        <v>12251.6</v>
      </c>
      <c r="S4893" s="29"/>
      <c r="T4893" s="30">
        <v>5</v>
      </c>
      <c r="U4893" s="28" t="s">
        <v>30</v>
      </c>
      <c r="V4893" s="28" t="s">
        <v>358</v>
      </c>
    </row>
    <row r="4894" spans="1:22" ht="15.75">
      <c r="A4894" s="21">
        <v>6</v>
      </c>
      <c r="B4894" s="22" t="s">
        <v>31</v>
      </c>
      <c r="C4894" s="23" t="s">
        <v>357</v>
      </c>
      <c r="D4894" s="24">
        <v>0</v>
      </c>
      <c r="E4894" s="24">
        <v>0</v>
      </c>
      <c r="F4894" s="24">
        <v>0</v>
      </c>
      <c r="G4894" s="24">
        <v>0</v>
      </c>
      <c r="H4894" s="24">
        <v>0</v>
      </c>
      <c r="I4894" s="24">
        <v>0</v>
      </c>
      <c r="J4894" s="24">
        <v>0</v>
      </c>
      <c r="L4894" s="24">
        <v>0</v>
      </c>
      <c r="M4894" s="24">
        <v>0</v>
      </c>
      <c r="N4894" s="24">
        <v>0</v>
      </c>
      <c r="O4894" s="24">
        <v>0</v>
      </c>
      <c r="P4894" s="24">
        <v>0</v>
      </c>
      <c r="Q4894" s="24">
        <v>0</v>
      </c>
      <c r="R4894" s="24">
        <v>0</v>
      </c>
      <c r="S4894" s="24"/>
      <c r="T4894" s="25">
        <v>6</v>
      </c>
      <c r="U4894" s="23" t="s">
        <v>32</v>
      </c>
      <c r="V4894" s="23" t="s">
        <v>358</v>
      </c>
    </row>
    <row r="4895" spans="1:22" ht="15.75">
      <c r="A4895" s="26">
        <v>7</v>
      </c>
      <c r="B4895" s="27" t="s">
        <v>33</v>
      </c>
      <c r="C4895" s="28" t="s">
        <v>357</v>
      </c>
      <c r="D4895" s="29">
        <v>0</v>
      </c>
      <c r="E4895" s="29">
        <v>0</v>
      </c>
      <c r="F4895" s="29">
        <v>0</v>
      </c>
      <c r="G4895" s="29">
        <v>0</v>
      </c>
      <c r="H4895" s="29">
        <v>0</v>
      </c>
      <c r="I4895" s="29">
        <v>0</v>
      </c>
      <c r="J4895" s="29">
        <v>0</v>
      </c>
      <c r="L4895" s="29">
        <v>0</v>
      </c>
      <c r="M4895" s="29">
        <v>0</v>
      </c>
      <c r="N4895" s="29">
        <v>0</v>
      </c>
      <c r="O4895" s="29">
        <v>0</v>
      </c>
      <c r="P4895" s="29">
        <v>0</v>
      </c>
      <c r="Q4895" s="29">
        <v>0</v>
      </c>
      <c r="R4895" s="29">
        <v>0</v>
      </c>
      <c r="S4895" s="29"/>
      <c r="T4895" s="30">
        <v>7</v>
      </c>
      <c r="U4895" s="28" t="s">
        <v>34</v>
      </c>
      <c r="V4895" s="28" t="s">
        <v>358</v>
      </c>
    </row>
    <row r="4896" spans="1:22" ht="15.75">
      <c r="A4896" s="21">
        <v>8</v>
      </c>
      <c r="B4896" s="22" t="s">
        <v>35</v>
      </c>
      <c r="C4896" s="23" t="s">
        <v>357</v>
      </c>
      <c r="D4896" s="24">
        <v>0</v>
      </c>
      <c r="E4896" s="24">
        <v>0</v>
      </c>
      <c r="F4896" s="24">
        <v>0</v>
      </c>
      <c r="G4896" s="24">
        <v>0</v>
      </c>
      <c r="H4896" s="24">
        <v>0</v>
      </c>
      <c r="I4896" s="24">
        <v>0</v>
      </c>
      <c r="J4896" s="24">
        <v>0</v>
      </c>
      <c r="L4896" s="24">
        <v>0</v>
      </c>
      <c r="M4896" s="24">
        <v>0</v>
      </c>
      <c r="N4896" s="24">
        <v>0</v>
      </c>
      <c r="O4896" s="24">
        <v>0</v>
      </c>
      <c r="P4896" s="24">
        <v>0</v>
      </c>
      <c r="Q4896" s="24">
        <v>0</v>
      </c>
      <c r="R4896" s="24">
        <v>0</v>
      </c>
      <c r="S4896" s="24"/>
      <c r="T4896" s="25">
        <v>8</v>
      </c>
      <c r="U4896" s="23" t="s">
        <v>36</v>
      </c>
      <c r="V4896" s="23" t="s">
        <v>358</v>
      </c>
    </row>
    <row r="4897" spans="1:22" ht="15.75">
      <c r="A4897" s="26">
        <v>9</v>
      </c>
      <c r="B4897" s="27" t="s">
        <v>37</v>
      </c>
      <c r="C4897" s="28" t="s">
        <v>357</v>
      </c>
      <c r="D4897" s="29">
        <v>0</v>
      </c>
      <c r="E4897" s="29">
        <v>0</v>
      </c>
      <c r="F4897" s="29">
        <v>0</v>
      </c>
      <c r="G4897" s="29">
        <v>0</v>
      </c>
      <c r="H4897" s="29">
        <v>0</v>
      </c>
      <c r="I4897" s="29">
        <v>0</v>
      </c>
      <c r="J4897" s="29">
        <v>0</v>
      </c>
      <c r="L4897" s="29">
        <v>0</v>
      </c>
      <c r="M4897" s="29">
        <v>0</v>
      </c>
      <c r="N4897" s="29">
        <v>0</v>
      </c>
      <c r="O4897" s="29">
        <v>0</v>
      </c>
      <c r="P4897" s="29">
        <v>0</v>
      </c>
      <c r="Q4897" s="29">
        <v>0</v>
      </c>
      <c r="R4897" s="29">
        <v>0</v>
      </c>
      <c r="S4897" s="29"/>
      <c r="T4897" s="30">
        <v>9</v>
      </c>
      <c r="U4897" s="28" t="s">
        <v>38</v>
      </c>
      <c r="V4897" s="28" t="s">
        <v>358</v>
      </c>
    </row>
    <row r="4898" spans="1:22" ht="15.75">
      <c r="A4898" s="21">
        <v>10</v>
      </c>
      <c r="B4898" s="22" t="s">
        <v>39</v>
      </c>
      <c r="C4898" s="23" t="s">
        <v>357</v>
      </c>
      <c r="D4898" s="24">
        <v>1570.2</v>
      </c>
      <c r="E4898" s="24">
        <v>1570.2</v>
      </c>
      <c r="F4898" s="24">
        <v>994.69628432956381</v>
      </c>
      <c r="G4898" s="24">
        <v>858.91994346875367</v>
      </c>
      <c r="H4898" s="24">
        <v>1408.4079159935377</v>
      </c>
      <c r="I4898" s="24">
        <v>1968.5291276252017</v>
      </c>
      <c r="J4898" s="24">
        <v>2215.5744800000002</v>
      </c>
      <c r="L4898" s="24">
        <v>1570.2</v>
      </c>
      <c r="M4898" s="24">
        <v>1570.2</v>
      </c>
      <c r="N4898" s="24">
        <v>774</v>
      </c>
      <c r="O4898" s="24">
        <v>652.16099999999994</v>
      </c>
      <c r="P4898" s="24">
        <v>1471.4</v>
      </c>
      <c r="Q4898" s="24">
        <v>1737.02</v>
      </c>
      <c r="R4898" s="24">
        <v>1682.8</v>
      </c>
      <c r="S4898" s="24"/>
      <c r="T4898" s="25">
        <v>10</v>
      </c>
      <c r="U4898" s="23" t="s">
        <v>40</v>
      </c>
      <c r="V4898" s="23" t="s">
        <v>358</v>
      </c>
    </row>
    <row r="4899" spans="1:22" ht="15.75">
      <c r="A4899" s="26">
        <v>11</v>
      </c>
      <c r="B4899" s="27" t="s">
        <v>41</v>
      </c>
      <c r="C4899" s="28" t="s">
        <v>357</v>
      </c>
      <c r="D4899" s="29">
        <v>0</v>
      </c>
      <c r="E4899" s="29">
        <v>2553.3000000000002</v>
      </c>
      <c r="F4899" s="29">
        <v>3281.5981421647816</v>
      </c>
      <c r="G4899" s="29">
        <v>3578.9856</v>
      </c>
      <c r="H4899" s="29">
        <v>399.94820066889639</v>
      </c>
      <c r="I4899" s="29">
        <v>2441.6799212307692</v>
      </c>
      <c r="J4899" s="29">
        <v>3154.6394</v>
      </c>
      <c r="L4899" s="29">
        <v>0</v>
      </c>
      <c r="M4899" s="29">
        <v>2553.3000000000002</v>
      </c>
      <c r="N4899" s="29">
        <v>2553.5</v>
      </c>
      <c r="O4899" s="29">
        <v>2553.5</v>
      </c>
      <c r="P4899" s="29">
        <v>360</v>
      </c>
      <c r="Q4899" s="29">
        <v>1856.3</v>
      </c>
      <c r="R4899" s="29">
        <v>2350.6999999999998</v>
      </c>
      <c r="S4899" s="29"/>
      <c r="T4899" s="30">
        <v>11</v>
      </c>
      <c r="U4899" s="28" t="s">
        <v>42</v>
      </c>
      <c r="V4899" s="28" t="s">
        <v>358</v>
      </c>
    </row>
    <row r="4900" spans="1:22" ht="15.75">
      <c r="A4900" s="21">
        <v>12</v>
      </c>
      <c r="B4900" s="22" t="s">
        <v>43</v>
      </c>
      <c r="C4900" s="23" t="s">
        <v>357</v>
      </c>
      <c r="D4900" s="24">
        <v>4890</v>
      </c>
      <c r="E4900" s="24">
        <v>5030</v>
      </c>
      <c r="F4900" s="24">
        <v>7174.9216478190619</v>
      </c>
      <c r="G4900" s="24">
        <v>7736.4115199999997</v>
      </c>
      <c r="H4900" s="24">
        <v>7206.6221891638797</v>
      </c>
      <c r="I4900" s="24">
        <v>7715.8295630769235</v>
      </c>
      <c r="J4900" s="24">
        <v>9541.5321599999988</v>
      </c>
      <c r="L4900" s="24">
        <v>4890</v>
      </c>
      <c r="M4900" s="24">
        <v>5030</v>
      </c>
      <c r="N4900" s="24">
        <v>5583</v>
      </c>
      <c r="O4900" s="24">
        <v>5519.7</v>
      </c>
      <c r="P4900" s="24">
        <v>6486.8</v>
      </c>
      <c r="Q4900" s="24">
        <v>5866</v>
      </c>
      <c r="R4900" s="24">
        <v>6807.5999999999985</v>
      </c>
      <c r="S4900" s="24"/>
      <c r="T4900" s="25">
        <v>12</v>
      </c>
      <c r="U4900" s="23" t="s">
        <v>44</v>
      </c>
      <c r="V4900" s="23" t="s">
        <v>358</v>
      </c>
    </row>
    <row r="4901" spans="1:22" ht="15.75">
      <c r="A4901" s="26">
        <v>13</v>
      </c>
      <c r="B4901" s="27" t="s">
        <v>45</v>
      </c>
      <c r="C4901" s="28" t="s">
        <v>357</v>
      </c>
      <c r="D4901" s="29">
        <v>0</v>
      </c>
      <c r="E4901" s="29">
        <v>0</v>
      </c>
      <c r="F4901" s="29">
        <v>0</v>
      </c>
      <c r="G4901" s="29">
        <v>3679.2103881051212</v>
      </c>
      <c r="H4901" s="29">
        <v>4523.6752827140544</v>
      </c>
      <c r="I4901" s="29">
        <v>3773.2540387722129</v>
      </c>
      <c r="J4901" s="29">
        <v>3755.9819063004848</v>
      </c>
      <c r="L4901" s="29">
        <v>0</v>
      </c>
      <c r="M4901" s="29">
        <v>0</v>
      </c>
      <c r="N4901" s="29">
        <v>0</v>
      </c>
      <c r="O4901" s="29">
        <v>2793.5520000000001</v>
      </c>
      <c r="P4901" s="29">
        <v>4726</v>
      </c>
      <c r="Q4901" s="29">
        <v>3329.5</v>
      </c>
      <c r="R4901" s="29">
        <v>3279.2</v>
      </c>
      <c r="S4901" s="29"/>
      <c r="T4901" s="30">
        <v>13</v>
      </c>
      <c r="U4901" s="28" t="s">
        <v>46</v>
      </c>
      <c r="V4901" s="28" t="s">
        <v>358</v>
      </c>
    </row>
    <row r="4902" spans="1:22" ht="15.75">
      <c r="A4902" s="21">
        <v>14</v>
      </c>
      <c r="B4902" s="22" t="s">
        <v>47</v>
      </c>
      <c r="C4902" s="23" t="s">
        <v>357</v>
      </c>
      <c r="D4902" s="24">
        <v>0</v>
      </c>
      <c r="E4902" s="24">
        <v>3400</v>
      </c>
      <c r="F4902" s="24">
        <v>0</v>
      </c>
      <c r="G4902" s="24">
        <v>0</v>
      </c>
      <c r="H4902" s="24">
        <v>26159.592891760902</v>
      </c>
      <c r="I4902" s="24">
        <v>45407.109046849757</v>
      </c>
      <c r="J4902" s="24">
        <v>46899.03279483036</v>
      </c>
      <c r="L4902" s="24">
        <v>0</v>
      </c>
      <c r="M4902" s="24">
        <v>3400</v>
      </c>
      <c r="N4902" s="24">
        <v>0</v>
      </c>
      <c r="O4902" s="24">
        <v>0</v>
      </c>
      <c r="P4902" s="24">
        <v>27329.599999999999</v>
      </c>
      <c r="Q4902" s="24">
        <v>40067</v>
      </c>
      <c r="R4902" s="24">
        <v>40945.699999999997</v>
      </c>
      <c r="S4902" s="24"/>
      <c r="T4902" s="25">
        <v>14</v>
      </c>
      <c r="U4902" s="23" t="s">
        <v>48</v>
      </c>
      <c r="V4902" s="23" t="s">
        <v>358</v>
      </c>
    </row>
    <row r="4903" spans="1:22" ht="15.75">
      <c r="A4903" s="26">
        <v>15</v>
      </c>
      <c r="B4903" s="27" t="s">
        <v>49</v>
      </c>
      <c r="C4903" s="28" t="s">
        <v>357</v>
      </c>
      <c r="D4903" s="29">
        <v>0</v>
      </c>
      <c r="E4903" s="29">
        <v>0</v>
      </c>
      <c r="F4903" s="29">
        <v>0</v>
      </c>
      <c r="G4903" s="29">
        <v>0</v>
      </c>
      <c r="H4903" s="29">
        <v>80.894592000000003</v>
      </c>
      <c r="I4903" s="29">
        <v>154.1113</v>
      </c>
      <c r="J4903" s="29">
        <v>191.3323943</v>
      </c>
      <c r="L4903" s="29">
        <v>0</v>
      </c>
      <c r="M4903" s="29">
        <v>0</v>
      </c>
      <c r="N4903" s="29">
        <v>0</v>
      </c>
      <c r="O4903" s="29">
        <v>0</v>
      </c>
      <c r="P4903" s="29">
        <v>54</v>
      </c>
      <c r="Q4903" s="29">
        <v>100</v>
      </c>
      <c r="R4903" s="29">
        <v>115.3</v>
      </c>
      <c r="S4903" s="29"/>
      <c r="T4903" s="30">
        <v>15</v>
      </c>
      <c r="U4903" s="28" t="s">
        <v>50</v>
      </c>
      <c r="V4903" s="28" t="s">
        <v>358</v>
      </c>
    </row>
    <row r="4904" spans="1:22" ht="15.75">
      <c r="A4904" s="21">
        <v>16</v>
      </c>
      <c r="B4904" s="22" t="s">
        <v>51</v>
      </c>
      <c r="C4904" s="23" t="s">
        <v>357</v>
      </c>
      <c r="D4904" s="24">
        <v>0</v>
      </c>
      <c r="E4904" s="24">
        <v>0</v>
      </c>
      <c r="F4904" s="24">
        <v>0</v>
      </c>
      <c r="G4904" s="24">
        <v>0</v>
      </c>
      <c r="H4904" s="24">
        <v>0</v>
      </c>
      <c r="I4904" s="24">
        <v>0</v>
      </c>
      <c r="J4904" s="24">
        <v>0</v>
      </c>
      <c r="L4904" s="24">
        <v>0</v>
      </c>
      <c r="M4904" s="24">
        <v>0</v>
      </c>
      <c r="N4904" s="24">
        <v>0</v>
      </c>
      <c r="O4904" s="24">
        <v>0</v>
      </c>
      <c r="P4904" s="24">
        <v>0</v>
      </c>
      <c r="Q4904" s="24">
        <v>0</v>
      </c>
      <c r="R4904" s="24">
        <v>0</v>
      </c>
      <c r="S4904" s="24"/>
      <c r="T4904" s="25">
        <v>16</v>
      </c>
      <c r="U4904" s="23" t="s">
        <v>52</v>
      </c>
      <c r="V4904" s="23" t="s">
        <v>358</v>
      </c>
    </row>
    <row r="4905" spans="1:22" ht="15.75">
      <c r="A4905" s="26">
        <v>17</v>
      </c>
      <c r="B4905" s="27" t="s">
        <v>53</v>
      </c>
      <c r="C4905" s="28" t="s">
        <v>357</v>
      </c>
      <c r="D4905" s="29">
        <v>701.02098000000012</v>
      </c>
      <c r="E4905" s="29">
        <v>778.96433999999999</v>
      </c>
      <c r="F4905" s="29">
        <v>1461.7590400000001</v>
      </c>
      <c r="G4905" s="29">
        <v>1572.7679999999998</v>
      </c>
      <c r="H4905" s="29">
        <v>1658.3354200000001</v>
      </c>
      <c r="I4905" s="29">
        <v>1750.8344400000001</v>
      </c>
      <c r="J4905" s="29">
        <v>1858.4850899999999</v>
      </c>
      <c r="L4905" s="29">
        <v>701.02098000000012</v>
      </c>
      <c r="M4905" s="29">
        <v>735.66305999999997</v>
      </c>
      <c r="N4905" s="29">
        <v>1339.3333800000003</v>
      </c>
      <c r="O4905" s="29">
        <v>1379.2679999999998</v>
      </c>
      <c r="P4905" s="29">
        <v>1424.09421</v>
      </c>
      <c r="Q4905" s="29">
        <v>1468.9204200000001</v>
      </c>
      <c r="R4905" s="29">
        <v>1511.02017</v>
      </c>
      <c r="S4905" s="29"/>
      <c r="T4905" s="30">
        <v>17</v>
      </c>
      <c r="U4905" s="28" t="s">
        <v>54</v>
      </c>
      <c r="V4905" s="28" t="s">
        <v>358</v>
      </c>
    </row>
    <row r="4906" spans="1:22" ht="15.75">
      <c r="A4906" s="21">
        <v>18</v>
      </c>
      <c r="B4906" s="22" t="s">
        <v>55</v>
      </c>
      <c r="C4906" s="23" t="s">
        <v>357</v>
      </c>
      <c r="D4906" s="24">
        <v>2.1</v>
      </c>
      <c r="E4906" s="24">
        <v>2</v>
      </c>
      <c r="F4906" s="24">
        <v>17.734894991922456</v>
      </c>
      <c r="G4906" s="24">
        <v>19.622400000000003</v>
      </c>
      <c r="H4906" s="24">
        <v>0</v>
      </c>
      <c r="I4906" s="24">
        <v>0</v>
      </c>
      <c r="J4906" s="24">
        <v>0</v>
      </c>
      <c r="L4906" s="24">
        <v>2.1</v>
      </c>
      <c r="M4906" s="24">
        <v>2</v>
      </c>
      <c r="N4906" s="24">
        <v>13.800000000000002</v>
      </c>
      <c r="O4906" s="24">
        <v>14.000000000000002</v>
      </c>
      <c r="P4906" s="24">
        <v>0</v>
      </c>
      <c r="Q4906" s="24">
        <v>0</v>
      </c>
      <c r="R4906" s="24">
        <v>0</v>
      </c>
      <c r="S4906" s="24"/>
      <c r="T4906" s="25">
        <v>18</v>
      </c>
      <c r="U4906" s="23" t="s">
        <v>56</v>
      </c>
      <c r="V4906" s="23" t="s">
        <v>358</v>
      </c>
    </row>
    <row r="4907" spans="1:22" ht="15.75">
      <c r="A4907" s="26">
        <v>19</v>
      </c>
      <c r="B4907" s="27" t="s">
        <v>57</v>
      </c>
      <c r="C4907" s="28" t="s">
        <v>357</v>
      </c>
      <c r="D4907" s="29">
        <v>2659.2</v>
      </c>
      <c r="E4907" s="29">
        <v>475</v>
      </c>
      <c r="F4907" s="29">
        <v>765</v>
      </c>
      <c r="G4907" s="29">
        <v>841.5</v>
      </c>
      <c r="H4907" s="29">
        <v>831.43799999999999</v>
      </c>
      <c r="I4907" s="29">
        <v>1065.2220000000002</v>
      </c>
      <c r="J4907" s="29">
        <v>1148.5999999999999</v>
      </c>
      <c r="L4907" s="29">
        <v>2659.2</v>
      </c>
      <c r="M4907" s="29">
        <v>456</v>
      </c>
      <c r="N4907" s="29">
        <v>611.99999999999989</v>
      </c>
      <c r="O4907" s="29">
        <v>611.99999999999989</v>
      </c>
      <c r="P4907" s="29">
        <v>560.52</v>
      </c>
      <c r="Q4907" s="29">
        <v>687.24</v>
      </c>
      <c r="R4907" s="29">
        <v>689.16</v>
      </c>
      <c r="S4907" s="29"/>
      <c r="T4907" s="30">
        <v>19</v>
      </c>
      <c r="U4907" s="28" t="s">
        <v>58</v>
      </c>
      <c r="V4907" s="28" t="s">
        <v>358</v>
      </c>
    </row>
    <row r="4908" spans="1:22" ht="15.75">
      <c r="A4908" s="21">
        <v>20</v>
      </c>
      <c r="B4908" s="22" t="s">
        <v>59</v>
      </c>
      <c r="C4908" s="23" t="s">
        <v>357</v>
      </c>
      <c r="D4908" s="24">
        <v>0</v>
      </c>
      <c r="E4908" s="24">
        <v>0</v>
      </c>
      <c r="F4908" s="24">
        <v>0</v>
      </c>
      <c r="G4908" s="24">
        <v>68594.838199999998</v>
      </c>
      <c r="H4908" s="24">
        <v>59216.819829599997</v>
      </c>
      <c r="I4908" s="24">
        <v>58750.140099999997</v>
      </c>
      <c r="J4908" s="24">
        <v>63774.400000000001</v>
      </c>
      <c r="L4908" s="24">
        <v>0</v>
      </c>
      <c r="M4908" s="24">
        <v>0</v>
      </c>
      <c r="N4908" s="24">
        <v>0</v>
      </c>
      <c r="O4908" s="24">
        <v>53783</v>
      </c>
      <c r="P4908" s="24">
        <v>45982.932000000001</v>
      </c>
      <c r="Q4908" s="24">
        <v>45886</v>
      </c>
      <c r="R4908" s="24">
        <v>46000</v>
      </c>
      <c r="S4908" s="24"/>
      <c r="T4908" s="25">
        <v>20</v>
      </c>
      <c r="U4908" s="23" t="s">
        <v>60</v>
      </c>
      <c r="V4908" s="23" t="s">
        <v>358</v>
      </c>
    </row>
    <row r="4909" spans="1:22" ht="15.75">
      <c r="A4909" s="26">
        <v>21</v>
      </c>
      <c r="B4909" s="27" t="s">
        <v>61</v>
      </c>
      <c r="C4909" s="28" t="s">
        <v>357</v>
      </c>
      <c r="D4909" s="29">
        <v>151.4</v>
      </c>
      <c r="E4909" s="29">
        <v>154</v>
      </c>
      <c r="F4909" s="29">
        <v>206.26453957996767</v>
      </c>
      <c r="G4909" s="29">
        <v>0</v>
      </c>
      <c r="H4909" s="29">
        <v>0</v>
      </c>
      <c r="I4909" s="29">
        <v>0</v>
      </c>
      <c r="J4909" s="29">
        <v>659.06074313408715</v>
      </c>
      <c r="L4909" s="29">
        <v>151.4</v>
      </c>
      <c r="M4909" s="29">
        <v>154</v>
      </c>
      <c r="N4909" s="29">
        <v>160.5</v>
      </c>
      <c r="O4909" s="29">
        <v>0</v>
      </c>
      <c r="P4909" s="29">
        <v>0</v>
      </c>
      <c r="Q4909" s="29">
        <v>0</v>
      </c>
      <c r="R4909" s="29">
        <v>575.4</v>
      </c>
      <c r="S4909" s="29"/>
      <c r="T4909" s="30">
        <v>21</v>
      </c>
      <c r="U4909" s="28" t="s">
        <v>62</v>
      </c>
      <c r="V4909" s="28" t="s">
        <v>358</v>
      </c>
    </row>
    <row r="4910" spans="1:22" ht="15.75">
      <c r="A4910" s="21">
        <v>22</v>
      </c>
      <c r="B4910" s="22" t="s">
        <v>63</v>
      </c>
      <c r="C4910" s="23" t="s">
        <v>357</v>
      </c>
      <c r="D4910" s="24">
        <v>299.28500000000003</v>
      </c>
      <c r="E4910" s="24">
        <v>353.56080000000003</v>
      </c>
      <c r="F4910" s="24">
        <v>348.21300000000002</v>
      </c>
      <c r="G4910" s="24">
        <v>747.65855999999997</v>
      </c>
      <c r="H4910" s="24">
        <v>895.81254000000013</v>
      </c>
      <c r="I4910" s="24">
        <v>576.38250000000005</v>
      </c>
      <c r="J4910" s="24">
        <v>399.02</v>
      </c>
      <c r="L4910" s="24">
        <v>299.28500000000003</v>
      </c>
      <c r="M4910" s="24">
        <v>360.14800000000002</v>
      </c>
      <c r="N4910" s="24">
        <v>286.70999999999998</v>
      </c>
      <c r="O4910" s="24">
        <v>670.59960000000001</v>
      </c>
      <c r="P4910" s="24">
        <v>827.38470000000007</v>
      </c>
      <c r="Q4910" s="24">
        <v>429.51169999999996</v>
      </c>
      <c r="R4910" s="24">
        <v>282.68600000000004</v>
      </c>
      <c r="S4910" s="24"/>
      <c r="T4910" s="25">
        <v>22</v>
      </c>
      <c r="U4910" s="23" t="s">
        <v>64</v>
      </c>
      <c r="V4910" s="23" t="s">
        <v>358</v>
      </c>
    </row>
    <row r="4911" spans="1:22" ht="15.75">
      <c r="A4911" s="26">
        <v>23</v>
      </c>
      <c r="B4911" s="27" t="s">
        <v>65</v>
      </c>
      <c r="C4911" s="28" t="s">
        <v>357</v>
      </c>
      <c r="D4911" s="29">
        <v>0</v>
      </c>
      <c r="E4911" s="29">
        <v>0</v>
      </c>
      <c r="F4911" s="29">
        <v>0</v>
      </c>
      <c r="G4911" s="29">
        <v>0</v>
      </c>
      <c r="H4911" s="29">
        <v>0</v>
      </c>
      <c r="I4911" s="29">
        <v>0</v>
      </c>
      <c r="J4911" s="29">
        <v>0</v>
      </c>
      <c r="L4911" s="29">
        <v>0</v>
      </c>
      <c r="M4911" s="29">
        <v>0</v>
      </c>
      <c r="N4911" s="29">
        <v>0</v>
      </c>
      <c r="O4911" s="29">
        <v>0</v>
      </c>
      <c r="P4911" s="29">
        <v>0</v>
      </c>
      <c r="Q4911" s="29">
        <v>0</v>
      </c>
      <c r="R4911" s="29">
        <v>0</v>
      </c>
      <c r="S4911" s="29"/>
      <c r="T4911" s="30">
        <v>23</v>
      </c>
      <c r="U4911" s="28" t="s">
        <v>66</v>
      </c>
      <c r="V4911" s="28" t="s">
        <v>358</v>
      </c>
    </row>
    <row r="4912" spans="1:22" ht="15.75">
      <c r="A4912" s="21">
        <v>24</v>
      </c>
      <c r="B4912" s="22" t="s">
        <v>67</v>
      </c>
      <c r="C4912" s="23" t="s">
        <v>357</v>
      </c>
      <c r="D4912" s="24">
        <v>3201.1581999999999</v>
      </c>
      <c r="E4912" s="24">
        <v>2279.8161</v>
      </c>
      <c r="F4912" s="24">
        <v>2934.8045999999995</v>
      </c>
      <c r="G4912" s="24">
        <v>2957.2368000000001</v>
      </c>
      <c r="H4912" s="24">
        <v>3596.3926000000001</v>
      </c>
      <c r="I4912" s="24">
        <v>8598.9488400000009</v>
      </c>
      <c r="J4912" s="24">
        <v>3879.0430302</v>
      </c>
      <c r="L4912" s="24">
        <v>3201.1581999999999</v>
      </c>
      <c r="M4912" s="24">
        <v>2042.9458999999999</v>
      </c>
      <c r="N4912" s="24">
        <v>2247.8406</v>
      </c>
      <c r="O4912" s="24">
        <v>2132.9623999999999</v>
      </c>
      <c r="P4912" s="24">
        <v>2499.5438799999997</v>
      </c>
      <c r="Q4912" s="24">
        <v>5474.0319600000003</v>
      </c>
      <c r="R4912" s="24">
        <v>2215.6729894</v>
      </c>
      <c r="S4912" s="24"/>
      <c r="T4912" s="25">
        <v>24</v>
      </c>
      <c r="U4912" s="23" t="s">
        <v>68</v>
      </c>
      <c r="V4912" s="23" t="s">
        <v>358</v>
      </c>
    </row>
    <row r="4913" spans="1:22" ht="15.75">
      <c r="A4913" s="26">
        <v>25</v>
      </c>
      <c r="B4913" s="31" t="s">
        <v>69</v>
      </c>
      <c r="C4913" s="28" t="s">
        <v>357</v>
      </c>
      <c r="D4913" s="29">
        <v>48.96</v>
      </c>
      <c r="E4913" s="29">
        <v>32.4</v>
      </c>
      <c r="F4913" s="29">
        <v>29.545000000000002</v>
      </c>
      <c r="G4913" s="29">
        <v>36.547449999999998</v>
      </c>
      <c r="H4913" s="29">
        <v>157.52459199999998</v>
      </c>
      <c r="I4913" s="29">
        <v>206.80254999999997</v>
      </c>
      <c r="J4913" s="29">
        <v>224.17370000000003</v>
      </c>
      <c r="L4913" s="29">
        <v>48.96</v>
      </c>
      <c r="M4913" s="29">
        <v>29.375999999999998</v>
      </c>
      <c r="N4913" s="29">
        <v>21.148000000000003</v>
      </c>
      <c r="O4913" s="29">
        <v>24.82</v>
      </c>
      <c r="P4913" s="29">
        <v>103.36</v>
      </c>
      <c r="Q4913" s="29">
        <v>212.90799999999999</v>
      </c>
      <c r="R4913" s="29">
        <v>230.792</v>
      </c>
      <c r="S4913" s="29"/>
      <c r="T4913" s="30">
        <v>25</v>
      </c>
      <c r="U4913" s="28" t="s">
        <v>70</v>
      </c>
      <c r="V4913" s="28" t="s">
        <v>358</v>
      </c>
    </row>
    <row r="4914" spans="1:22" ht="15.75">
      <c r="A4914" s="21">
        <v>26</v>
      </c>
      <c r="B4914" s="22" t="s">
        <v>71</v>
      </c>
      <c r="C4914" s="23" t="s">
        <v>357</v>
      </c>
      <c r="D4914" s="24">
        <v>0</v>
      </c>
      <c r="E4914" s="24">
        <v>1623.9999999999998</v>
      </c>
      <c r="F4914" s="24">
        <v>2124.3319870759287</v>
      </c>
      <c r="G4914" s="24">
        <v>2856.5934999999999</v>
      </c>
      <c r="H4914" s="24">
        <v>3094.71045</v>
      </c>
      <c r="I4914" s="24">
        <v>3864.5377132151903</v>
      </c>
      <c r="J4914" s="24">
        <v>4398.3</v>
      </c>
      <c r="L4914" s="24">
        <v>0</v>
      </c>
      <c r="M4914" s="24">
        <v>1623.9999999999998</v>
      </c>
      <c r="N4914" s="24">
        <v>1653</v>
      </c>
      <c r="O4914" s="24">
        <v>1671.5</v>
      </c>
      <c r="P4914" s="24">
        <v>1540.5</v>
      </c>
      <c r="Q4914" s="24">
        <v>1624.8</v>
      </c>
      <c r="R4914" s="24">
        <v>1629</v>
      </c>
      <c r="S4914" s="24"/>
      <c r="T4914" s="25">
        <v>26</v>
      </c>
      <c r="U4914" s="23" t="s">
        <v>72</v>
      </c>
      <c r="V4914" s="23" t="s">
        <v>358</v>
      </c>
    </row>
    <row r="4915" spans="1:22" ht="15.75">
      <c r="A4915" s="26">
        <v>27</v>
      </c>
      <c r="B4915" s="27" t="s">
        <v>73</v>
      </c>
      <c r="C4915" s="28" t="s">
        <v>357</v>
      </c>
      <c r="D4915" s="29">
        <v>9437.9075660000017</v>
      </c>
      <c r="E4915" s="29">
        <v>11231.497973999998</v>
      </c>
      <c r="F4915" s="29">
        <v>13607.188624</v>
      </c>
      <c r="G4915" s="29">
        <v>24488.430199999999</v>
      </c>
      <c r="H4915" s="29">
        <v>29875.646337000002</v>
      </c>
      <c r="I4915" s="29">
        <v>32494.190278899994</v>
      </c>
      <c r="J4915" s="29">
        <v>36045.580221000004</v>
      </c>
      <c r="L4915" s="29">
        <v>9437.9075660000017</v>
      </c>
      <c r="M4915" s="29">
        <v>11058.241786000001</v>
      </c>
      <c r="N4915" s="29">
        <v>10383.335152</v>
      </c>
      <c r="O4915" s="29">
        <v>18591.971150000001</v>
      </c>
      <c r="P4915" s="29">
        <v>22849.503993999999</v>
      </c>
      <c r="Q4915" s="29">
        <v>23183.277617</v>
      </c>
      <c r="R4915" s="29">
        <v>23413.702593000002</v>
      </c>
      <c r="S4915" s="29"/>
      <c r="T4915" s="30">
        <v>27</v>
      </c>
      <c r="U4915" s="28" t="s">
        <v>74</v>
      </c>
      <c r="V4915" s="28" t="s">
        <v>358</v>
      </c>
    </row>
    <row r="4916" spans="1:22" ht="15.75">
      <c r="A4916" s="21">
        <v>28</v>
      </c>
      <c r="B4916" s="22" t="s">
        <v>75</v>
      </c>
      <c r="C4916" s="23" t="s">
        <v>357</v>
      </c>
      <c r="D4916" s="24">
        <v>0</v>
      </c>
      <c r="E4916" s="24">
        <v>0</v>
      </c>
      <c r="F4916" s="24">
        <v>0</v>
      </c>
      <c r="G4916" s="24">
        <v>0</v>
      </c>
      <c r="H4916" s="24">
        <v>0</v>
      </c>
      <c r="I4916" s="24">
        <v>0</v>
      </c>
      <c r="J4916" s="24">
        <v>0</v>
      </c>
      <c r="L4916" s="24">
        <v>0</v>
      </c>
      <c r="M4916" s="24">
        <v>0</v>
      </c>
      <c r="N4916" s="24">
        <v>0</v>
      </c>
      <c r="O4916" s="24">
        <v>0</v>
      </c>
      <c r="P4916" s="24">
        <v>0</v>
      </c>
      <c r="Q4916" s="24">
        <v>0</v>
      </c>
      <c r="R4916" s="24">
        <v>0</v>
      </c>
      <c r="S4916" s="24"/>
      <c r="T4916" s="25">
        <v>28</v>
      </c>
      <c r="U4916" s="23" t="s">
        <v>76</v>
      </c>
      <c r="V4916" s="23" t="s">
        <v>358</v>
      </c>
    </row>
    <row r="4917" spans="1:22" ht="15.75">
      <c r="A4917" s="26">
        <v>29</v>
      </c>
      <c r="B4917" s="27" t="s">
        <v>77</v>
      </c>
      <c r="C4917" s="28" t="s">
        <v>357</v>
      </c>
      <c r="D4917" s="29">
        <v>0</v>
      </c>
      <c r="E4917" s="29">
        <v>0</v>
      </c>
      <c r="F4917" s="29">
        <v>0</v>
      </c>
      <c r="G4917" s="29">
        <v>0</v>
      </c>
      <c r="H4917" s="29">
        <v>0</v>
      </c>
      <c r="I4917" s="29">
        <v>0</v>
      </c>
      <c r="J4917" s="29">
        <v>0</v>
      </c>
      <c r="L4917" s="29">
        <v>0</v>
      </c>
      <c r="M4917" s="29">
        <v>0</v>
      </c>
      <c r="N4917" s="29">
        <v>0</v>
      </c>
      <c r="O4917" s="29">
        <v>0</v>
      </c>
      <c r="P4917" s="29">
        <v>0</v>
      </c>
      <c r="Q4917" s="29">
        <v>0</v>
      </c>
      <c r="R4917" s="29">
        <v>0</v>
      </c>
      <c r="S4917" s="29"/>
      <c r="T4917" s="30">
        <v>29</v>
      </c>
      <c r="U4917" s="28" t="s">
        <v>78</v>
      </c>
      <c r="V4917" s="28" t="s">
        <v>358</v>
      </c>
    </row>
    <row r="4918" spans="1:22" ht="15.75">
      <c r="A4918" s="21">
        <v>30</v>
      </c>
      <c r="B4918" s="22" t="s">
        <v>79</v>
      </c>
      <c r="C4918" s="23" t="s">
        <v>357</v>
      </c>
      <c r="D4918" s="24">
        <v>302.39999999999998</v>
      </c>
      <c r="E4918" s="24">
        <v>308.39999999999998</v>
      </c>
      <c r="F4918" s="24">
        <v>242.4</v>
      </c>
      <c r="G4918" s="24">
        <v>367.08</v>
      </c>
      <c r="H4918" s="24">
        <v>300.56989966555187</v>
      </c>
      <c r="I4918" s="24">
        <v>221.06400000000005</v>
      </c>
      <c r="J4918" s="24">
        <v>271.34544481605354</v>
      </c>
      <c r="L4918" s="24">
        <v>302.39999999999998</v>
      </c>
      <c r="M4918" s="24">
        <v>308.39999999999998</v>
      </c>
      <c r="N4918" s="24">
        <v>242.4</v>
      </c>
      <c r="O4918" s="24">
        <v>367.08</v>
      </c>
      <c r="P4918" s="24">
        <v>379.2</v>
      </c>
      <c r="Q4918" s="24">
        <v>235.56</v>
      </c>
      <c r="R4918" s="24">
        <v>286.08</v>
      </c>
      <c r="S4918" s="24"/>
      <c r="T4918" s="25">
        <v>30</v>
      </c>
      <c r="U4918" s="23" t="s">
        <v>80</v>
      </c>
      <c r="V4918" s="23" t="s">
        <v>358</v>
      </c>
    </row>
    <row r="4919" spans="1:22" ht="15.75">
      <c r="A4919" s="26">
        <v>31</v>
      </c>
      <c r="B4919" s="27" t="s">
        <v>81</v>
      </c>
      <c r="C4919" s="28" t="s">
        <v>357</v>
      </c>
      <c r="D4919" s="29">
        <v>0</v>
      </c>
      <c r="E4919" s="29">
        <v>0</v>
      </c>
      <c r="F4919" s="29">
        <v>0</v>
      </c>
      <c r="G4919" s="29">
        <v>0</v>
      </c>
      <c r="H4919" s="29">
        <v>0</v>
      </c>
      <c r="I4919" s="29">
        <v>0</v>
      </c>
      <c r="J4919" s="29">
        <v>0</v>
      </c>
      <c r="L4919" s="29">
        <v>0</v>
      </c>
      <c r="M4919" s="29">
        <v>0</v>
      </c>
      <c r="N4919" s="29">
        <v>0</v>
      </c>
      <c r="O4919" s="29">
        <v>0</v>
      </c>
      <c r="P4919" s="29">
        <v>0</v>
      </c>
      <c r="Q4919" s="29">
        <v>0</v>
      </c>
      <c r="R4919" s="29">
        <v>0</v>
      </c>
      <c r="S4919" s="29"/>
      <c r="T4919" s="30">
        <v>31</v>
      </c>
      <c r="U4919" s="28" t="s">
        <v>82</v>
      </c>
      <c r="V4919" s="28" t="s">
        <v>358</v>
      </c>
    </row>
    <row r="4920" spans="1:22" ht="15.75">
      <c r="A4920" s="21">
        <v>32</v>
      </c>
      <c r="B4920" s="22" t="s">
        <v>83</v>
      </c>
      <c r="C4920" s="23" t="s">
        <v>357</v>
      </c>
      <c r="D4920" s="24">
        <v>0</v>
      </c>
      <c r="E4920" s="24">
        <v>0</v>
      </c>
      <c r="F4920" s="24">
        <v>0</v>
      </c>
      <c r="G4920" s="24">
        <v>0</v>
      </c>
      <c r="H4920" s="24">
        <v>0</v>
      </c>
      <c r="I4920" s="24">
        <v>0</v>
      </c>
      <c r="J4920" s="24">
        <v>0</v>
      </c>
      <c r="L4920" s="24">
        <v>0</v>
      </c>
      <c r="M4920" s="24">
        <v>0</v>
      </c>
      <c r="N4920" s="24">
        <v>0</v>
      </c>
      <c r="O4920" s="24">
        <v>0</v>
      </c>
      <c r="P4920" s="24">
        <v>0</v>
      </c>
      <c r="Q4920" s="24">
        <v>0</v>
      </c>
      <c r="R4920" s="24">
        <v>0</v>
      </c>
      <c r="S4920" s="24"/>
      <c r="T4920" s="25">
        <v>32</v>
      </c>
      <c r="U4920" s="23" t="s">
        <v>84</v>
      </c>
      <c r="V4920" s="23" t="s">
        <v>358</v>
      </c>
    </row>
    <row r="4921" spans="1:22" ht="15.75">
      <c r="A4921" s="26">
        <v>33</v>
      </c>
      <c r="B4921" s="27" t="s">
        <v>85</v>
      </c>
      <c r="C4921" s="28" t="s">
        <v>357</v>
      </c>
      <c r="D4921" s="29">
        <v>0</v>
      </c>
      <c r="E4921" s="29">
        <v>0</v>
      </c>
      <c r="F4921" s="29">
        <v>0</v>
      </c>
      <c r="G4921" s="29">
        <v>0</v>
      </c>
      <c r="H4921" s="29">
        <v>0</v>
      </c>
      <c r="I4921" s="29">
        <v>0</v>
      </c>
      <c r="J4921" s="29">
        <v>0</v>
      </c>
      <c r="L4921" s="29">
        <v>0</v>
      </c>
      <c r="M4921" s="29">
        <v>0</v>
      </c>
      <c r="N4921" s="29">
        <v>0</v>
      </c>
      <c r="O4921" s="29">
        <v>0</v>
      </c>
      <c r="P4921" s="29">
        <v>0</v>
      </c>
      <c r="Q4921" s="29">
        <v>0</v>
      </c>
      <c r="R4921" s="29">
        <v>0</v>
      </c>
      <c r="S4921" s="29"/>
      <c r="T4921" s="30">
        <v>33</v>
      </c>
      <c r="U4921" s="28" t="s">
        <v>86</v>
      </c>
      <c r="V4921" s="28" t="s">
        <v>358</v>
      </c>
    </row>
    <row r="4922" spans="1:22" ht="15.75">
      <c r="A4922" s="21">
        <v>34</v>
      </c>
      <c r="B4922" s="22" t="s">
        <v>87</v>
      </c>
      <c r="C4922" s="23" t="s">
        <v>357</v>
      </c>
      <c r="D4922" s="24">
        <v>0</v>
      </c>
      <c r="E4922" s="24">
        <v>0</v>
      </c>
      <c r="F4922" s="24">
        <v>0</v>
      </c>
      <c r="G4922" s="24">
        <v>0</v>
      </c>
      <c r="H4922" s="24">
        <v>0</v>
      </c>
      <c r="I4922" s="24">
        <v>0</v>
      </c>
      <c r="J4922" s="24">
        <v>0</v>
      </c>
      <c r="L4922" s="24">
        <v>0</v>
      </c>
      <c r="M4922" s="24">
        <v>0</v>
      </c>
      <c r="N4922" s="24">
        <v>0</v>
      </c>
      <c r="O4922" s="24">
        <v>0</v>
      </c>
      <c r="P4922" s="24">
        <v>0</v>
      </c>
      <c r="Q4922" s="24">
        <v>0</v>
      </c>
      <c r="R4922" s="24">
        <v>0</v>
      </c>
      <c r="S4922" s="24"/>
      <c r="T4922" s="25">
        <v>34</v>
      </c>
      <c r="U4922" s="23" t="s">
        <v>88</v>
      </c>
      <c r="V4922" s="23" t="s">
        <v>358</v>
      </c>
    </row>
    <row r="4923" spans="1:22" ht="15.75">
      <c r="A4923" s="26">
        <v>35</v>
      </c>
      <c r="B4923" s="27" t="s">
        <v>89</v>
      </c>
      <c r="C4923" s="28" t="s">
        <v>357</v>
      </c>
      <c r="D4923" s="29">
        <v>1.65</v>
      </c>
      <c r="E4923" s="29">
        <v>1.7</v>
      </c>
      <c r="F4923" s="29">
        <v>1.87</v>
      </c>
      <c r="G4923" s="29">
        <v>8.3723758642363304</v>
      </c>
      <c r="H4923" s="29">
        <v>6.6362979258328094</v>
      </c>
      <c r="I4923" s="29">
        <v>7.8571527341294791</v>
      </c>
      <c r="J4923" s="29">
        <v>7.9411565053425521</v>
      </c>
      <c r="L4923" s="29">
        <v>1.65</v>
      </c>
      <c r="M4923" s="29">
        <v>1.7</v>
      </c>
      <c r="N4923" s="29">
        <v>1.7</v>
      </c>
      <c r="O4923" s="29">
        <v>8.1</v>
      </c>
      <c r="P4923" s="29">
        <v>8.1</v>
      </c>
      <c r="Q4923" s="29">
        <v>8.1</v>
      </c>
      <c r="R4923" s="29">
        <v>8.1</v>
      </c>
      <c r="S4923" s="29"/>
      <c r="T4923" s="30">
        <v>35</v>
      </c>
      <c r="U4923" s="28" t="s">
        <v>90</v>
      </c>
      <c r="V4923" s="28" t="s">
        <v>358</v>
      </c>
    </row>
    <row r="4924" spans="1:22" ht="15.75">
      <c r="A4924" s="21">
        <v>36</v>
      </c>
      <c r="B4924" s="22" t="s">
        <v>91</v>
      </c>
      <c r="C4924" s="23" t="s">
        <v>357</v>
      </c>
      <c r="D4924" s="24">
        <v>0</v>
      </c>
      <c r="E4924" s="24">
        <v>0</v>
      </c>
      <c r="F4924" s="24">
        <v>0</v>
      </c>
      <c r="G4924" s="24">
        <v>0</v>
      </c>
      <c r="H4924" s="24">
        <v>0.15</v>
      </c>
      <c r="I4924" s="24">
        <v>0</v>
      </c>
      <c r="J4924" s="24">
        <v>0</v>
      </c>
      <c r="L4924" s="24">
        <v>0</v>
      </c>
      <c r="M4924" s="24">
        <v>0</v>
      </c>
      <c r="N4924" s="24">
        <v>0</v>
      </c>
      <c r="O4924" s="24">
        <v>0</v>
      </c>
      <c r="P4924" s="24">
        <v>0.1</v>
      </c>
      <c r="Q4924" s="24">
        <v>0</v>
      </c>
      <c r="R4924" s="24">
        <v>0</v>
      </c>
      <c r="S4924" s="24"/>
      <c r="T4924" s="25">
        <v>36</v>
      </c>
      <c r="U4924" s="23" t="s">
        <v>92</v>
      </c>
      <c r="V4924" s="23" t="s">
        <v>358</v>
      </c>
    </row>
    <row r="4925" spans="1:22" s="36" customFormat="1" ht="15.75">
      <c r="A4925" s="32"/>
      <c r="B4925" s="33" t="s">
        <v>93</v>
      </c>
      <c r="C4925" s="34" t="s">
        <v>357</v>
      </c>
      <c r="D4925" s="35">
        <f t="shared" ref="D4925:J4925" si="315">SUM(D4889:D4924)</f>
        <v>25479.681746000002</v>
      </c>
      <c r="E4925" s="35">
        <f t="shared" si="315"/>
        <v>32202.839214000003</v>
      </c>
      <c r="F4925" s="35">
        <f t="shared" si="315"/>
        <v>36641.97412958966</v>
      </c>
      <c r="G4925" s="35">
        <f t="shared" si="315"/>
        <v>131938.2888074381</v>
      </c>
      <c r="H4925" s="35">
        <f t="shared" si="315"/>
        <v>180908.40412731239</v>
      </c>
      <c r="I4925" s="35">
        <f t="shared" si="315"/>
        <v>191639.66770712667</v>
      </c>
      <c r="J4925" s="35">
        <f t="shared" si="315"/>
        <v>205888.51300321808</v>
      </c>
      <c r="K4925" s="8"/>
      <c r="L4925" s="35">
        <f t="shared" ref="L4925:R4925" si="316">SUM(L4889:L4924)</f>
        <v>25479.681746000002</v>
      </c>
      <c r="M4925" s="35">
        <f t="shared" si="316"/>
        <v>31691.784746000001</v>
      </c>
      <c r="N4925" s="35">
        <f t="shared" si="316"/>
        <v>28764.927132000001</v>
      </c>
      <c r="O4925" s="35">
        <f t="shared" si="316"/>
        <v>100773.04415000002</v>
      </c>
      <c r="P4925" s="35">
        <f t="shared" si="316"/>
        <v>149038.23878400002</v>
      </c>
      <c r="Q4925" s="35">
        <f t="shared" si="316"/>
        <v>150381.569697</v>
      </c>
      <c r="R4925" s="35">
        <f t="shared" si="316"/>
        <v>149999.72375239999</v>
      </c>
      <c r="S4925" s="35"/>
      <c r="T4925" s="35"/>
      <c r="U4925" s="34" t="s">
        <v>94</v>
      </c>
      <c r="V4925" s="34" t="s">
        <v>358</v>
      </c>
    </row>
    <row r="4926" spans="1:22" ht="15.75">
      <c r="A4926" s="16">
        <v>1</v>
      </c>
      <c r="B4926" s="17" t="s">
        <v>19</v>
      </c>
      <c r="C4926" s="18" t="s">
        <v>359</v>
      </c>
      <c r="D4926" s="19">
        <v>26042.642452000004</v>
      </c>
      <c r="E4926" s="19">
        <v>28780.623314</v>
      </c>
      <c r="F4926" s="19">
        <v>35399.000139757089</v>
      </c>
      <c r="G4926" s="19">
        <v>63815.532999999996</v>
      </c>
      <c r="H4926" s="19">
        <v>43386</v>
      </c>
      <c r="I4926" s="19">
        <v>25467.093117</v>
      </c>
      <c r="J4926" s="19">
        <v>37313.6456817</v>
      </c>
      <c r="L4926" s="19">
        <v>26042.642452000004</v>
      </c>
      <c r="M4926" s="19">
        <v>28780.623314</v>
      </c>
      <c r="N4926" s="19">
        <v>26722.350350000001</v>
      </c>
      <c r="O4926" s="19">
        <v>45529.669099999999</v>
      </c>
      <c r="P4926" s="19">
        <v>37678.468400000005</v>
      </c>
      <c r="Q4926" s="19">
        <v>37658.40726</v>
      </c>
      <c r="R4926" s="19">
        <v>65669.412294000009</v>
      </c>
      <c r="S4926" s="19"/>
      <c r="T4926" s="20">
        <v>1</v>
      </c>
      <c r="U4926" s="18" t="s">
        <v>21</v>
      </c>
      <c r="V4926" s="18" t="s">
        <v>360</v>
      </c>
    </row>
    <row r="4927" spans="1:22" ht="15.75">
      <c r="A4927" s="21">
        <v>2</v>
      </c>
      <c r="B4927" s="22" t="s">
        <v>23</v>
      </c>
      <c r="C4927" s="23" t="s">
        <v>359</v>
      </c>
      <c r="D4927" s="24">
        <v>0</v>
      </c>
      <c r="E4927" s="24">
        <v>0</v>
      </c>
      <c r="F4927" s="24">
        <v>0</v>
      </c>
      <c r="G4927" s="24">
        <v>0</v>
      </c>
      <c r="H4927" s="24">
        <v>0</v>
      </c>
      <c r="I4927" s="24">
        <v>0</v>
      </c>
      <c r="J4927" s="24">
        <v>0</v>
      </c>
      <c r="L4927" s="24">
        <v>0</v>
      </c>
      <c r="M4927" s="24">
        <v>0</v>
      </c>
      <c r="N4927" s="24">
        <v>0</v>
      </c>
      <c r="O4927" s="24">
        <v>0</v>
      </c>
      <c r="P4927" s="24">
        <v>0</v>
      </c>
      <c r="Q4927" s="24">
        <v>0</v>
      </c>
      <c r="R4927" s="24">
        <v>0</v>
      </c>
      <c r="S4927" s="24"/>
      <c r="T4927" s="25">
        <v>2</v>
      </c>
      <c r="U4927" s="23" t="s">
        <v>24</v>
      </c>
      <c r="V4927" s="23" t="s">
        <v>360</v>
      </c>
    </row>
    <row r="4928" spans="1:22" ht="15.75">
      <c r="A4928" s="26">
        <v>3</v>
      </c>
      <c r="B4928" s="27" t="s">
        <v>25</v>
      </c>
      <c r="C4928" s="28" t="s">
        <v>359</v>
      </c>
      <c r="D4928" s="29">
        <v>0</v>
      </c>
      <c r="E4928" s="29">
        <v>0</v>
      </c>
      <c r="F4928" s="29">
        <v>5314.9838121457487</v>
      </c>
      <c r="G4928" s="29">
        <v>4207.2495799999997</v>
      </c>
      <c r="H4928" s="29">
        <v>62552.5</v>
      </c>
      <c r="I4928" s="29">
        <v>73949.399999999994</v>
      </c>
      <c r="J4928" s="29">
        <v>0</v>
      </c>
      <c r="L4928" s="29">
        <v>0</v>
      </c>
      <c r="M4928" s="29">
        <v>0</v>
      </c>
      <c r="N4928" s="29">
        <v>4012.2280000000005</v>
      </c>
      <c r="O4928" s="29">
        <v>3001.6936660000001</v>
      </c>
      <c r="P4928" s="29">
        <v>45631.798540000003</v>
      </c>
      <c r="Q4928" s="29">
        <v>42814.120240000004</v>
      </c>
      <c r="R4928" s="29">
        <v>0</v>
      </c>
      <c r="S4928" s="29"/>
      <c r="T4928" s="30">
        <v>3</v>
      </c>
      <c r="U4928" s="28" t="s">
        <v>26</v>
      </c>
      <c r="V4928" s="28" t="s">
        <v>360</v>
      </c>
    </row>
    <row r="4929" spans="1:22" ht="15.75">
      <c r="A4929" s="21">
        <v>4</v>
      </c>
      <c r="B4929" s="22" t="s">
        <v>27</v>
      </c>
      <c r="C4929" s="23" t="s">
        <v>359</v>
      </c>
      <c r="D4929" s="24">
        <v>6228.8015960000012</v>
      </c>
      <c r="E4929" s="24">
        <v>6728.1416080000008</v>
      </c>
      <c r="F4929" s="24">
        <v>7410.0537948242927</v>
      </c>
      <c r="G4929" s="24">
        <v>7441.7552813094608</v>
      </c>
      <c r="H4929" s="24">
        <v>6699.2062500000002</v>
      </c>
      <c r="I4929" s="24">
        <v>6345.1644646533978</v>
      </c>
      <c r="J4929" s="24">
        <v>6025.9029615648587</v>
      </c>
      <c r="L4929" s="24">
        <v>6228.8015960000012</v>
      </c>
      <c r="M4929" s="24">
        <v>6728.1416080000008</v>
      </c>
      <c r="N4929" s="24">
        <v>5593.7753280000006</v>
      </c>
      <c r="O4929" s="24">
        <v>5449.3351199999997</v>
      </c>
      <c r="P4929" s="24">
        <v>5416.5078000000003</v>
      </c>
      <c r="Q4929" s="24">
        <v>5416.5078000000003</v>
      </c>
      <c r="R4929" s="24">
        <v>4328.4645160000009</v>
      </c>
      <c r="S4929" s="24"/>
      <c r="T4929" s="25">
        <v>4</v>
      </c>
      <c r="U4929" s="23" t="s">
        <v>28</v>
      </c>
      <c r="V4929" s="23" t="s">
        <v>360</v>
      </c>
    </row>
    <row r="4930" spans="1:22" ht="15.75">
      <c r="A4930" s="26">
        <v>5</v>
      </c>
      <c r="B4930" s="27" t="s">
        <v>29</v>
      </c>
      <c r="C4930" s="28" t="s">
        <v>359</v>
      </c>
      <c r="D4930" s="29">
        <v>0</v>
      </c>
      <c r="E4930" s="29">
        <v>3379.3902200000007</v>
      </c>
      <c r="F4930" s="29">
        <v>4133.6078648097164</v>
      </c>
      <c r="G4930" s="29">
        <v>5697.7698</v>
      </c>
      <c r="H4930" s="29">
        <v>12179.481398481807</v>
      </c>
      <c r="I4930" s="29">
        <v>11107.253699999999</v>
      </c>
      <c r="J4930" s="29">
        <v>8831.9394699999993</v>
      </c>
      <c r="L4930" s="29">
        <v>0</v>
      </c>
      <c r="M4930" s="29">
        <v>3379.3902200000007</v>
      </c>
      <c r="N4930" s="29">
        <v>3120.41914</v>
      </c>
      <c r="O4930" s="29">
        <v>4065.1164600000002</v>
      </c>
      <c r="P4930" s="29">
        <v>9506.6094980000016</v>
      </c>
      <c r="Q4930" s="29">
        <v>8669.6952119999987</v>
      </c>
      <c r="R4930" s="29">
        <v>7087.2360140000001</v>
      </c>
      <c r="S4930" s="29"/>
      <c r="T4930" s="30">
        <v>5</v>
      </c>
      <c r="U4930" s="28" t="s">
        <v>30</v>
      </c>
      <c r="V4930" s="28" t="s">
        <v>360</v>
      </c>
    </row>
    <row r="4931" spans="1:22" ht="15.75">
      <c r="A4931" s="21">
        <v>6</v>
      </c>
      <c r="B4931" s="22" t="s">
        <v>31</v>
      </c>
      <c r="C4931" s="23" t="s">
        <v>359</v>
      </c>
      <c r="D4931" s="24">
        <v>0</v>
      </c>
      <c r="E4931" s="24">
        <v>0</v>
      </c>
      <c r="F4931" s="24">
        <v>0</v>
      </c>
      <c r="G4931" s="24">
        <v>0</v>
      </c>
      <c r="H4931" s="24">
        <v>0</v>
      </c>
      <c r="I4931" s="24">
        <v>0</v>
      </c>
      <c r="J4931" s="24">
        <v>0</v>
      </c>
      <c r="L4931" s="24">
        <v>0</v>
      </c>
      <c r="M4931" s="24">
        <v>0</v>
      </c>
      <c r="N4931" s="24">
        <v>0</v>
      </c>
      <c r="O4931" s="24">
        <v>0</v>
      </c>
      <c r="P4931" s="24">
        <v>0</v>
      </c>
      <c r="Q4931" s="24">
        <v>0</v>
      </c>
      <c r="R4931" s="24">
        <v>0</v>
      </c>
      <c r="S4931" s="24"/>
      <c r="T4931" s="25">
        <v>6</v>
      </c>
      <c r="U4931" s="23" t="s">
        <v>32</v>
      </c>
      <c r="V4931" s="23" t="s">
        <v>360</v>
      </c>
    </row>
    <row r="4932" spans="1:22" ht="15.75">
      <c r="A4932" s="26">
        <v>7</v>
      </c>
      <c r="B4932" s="27" t="s">
        <v>33</v>
      </c>
      <c r="C4932" s="28" t="s">
        <v>359</v>
      </c>
      <c r="D4932" s="29">
        <v>0</v>
      </c>
      <c r="E4932" s="29">
        <v>0</v>
      </c>
      <c r="F4932" s="29">
        <v>0</v>
      </c>
      <c r="G4932" s="29">
        <v>0</v>
      </c>
      <c r="H4932" s="29">
        <v>0</v>
      </c>
      <c r="I4932" s="29">
        <v>0</v>
      </c>
      <c r="J4932" s="29">
        <v>0</v>
      </c>
      <c r="L4932" s="29">
        <v>0</v>
      </c>
      <c r="M4932" s="29">
        <v>0</v>
      </c>
      <c r="N4932" s="29">
        <v>0</v>
      </c>
      <c r="O4932" s="29">
        <v>0</v>
      </c>
      <c r="P4932" s="29">
        <v>0</v>
      </c>
      <c r="Q4932" s="29">
        <v>0</v>
      </c>
      <c r="R4932" s="29">
        <v>0</v>
      </c>
      <c r="S4932" s="29"/>
      <c r="T4932" s="30">
        <v>7</v>
      </c>
      <c r="U4932" s="28" t="s">
        <v>34</v>
      </c>
      <c r="V4932" s="28" t="s">
        <v>360</v>
      </c>
    </row>
    <row r="4933" spans="1:22" ht="15.75">
      <c r="A4933" s="21">
        <v>8</v>
      </c>
      <c r="B4933" s="22" t="s">
        <v>35</v>
      </c>
      <c r="C4933" s="23" t="s">
        <v>359</v>
      </c>
      <c r="D4933" s="24">
        <v>0</v>
      </c>
      <c r="E4933" s="24">
        <v>0</v>
      </c>
      <c r="F4933" s="24">
        <v>0</v>
      </c>
      <c r="G4933" s="24">
        <v>0</v>
      </c>
      <c r="H4933" s="24">
        <v>0</v>
      </c>
      <c r="I4933" s="24">
        <v>0</v>
      </c>
      <c r="J4933" s="24">
        <v>0</v>
      </c>
      <c r="L4933" s="24">
        <v>0</v>
      </c>
      <c r="M4933" s="24">
        <v>0</v>
      </c>
      <c r="N4933" s="24">
        <v>0</v>
      </c>
      <c r="O4933" s="24">
        <v>0</v>
      </c>
      <c r="P4933" s="24">
        <v>0</v>
      </c>
      <c r="Q4933" s="24">
        <v>0</v>
      </c>
      <c r="R4933" s="24">
        <v>0</v>
      </c>
      <c r="S4933" s="24"/>
      <c r="T4933" s="25">
        <v>8</v>
      </c>
      <c r="U4933" s="23" t="s">
        <v>36</v>
      </c>
      <c r="V4933" s="23" t="s">
        <v>360</v>
      </c>
    </row>
    <row r="4934" spans="1:22" ht="15.75">
      <c r="A4934" s="26">
        <v>9</v>
      </c>
      <c r="B4934" s="27" t="s">
        <v>37</v>
      </c>
      <c r="C4934" s="28" t="s">
        <v>359</v>
      </c>
      <c r="D4934" s="29">
        <v>0</v>
      </c>
      <c r="E4934" s="29">
        <v>0</v>
      </c>
      <c r="F4934" s="29">
        <v>0</v>
      </c>
      <c r="G4934" s="29">
        <v>0</v>
      </c>
      <c r="H4934" s="29">
        <v>0</v>
      </c>
      <c r="I4934" s="29">
        <v>0</v>
      </c>
      <c r="J4934" s="29">
        <v>0</v>
      </c>
      <c r="L4934" s="29">
        <v>0</v>
      </c>
      <c r="M4934" s="29">
        <v>0</v>
      </c>
      <c r="N4934" s="29">
        <v>0</v>
      </c>
      <c r="O4934" s="29">
        <v>0</v>
      </c>
      <c r="P4934" s="29">
        <v>0</v>
      </c>
      <c r="Q4934" s="29">
        <v>0</v>
      </c>
      <c r="R4934" s="29">
        <v>0</v>
      </c>
      <c r="S4934" s="29"/>
      <c r="T4934" s="30">
        <v>9</v>
      </c>
      <c r="U4934" s="28" t="s">
        <v>38</v>
      </c>
      <c r="V4934" s="28" t="s">
        <v>360</v>
      </c>
    </row>
    <row r="4935" spans="1:22" ht="15.75">
      <c r="A4935" s="21">
        <v>10</v>
      </c>
      <c r="B4935" s="22" t="s">
        <v>39</v>
      </c>
      <c r="C4935" s="23" t="s">
        <v>359</v>
      </c>
      <c r="D4935" s="24">
        <v>1131.63067</v>
      </c>
      <c r="E4935" s="24">
        <v>1131.63067</v>
      </c>
      <c r="F4935" s="24">
        <v>2488.3787847773283</v>
      </c>
      <c r="G4935" s="24">
        <v>2112.2979048580546</v>
      </c>
      <c r="H4935" s="24">
        <v>2984.0126912890687</v>
      </c>
      <c r="I4935" s="24">
        <v>1680.9519380016195</v>
      </c>
      <c r="J4935" s="24">
        <v>0</v>
      </c>
      <c r="L4935" s="24">
        <v>1131.63067</v>
      </c>
      <c r="M4935" s="24">
        <v>1131.63067</v>
      </c>
      <c r="N4935" s="24">
        <v>1878.4522000000004</v>
      </c>
      <c r="O4935" s="24">
        <v>1546.7613112400004</v>
      </c>
      <c r="P4935" s="24">
        <v>2529.3450060000005</v>
      </c>
      <c r="Q4935" s="24">
        <v>1504.3301764</v>
      </c>
      <c r="R4935" s="24">
        <v>0</v>
      </c>
      <c r="S4935" s="24"/>
      <c r="T4935" s="25">
        <v>10</v>
      </c>
      <c r="U4935" s="23" t="s">
        <v>40</v>
      </c>
      <c r="V4935" s="23" t="s">
        <v>360</v>
      </c>
    </row>
    <row r="4936" spans="1:22" ht="15.75">
      <c r="A4936" s="26">
        <v>11</v>
      </c>
      <c r="B4936" s="27" t="s">
        <v>41</v>
      </c>
      <c r="C4936" s="28" t="s">
        <v>359</v>
      </c>
      <c r="D4936" s="29">
        <v>0</v>
      </c>
      <c r="E4936" s="29">
        <v>0</v>
      </c>
      <c r="F4936" s="29">
        <v>0</v>
      </c>
      <c r="G4936" s="29">
        <v>0</v>
      </c>
      <c r="H4936" s="29">
        <v>0</v>
      </c>
      <c r="I4936" s="29">
        <v>0</v>
      </c>
      <c r="J4936" s="29">
        <v>0</v>
      </c>
      <c r="L4936" s="29">
        <v>0</v>
      </c>
      <c r="M4936" s="29">
        <v>0</v>
      </c>
      <c r="N4936" s="29">
        <v>0</v>
      </c>
      <c r="O4936" s="29">
        <v>0</v>
      </c>
      <c r="P4936" s="29">
        <v>0</v>
      </c>
      <c r="Q4936" s="29">
        <v>0</v>
      </c>
      <c r="R4936" s="29">
        <v>0</v>
      </c>
      <c r="S4936" s="29"/>
      <c r="T4936" s="30">
        <v>11</v>
      </c>
      <c r="U4936" s="28" t="s">
        <v>42</v>
      </c>
      <c r="V4936" s="28" t="s">
        <v>360</v>
      </c>
    </row>
    <row r="4937" spans="1:22" ht="15.75">
      <c r="A4937" s="21">
        <v>12</v>
      </c>
      <c r="B4937" s="22" t="s">
        <v>43</v>
      </c>
      <c r="C4937" s="23" t="s">
        <v>359</v>
      </c>
      <c r="D4937" s="24">
        <v>55204.609800000006</v>
      </c>
      <c r="E4937" s="24">
        <v>60092.233000000007</v>
      </c>
      <c r="F4937" s="24">
        <v>76654.14607980568</v>
      </c>
      <c r="G4937" s="24">
        <v>91463.903440000009</v>
      </c>
      <c r="H4937" s="24">
        <v>86459.90171493098</v>
      </c>
      <c r="I4937" s="24">
        <v>76065.969154328748</v>
      </c>
      <c r="J4937" s="24">
        <v>37774.471140000001</v>
      </c>
      <c r="L4937" s="24">
        <v>55204.609800000006</v>
      </c>
      <c r="M4937" s="24">
        <v>60092.233000000007</v>
      </c>
      <c r="N4937" s="24">
        <v>57865.446460000006</v>
      </c>
      <c r="O4937" s="24">
        <v>65255.605688000003</v>
      </c>
      <c r="P4937" s="24">
        <v>67485.674960000018</v>
      </c>
      <c r="Q4937" s="24">
        <v>62685.591280000015</v>
      </c>
      <c r="R4937" s="24">
        <v>61432.864274000007</v>
      </c>
      <c r="S4937" s="24"/>
      <c r="T4937" s="25">
        <v>12</v>
      </c>
      <c r="U4937" s="23" t="s">
        <v>44</v>
      </c>
      <c r="V4937" s="23" t="s">
        <v>360</v>
      </c>
    </row>
    <row r="4938" spans="1:22" ht="15.75">
      <c r="A4938" s="26">
        <v>13</v>
      </c>
      <c r="B4938" s="27" t="s">
        <v>45</v>
      </c>
      <c r="C4938" s="28" t="s">
        <v>359</v>
      </c>
      <c r="D4938" s="29">
        <v>0</v>
      </c>
      <c r="E4938" s="29">
        <v>0</v>
      </c>
      <c r="F4938" s="29">
        <v>0</v>
      </c>
      <c r="G4938" s="29">
        <v>331.49184335417982</v>
      </c>
      <c r="H4938" s="29">
        <v>221.61172918218625</v>
      </c>
      <c r="I4938" s="29">
        <v>192.37429739271255</v>
      </c>
      <c r="J4938" s="29">
        <v>211.18170843724701</v>
      </c>
      <c r="L4938" s="29">
        <v>0</v>
      </c>
      <c r="M4938" s="29">
        <v>0</v>
      </c>
      <c r="N4938" s="29">
        <v>0</v>
      </c>
      <c r="O4938" s="29">
        <v>242.73979399999999</v>
      </c>
      <c r="P4938" s="29">
        <v>187.84522000000001</v>
      </c>
      <c r="Q4938" s="29">
        <v>172.161056</v>
      </c>
      <c r="R4938" s="29">
        <v>159.03012799999999</v>
      </c>
      <c r="S4938" s="29"/>
      <c r="T4938" s="30">
        <v>13</v>
      </c>
      <c r="U4938" s="28" t="s">
        <v>46</v>
      </c>
      <c r="V4938" s="28" t="s">
        <v>360</v>
      </c>
    </row>
    <row r="4939" spans="1:22" ht="15.75">
      <c r="A4939" s="21">
        <v>14</v>
      </c>
      <c r="B4939" s="22" t="s">
        <v>47</v>
      </c>
      <c r="C4939" s="23" t="s">
        <v>359</v>
      </c>
      <c r="D4939" s="24">
        <v>34825.227170000006</v>
      </c>
      <c r="E4939" s="24">
        <v>8206.8300000000017</v>
      </c>
      <c r="F4939" s="24">
        <v>11090.680084735222</v>
      </c>
      <c r="G4939" s="24">
        <v>11705.572229636702</v>
      </c>
      <c r="H4939" s="24">
        <v>29350.254199999999</v>
      </c>
      <c r="I4939" s="24">
        <v>50519.28198</v>
      </c>
      <c r="J4939" s="24">
        <v>60369.966451900007</v>
      </c>
      <c r="L4939" s="24">
        <v>34825.227170000006</v>
      </c>
      <c r="M4939" s="24">
        <v>8206.8300000000017</v>
      </c>
      <c r="N4939" s="24">
        <v>8372.2432179999996</v>
      </c>
      <c r="O4939" s="24">
        <v>8571.5780000000013</v>
      </c>
      <c r="P4939" s="24">
        <v>21399.765160000003</v>
      </c>
      <c r="Q4939" s="24">
        <v>33682.106938000004</v>
      </c>
      <c r="R4939" s="24">
        <v>39272.599534000008</v>
      </c>
      <c r="S4939" s="24"/>
      <c r="T4939" s="25">
        <v>14</v>
      </c>
      <c r="U4939" s="23" t="s">
        <v>48</v>
      </c>
      <c r="V4939" s="23" t="s">
        <v>360</v>
      </c>
    </row>
    <row r="4940" spans="1:22" ht="15.75">
      <c r="A4940" s="26">
        <v>15</v>
      </c>
      <c r="B4940" s="27" t="s">
        <v>49</v>
      </c>
      <c r="C4940" s="28" t="s">
        <v>359</v>
      </c>
      <c r="D4940" s="29">
        <v>0</v>
      </c>
      <c r="E4940" s="29">
        <v>0</v>
      </c>
      <c r="F4940" s="29">
        <v>0</v>
      </c>
      <c r="G4940" s="29">
        <v>1234.9430528</v>
      </c>
      <c r="H4940" s="29">
        <v>36348.716079999998</v>
      </c>
      <c r="I4940" s="29">
        <v>0</v>
      </c>
      <c r="J4940" s="29">
        <v>8209.5767522999995</v>
      </c>
      <c r="L4940" s="29">
        <v>0</v>
      </c>
      <c r="M4940" s="29">
        <v>0</v>
      </c>
      <c r="N4940" s="29">
        <v>0</v>
      </c>
      <c r="O4940" s="29">
        <v>953.05721800000003</v>
      </c>
      <c r="P4940" s="29">
        <v>27995.023039999996</v>
      </c>
      <c r="Q4940" s="29">
        <v>0</v>
      </c>
      <c r="R4940" s="29">
        <v>8627.4536179999996</v>
      </c>
      <c r="S4940" s="29"/>
      <c r="T4940" s="30">
        <v>15</v>
      </c>
      <c r="U4940" s="28" t="s">
        <v>50</v>
      </c>
      <c r="V4940" s="28" t="s">
        <v>360</v>
      </c>
    </row>
    <row r="4941" spans="1:22" ht="15.75">
      <c r="A4941" s="21">
        <v>16</v>
      </c>
      <c r="B4941" s="22" t="s">
        <v>51</v>
      </c>
      <c r="C4941" s="23" t="s">
        <v>359</v>
      </c>
      <c r="D4941" s="24">
        <v>0</v>
      </c>
      <c r="E4941" s="24">
        <v>4770.9038399999999</v>
      </c>
      <c r="F4941" s="24">
        <v>144.95410396761133</v>
      </c>
      <c r="G4941" s="24">
        <v>189.0325387722182</v>
      </c>
      <c r="H4941" s="24">
        <v>9.6820658380566798</v>
      </c>
      <c r="I4941" s="24">
        <v>0</v>
      </c>
      <c r="J4941" s="24">
        <v>0</v>
      </c>
      <c r="L4941" s="24">
        <v>0</v>
      </c>
      <c r="M4941" s="24">
        <v>4770.9038399999999</v>
      </c>
      <c r="N4941" s="24">
        <v>109.42440000000001</v>
      </c>
      <c r="O4941" s="24">
        <v>138.42186600000002</v>
      </c>
      <c r="P4941" s="24">
        <v>8.2068300000000001</v>
      </c>
      <c r="Q4941" s="24">
        <v>0</v>
      </c>
      <c r="R4941" s="24">
        <v>0</v>
      </c>
      <c r="S4941" s="24"/>
      <c r="T4941" s="25">
        <v>16</v>
      </c>
      <c r="U4941" s="23" t="s">
        <v>52</v>
      </c>
      <c r="V4941" s="23" t="s">
        <v>360</v>
      </c>
    </row>
    <row r="4942" spans="1:22" ht="15.75">
      <c r="A4942" s="26">
        <v>17</v>
      </c>
      <c r="B4942" s="27" t="s">
        <v>53</v>
      </c>
      <c r="C4942" s="28" t="s">
        <v>359</v>
      </c>
      <c r="D4942" s="29">
        <v>0</v>
      </c>
      <c r="E4942" s="29">
        <v>0</v>
      </c>
      <c r="F4942" s="29">
        <v>0</v>
      </c>
      <c r="G4942" s="29">
        <v>0</v>
      </c>
      <c r="H4942" s="29">
        <v>0</v>
      </c>
      <c r="I4942" s="29">
        <v>0</v>
      </c>
      <c r="J4942" s="29">
        <v>0</v>
      </c>
      <c r="L4942" s="29">
        <v>0</v>
      </c>
      <c r="M4942" s="29">
        <v>0</v>
      </c>
      <c r="N4942" s="29">
        <v>0</v>
      </c>
      <c r="O4942" s="29">
        <v>0</v>
      </c>
      <c r="P4942" s="29">
        <v>0</v>
      </c>
      <c r="Q4942" s="29">
        <v>0</v>
      </c>
      <c r="R4942" s="29">
        <v>0</v>
      </c>
      <c r="S4942" s="29"/>
      <c r="T4942" s="30">
        <v>17</v>
      </c>
      <c r="U4942" s="28" t="s">
        <v>54</v>
      </c>
      <c r="V4942" s="28" t="s">
        <v>360</v>
      </c>
    </row>
    <row r="4943" spans="1:22" ht="15.75">
      <c r="A4943" s="21">
        <v>18</v>
      </c>
      <c r="B4943" s="22" t="s">
        <v>55</v>
      </c>
      <c r="C4943" s="23" t="s">
        <v>359</v>
      </c>
      <c r="D4943" s="24">
        <v>20.061140000000002</v>
      </c>
      <c r="E4943" s="24">
        <v>18.237400000000001</v>
      </c>
      <c r="F4943" s="24">
        <v>0</v>
      </c>
      <c r="G4943" s="24">
        <v>0</v>
      </c>
      <c r="H4943" s="24">
        <v>0</v>
      </c>
      <c r="I4943" s="24">
        <v>0</v>
      </c>
      <c r="J4943" s="24">
        <v>0</v>
      </c>
      <c r="L4943" s="24">
        <v>20.061140000000002</v>
      </c>
      <c r="M4943" s="24">
        <v>18.237400000000001</v>
      </c>
      <c r="N4943" s="24">
        <v>0</v>
      </c>
      <c r="O4943" s="24">
        <v>0</v>
      </c>
      <c r="P4943" s="24">
        <v>0</v>
      </c>
      <c r="Q4943" s="24">
        <v>0</v>
      </c>
      <c r="R4943" s="24">
        <v>0</v>
      </c>
      <c r="S4943" s="24"/>
      <c r="T4943" s="25">
        <v>18</v>
      </c>
      <c r="U4943" s="23" t="s">
        <v>56</v>
      </c>
      <c r="V4943" s="23" t="s">
        <v>360</v>
      </c>
    </row>
    <row r="4944" spans="1:22" ht="15.75">
      <c r="A4944" s="26">
        <v>19</v>
      </c>
      <c r="B4944" s="27" t="s">
        <v>57</v>
      </c>
      <c r="C4944" s="28" t="s">
        <v>359</v>
      </c>
      <c r="D4944" s="29">
        <v>0</v>
      </c>
      <c r="E4944" s="29">
        <v>160</v>
      </c>
      <c r="F4944" s="29">
        <v>387</v>
      </c>
      <c r="G4944" s="29">
        <v>403.2</v>
      </c>
      <c r="H4944" s="29">
        <v>235.62</v>
      </c>
      <c r="I4944" s="29">
        <v>304.416</v>
      </c>
      <c r="J4944" s="29">
        <v>338.46799999999996</v>
      </c>
      <c r="L4944" s="29">
        <v>0</v>
      </c>
      <c r="M4944" s="29">
        <v>145.89920000000001</v>
      </c>
      <c r="N4944" s="29">
        <v>328.27320000000009</v>
      </c>
      <c r="O4944" s="29">
        <v>328.27320000000009</v>
      </c>
      <c r="P4944" s="29">
        <v>180.55026000000001</v>
      </c>
      <c r="Q4944" s="29">
        <v>220.30779200000001</v>
      </c>
      <c r="R4944" s="29">
        <v>218.119304</v>
      </c>
      <c r="S4944" s="29"/>
      <c r="T4944" s="30">
        <v>19</v>
      </c>
      <c r="U4944" s="28" t="s">
        <v>58</v>
      </c>
      <c r="V4944" s="28" t="s">
        <v>360</v>
      </c>
    </row>
    <row r="4945" spans="1:22" ht="15.75">
      <c r="A4945" s="21">
        <v>20</v>
      </c>
      <c r="B4945" s="22" t="s">
        <v>59</v>
      </c>
      <c r="C4945" s="23" t="s">
        <v>359</v>
      </c>
      <c r="D4945" s="24">
        <v>43995.903760000001</v>
      </c>
      <c r="E4945" s="24">
        <v>44307.763299999999</v>
      </c>
      <c r="F4945" s="24">
        <v>47841.974963736888</v>
      </c>
      <c r="G4945" s="24">
        <v>50827.952016397285</v>
      </c>
      <c r="H4945" s="24">
        <v>27337.316799999997</v>
      </c>
      <c r="I4945" s="24">
        <v>35343.802300000003</v>
      </c>
      <c r="J4945" s="24">
        <v>44013.691800000001</v>
      </c>
      <c r="L4945" s="24">
        <v>43995.903760000001</v>
      </c>
      <c r="M4945" s="24">
        <v>44307.763299999999</v>
      </c>
      <c r="N4945" s="24">
        <v>44294.99712</v>
      </c>
      <c r="O4945" s="24">
        <v>42372.775160000005</v>
      </c>
      <c r="P4945" s="24">
        <v>41333.24336</v>
      </c>
      <c r="Q4945" s="24">
        <v>41364.246940000005</v>
      </c>
      <c r="R4945" s="24">
        <v>41395.250520000001</v>
      </c>
      <c r="S4945" s="24"/>
      <c r="T4945" s="25">
        <v>20</v>
      </c>
      <c r="U4945" s="23" t="s">
        <v>60</v>
      </c>
      <c r="V4945" s="23" t="s">
        <v>360</v>
      </c>
    </row>
    <row r="4946" spans="1:22" ht="15.75">
      <c r="A4946" s="26">
        <v>21</v>
      </c>
      <c r="B4946" s="27" t="s">
        <v>61</v>
      </c>
      <c r="C4946" s="28" t="s">
        <v>359</v>
      </c>
      <c r="D4946" s="29">
        <v>2921.266732</v>
      </c>
      <c r="E4946" s="29">
        <v>1874.8047200000001</v>
      </c>
      <c r="F4946" s="29">
        <v>4447.6750900728748</v>
      </c>
      <c r="G4946" s="29">
        <v>0</v>
      </c>
      <c r="H4946" s="29">
        <v>0</v>
      </c>
      <c r="I4946" s="29">
        <v>0</v>
      </c>
      <c r="J4946" s="29">
        <v>2770.5563999999999</v>
      </c>
      <c r="L4946" s="29">
        <v>2921.266732</v>
      </c>
      <c r="M4946" s="29">
        <v>1874.8047200000001</v>
      </c>
      <c r="N4946" s="29">
        <v>3357.5053400000006</v>
      </c>
      <c r="O4946" s="29">
        <v>0</v>
      </c>
      <c r="P4946" s="29">
        <v>0</v>
      </c>
      <c r="Q4946" s="29">
        <v>0</v>
      </c>
      <c r="R4946" s="29">
        <v>4589.2593360000001</v>
      </c>
      <c r="S4946" s="29"/>
      <c r="T4946" s="30">
        <v>21</v>
      </c>
      <c r="U4946" s="28" t="s">
        <v>62</v>
      </c>
      <c r="V4946" s="28" t="s">
        <v>360</v>
      </c>
    </row>
    <row r="4947" spans="1:22" ht="15.75">
      <c r="A4947" s="21">
        <v>22</v>
      </c>
      <c r="B4947" s="22" t="s">
        <v>63</v>
      </c>
      <c r="C4947" s="23" t="s">
        <v>359</v>
      </c>
      <c r="D4947" s="24">
        <v>1598.25</v>
      </c>
      <c r="E4947" s="24">
        <v>1135.5211999999999</v>
      </c>
      <c r="F4947" s="24">
        <v>2091.4602</v>
      </c>
      <c r="G4947" s="24">
        <v>1457.4547</v>
      </c>
      <c r="H4947" s="24">
        <v>2121.8444</v>
      </c>
      <c r="I4947" s="24">
        <v>2585.0245800000002</v>
      </c>
      <c r="J4947" s="24">
        <v>2477.2800000000002</v>
      </c>
      <c r="L4947" s="24">
        <v>1598.25</v>
      </c>
      <c r="M4947" s="24">
        <v>1263</v>
      </c>
      <c r="N4947" s="24">
        <v>1378.5</v>
      </c>
      <c r="O4947" s="24">
        <v>1378.425</v>
      </c>
      <c r="P4947" s="24">
        <v>2067</v>
      </c>
      <c r="Q4947" s="24">
        <v>1771.05</v>
      </c>
      <c r="R4947" s="24">
        <v>1462.5</v>
      </c>
      <c r="S4947" s="24"/>
      <c r="T4947" s="25">
        <v>22</v>
      </c>
      <c r="U4947" s="23" t="s">
        <v>64</v>
      </c>
      <c r="V4947" s="23" t="s">
        <v>360</v>
      </c>
    </row>
    <row r="4948" spans="1:22" ht="15.75">
      <c r="A4948" s="26">
        <v>23</v>
      </c>
      <c r="B4948" s="27" t="s">
        <v>65</v>
      </c>
      <c r="C4948" s="28" t="s">
        <v>359</v>
      </c>
      <c r="D4948" s="29">
        <v>0</v>
      </c>
      <c r="E4948" s="29">
        <v>0</v>
      </c>
      <c r="F4948" s="29">
        <v>0</v>
      </c>
      <c r="G4948" s="29">
        <v>0</v>
      </c>
      <c r="H4948" s="29">
        <v>0</v>
      </c>
      <c r="I4948" s="29">
        <v>0</v>
      </c>
      <c r="J4948" s="29">
        <v>0</v>
      </c>
      <c r="L4948" s="29">
        <v>0</v>
      </c>
      <c r="M4948" s="29">
        <v>0</v>
      </c>
      <c r="N4948" s="29">
        <v>0</v>
      </c>
      <c r="O4948" s="29">
        <v>0</v>
      </c>
      <c r="P4948" s="29">
        <v>0</v>
      </c>
      <c r="Q4948" s="29">
        <v>0</v>
      </c>
      <c r="R4948" s="29">
        <v>0</v>
      </c>
      <c r="S4948" s="29"/>
      <c r="T4948" s="30">
        <v>23</v>
      </c>
      <c r="U4948" s="28" t="s">
        <v>66</v>
      </c>
      <c r="V4948" s="28" t="s">
        <v>360</v>
      </c>
    </row>
    <row r="4949" spans="1:22" ht="15.75">
      <c r="A4949" s="21">
        <v>24</v>
      </c>
      <c r="B4949" s="22" t="s">
        <v>67</v>
      </c>
      <c r="C4949" s="23" t="s">
        <v>359</v>
      </c>
      <c r="D4949" s="24">
        <v>28117.4352</v>
      </c>
      <c r="E4949" s="24">
        <v>50688.2183</v>
      </c>
      <c r="F4949" s="24">
        <v>54814.7</v>
      </c>
      <c r="G4949" s="24">
        <v>55696.50054400001</v>
      </c>
      <c r="H4949" s="24">
        <v>14653.049000000001</v>
      </c>
      <c r="I4949" s="24">
        <v>9888.8082300000005</v>
      </c>
      <c r="J4949" s="24">
        <v>18889.722261000003</v>
      </c>
      <c r="L4949" s="24">
        <v>28117.4352</v>
      </c>
      <c r="M4949" s="24">
        <v>45768.787700000008</v>
      </c>
      <c r="N4949" s="24">
        <v>50345.889199999998</v>
      </c>
      <c r="O4949" s="24">
        <v>37600.877686000007</v>
      </c>
      <c r="P4949" s="24">
        <v>39011.159500000002</v>
      </c>
      <c r="Q4949" s="24">
        <v>25290.323310000003</v>
      </c>
      <c r="R4949" s="24">
        <v>48166.088599800001</v>
      </c>
      <c r="S4949" s="24"/>
      <c r="T4949" s="25">
        <v>24</v>
      </c>
      <c r="U4949" s="23" t="s">
        <v>68</v>
      </c>
      <c r="V4949" s="23" t="s">
        <v>360</v>
      </c>
    </row>
    <row r="4950" spans="1:22" ht="15.75">
      <c r="A4950" s="26">
        <v>25</v>
      </c>
      <c r="B4950" s="31" t="s">
        <v>69</v>
      </c>
      <c r="C4950" s="28" t="s">
        <v>359</v>
      </c>
      <c r="D4950" s="29">
        <v>882.67200000000003</v>
      </c>
      <c r="E4950" s="29">
        <v>743.04</v>
      </c>
      <c r="F4950" s="29">
        <v>3658.6</v>
      </c>
      <c r="G4950" s="29">
        <v>2229.4431199999999</v>
      </c>
      <c r="H4950" s="29">
        <v>4314.4435999999996</v>
      </c>
      <c r="I4950" s="29">
        <v>10494.27216</v>
      </c>
      <c r="J4950" s="29">
        <v>9776.3628327000006</v>
      </c>
      <c r="L4950" s="29">
        <v>882.67200000000003</v>
      </c>
      <c r="M4950" s="29">
        <v>594.43200000000002</v>
      </c>
      <c r="N4950" s="29">
        <v>1596.48</v>
      </c>
      <c r="O4950" s="29">
        <v>1836.1919999999998</v>
      </c>
      <c r="P4950" s="29">
        <v>1964.8319999999999</v>
      </c>
      <c r="Q4950" s="29">
        <v>2465.8560000000002</v>
      </c>
      <c r="R4950" s="29">
        <v>2350.3344000000002</v>
      </c>
      <c r="S4950" s="29"/>
      <c r="T4950" s="30">
        <v>25</v>
      </c>
      <c r="U4950" s="28" t="s">
        <v>70</v>
      </c>
      <c r="V4950" s="28" t="s">
        <v>360</v>
      </c>
    </row>
    <row r="4951" spans="1:22" ht="15.75">
      <c r="A4951" s="21">
        <v>26</v>
      </c>
      <c r="B4951" s="22" t="s">
        <v>71</v>
      </c>
      <c r="C4951" s="23" t="s">
        <v>359</v>
      </c>
      <c r="D4951" s="24">
        <v>0</v>
      </c>
      <c r="E4951" s="24">
        <v>3946.5733600000008</v>
      </c>
      <c r="F4951" s="24">
        <v>5356.0541416032393</v>
      </c>
      <c r="G4951" s="24">
        <v>8244.8279999999995</v>
      </c>
      <c r="H4951" s="24">
        <v>9319.32</v>
      </c>
      <c r="I4951" s="24">
        <v>8844.8654399999996</v>
      </c>
      <c r="J4951" s="24">
        <v>8129.5649999999996</v>
      </c>
      <c r="L4951" s="24">
        <v>0</v>
      </c>
      <c r="M4951" s="24">
        <v>3946.5733600000008</v>
      </c>
      <c r="N4951" s="24">
        <v>4043.2315800000006</v>
      </c>
      <c r="O4951" s="24">
        <v>4640.8711780000003</v>
      </c>
      <c r="P4951" s="24">
        <v>4924.0980000000009</v>
      </c>
      <c r="Q4951" s="24">
        <v>4209.9214160000001</v>
      </c>
      <c r="R4951" s="24">
        <v>3660.793302</v>
      </c>
      <c r="S4951" s="24"/>
      <c r="T4951" s="25">
        <v>26</v>
      </c>
      <c r="U4951" s="23" t="s">
        <v>72</v>
      </c>
      <c r="V4951" s="23" t="s">
        <v>360</v>
      </c>
    </row>
    <row r="4952" spans="1:22" ht="15.75">
      <c r="A4952" s="26">
        <v>27</v>
      </c>
      <c r="B4952" s="27" t="s">
        <v>73</v>
      </c>
      <c r="C4952" s="28" t="s">
        <v>359</v>
      </c>
      <c r="D4952" s="29">
        <v>21494.212650000001</v>
      </c>
      <c r="E4952" s="29">
        <v>23264.68086</v>
      </c>
      <c r="F4952" s="29">
        <v>33120.226800000004</v>
      </c>
      <c r="G4952" s="29">
        <v>48999.819294000008</v>
      </c>
      <c r="H4952" s="29">
        <v>50065.521945599998</v>
      </c>
      <c r="I4952" s="29">
        <v>49346.372995500009</v>
      </c>
      <c r="J4952" s="29">
        <v>64747.1434496</v>
      </c>
      <c r="L4952" s="29">
        <v>21494.212650000001</v>
      </c>
      <c r="M4952" s="29">
        <v>23263.831349999997</v>
      </c>
      <c r="N4952" s="29">
        <v>24460.555850000001</v>
      </c>
      <c r="O4952" s="29">
        <v>31690.469700000001</v>
      </c>
      <c r="P4952" s="29">
        <v>32039.13552</v>
      </c>
      <c r="Q4952" s="29">
        <v>33751.738649999999</v>
      </c>
      <c r="R4952" s="29">
        <v>33938.12096</v>
      </c>
      <c r="S4952" s="29"/>
      <c r="T4952" s="30">
        <v>27</v>
      </c>
      <c r="U4952" s="28" t="s">
        <v>74</v>
      </c>
      <c r="V4952" s="28" t="s">
        <v>360</v>
      </c>
    </row>
    <row r="4953" spans="1:22" ht="15.75">
      <c r="A4953" s="21">
        <v>28</v>
      </c>
      <c r="B4953" s="22" t="s">
        <v>75</v>
      </c>
      <c r="C4953" s="23" t="s">
        <v>359</v>
      </c>
      <c r="D4953" s="24">
        <v>0</v>
      </c>
      <c r="E4953" s="24">
        <v>0</v>
      </c>
      <c r="F4953" s="24">
        <v>0</v>
      </c>
      <c r="G4953" s="24">
        <v>0</v>
      </c>
      <c r="H4953" s="24">
        <v>0</v>
      </c>
      <c r="I4953" s="24">
        <v>0</v>
      </c>
      <c r="J4953" s="24">
        <v>0</v>
      </c>
      <c r="L4953" s="24">
        <v>0</v>
      </c>
      <c r="M4953" s="24">
        <v>0</v>
      </c>
      <c r="N4953" s="24">
        <v>0</v>
      </c>
      <c r="O4953" s="24">
        <v>0</v>
      </c>
      <c r="P4953" s="24">
        <v>0</v>
      </c>
      <c r="Q4953" s="24">
        <v>0</v>
      </c>
      <c r="R4953" s="24">
        <v>0</v>
      </c>
      <c r="S4953" s="24"/>
      <c r="T4953" s="25">
        <v>28</v>
      </c>
      <c r="U4953" s="23" t="s">
        <v>76</v>
      </c>
      <c r="V4953" s="23" t="s">
        <v>360</v>
      </c>
    </row>
    <row r="4954" spans="1:22" ht="15.75">
      <c r="A4954" s="26">
        <v>29</v>
      </c>
      <c r="B4954" s="27" t="s">
        <v>77</v>
      </c>
      <c r="C4954" s="28" t="s">
        <v>359</v>
      </c>
      <c r="D4954" s="29">
        <v>38661.883936700004</v>
      </c>
      <c r="E4954" s="29">
        <v>40632.689300000005</v>
      </c>
      <c r="F4954" s="29">
        <v>42835.318500000008</v>
      </c>
      <c r="G4954" s="29">
        <v>44733.270368799997</v>
      </c>
      <c r="H4954" s="29">
        <v>50380.2117</v>
      </c>
      <c r="I4954" s="29">
        <v>49405.951638000013</v>
      </c>
      <c r="J4954" s="29">
        <v>63144.037440000007</v>
      </c>
      <c r="L4954" s="29">
        <v>38661.883936700004</v>
      </c>
      <c r="M4954" s="29">
        <v>38468.63465</v>
      </c>
      <c r="N4954" s="29">
        <v>38452.159860000007</v>
      </c>
      <c r="O4954" s="29">
        <v>36897.598675599998</v>
      </c>
      <c r="P4954" s="29">
        <v>37885.427084000003</v>
      </c>
      <c r="Q4954" s="29">
        <v>37910.139269000007</v>
      </c>
      <c r="R4954" s="29">
        <v>38600.432970000002</v>
      </c>
      <c r="S4954" s="29"/>
      <c r="T4954" s="30">
        <v>29</v>
      </c>
      <c r="U4954" s="28" t="s">
        <v>78</v>
      </c>
      <c r="V4954" s="28" t="s">
        <v>360</v>
      </c>
    </row>
    <row r="4955" spans="1:22" ht="15.75">
      <c r="A4955" s="21">
        <v>30</v>
      </c>
      <c r="B4955" s="22" t="s">
        <v>79</v>
      </c>
      <c r="C4955" s="23" t="s">
        <v>359</v>
      </c>
      <c r="D4955" s="24">
        <v>19.149270000000001</v>
      </c>
      <c r="E4955" s="24">
        <v>19.696391999999999</v>
      </c>
      <c r="F4955" s="24">
        <v>0</v>
      </c>
      <c r="G4955" s="24">
        <v>0</v>
      </c>
      <c r="H4955" s="24">
        <v>0</v>
      </c>
      <c r="I4955" s="24">
        <v>0</v>
      </c>
      <c r="J4955" s="24">
        <v>0</v>
      </c>
      <c r="L4955" s="24">
        <v>19.149270000000001</v>
      </c>
      <c r="M4955" s="24">
        <v>19.696391999999999</v>
      </c>
      <c r="N4955" s="24">
        <v>0</v>
      </c>
      <c r="O4955" s="24">
        <v>0</v>
      </c>
      <c r="P4955" s="24">
        <v>0</v>
      </c>
      <c r="Q4955" s="24">
        <v>0</v>
      </c>
      <c r="R4955" s="24">
        <v>0</v>
      </c>
      <c r="S4955" s="24"/>
      <c r="T4955" s="25">
        <v>30</v>
      </c>
      <c r="U4955" s="23" t="s">
        <v>80</v>
      </c>
      <c r="V4955" s="23" t="s">
        <v>360</v>
      </c>
    </row>
    <row r="4956" spans="1:22" ht="15.75">
      <c r="A4956" s="26">
        <v>31</v>
      </c>
      <c r="B4956" s="27" t="s">
        <v>81</v>
      </c>
      <c r="C4956" s="28" t="s">
        <v>359</v>
      </c>
      <c r="D4956" s="29">
        <v>0</v>
      </c>
      <c r="E4956" s="29">
        <v>0</v>
      </c>
      <c r="F4956" s="29">
        <v>0</v>
      </c>
      <c r="G4956" s="29">
        <v>0</v>
      </c>
      <c r="H4956" s="29">
        <v>0</v>
      </c>
      <c r="I4956" s="29">
        <v>0</v>
      </c>
      <c r="J4956" s="29">
        <v>0</v>
      </c>
      <c r="L4956" s="29">
        <v>0</v>
      </c>
      <c r="M4956" s="29">
        <v>0</v>
      </c>
      <c r="N4956" s="29">
        <v>0</v>
      </c>
      <c r="O4956" s="29">
        <v>0</v>
      </c>
      <c r="P4956" s="29">
        <v>0</v>
      </c>
      <c r="Q4956" s="29">
        <v>0</v>
      </c>
      <c r="R4956" s="29">
        <v>0</v>
      </c>
      <c r="S4956" s="29"/>
      <c r="T4956" s="30">
        <v>31</v>
      </c>
      <c r="U4956" s="28" t="s">
        <v>82</v>
      </c>
      <c r="V4956" s="28" t="s">
        <v>360</v>
      </c>
    </row>
    <row r="4957" spans="1:22" ht="15.75">
      <c r="A4957" s="21">
        <v>32</v>
      </c>
      <c r="B4957" s="22" t="s">
        <v>83</v>
      </c>
      <c r="C4957" s="23" t="s">
        <v>359</v>
      </c>
      <c r="D4957" s="24">
        <v>0</v>
      </c>
      <c r="E4957" s="24">
        <v>0</v>
      </c>
      <c r="F4957" s="24">
        <v>0</v>
      </c>
      <c r="G4957" s="24">
        <v>0</v>
      </c>
      <c r="H4957" s="24">
        <v>0</v>
      </c>
      <c r="I4957" s="24">
        <v>0</v>
      </c>
      <c r="J4957" s="24">
        <v>0</v>
      </c>
      <c r="L4957" s="24">
        <v>0</v>
      </c>
      <c r="M4957" s="24">
        <v>0</v>
      </c>
      <c r="N4957" s="24">
        <v>0</v>
      </c>
      <c r="O4957" s="24">
        <v>0</v>
      </c>
      <c r="P4957" s="24">
        <v>0</v>
      </c>
      <c r="Q4957" s="24">
        <v>0</v>
      </c>
      <c r="R4957" s="24">
        <v>0</v>
      </c>
      <c r="S4957" s="24"/>
      <c r="T4957" s="25">
        <v>32</v>
      </c>
      <c r="U4957" s="23" t="s">
        <v>84</v>
      </c>
      <c r="V4957" s="23" t="s">
        <v>360</v>
      </c>
    </row>
    <row r="4958" spans="1:22" ht="15.75">
      <c r="A4958" s="26">
        <v>33</v>
      </c>
      <c r="B4958" s="27" t="s">
        <v>85</v>
      </c>
      <c r="C4958" s="28" t="s">
        <v>359</v>
      </c>
      <c r="D4958" s="29">
        <v>0</v>
      </c>
      <c r="E4958" s="29">
        <v>0</v>
      </c>
      <c r="F4958" s="29">
        <v>0</v>
      </c>
      <c r="G4958" s="29">
        <v>0</v>
      </c>
      <c r="H4958" s="29">
        <v>0</v>
      </c>
      <c r="I4958" s="29">
        <v>0</v>
      </c>
      <c r="J4958" s="29">
        <v>0</v>
      </c>
      <c r="L4958" s="29">
        <v>0</v>
      </c>
      <c r="M4958" s="29">
        <v>0</v>
      </c>
      <c r="N4958" s="29">
        <v>0</v>
      </c>
      <c r="O4958" s="29">
        <v>0</v>
      </c>
      <c r="P4958" s="29">
        <v>0</v>
      </c>
      <c r="Q4958" s="29">
        <v>0</v>
      </c>
      <c r="R4958" s="29">
        <v>0</v>
      </c>
      <c r="S4958" s="29"/>
      <c r="T4958" s="30">
        <v>33</v>
      </c>
      <c r="U4958" s="28" t="s">
        <v>86</v>
      </c>
      <c r="V4958" s="28" t="s">
        <v>360</v>
      </c>
    </row>
    <row r="4959" spans="1:22" ht="15.75">
      <c r="A4959" s="21">
        <v>34</v>
      </c>
      <c r="B4959" s="22" t="s">
        <v>87</v>
      </c>
      <c r="C4959" s="23" t="s">
        <v>359</v>
      </c>
      <c r="D4959" s="24">
        <v>0</v>
      </c>
      <c r="E4959" s="24">
        <v>0</v>
      </c>
      <c r="F4959" s="24">
        <v>0</v>
      </c>
      <c r="G4959" s="24">
        <v>0</v>
      </c>
      <c r="H4959" s="24">
        <v>0</v>
      </c>
      <c r="I4959" s="24">
        <v>0</v>
      </c>
      <c r="J4959" s="24">
        <v>0</v>
      </c>
      <c r="L4959" s="24">
        <v>0</v>
      </c>
      <c r="M4959" s="24">
        <v>0</v>
      </c>
      <c r="N4959" s="24">
        <v>0</v>
      </c>
      <c r="O4959" s="24">
        <v>0</v>
      </c>
      <c r="P4959" s="24">
        <v>0</v>
      </c>
      <c r="Q4959" s="24">
        <v>0</v>
      </c>
      <c r="R4959" s="24">
        <v>0</v>
      </c>
      <c r="S4959" s="24"/>
      <c r="T4959" s="25">
        <v>34</v>
      </c>
      <c r="U4959" s="23" t="s">
        <v>88</v>
      </c>
      <c r="V4959" s="23" t="s">
        <v>360</v>
      </c>
    </row>
    <row r="4960" spans="1:22" ht="15.75">
      <c r="A4960" s="26">
        <v>35</v>
      </c>
      <c r="B4960" s="27" t="s">
        <v>89</v>
      </c>
      <c r="C4960" s="28" t="s">
        <v>359</v>
      </c>
      <c r="D4960" s="29">
        <v>0.68799999999999994</v>
      </c>
      <c r="E4960" s="29">
        <v>1.7143156000000002</v>
      </c>
      <c r="F4960" s="29">
        <v>2.2709476288259109</v>
      </c>
      <c r="G4960" s="29">
        <v>0.24905472829014261</v>
      </c>
      <c r="H4960" s="29">
        <v>0</v>
      </c>
      <c r="I4960" s="29">
        <v>0.20378633198380569</v>
      </c>
      <c r="J4960" s="29">
        <v>0.24218085829959515</v>
      </c>
      <c r="L4960" s="29">
        <v>0.68799999999999994</v>
      </c>
      <c r="M4960" s="29">
        <v>0.752</v>
      </c>
      <c r="N4960" s="29">
        <v>0.752</v>
      </c>
      <c r="O4960" s="29">
        <v>0.08</v>
      </c>
      <c r="P4960" s="29">
        <v>0</v>
      </c>
      <c r="Q4960" s="29">
        <v>0.08</v>
      </c>
      <c r="R4960" s="29">
        <v>0.08</v>
      </c>
      <c r="S4960" s="29"/>
      <c r="T4960" s="30">
        <v>35</v>
      </c>
      <c r="U4960" s="28" t="s">
        <v>90</v>
      </c>
      <c r="V4960" s="28" t="s">
        <v>360</v>
      </c>
    </row>
    <row r="4961" spans="1:22" ht="15.75">
      <c r="A4961" s="21">
        <v>36</v>
      </c>
      <c r="B4961" s="22" t="s">
        <v>91</v>
      </c>
      <c r="C4961" s="23" t="s">
        <v>359</v>
      </c>
      <c r="D4961" s="24">
        <v>24</v>
      </c>
      <c r="E4961" s="24">
        <v>56.000000000000007</v>
      </c>
      <c r="F4961" s="24">
        <v>9.28125</v>
      </c>
      <c r="G4961" s="24">
        <v>517.49999999999989</v>
      </c>
      <c r="H4961" s="24">
        <v>51.6</v>
      </c>
      <c r="I4961" s="24">
        <v>105</v>
      </c>
      <c r="J4961" s="24">
        <v>365.6</v>
      </c>
      <c r="L4961" s="24">
        <v>24</v>
      </c>
      <c r="M4961" s="24">
        <v>56.000000000000007</v>
      </c>
      <c r="N4961" s="24">
        <v>6.6</v>
      </c>
      <c r="O4961" s="24">
        <v>414</v>
      </c>
      <c r="P4961" s="24">
        <v>34.4</v>
      </c>
      <c r="Q4961" s="24">
        <v>60</v>
      </c>
      <c r="R4961" s="24">
        <v>182.8</v>
      </c>
      <c r="S4961" s="24"/>
      <c r="T4961" s="25">
        <v>36</v>
      </c>
      <c r="U4961" s="23" t="s">
        <v>92</v>
      </c>
      <c r="V4961" s="23" t="s">
        <v>360</v>
      </c>
    </row>
    <row r="4962" spans="1:22" s="36" customFormat="1" ht="15.75">
      <c r="A4962" s="32"/>
      <c r="B4962" s="33" t="s">
        <v>93</v>
      </c>
      <c r="C4962" s="34" t="s">
        <v>359</v>
      </c>
      <c r="D4962" s="35">
        <f t="shared" ref="D4962:J4962" si="317">SUM(D4926:D4961)</f>
        <v>261168.43437670002</v>
      </c>
      <c r="E4962" s="35">
        <f t="shared" si="317"/>
        <v>279938.69179960003</v>
      </c>
      <c r="F4962" s="35">
        <f t="shared" si="317"/>
        <v>337200.36655786447</v>
      </c>
      <c r="G4962" s="35">
        <f t="shared" si="317"/>
        <v>401309.76576865622</v>
      </c>
      <c r="H4962" s="35">
        <f t="shared" si="317"/>
        <v>438670.29357532202</v>
      </c>
      <c r="I4962" s="35">
        <f t="shared" si="317"/>
        <v>411646.20578120853</v>
      </c>
      <c r="J4962" s="35">
        <f t="shared" si="317"/>
        <v>373389.35353006033</v>
      </c>
      <c r="K4962" s="8"/>
      <c r="L4962" s="35">
        <f t="shared" ref="L4962:R4962" si="318">SUM(L4926:L4961)</f>
        <v>261168.43437670002</v>
      </c>
      <c r="M4962" s="35">
        <f t="shared" si="318"/>
        <v>272818.16472400003</v>
      </c>
      <c r="N4962" s="35">
        <f t="shared" si="318"/>
        <v>275939.28324600001</v>
      </c>
      <c r="O4962" s="35">
        <f t="shared" si="318"/>
        <v>291913.54082284</v>
      </c>
      <c r="P4962" s="35">
        <f t="shared" si="318"/>
        <v>377279.09017800004</v>
      </c>
      <c r="Q4962" s="35">
        <f t="shared" si="318"/>
        <v>339646.58333940007</v>
      </c>
      <c r="R4962" s="35">
        <f t="shared" si="318"/>
        <v>361140.83976980002</v>
      </c>
      <c r="S4962" s="35"/>
      <c r="T4962" s="35"/>
      <c r="U4962" s="34" t="s">
        <v>94</v>
      </c>
      <c r="V4962" s="34" t="s">
        <v>360</v>
      </c>
    </row>
    <row r="4963" spans="1:22" ht="15.75">
      <c r="A4963" s="16">
        <v>1</v>
      </c>
      <c r="B4963" s="17" t="s">
        <v>19</v>
      </c>
      <c r="C4963" s="18" t="s">
        <v>361</v>
      </c>
      <c r="D4963" s="19">
        <v>15605.351693395793</v>
      </c>
      <c r="E4963" s="19">
        <v>25888.503063446358</v>
      </c>
      <c r="F4963" s="19">
        <v>101617.3757331102</v>
      </c>
      <c r="G4963" s="19">
        <v>112257.61880898754</v>
      </c>
      <c r="H4963" s="19">
        <v>144702.88139630418</v>
      </c>
      <c r="I4963" s="19">
        <v>158311.16602081832</v>
      </c>
      <c r="J4963" s="19">
        <v>307048.32718198601</v>
      </c>
      <c r="L4963" s="19">
        <v>15605.351693395793</v>
      </c>
      <c r="M4963" s="19">
        <v>24229.469156934028</v>
      </c>
      <c r="N4963" s="19">
        <v>63194.760911306046</v>
      </c>
      <c r="O4963" s="19">
        <v>69036.343855165949</v>
      </c>
      <c r="P4963" s="19">
        <v>87030.872725886686</v>
      </c>
      <c r="Q4963" s="19">
        <v>101464.56325170439</v>
      </c>
      <c r="R4963" s="19">
        <v>172837.13278413579</v>
      </c>
      <c r="S4963" s="19"/>
      <c r="T4963" s="20">
        <v>1</v>
      </c>
      <c r="U4963" s="18" t="s">
        <v>21</v>
      </c>
      <c r="V4963" s="18" t="s">
        <v>362</v>
      </c>
    </row>
    <row r="4964" spans="1:22" ht="15.75">
      <c r="A4964" s="21">
        <v>2</v>
      </c>
      <c r="B4964" s="22" t="s">
        <v>23</v>
      </c>
      <c r="C4964" s="23" t="s">
        <v>361</v>
      </c>
      <c r="D4964" s="24">
        <v>0</v>
      </c>
      <c r="E4964" s="24">
        <v>8206.5269555544928</v>
      </c>
      <c r="F4964" s="24">
        <v>8448.9117755443949</v>
      </c>
      <c r="G4964" s="24">
        <v>7711.8021270989984</v>
      </c>
      <c r="H4964" s="24">
        <v>1042.9927163461837</v>
      </c>
      <c r="I4964" s="24">
        <v>1143.5998865171919</v>
      </c>
      <c r="J4964" s="24">
        <v>12204.923121928005</v>
      </c>
      <c r="L4964" s="24">
        <v>0</v>
      </c>
      <c r="M4964" s="24">
        <v>7577.4573255259193</v>
      </c>
      <c r="N4964" s="24">
        <v>7641.2586575868881</v>
      </c>
      <c r="O4964" s="24">
        <v>6211.4618448471556</v>
      </c>
      <c r="P4964" s="24">
        <v>710.33259164941705</v>
      </c>
      <c r="Q4964" s="24">
        <v>729.38578693733768</v>
      </c>
      <c r="R4964" s="24">
        <v>7242.4865749844412</v>
      </c>
      <c r="S4964" s="24"/>
      <c r="T4964" s="25">
        <v>2</v>
      </c>
      <c r="U4964" s="23" t="s">
        <v>24</v>
      </c>
      <c r="V4964" s="23" t="s">
        <v>362</v>
      </c>
    </row>
    <row r="4965" spans="1:22" ht="15.75">
      <c r="A4965" s="26">
        <v>3</v>
      </c>
      <c r="B4965" s="27" t="s">
        <v>25</v>
      </c>
      <c r="C4965" s="28" t="s">
        <v>361</v>
      </c>
      <c r="D4965" s="29">
        <v>0</v>
      </c>
      <c r="E4965" s="29">
        <v>0</v>
      </c>
      <c r="F4965" s="29">
        <v>0</v>
      </c>
      <c r="G4965" s="29">
        <v>10225.427484057869</v>
      </c>
      <c r="H4965" s="29">
        <v>2948.6962197483354</v>
      </c>
      <c r="I4965" s="29">
        <v>0</v>
      </c>
      <c r="J4965" s="29">
        <v>0</v>
      </c>
      <c r="L4965" s="29">
        <v>0</v>
      </c>
      <c r="M4965" s="29">
        <v>0</v>
      </c>
      <c r="N4965" s="29">
        <v>0</v>
      </c>
      <c r="O4965" s="29">
        <v>8872.6340977648488</v>
      </c>
      <c r="P4965" s="29">
        <v>2325.993022616648</v>
      </c>
      <c r="Q4965" s="29">
        <v>0</v>
      </c>
      <c r="R4965" s="29">
        <v>0</v>
      </c>
      <c r="S4965" s="29"/>
      <c r="T4965" s="30">
        <v>3</v>
      </c>
      <c r="U4965" s="28" t="s">
        <v>26</v>
      </c>
      <c r="V4965" s="28" t="s">
        <v>362</v>
      </c>
    </row>
    <row r="4966" spans="1:22" ht="15.75">
      <c r="A4966" s="21">
        <v>4</v>
      </c>
      <c r="B4966" s="22" t="s">
        <v>27</v>
      </c>
      <c r="C4966" s="23" t="s">
        <v>361</v>
      </c>
      <c r="D4966" s="24">
        <v>152436.69701629193</v>
      </c>
      <c r="E4966" s="24">
        <v>170938.14550504941</v>
      </c>
      <c r="F4966" s="24">
        <v>106547.50245608823</v>
      </c>
      <c r="G4966" s="24">
        <v>99923.437126531077</v>
      </c>
      <c r="H4966" s="24">
        <v>95333.51219926776</v>
      </c>
      <c r="I4966" s="24">
        <v>99394.997112708414</v>
      </c>
      <c r="J4966" s="24">
        <v>115165.82638424893</v>
      </c>
      <c r="L4966" s="24">
        <v>152436.69701629193</v>
      </c>
      <c r="M4966" s="24">
        <v>154858.56766580572</v>
      </c>
      <c r="N4966" s="24">
        <v>85392.962942039012</v>
      </c>
      <c r="O4966" s="24">
        <v>78163.156627456759</v>
      </c>
      <c r="P4966" s="24">
        <v>79120.171882178416</v>
      </c>
      <c r="Q4966" s="24">
        <v>83431.228347366879</v>
      </c>
      <c r="R4966" s="24">
        <v>79790.051122330493</v>
      </c>
      <c r="S4966" s="24"/>
      <c r="T4966" s="25">
        <v>4</v>
      </c>
      <c r="U4966" s="23" t="s">
        <v>28</v>
      </c>
      <c r="V4966" s="23" t="s">
        <v>362</v>
      </c>
    </row>
    <row r="4967" spans="1:22" ht="15.75">
      <c r="A4967" s="26">
        <v>5</v>
      </c>
      <c r="B4967" s="27" t="s">
        <v>29</v>
      </c>
      <c r="C4967" s="28" t="s">
        <v>361</v>
      </c>
      <c r="D4967" s="29">
        <v>188965.04201510735</v>
      </c>
      <c r="E4967" s="29">
        <v>197333.30505034176</v>
      </c>
      <c r="F4967" s="29">
        <v>275357.1544827405</v>
      </c>
      <c r="G4967" s="29">
        <v>316301.49722615595</v>
      </c>
      <c r="H4967" s="29">
        <v>366929.0340602232</v>
      </c>
      <c r="I4967" s="29">
        <v>330393.67775974458</v>
      </c>
      <c r="J4967" s="29">
        <v>417141.7665037472</v>
      </c>
      <c r="L4967" s="29">
        <v>188965.04201510735</v>
      </c>
      <c r="M4967" s="29">
        <v>191466.2238804106</v>
      </c>
      <c r="N4967" s="29">
        <v>227321.33105580846</v>
      </c>
      <c r="O4967" s="29">
        <v>246974.89129888322</v>
      </c>
      <c r="P4967" s="29">
        <v>281400.101891522</v>
      </c>
      <c r="Q4967" s="29">
        <v>274780.36135850864</v>
      </c>
      <c r="R4967" s="29">
        <v>297015.33283101831</v>
      </c>
      <c r="S4967" s="29"/>
      <c r="T4967" s="30">
        <v>5</v>
      </c>
      <c r="U4967" s="28" t="s">
        <v>30</v>
      </c>
      <c r="V4967" s="28" t="s">
        <v>362</v>
      </c>
    </row>
    <row r="4968" spans="1:22" ht="15.75">
      <c r="A4968" s="21">
        <v>6</v>
      </c>
      <c r="B4968" s="22" t="s">
        <v>31</v>
      </c>
      <c r="C4968" s="23" t="s">
        <v>361</v>
      </c>
      <c r="D4968" s="24">
        <v>7643.0053023255814</v>
      </c>
      <c r="E4968" s="24">
        <v>8296.9406015037603</v>
      </c>
      <c r="F4968" s="24">
        <v>10245.034812286693</v>
      </c>
      <c r="G4968" s="24">
        <v>10032.941176470591</v>
      </c>
      <c r="H4968" s="24">
        <v>24778.2</v>
      </c>
      <c r="I4968" s="24">
        <v>40303.059640102831</v>
      </c>
      <c r="J4968" s="24">
        <v>43066.259459459463</v>
      </c>
      <c r="L4968" s="24">
        <v>7643.0053023255814</v>
      </c>
      <c r="M4968" s="24">
        <v>7924.3906015037592</v>
      </c>
      <c r="N4968" s="24">
        <v>8417.5126279863489</v>
      </c>
      <c r="O4968" s="24">
        <v>8304.5098039215682</v>
      </c>
      <c r="P4968" s="24">
        <v>13628.01</v>
      </c>
      <c r="Q4968" s="24">
        <v>9381.9816955780625</v>
      </c>
      <c r="R4968" s="24">
        <v>9637.0425224432438</v>
      </c>
      <c r="S4968" s="24"/>
      <c r="T4968" s="25">
        <v>6</v>
      </c>
      <c r="U4968" s="23" t="s">
        <v>32</v>
      </c>
      <c r="V4968" s="23" t="s">
        <v>362</v>
      </c>
    </row>
    <row r="4969" spans="1:22" ht="15.75">
      <c r="A4969" s="26">
        <v>7</v>
      </c>
      <c r="B4969" s="27" t="s">
        <v>33</v>
      </c>
      <c r="C4969" s="28" t="s">
        <v>361</v>
      </c>
      <c r="D4969" s="29">
        <v>175046.27237484485</v>
      </c>
      <c r="E4969" s="29">
        <v>317887.53613119276</v>
      </c>
      <c r="F4969" s="29">
        <v>305123.89247206028</v>
      </c>
      <c r="G4969" s="29">
        <v>355894.25327333651</v>
      </c>
      <c r="H4969" s="29">
        <v>425067.29008829693</v>
      </c>
      <c r="I4969" s="29">
        <v>361745.54698590271</v>
      </c>
      <c r="J4969" s="29">
        <v>379647.29864845535</v>
      </c>
      <c r="L4969" s="29">
        <v>175046.27237484485</v>
      </c>
      <c r="M4969" s="29">
        <v>264492.91566780803</v>
      </c>
      <c r="N4969" s="29">
        <v>234126.10754664332</v>
      </c>
      <c r="O4969" s="29">
        <v>241941.33631306802</v>
      </c>
      <c r="P4969" s="29">
        <v>312660.93572330906</v>
      </c>
      <c r="Q4969" s="29">
        <v>268112.9465551856</v>
      </c>
      <c r="R4969" s="29">
        <v>245923.97286927406</v>
      </c>
      <c r="S4969" s="29"/>
      <c r="T4969" s="30">
        <v>7</v>
      </c>
      <c r="U4969" s="28" t="s">
        <v>34</v>
      </c>
      <c r="V4969" s="28" t="s">
        <v>362</v>
      </c>
    </row>
    <row r="4970" spans="1:22" ht="15.75">
      <c r="A4970" s="21">
        <v>8</v>
      </c>
      <c r="B4970" s="22" t="s">
        <v>35</v>
      </c>
      <c r="C4970" s="23" t="s">
        <v>361</v>
      </c>
      <c r="D4970" s="24">
        <v>127856.31752137475</v>
      </c>
      <c r="E4970" s="24">
        <v>146674.79056774321</v>
      </c>
      <c r="F4970" s="24">
        <v>175658.63176548295</v>
      </c>
      <c r="G4970" s="24">
        <v>171812.65362921343</v>
      </c>
      <c r="H4970" s="24">
        <v>200149.40554889254</v>
      </c>
      <c r="I4970" s="24">
        <v>196150.99512669622</v>
      </c>
      <c r="J4970" s="24">
        <v>281282.80778554181</v>
      </c>
      <c r="L4970" s="24">
        <v>127856.31752137475</v>
      </c>
      <c r="M4970" s="24">
        <v>131162.26721518242</v>
      </c>
      <c r="N4970" s="24">
        <v>139349.62271637918</v>
      </c>
      <c r="O4970" s="24">
        <v>125216.09586320071</v>
      </c>
      <c r="P4970" s="24">
        <v>151606.52621217998</v>
      </c>
      <c r="Q4970" s="24">
        <v>151650.28058815992</v>
      </c>
      <c r="R4970" s="24">
        <v>211944.76111789592</v>
      </c>
      <c r="S4970" s="24"/>
      <c r="T4970" s="25">
        <v>8</v>
      </c>
      <c r="U4970" s="23" t="s">
        <v>36</v>
      </c>
      <c r="V4970" s="23" t="s">
        <v>362</v>
      </c>
    </row>
    <row r="4971" spans="1:22" ht="15.75">
      <c r="A4971" s="26">
        <v>9</v>
      </c>
      <c r="B4971" s="27" t="s">
        <v>37</v>
      </c>
      <c r="C4971" s="28" t="s">
        <v>361</v>
      </c>
      <c r="D4971" s="29">
        <v>48384.921764924853</v>
      </c>
      <c r="E4971" s="29">
        <v>32675.880983394025</v>
      </c>
      <c r="F4971" s="29">
        <v>47102.141524314924</v>
      </c>
      <c r="G4971" s="29">
        <v>33930.640115792019</v>
      </c>
      <c r="H4971" s="29">
        <v>48755.508357688173</v>
      </c>
      <c r="I4971" s="29">
        <v>58257.25242266967</v>
      </c>
      <c r="J4971" s="29">
        <v>64409.153342712183</v>
      </c>
      <c r="L4971" s="29">
        <v>48384.921764924853</v>
      </c>
      <c r="M4971" s="29">
        <v>29245.671241807118</v>
      </c>
      <c r="N4971" s="29">
        <v>30952.359146027022</v>
      </c>
      <c r="O4971" s="29">
        <v>28694.754124772429</v>
      </c>
      <c r="P4971" s="29">
        <v>33747.720538048743</v>
      </c>
      <c r="Q4971" s="29">
        <v>37217.823830390786</v>
      </c>
      <c r="R4971" s="29">
        <v>38510.171619726723</v>
      </c>
      <c r="S4971" s="29"/>
      <c r="T4971" s="30">
        <v>9</v>
      </c>
      <c r="U4971" s="28" t="s">
        <v>38</v>
      </c>
      <c r="V4971" s="28" t="s">
        <v>362</v>
      </c>
    </row>
    <row r="4972" spans="1:22" ht="15.75">
      <c r="A4972" s="21">
        <v>10</v>
      </c>
      <c r="B4972" s="22" t="s">
        <v>39</v>
      </c>
      <c r="C4972" s="23" t="s">
        <v>361</v>
      </c>
      <c r="D4972" s="24">
        <v>69531.666999383073</v>
      </c>
      <c r="E4972" s="24">
        <v>74204.493598401488</v>
      </c>
      <c r="F4972" s="24">
        <v>84456.654074389953</v>
      </c>
      <c r="G4972" s="24">
        <v>18107.543478728403</v>
      </c>
      <c r="H4972" s="24">
        <v>40376.969990799655</v>
      </c>
      <c r="I4972" s="24">
        <v>84535.811131648297</v>
      </c>
      <c r="J4972" s="24">
        <v>61569.045154605788</v>
      </c>
      <c r="L4972" s="24">
        <v>69531.666999383073</v>
      </c>
      <c r="M4972" s="24">
        <v>69434.243393949917</v>
      </c>
      <c r="N4972" s="24">
        <v>67505.175819717231</v>
      </c>
      <c r="O4972" s="24">
        <v>13588.271446617129</v>
      </c>
      <c r="P4972" s="24">
        <v>29739.723932818575</v>
      </c>
      <c r="Q4972" s="24">
        <v>62235.362683309118</v>
      </c>
      <c r="R4972" s="24">
        <v>41348.799854501463</v>
      </c>
      <c r="S4972" s="24"/>
      <c r="T4972" s="25">
        <v>10</v>
      </c>
      <c r="U4972" s="23" t="s">
        <v>40</v>
      </c>
      <c r="V4972" s="23" t="s">
        <v>362</v>
      </c>
    </row>
    <row r="4973" spans="1:22" ht="15.75">
      <c r="A4973" s="26">
        <v>11</v>
      </c>
      <c r="B4973" s="27" t="s">
        <v>41</v>
      </c>
      <c r="C4973" s="28" t="s">
        <v>361</v>
      </c>
      <c r="D4973" s="29">
        <v>73621.72711539692</v>
      </c>
      <c r="E4973" s="29">
        <v>78624.158590920269</v>
      </c>
      <c r="F4973" s="29">
        <v>100943.95046334593</v>
      </c>
      <c r="G4973" s="29">
        <v>103982.65847426238</v>
      </c>
      <c r="H4973" s="29">
        <v>50164.372302161151</v>
      </c>
      <c r="I4973" s="29">
        <v>58937.799864323046</v>
      </c>
      <c r="J4973" s="29">
        <v>60060.465232318376</v>
      </c>
      <c r="L4973" s="29">
        <v>73621.72711539692</v>
      </c>
      <c r="M4973" s="29">
        <v>73781.209257115857</v>
      </c>
      <c r="N4973" s="29">
        <v>72722.001151898992</v>
      </c>
      <c r="O4973" s="29">
        <v>73493.539647391997</v>
      </c>
      <c r="P4973" s="29">
        <v>37870.069173493473</v>
      </c>
      <c r="Q4973" s="29">
        <v>40608.365469674012</v>
      </c>
      <c r="R4973" s="29">
        <v>38545.805167036</v>
      </c>
      <c r="S4973" s="29"/>
      <c r="T4973" s="30">
        <v>11</v>
      </c>
      <c r="U4973" s="28" t="s">
        <v>42</v>
      </c>
      <c r="V4973" s="28" t="s">
        <v>362</v>
      </c>
    </row>
    <row r="4974" spans="1:22" ht="15.75">
      <c r="A4974" s="21">
        <v>12</v>
      </c>
      <c r="B4974" s="22" t="s">
        <v>43</v>
      </c>
      <c r="C4974" s="23" t="s">
        <v>361</v>
      </c>
      <c r="D4974" s="24">
        <v>93973.622046702687</v>
      </c>
      <c r="E4974" s="24">
        <v>105163.08785213882</v>
      </c>
      <c r="F4974" s="24">
        <v>128230.73639142967</v>
      </c>
      <c r="G4974" s="24">
        <v>146404.54045105592</v>
      </c>
      <c r="H4974" s="24">
        <v>163805.08073892316</v>
      </c>
      <c r="I4974" s="24">
        <v>140315.12184871989</v>
      </c>
      <c r="J4974" s="24">
        <v>156004.93918481786</v>
      </c>
      <c r="L4974" s="24">
        <v>93973.622046702687</v>
      </c>
      <c r="M4974" s="24">
        <v>98848.096342766366</v>
      </c>
      <c r="N4974" s="24">
        <v>100979.51125785115</v>
      </c>
      <c r="O4974" s="24">
        <v>101433.35563273903</v>
      </c>
      <c r="P4974" s="24">
        <v>99803.215641066243</v>
      </c>
      <c r="Q4974" s="24">
        <v>109389.57807818922</v>
      </c>
      <c r="R4974" s="24">
        <v>108915.16013944283</v>
      </c>
      <c r="S4974" s="24"/>
      <c r="T4974" s="25">
        <v>12</v>
      </c>
      <c r="U4974" s="23" t="s">
        <v>44</v>
      </c>
      <c r="V4974" s="23" t="s">
        <v>362</v>
      </c>
    </row>
    <row r="4975" spans="1:22" ht="15.75">
      <c r="A4975" s="26">
        <v>13</v>
      </c>
      <c r="B4975" s="27" t="s">
        <v>45</v>
      </c>
      <c r="C4975" s="28" t="s">
        <v>361</v>
      </c>
      <c r="D4975" s="29">
        <v>77570.74892298445</v>
      </c>
      <c r="E4975" s="29">
        <v>75947.478229718807</v>
      </c>
      <c r="F4975" s="29">
        <v>159221.46760209149</v>
      </c>
      <c r="G4975" s="29">
        <v>23817.345665250567</v>
      </c>
      <c r="H4975" s="29">
        <v>21509.423151661878</v>
      </c>
      <c r="I4975" s="29">
        <v>32353.140898630489</v>
      </c>
      <c r="J4975" s="29">
        <v>30135.552161206571</v>
      </c>
      <c r="L4975" s="29">
        <v>77570.74892298445</v>
      </c>
      <c r="M4975" s="29">
        <v>73220.172835313526</v>
      </c>
      <c r="N4975" s="29">
        <v>77540.905541644446</v>
      </c>
      <c r="O4975" s="29">
        <v>15171.363856218935</v>
      </c>
      <c r="P4975" s="29">
        <v>15954.115825630999</v>
      </c>
      <c r="Q4975" s="29">
        <v>14520.470166334075</v>
      </c>
      <c r="R4975" s="29">
        <v>16021.343202303538</v>
      </c>
      <c r="S4975" s="29"/>
      <c r="T4975" s="30">
        <v>13</v>
      </c>
      <c r="U4975" s="28" t="s">
        <v>46</v>
      </c>
      <c r="V4975" s="28" t="s">
        <v>362</v>
      </c>
    </row>
    <row r="4976" spans="1:22" ht="15.75">
      <c r="A4976" s="21">
        <v>14</v>
      </c>
      <c r="B4976" s="22" t="s">
        <v>47</v>
      </c>
      <c r="C4976" s="23" t="s">
        <v>361</v>
      </c>
      <c r="D4976" s="24">
        <v>232947.64761447243</v>
      </c>
      <c r="E4976" s="24">
        <v>282244.96510850237</v>
      </c>
      <c r="F4976" s="24">
        <v>368710.27044483274</v>
      </c>
      <c r="G4976" s="24">
        <v>382352.37013863347</v>
      </c>
      <c r="H4976" s="24">
        <v>479235.39423682273</v>
      </c>
      <c r="I4976" s="24">
        <v>360941.76005038642</v>
      </c>
      <c r="J4976" s="24">
        <v>500457.80630262772</v>
      </c>
      <c r="L4976" s="24">
        <v>232947.64761447243</v>
      </c>
      <c r="M4976" s="24">
        <v>242059.12513658858</v>
      </c>
      <c r="N4976" s="24">
        <v>261117.63918431193</v>
      </c>
      <c r="O4976" s="24">
        <v>244964.09644680988</v>
      </c>
      <c r="P4976" s="24">
        <v>325739.1660083842</v>
      </c>
      <c r="Q4976" s="24">
        <v>289888.25224064471</v>
      </c>
      <c r="R4976" s="24">
        <v>289924.61931707693</v>
      </c>
      <c r="S4976" s="24"/>
      <c r="T4976" s="25">
        <v>14</v>
      </c>
      <c r="U4976" s="23" t="s">
        <v>48</v>
      </c>
      <c r="V4976" s="23" t="s">
        <v>362</v>
      </c>
    </row>
    <row r="4977" spans="1:22" ht="15.75">
      <c r="A4977" s="26">
        <v>15</v>
      </c>
      <c r="B4977" s="27" t="s">
        <v>49</v>
      </c>
      <c r="C4977" s="28" t="s">
        <v>361</v>
      </c>
      <c r="D4977" s="29">
        <v>15466.689660037004</v>
      </c>
      <c r="E4977" s="29">
        <v>19339.180357438701</v>
      </c>
      <c r="F4977" s="29">
        <v>25490.485465125286</v>
      </c>
      <c r="G4977" s="29">
        <v>182642.44802215247</v>
      </c>
      <c r="H4977" s="29">
        <v>93267.54105109557</v>
      </c>
      <c r="I4977" s="29">
        <v>80106.56851784297</v>
      </c>
      <c r="J4977" s="29">
        <v>125666.36778362308</v>
      </c>
      <c r="L4977" s="29">
        <v>15466.689660037004</v>
      </c>
      <c r="M4977" s="29">
        <v>16494.874339601069</v>
      </c>
      <c r="N4977" s="29">
        <v>17745.479317236968</v>
      </c>
      <c r="O4977" s="29">
        <v>153135.78816213369</v>
      </c>
      <c r="P4977" s="29">
        <v>63793.698640734758</v>
      </c>
      <c r="Q4977" s="29">
        <v>91322.857879881951</v>
      </c>
      <c r="R4977" s="29">
        <v>92847.231165438046</v>
      </c>
      <c r="S4977" s="29"/>
      <c r="T4977" s="30">
        <v>15</v>
      </c>
      <c r="U4977" s="28" t="s">
        <v>50</v>
      </c>
      <c r="V4977" s="28" t="s">
        <v>362</v>
      </c>
    </row>
    <row r="4978" spans="1:22" ht="15.75">
      <c r="A4978" s="21">
        <v>16</v>
      </c>
      <c r="B4978" s="22" t="s">
        <v>51</v>
      </c>
      <c r="C4978" s="23" t="s">
        <v>361</v>
      </c>
      <c r="D4978" s="24">
        <v>10200.930650844457</v>
      </c>
      <c r="E4978" s="24">
        <v>3409.3275112699084</v>
      </c>
      <c r="F4978" s="24">
        <v>14446.324763410354</v>
      </c>
      <c r="G4978" s="24">
        <v>12472.140903259622</v>
      </c>
      <c r="H4978" s="24">
        <v>19434.168669839833</v>
      </c>
      <c r="I4978" s="24">
        <v>25001.515162844913</v>
      </c>
      <c r="J4978" s="24">
        <v>25062.040694892683</v>
      </c>
      <c r="L4978" s="24">
        <v>10200.930650844457</v>
      </c>
      <c r="M4978" s="24">
        <v>2947.5718371782223</v>
      </c>
      <c r="N4978" s="24">
        <v>13071.459736158109</v>
      </c>
      <c r="O4978" s="24">
        <v>11309.280994904762</v>
      </c>
      <c r="P4978" s="24">
        <v>15123.149841780143</v>
      </c>
      <c r="Q4978" s="24">
        <v>18536.033225586081</v>
      </c>
      <c r="R4978" s="24">
        <v>17814.275362712797</v>
      </c>
      <c r="S4978" s="24"/>
      <c r="T4978" s="25">
        <v>16</v>
      </c>
      <c r="U4978" s="23" t="s">
        <v>52</v>
      </c>
      <c r="V4978" s="23" t="s">
        <v>362</v>
      </c>
    </row>
    <row r="4979" spans="1:22" ht="15.75">
      <c r="A4979" s="26">
        <v>17</v>
      </c>
      <c r="B4979" s="27" t="s">
        <v>53</v>
      </c>
      <c r="C4979" s="28" t="s">
        <v>361</v>
      </c>
      <c r="D4979" s="29">
        <v>0</v>
      </c>
      <c r="E4979" s="29">
        <v>0</v>
      </c>
      <c r="F4979" s="29">
        <v>0</v>
      </c>
      <c r="G4979" s="29">
        <v>0</v>
      </c>
      <c r="H4979" s="29">
        <v>4906.9385395082218</v>
      </c>
      <c r="I4979" s="29">
        <v>5578.1894934750526</v>
      </c>
      <c r="J4979" s="29">
        <v>6000.935174161199</v>
      </c>
      <c r="L4979" s="29">
        <v>0</v>
      </c>
      <c r="M4979" s="29">
        <v>0</v>
      </c>
      <c r="N4979" s="29">
        <v>0</v>
      </c>
      <c r="O4979" s="29">
        <v>0</v>
      </c>
      <c r="P4979" s="29">
        <v>4009.6114903869607</v>
      </c>
      <c r="Q4979" s="29">
        <v>4371.0315323847663</v>
      </c>
      <c r="R4979" s="29">
        <v>4475.7602336740556</v>
      </c>
      <c r="S4979" s="29"/>
      <c r="T4979" s="30">
        <v>17</v>
      </c>
      <c r="U4979" s="28" t="s">
        <v>54</v>
      </c>
      <c r="V4979" s="28" t="s">
        <v>362</v>
      </c>
    </row>
    <row r="4980" spans="1:22" ht="15.75">
      <c r="A4980" s="21">
        <v>18</v>
      </c>
      <c r="B4980" s="22" t="s">
        <v>55</v>
      </c>
      <c r="C4980" s="23" t="s">
        <v>361</v>
      </c>
      <c r="D4980" s="24">
        <v>12140.472512719047</v>
      </c>
      <c r="E4980" s="24">
        <v>14246.509077743103</v>
      </c>
      <c r="F4980" s="24">
        <v>4410.567597612715</v>
      </c>
      <c r="G4980" s="24">
        <v>5222.3675785925161</v>
      </c>
      <c r="H4980" s="24">
        <v>3547.1373390223907</v>
      </c>
      <c r="I4980" s="24">
        <v>4438.3312094222665</v>
      </c>
      <c r="J4980" s="24">
        <v>3530.9953245804504</v>
      </c>
      <c r="L4980" s="24">
        <v>12140.472512719047</v>
      </c>
      <c r="M4980" s="24">
        <v>13657.804798499481</v>
      </c>
      <c r="N4980" s="24">
        <v>4435.0760902580732</v>
      </c>
      <c r="O4980" s="24">
        <v>4697.1267639953476</v>
      </c>
      <c r="P4980" s="24">
        <v>2662.5085110638083</v>
      </c>
      <c r="Q4980" s="24">
        <v>2700.1718632835527</v>
      </c>
      <c r="R4980" s="24">
        <v>1963.0922315814037</v>
      </c>
      <c r="S4980" s="24"/>
      <c r="T4980" s="25">
        <v>18</v>
      </c>
      <c r="U4980" s="23" t="s">
        <v>56</v>
      </c>
      <c r="V4980" s="23" t="s">
        <v>362</v>
      </c>
    </row>
    <row r="4981" spans="1:22" ht="15.75">
      <c r="A4981" s="26">
        <v>19</v>
      </c>
      <c r="B4981" s="27" t="s">
        <v>57</v>
      </c>
      <c r="C4981" s="28" t="s">
        <v>361</v>
      </c>
      <c r="D4981" s="29">
        <v>13061.664465420332</v>
      </c>
      <c r="E4981" s="29">
        <v>4083.8298859781371</v>
      </c>
      <c r="F4981" s="29">
        <v>8031.716187923932</v>
      </c>
      <c r="G4981" s="29">
        <v>15159.046419256136</v>
      </c>
      <c r="H4981" s="29">
        <v>21362.852117973132</v>
      </c>
      <c r="I4981" s="29">
        <v>23939.644352106629</v>
      </c>
      <c r="J4981" s="29">
        <v>27544.615524604353</v>
      </c>
      <c r="L4981" s="29">
        <v>13061.664465420332</v>
      </c>
      <c r="M4981" s="29">
        <v>3635.7756737655477</v>
      </c>
      <c r="N4981" s="29">
        <v>6123.3853058269151</v>
      </c>
      <c r="O4981" s="29">
        <v>10898.189881151609</v>
      </c>
      <c r="P4981" s="29">
        <v>14223.714521232718</v>
      </c>
      <c r="Q4981" s="29">
        <v>15020.902742125849</v>
      </c>
      <c r="R4981" s="29">
        <v>15069.162690669331</v>
      </c>
      <c r="S4981" s="29"/>
      <c r="T4981" s="30">
        <v>19</v>
      </c>
      <c r="U4981" s="28" t="s">
        <v>58</v>
      </c>
      <c r="V4981" s="28" t="s">
        <v>362</v>
      </c>
    </row>
    <row r="4982" spans="1:22" ht="15.75">
      <c r="A4982" s="21">
        <v>20</v>
      </c>
      <c r="B4982" s="22" t="s">
        <v>59</v>
      </c>
      <c r="C4982" s="23" t="s">
        <v>361</v>
      </c>
      <c r="D4982" s="24">
        <v>180123.42073312553</v>
      </c>
      <c r="E4982" s="24">
        <v>190432.46955093832</v>
      </c>
      <c r="F4982" s="24">
        <v>260426.1231044349</v>
      </c>
      <c r="G4982" s="24">
        <v>201004.40095016733</v>
      </c>
      <c r="H4982" s="24">
        <v>203971.94064490049</v>
      </c>
      <c r="I4982" s="24">
        <v>200818.27128096722</v>
      </c>
      <c r="J4982" s="24">
        <v>257719.50079253514</v>
      </c>
      <c r="L4982" s="24">
        <v>180123.42073312553</v>
      </c>
      <c r="M4982" s="24">
        <v>173560.69342168243</v>
      </c>
      <c r="N4982" s="24">
        <v>169068.2179648231</v>
      </c>
      <c r="O4982" s="24">
        <v>122144.84263419206</v>
      </c>
      <c r="P4982" s="24">
        <v>122588.86060018394</v>
      </c>
      <c r="Q4982" s="24">
        <v>117863.35052987882</v>
      </c>
      <c r="R4982" s="24">
        <v>118316.25284671393</v>
      </c>
      <c r="S4982" s="24"/>
      <c r="T4982" s="25">
        <v>20</v>
      </c>
      <c r="U4982" s="23" t="s">
        <v>60</v>
      </c>
      <c r="V4982" s="23" t="s">
        <v>362</v>
      </c>
    </row>
    <row r="4983" spans="1:22" ht="15.75">
      <c r="A4983" s="26">
        <v>21</v>
      </c>
      <c r="B4983" s="27" t="s">
        <v>61</v>
      </c>
      <c r="C4983" s="28" t="s">
        <v>361</v>
      </c>
      <c r="D4983" s="29">
        <v>5334.2449068964188</v>
      </c>
      <c r="E4983" s="29">
        <v>5616.8424847730967</v>
      </c>
      <c r="F4983" s="29">
        <v>2640.1402113107861</v>
      </c>
      <c r="G4983" s="29">
        <v>82485.356177637848</v>
      </c>
      <c r="H4983" s="29">
        <v>86206.721018800439</v>
      </c>
      <c r="I4983" s="29">
        <v>97970.498101285179</v>
      </c>
      <c r="J4983" s="29">
        <v>10877.536735361602</v>
      </c>
      <c r="L4983" s="29">
        <v>5334.2449068964188</v>
      </c>
      <c r="M4983" s="29">
        <v>5586.3566366465275</v>
      </c>
      <c r="N4983" s="29">
        <v>2337.1613390429352</v>
      </c>
      <c r="O4983" s="29">
        <v>68040.780259875202</v>
      </c>
      <c r="P4983" s="29">
        <v>70999.165100391212</v>
      </c>
      <c r="Q4983" s="29">
        <v>80343.096836166369</v>
      </c>
      <c r="R4983" s="29">
        <v>9188.0493567582016</v>
      </c>
      <c r="S4983" s="29"/>
      <c r="T4983" s="30">
        <v>21</v>
      </c>
      <c r="U4983" s="28" t="s">
        <v>62</v>
      </c>
      <c r="V4983" s="28" t="s">
        <v>362</v>
      </c>
    </row>
    <row r="4984" spans="1:22" ht="15.75">
      <c r="A4984" s="21">
        <v>22</v>
      </c>
      <c r="B4984" s="22" t="s">
        <v>63</v>
      </c>
      <c r="C4984" s="23" t="s">
        <v>361</v>
      </c>
      <c r="D4984" s="24">
        <v>12044.589542483853</v>
      </c>
      <c r="E4984" s="24">
        <v>3305.1902844121196</v>
      </c>
      <c r="F4984" s="24">
        <v>6329.2559386554558</v>
      </c>
      <c r="G4984" s="24">
        <v>5617.1313874554044</v>
      </c>
      <c r="H4984" s="24">
        <v>5458.8935436996244</v>
      </c>
      <c r="I4984" s="24">
        <v>6207.914990386872</v>
      </c>
      <c r="J4984" s="24">
        <v>9928.9203674230739</v>
      </c>
      <c r="L4984" s="24">
        <v>12044.589542483853</v>
      </c>
      <c r="M4984" s="24">
        <v>2224.2380175937706</v>
      </c>
      <c r="N4984" s="24">
        <v>2582.4635989354283</v>
      </c>
      <c r="O4984" s="24">
        <v>2608.6153093141788</v>
      </c>
      <c r="P4984" s="24">
        <v>2688.9366995431101</v>
      </c>
      <c r="Q4984" s="24">
        <v>4118.0253506394183</v>
      </c>
      <c r="R4984" s="24">
        <v>4340.3938053292759</v>
      </c>
      <c r="S4984" s="24"/>
      <c r="T4984" s="25">
        <v>22</v>
      </c>
      <c r="U4984" s="23" t="s">
        <v>64</v>
      </c>
      <c r="V4984" s="23" t="s">
        <v>362</v>
      </c>
    </row>
    <row r="4985" spans="1:22" ht="15.75">
      <c r="A4985" s="26">
        <v>23</v>
      </c>
      <c r="B4985" s="27" t="s">
        <v>65</v>
      </c>
      <c r="C4985" s="28" t="s">
        <v>361</v>
      </c>
      <c r="D4985" s="29">
        <v>4143.170051025837</v>
      </c>
      <c r="E4985" s="29">
        <v>4995.4781080491657</v>
      </c>
      <c r="F4985" s="29">
        <v>5489.948045336062</v>
      </c>
      <c r="G4985" s="29">
        <v>6059.7630462476336</v>
      </c>
      <c r="H4985" s="29">
        <v>6547.2465349057657</v>
      </c>
      <c r="I4985" s="29">
        <v>14272.097087387729</v>
      </c>
      <c r="J4985" s="29">
        <v>3010.9070818747064</v>
      </c>
      <c r="L4985" s="29">
        <v>4143.170051025837</v>
      </c>
      <c r="M4985" s="29">
        <v>4273.6009263292099</v>
      </c>
      <c r="N4985" s="29">
        <v>4338.3885837385205</v>
      </c>
      <c r="O4985" s="29">
        <v>4355.8698892023604</v>
      </c>
      <c r="P4985" s="29">
        <v>4447.3700273800569</v>
      </c>
      <c r="Q4985" s="29">
        <v>8661.431130996878</v>
      </c>
      <c r="R4985" s="29">
        <v>1645.1087579723205</v>
      </c>
      <c r="S4985" s="29"/>
      <c r="T4985" s="30">
        <v>23</v>
      </c>
      <c r="U4985" s="28" t="s">
        <v>66</v>
      </c>
      <c r="V4985" s="28" t="s">
        <v>362</v>
      </c>
    </row>
    <row r="4986" spans="1:22" ht="15.75">
      <c r="A4986" s="21">
        <v>24</v>
      </c>
      <c r="B4986" s="22" t="s">
        <v>67</v>
      </c>
      <c r="C4986" s="23" t="s">
        <v>361</v>
      </c>
      <c r="D4986" s="24">
        <v>57359.824332351694</v>
      </c>
      <c r="E4986" s="24">
        <v>133805.45362202951</v>
      </c>
      <c r="F4986" s="24">
        <v>171799.49240957099</v>
      </c>
      <c r="G4986" s="24">
        <v>358801.81254855514</v>
      </c>
      <c r="H4986" s="24">
        <v>328060.97943977948</v>
      </c>
      <c r="I4986" s="24">
        <v>265506.68352393294</v>
      </c>
      <c r="J4986" s="24">
        <v>194036.98022173462</v>
      </c>
      <c r="L4986" s="24">
        <v>57359.824332351694</v>
      </c>
      <c r="M4986" s="24">
        <v>118148.81610877565</v>
      </c>
      <c r="N4986" s="24">
        <v>122299.99709899712</v>
      </c>
      <c r="O4986" s="24">
        <v>238823.04892680072</v>
      </c>
      <c r="P4986" s="24">
        <v>203983.87983010235</v>
      </c>
      <c r="Q4986" s="24">
        <v>160953.71490851115</v>
      </c>
      <c r="R4986" s="24">
        <v>116754.29939234756</v>
      </c>
      <c r="S4986" s="24"/>
      <c r="T4986" s="25">
        <v>24</v>
      </c>
      <c r="U4986" s="23" t="s">
        <v>68</v>
      </c>
      <c r="V4986" s="23" t="s">
        <v>362</v>
      </c>
    </row>
    <row r="4987" spans="1:22" ht="15.75">
      <c r="A4987" s="26">
        <v>25</v>
      </c>
      <c r="B4987" s="31" t="s">
        <v>69</v>
      </c>
      <c r="C4987" s="28" t="s">
        <v>361</v>
      </c>
      <c r="D4987" s="29">
        <v>13732.519976559937</v>
      </c>
      <c r="E4987" s="29">
        <v>13369.302147370796</v>
      </c>
      <c r="F4987" s="29">
        <v>41394.770969013123</v>
      </c>
      <c r="G4987" s="29">
        <v>71485.374791046444</v>
      </c>
      <c r="H4987" s="29">
        <v>56010.130536283366</v>
      </c>
      <c r="I4987" s="29">
        <v>35822.380515420198</v>
      </c>
      <c r="J4987" s="29">
        <v>85758.384628720727</v>
      </c>
      <c r="L4987" s="29">
        <v>13732.519976559937</v>
      </c>
      <c r="M4987" s="29">
        <v>14911.089647578681</v>
      </c>
      <c r="N4987" s="29">
        <v>39597.529081376793</v>
      </c>
      <c r="O4987" s="29">
        <v>51363.794746257074</v>
      </c>
      <c r="P4987" s="29">
        <v>42047.347956270067</v>
      </c>
      <c r="Q4987" s="29">
        <v>20754.342816978904</v>
      </c>
      <c r="R4987" s="29">
        <v>43689.121634076655</v>
      </c>
      <c r="S4987" s="29"/>
      <c r="T4987" s="30">
        <v>25</v>
      </c>
      <c r="U4987" s="28" t="s">
        <v>70</v>
      </c>
      <c r="V4987" s="28" t="s">
        <v>362</v>
      </c>
    </row>
    <row r="4988" spans="1:22" ht="15.75">
      <c r="A4988" s="21">
        <v>26</v>
      </c>
      <c r="B4988" s="22" t="s">
        <v>71</v>
      </c>
      <c r="C4988" s="23" t="s">
        <v>361</v>
      </c>
      <c r="D4988" s="24">
        <v>15366.743835968769</v>
      </c>
      <c r="E4988" s="24">
        <v>25042.672466938646</v>
      </c>
      <c r="F4988" s="24">
        <v>31015.177190934824</v>
      </c>
      <c r="G4988" s="24">
        <v>30847.694482229253</v>
      </c>
      <c r="H4988" s="24">
        <v>38002.78165138133</v>
      </c>
      <c r="I4988" s="24">
        <v>45610.546925337825</v>
      </c>
      <c r="J4988" s="24">
        <v>48692.818275829653</v>
      </c>
      <c r="L4988" s="24">
        <v>15366.743835968769</v>
      </c>
      <c r="M4988" s="24">
        <v>22553.587547878706</v>
      </c>
      <c r="N4988" s="24">
        <v>23601.160927703419</v>
      </c>
      <c r="O4988" s="24">
        <v>20741.890686770646</v>
      </c>
      <c r="P4988" s="24">
        <v>19980.027714104588</v>
      </c>
      <c r="Q4988" s="24">
        <v>21074.491889669032</v>
      </c>
      <c r="R4988" s="24">
        <v>20881.539162433462</v>
      </c>
      <c r="S4988" s="24"/>
      <c r="T4988" s="25">
        <v>26</v>
      </c>
      <c r="U4988" s="23" t="s">
        <v>72</v>
      </c>
      <c r="V4988" s="23" t="s">
        <v>362</v>
      </c>
    </row>
    <row r="4989" spans="1:22" ht="15.75">
      <c r="A4989" s="26">
        <v>27</v>
      </c>
      <c r="B4989" s="27" t="s">
        <v>73</v>
      </c>
      <c r="C4989" s="28" t="s">
        <v>361</v>
      </c>
      <c r="D4989" s="29">
        <v>0</v>
      </c>
      <c r="E4989" s="29">
        <v>0</v>
      </c>
      <c r="F4989" s="29">
        <v>0</v>
      </c>
      <c r="G4989" s="29">
        <v>662677.16498110781</v>
      </c>
      <c r="H4989" s="29">
        <v>621346.00685130805</v>
      </c>
      <c r="I4989" s="29">
        <v>587705.01950892387</v>
      </c>
      <c r="J4989" s="29">
        <v>535762.35287015291</v>
      </c>
      <c r="L4989" s="29">
        <v>0</v>
      </c>
      <c r="M4989" s="29">
        <v>0</v>
      </c>
      <c r="N4989" s="29">
        <v>0</v>
      </c>
      <c r="O4989" s="29">
        <v>347383.21173909499</v>
      </c>
      <c r="P4989" s="29">
        <v>390428.8971908575</v>
      </c>
      <c r="Q4989" s="29">
        <v>394813.08621365973</v>
      </c>
      <c r="R4989" s="29">
        <v>395756.67233761749</v>
      </c>
      <c r="S4989" s="29"/>
      <c r="T4989" s="30">
        <v>27</v>
      </c>
      <c r="U4989" s="28" t="s">
        <v>74</v>
      </c>
      <c r="V4989" s="28" t="s">
        <v>362</v>
      </c>
    </row>
    <row r="4990" spans="1:22" ht="15.75">
      <c r="A4990" s="21">
        <v>28</v>
      </c>
      <c r="B4990" s="22" t="s">
        <v>75</v>
      </c>
      <c r="C4990" s="23" t="s">
        <v>361</v>
      </c>
      <c r="D4990" s="24">
        <v>13693.715476817701</v>
      </c>
      <c r="E4990" s="24">
        <v>17100.694473416243</v>
      </c>
      <c r="F4990" s="24">
        <v>17826.197310643027</v>
      </c>
      <c r="G4990" s="24">
        <v>16639.339154913563</v>
      </c>
      <c r="H4990" s="24">
        <v>14237.259614863049</v>
      </c>
      <c r="I4990" s="24">
        <v>11891.689093090143</v>
      </c>
      <c r="J4990" s="24">
        <v>16401.882204685964</v>
      </c>
      <c r="L4990" s="24">
        <v>13693.715476817701</v>
      </c>
      <c r="M4990" s="24">
        <v>13251.544356059365</v>
      </c>
      <c r="N4990" s="24">
        <v>12302.381051533703</v>
      </c>
      <c r="O4990" s="24">
        <v>12984.704354392166</v>
      </c>
      <c r="P4990" s="24">
        <v>10402.252419550965</v>
      </c>
      <c r="Q4990" s="24">
        <v>9528.038343845632</v>
      </c>
      <c r="R4990" s="24">
        <v>9959.0784480361563</v>
      </c>
      <c r="S4990" s="24"/>
      <c r="T4990" s="25">
        <v>28</v>
      </c>
      <c r="U4990" s="23" t="s">
        <v>76</v>
      </c>
      <c r="V4990" s="23" t="s">
        <v>362</v>
      </c>
    </row>
    <row r="4991" spans="1:22" ht="15.75">
      <c r="A4991" s="26">
        <v>29</v>
      </c>
      <c r="B4991" s="27" t="s">
        <v>77</v>
      </c>
      <c r="C4991" s="28" t="s">
        <v>361</v>
      </c>
      <c r="D4991" s="29">
        <v>426447.45210525813</v>
      </c>
      <c r="E4991" s="29">
        <v>459039.69517494767</v>
      </c>
      <c r="F4991" s="29">
        <v>680023.59819374036</v>
      </c>
      <c r="G4991" s="29">
        <v>789164.5501910923</v>
      </c>
      <c r="H4991" s="29">
        <v>686870.15081122343</v>
      </c>
      <c r="I4991" s="29">
        <v>618096.87283080537</v>
      </c>
      <c r="J4991" s="29">
        <v>692000.44227895874</v>
      </c>
      <c r="L4991" s="29">
        <v>426447.45210525813</v>
      </c>
      <c r="M4991" s="29">
        <v>410657.62009362795</v>
      </c>
      <c r="N4991" s="29">
        <v>445339.34111547237</v>
      </c>
      <c r="O4991" s="29">
        <v>421507.18272990448</v>
      </c>
      <c r="P4991" s="29">
        <v>465618.01700640691</v>
      </c>
      <c r="Q4991" s="29">
        <v>421063.1718224957</v>
      </c>
      <c r="R4991" s="29">
        <v>439418.87959457142</v>
      </c>
      <c r="S4991" s="29"/>
      <c r="T4991" s="30">
        <v>29</v>
      </c>
      <c r="U4991" s="28" t="s">
        <v>78</v>
      </c>
      <c r="V4991" s="28" t="s">
        <v>362</v>
      </c>
    </row>
    <row r="4992" spans="1:22" ht="15.75">
      <c r="A4992" s="21">
        <v>30</v>
      </c>
      <c r="B4992" s="22" t="s">
        <v>79</v>
      </c>
      <c r="C4992" s="23" t="s">
        <v>361</v>
      </c>
      <c r="D4992" s="24">
        <v>3116.791785186967</v>
      </c>
      <c r="E4992" s="24">
        <v>3202.8472573412541</v>
      </c>
      <c r="F4992" s="24">
        <v>3559.7610455311969</v>
      </c>
      <c r="G4992" s="24">
        <v>3358.4099909130973</v>
      </c>
      <c r="H4992" s="24">
        <v>3223.1790369079408</v>
      </c>
      <c r="I4992" s="24">
        <v>1047.8814787714437</v>
      </c>
      <c r="J4992" s="24">
        <v>2518.8224222437193</v>
      </c>
      <c r="L4992" s="24">
        <v>3116.791785186967</v>
      </c>
      <c r="M4992" s="24">
        <v>3202.8472573412541</v>
      </c>
      <c r="N4992" s="24">
        <v>3559.7610455311969</v>
      </c>
      <c r="O4992" s="24">
        <v>3325.5281654933169</v>
      </c>
      <c r="P4992" s="24">
        <v>3350.2126810248792</v>
      </c>
      <c r="Q4992" s="24">
        <v>1018.4369801692516</v>
      </c>
      <c r="R4992" s="24">
        <v>2115.5907188926581</v>
      </c>
      <c r="S4992" s="24"/>
      <c r="T4992" s="25">
        <v>30</v>
      </c>
      <c r="U4992" s="23" t="s">
        <v>80</v>
      </c>
      <c r="V4992" s="23" t="s">
        <v>362</v>
      </c>
    </row>
    <row r="4993" spans="1:22" ht="15.75">
      <c r="A4993" s="26">
        <v>31</v>
      </c>
      <c r="B4993" s="27" t="s">
        <v>81</v>
      </c>
      <c r="C4993" s="28" t="s">
        <v>361</v>
      </c>
      <c r="D4993" s="29">
        <v>167.60724999999994</v>
      </c>
      <c r="E4993" s="29">
        <v>227.85549718574109</v>
      </c>
      <c r="F4993" s="29">
        <v>64.425657370517925</v>
      </c>
      <c r="G4993" s="29">
        <v>63.897826086956528</v>
      </c>
      <c r="H4993" s="29">
        <v>68.827500000000001</v>
      </c>
      <c r="I4993" s="29">
        <v>73.260000000000005</v>
      </c>
      <c r="J4993" s="29">
        <v>76.979294117647058</v>
      </c>
      <c r="L4993" s="29">
        <v>167.60724999999994</v>
      </c>
      <c r="M4993" s="29">
        <v>223.4718574108818</v>
      </c>
      <c r="N4993" s="29">
        <v>57.578844621513944</v>
      </c>
      <c r="O4993" s="29">
        <v>53.539130434782606</v>
      </c>
      <c r="P4993" s="29">
        <v>54.443720930232558</v>
      </c>
      <c r="Q4993" s="29">
        <v>55.526188235294114</v>
      </c>
      <c r="R4993" s="29">
        <v>55.526188235294114</v>
      </c>
      <c r="S4993" s="29"/>
      <c r="T4993" s="30">
        <v>31</v>
      </c>
      <c r="U4993" s="28" t="s">
        <v>82</v>
      </c>
      <c r="V4993" s="28" t="s">
        <v>362</v>
      </c>
    </row>
    <row r="4994" spans="1:22" ht="15.75">
      <c r="A4994" s="21">
        <v>32</v>
      </c>
      <c r="B4994" s="22" t="s">
        <v>83</v>
      </c>
      <c r="C4994" s="23" t="s">
        <v>361</v>
      </c>
      <c r="D4994" s="24">
        <v>147.36675000000002</v>
      </c>
      <c r="E4994" s="24">
        <v>166.73528325000004</v>
      </c>
      <c r="F4994" s="24">
        <v>216.18604725</v>
      </c>
      <c r="G4994" s="24">
        <v>213.33747015487509</v>
      </c>
      <c r="H4994" s="24">
        <v>0</v>
      </c>
      <c r="I4994" s="24">
        <v>44.10132012867858</v>
      </c>
      <c r="J4994" s="24">
        <v>57.958427609259019</v>
      </c>
      <c r="L4994" s="24">
        <v>147.36675000000002</v>
      </c>
      <c r="M4994" s="24">
        <v>147.36675000000002</v>
      </c>
      <c r="N4994" s="24">
        <v>147.36675000000002</v>
      </c>
      <c r="O4994" s="24">
        <v>147.36675000000002</v>
      </c>
      <c r="P4994" s="24">
        <v>0</v>
      </c>
      <c r="Q4994" s="24">
        <v>33.145257818659658</v>
      </c>
      <c r="R4994" s="24">
        <v>31.743236538461538</v>
      </c>
      <c r="S4994" s="24"/>
      <c r="T4994" s="25">
        <v>32</v>
      </c>
      <c r="U4994" s="23" t="s">
        <v>84</v>
      </c>
      <c r="V4994" s="23" t="s">
        <v>362</v>
      </c>
    </row>
    <row r="4995" spans="1:22" ht="15.75">
      <c r="A4995" s="26">
        <v>33</v>
      </c>
      <c r="B4995" s="27" t="s">
        <v>85</v>
      </c>
      <c r="C4995" s="28" t="s">
        <v>361</v>
      </c>
      <c r="D4995" s="29">
        <v>3.9310092888888888</v>
      </c>
      <c r="E4995" s="29">
        <v>4.3751083675555558</v>
      </c>
      <c r="F4995" s="29">
        <v>0</v>
      </c>
      <c r="G4995" s="29">
        <v>72.944858239101976</v>
      </c>
      <c r="H4995" s="29">
        <v>0</v>
      </c>
      <c r="I4995" s="29">
        <v>40.325781988553096</v>
      </c>
      <c r="J4995" s="29">
        <v>42.566537262484552</v>
      </c>
      <c r="L4995" s="29">
        <v>3.9310092888888888</v>
      </c>
      <c r="M4995" s="29">
        <v>3.9310092888888888</v>
      </c>
      <c r="N4995" s="29">
        <v>0</v>
      </c>
      <c r="O4995" s="29">
        <v>51.749331755857682</v>
      </c>
      <c r="P4995" s="29">
        <v>0</v>
      </c>
      <c r="Q4995" s="29">
        <v>33.007150269885635</v>
      </c>
      <c r="R4995" s="29">
        <v>33.78198495959596</v>
      </c>
      <c r="S4995" s="29"/>
      <c r="T4995" s="30">
        <v>33</v>
      </c>
      <c r="U4995" s="28" t="s">
        <v>86</v>
      </c>
      <c r="V4995" s="28" t="s">
        <v>362</v>
      </c>
    </row>
    <row r="4996" spans="1:22" ht="15.75">
      <c r="A4996" s="21">
        <v>34</v>
      </c>
      <c r="B4996" s="22" t="s">
        <v>87</v>
      </c>
      <c r="C4996" s="23" t="s">
        <v>361</v>
      </c>
      <c r="D4996" s="24">
        <v>11959.12310730008</v>
      </c>
      <c r="E4996" s="24">
        <v>14851.206225965685</v>
      </c>
      <c r="F4996" s="24">
        <v>18056.728856593785</v>
      </c>
      <c r="G4996" s="24">
        <v>19889.765900714294</v>
      </c>
      <c r="H4996" s="24">
        <v>16961.385579673701</v>
      </c>
      <c r="I4996" s="24">
        <v>17600.829630059354</v>
      </c>
      <c r="J4996" s="24">
        <v>19922.399554661857</v>
      </c>
      <c r="L4996" s="24">
        <v>11959.12310730008</v>
      </c>
      <c r="M4996" s="24">
        <v>11049.684475095926</v>
      </c>
      <c r="N4996" s="24">
        <v>13124.277738271787</v>
      </c>
      <c r="O4996" s="24">
        <v>12312.330661609887</v>
      </c>
      <c r="P4996" s="24">
        <v>10814.589829861585</v>
      </c>
      <c r="Q4996" s="24">
        <v>10902.995236407316</v>
      </c>
      <c r="R4996" s="24">
        <v>10867.211466590028</v>
      </c>
      <c r="S4996" s="24"/>
      <c r="T4996" s="25">
        <v>34</v>
      </c>
      <c r="U4996" s="23" t="s">
        <v>88</v>
      </c>
      <c r="V4996" s="23" t="s">
        <v>362</v>
      </c>
    </row>
    <row r="4997" spans="1:22" ht="15.75">
      <c r="A4997" s="26">
        <v>35</v>
      </c>
      <c r="B4997" s="27" t="s">
        <v>89</v>
      </c>
      <c r="C4997" s="28" t="s">
        <v>361</v>
      </c>
      <c r="D4997" s="29">
        <v>2.0327905198655234</v>
      </c>
      <c r="E4997" s="29">
        <v>3.0041813974750151</v>
      </c>
      <c r="F4997" s="29">
        <v>3.3101273776265265</v>
      </c>
      <c r="G4997" s="29">
        <v>11.578193776502939</v>
      </c>
      <c r="H4997" s="29">
        <v>11.018628549815901</v>
      </c>
      <c r="I4997" s="29">
        <v>13.324572318515916</v>
      </c>
      <c r="J4997" s="29">
        <v>14.084473744401855</v>
      </c>
      <c r="L4997" s="29">
        <v>2.0327905198655234</v>
      </c>
      <c r="M4997" s="29">
        <v>2.8776549584301425</v>
      </c>
      <c r="N4997" s="29">
        <v>2.7707561532802338</v>
      </c>
      <c r="O4997" s="29">
        <v>10.621715724381623</v>
      </c>
      <c r="P4997" s="29">
        <v>10.558048292682924</v>
      </c>
      <c r="Q4997" s="29">
        <v>9.2615543269230791</v>
      </c>
      <c r="R4997" s="29">
        <v>8.6719079076694001</v>
      </c>
      <c r="S4997" s="29"/>
      <c r="T4997" s="30">
        <v>35</v>
      </c>
      <c r="U4997" s="28" t="s">
        <v>90</v>
      </c>
      <c r="V4997" s="28" t="s">
        <v>362</v>
      </c>
    </row>
    <row r="4998" spans="1:22" ht="15.75">
      <c r="A4998" s="21">
        <v>36</v>
      </c>
      <c r="B4998" s="22" t="s">
        <v>91</v>
      </c>
      <c r="C4998" s="23" t="s">
        <v>361</v>
      </c>
      <c r="D4998" s="24">
        <v>51.744167478553862</v>
      </c>
      <c r="E4998" s="24">
        <v>1818.7024405849622</v>
      </c>
      <c r="F4998" s="24">
        <v>1634.647103735708</v>
      </c>
      <c r="G4998" s="24">
        <v>1021.004272840271</v>
      </c>
      <c r="H4998" s="24">
        <v>1167.9936815035453</v>
      </c>
      <c r="I4998" s="24">
        <v>775.72585138301042</v>
      </c>
      <c r="J4998" s="24">
        <v>1172.4066107217714</v>
      </c>
      <c r="L4998" s="24">
        <v>51.744167478553862</v>
      </c>
      <c r="M4998" s="24">
        <v>1626.2340914308268</v>
      </c>
      <c r="N4998" s="24">
        <v>1235.1629791923508</v>
      </c>
      <c r="O4998" s="24">
        <v>739.21284515968409</v>
      </c>
      <c r="P4998" s="24">
        <v>601.55961094196869</v>
      </c>
      <c r="Q4998" s="24">
        <v>370.46265027871266</v>
      </c>
      <c r="R4998" s="24">
        <v>509.33048032366816</v>
      </c>
      <c r="S4998" s="24"/>
      <c r="T4998" s="25">
        <v>36</v>
      </c>
      <c r="U4998" s="23" t="s">
        <v>92</v>
      </c>
      <c r="V4998" s="23" t="s">
        <v>362</v>
      </c>
    </row>
    <row r="4999" spans="1:22" s="36" customFormat="1" ht="15.75">
      <c r="A4999" s="32"/>
      <c r="B4999" s="33" t="s">
        <v>93</v>
      </c>
      <c r="C4999" s="34" t="s">
        <v>361</v>
      </c>
      <c r="D4999" s="35">
        <f t="shared" ref="D4999:J4999" si="319">SUM(D4963:D4998)</f>
        <v>2058147.0554964878</v>
      </c>
      <c r="E4999" s="35">
        <f t="shared" si="319"/>
        <v>2438147.183377306</v>
      </c>
      <c r="F4999" s="35">
        <f t="shared" si="319"/>
        <v>3164522.5802232879</v>
      </c>
      <c r="G4999" s="35">
        <f t="shared" si="319"/>
        <v>4257664.2583220126</v>
      </c>
      <c r="H4999" s="35">
        <f t="shared" si="319"/>
        <v>4275461.9137983546</v>
      </c>
      <c r="I4999" s="35">
        <f t="shared" si="319"/>
        <v>3965345.5999767473</v>
      </c>
      <c r="J4999" s="35">
        <f t="shared" si="319"/>
        <v>4493994.0677431542</v>
      </c>
      <c r="K4999" s="8"/>
      <c r="L4999" s="35">
        <f t="shared" ref="L4999:R4999" si="320">SUM(L4963:L4998)</f>
        <v>2058147.0554964878</v>
      </c>
      <c r="M4999" s="35">
        <f t="shared" si="320"/>
        <v>2186459.7962214542</v>
      </c>
      <c r="N4999" s="35">
        <f t="shared" si="320"/>
        <v>2257230.1078840741</v>
      </c>
      <c r="O4999" s="35">
        <f t="shared" si="320"/>
        <v>2748700.4865370248</v>
      </c>
      <c r="P4999" s="35">
        <f t="shared" si="320"/>
        <v>2919165.756609825</v>
      </c>
      <c r="Q4999" s="35">
        <f t="shared" si="320"/>
        <v>2826957.1821555928</v>
      </c>
      <c r="R4999" s="35">
        <f t="shared" si="320"/>
        <v>2863397.4521255489</v>
      </c>
      <c r="S4999" s="35"/>
      <c r="T4999" s="35"/>
      <c r="U4999" s="34" t="s">
        <v>94</v>
      </c>
      <c r="V4999" s="34" t="s">
        <v>362</v>
      </c>
    </row>
    <row r="5000" spans="1:22" ht="15.75">
      <c r="A5000" s="16">
        <v>1</v>
      </c>
      <c r="B5000" s="17" t="s">
        <v>19</v>
      </c>
      <c r="C5000" s="18" t="s">
        <v>363</v>
      </c>
      <c r="D5000" s="19">
        <f t="shared" ref="D5000:J5015" si="321">+D5037+D5074+D5111+D5148+D5185+D5222+D5259+D5296</f>
        <v>123267.15280078544</v>
      </c>
      <c r="E5000" s="19">
        <f t="shared" si="321"/>
        <v>134318.29830219594</v>
      </c>
      <c r="F5000" s="19">
        <f t="shared" si="321"/>
        <v>162722.34991512526</v>
      </c>
      <c r="G5000" s="19">
        <f t="shared" si="321"/>
        <v>179846.53781699835</v>
      </c>
      <c r="H5000" s="19">
        <f t="shared" si="321"/>
        <v>187536.70938063721</v>
      </c>
      <c r="I5000" s="19">
        <f t="shared" si="321"/>
        <v>190617.41731478163</v>
      </c>
      <c r="J5000" s="19">
        <f t="shared" si="321"/>
        <v>182332.88379602198</v>
      </c>
      <c r="L5000" s="19">
        <f t="shared" ref="L5000:R5015" si="322">+L5037+L5074+L5111+L5148+L5185+L5222+L5259+L5296</f>
        <v>123267.15280078544</v>
      </c>
      <c r="M5000" s="19">
        <f t="shared" si="322"/>
        <v>114821.43127832306</v>
      </c>
      <c r="N5000" s="19">
        <f t="shared" si="322"/>
        <v>114222.84643894859</v>
      </c>
      <c r="O5000" s="19">
        <f t="shared" si="322"/>
        <v>117729.74750912288</v>
      </c>
      <c r="P5000" s="19">
        <f t="shared" si="322"/>
        <v>115312.28151766717</v>
      </c>
      <c r="Q5000" s="19">
        <f t="shared" si="322"/>
        <v>114925.96175268109</v>
      </c>
      <c r="R5000" s="19">
        <f t="shared" si="322"/>
        <v>121031.03722204713</v>
      </c>
      <c r="S5000" s="19"/>
      <c r="T5000" s="20">
        <v>1</v>
      </c>
      <c r="U5000" s="18" t="s">
        <v>21</v>
      </c>
      <c r="V5000" s="18" t="s">
        <v>364</v>
      </c>
    </row>
    <row r="5001" spans="1:22" ht="15.75">
      <c r="A5001" s="21">
        <v>2</v>
      </c>
      <c r="B5001" s="22" t="s">
        <v>23</v>
      </c>
      <c r="C5001" s="23" t="s">
        <v>363</v>
      </c>
      <c r="D5001" s="24">
        <f t="shared" si="321"/>
        <v>1739.0727442186276</v>
      </c>
      <c r="E5001" s="24">
        <f t="shared" si="321"/>
        <v>2447.9586145883486</v>
      </c>
      <c r="F5001" s="24">
        <f t="shared" si="321"/>
        <v>2108.0906199999999</v>
      </c>
      <c r="G5001" s="24">
        <f t="shared" si="321"/>
        <v>2273.1373136986304</v>
      </c>
      <c r="H5001" s="24">
        <f t="shared" si="321"/>
        <v>2474.3337136859323</v>
      </c>
      <c r="I5001" s="24">
        <f t="shared" si="321"/>
        <v>1992.129095854362</v>
      </c>
      <c r="J5001" s="24">
        <f t="shared" si="321"/>
        <v>1818.1536243330934</v>
      </c>
      <c r="L5001" s="24">
        <f t="shared" si="322"/>
        <v>1739.0727442186276</v>
      </c>
      <c r="M5001" s="24">
        <f t="shared" si="322"/>
        <v>2101.1954508882359</v>
      </c>
      <c r="N5001" s="24">
        <f t="shared" si="322"/>
        <v>2175.396006671082</v>
      </c>
      <c r="O5001" s="24">
        <f t="shared" si="322"/>
        <v>2181.2293566710823</v>
      </c>
      <c r="P5001" s="24">
        <f t="shared" si="322"/>
        <v>2191.048427261082</v>
      </c>
      <c r="Q5001" s="24">
        <f t="shared" si="322"/>
        <v>1723.1615102361143</v>
      </c>
      <c r="R5001" s="24">
        <f t="shared" si="322"/>
        <v>1723.1615102361143</v>
      </c>
      <c r="S5001" s="24"/>
      <c r="T5001" s="25">
        <v>2</v>
      </c>
      <c r="U5001" s="23" t="s">
        <v>24</v>
      </c>
      <c r="V5001" s="23" t="s">
        <v>364</v>
      </c>
    </row>
    <row r="5002" spans="1:22" ht="15.75">
      <c r="A5002" s="26">
        <v>3</v>
      </c>
      <c r="B5002" s="27" t="s">
        <v>25</v>
      </c>
      <c r="C5002" s="28" t="s">
        <v>363</v>
      </c>
      <c r="D5002" s="29">
        <f t="shared" si="321"/>
        <v>213941.87825799998</v>
      </c>
      <c r="E5002" s="29">
        <f t="shared" si="321"/>
        <v>137561.96694140002</v>
      </c>
      <c r="F5002" s="29">
        <f t="shared" si="321"/>
        <v>198175.705858</v>
      </c>
      <c r="G5002" s="29">
        <f t="shared" si="321"/>
        <v>217409.16122289252</v>
      </c>
      <c r="H5002" s="29">
        <f t="shared" si="321"/>
        <v>218680.41305200086</v>
      </c>
      <c r="I5002" s="29">
        <f t="shared" si="321"/>
        <v>218603.49666199682</v>
      </c>
      <c r="J5002" s="29">
        <f t="shared" si="321"/>
        <v>231339.279522</v>
      </c>
      <c r="L5002" s="29">
        <f t="shared" si="322"/>
        <v>213941.87825799998</v>
      </c>
      <c r="M5002" s="29">
        <f t="shared" si="322"/>
        <v>216896.716258</v>
      </c>
      <c r="N5002" s="29">
        <f t="shared" si="322"/>
        <v>217226.42485800001</v>
      </c>
      <c r="O5002" s="29">
        <f t="shared" si="322"/>
        <v>229576.77645799998</v>
      </c>
      <c r="P5002" s="29">
        <f t="shared" si="322"/>
        <v>227540.79693799996</v>
      </c>
      <c r="Q5002" s="29">
        <f t="shared" si="322"/>
        <v>230239.74381799996</v>
      </c>
      <c r="R5002" s="29">
        <f t="shared" si="322"/>
        <v>241440.344858</v>
      </c>
      <c r="S5002" s="29"/>
      <c r="T5002" s="30">
        <v>3</v>
      </c>
      <c r="U5002" s="28" t="s">
        <v>26</v>
      </c>
      <c r="V5002" s="28" t="s">
        <v>364</v>
      </c>
    </row>
    <row r="5003" spans="1:22" ht="15.75">
      <c r="A5003" s="21">
        <v>4</v>
      </c>
      <c r="B5003" s="22" t="s">
        <v>27</v>
      </c>
      <c r="C5003" s="23" t="s">
        <v>363</v>
      </c>
      <c r="D5003" s="24">
        <f t="shared" si="321"/>
        <v>40421.863544144937</v>
      </c>
      <c r="E5003" s="24">
        <f t="shared" si="321"/>
        <v>50859.761661886063</v>
      </c>
      <c r="F5003" s="24">
        <f t="shared" si="321"/>
        <v>57630.193944058628</v>
      </c>
      <c r="G5003" s="24">
        <f t="shared" si="321"/>
        <v>55207.847541191208</v>
      </c>
      <c r="H5003" s="24">
        <f t="shared" si="321"/>
        <v>68194.502227819874</v>
      </c>
      <c r="I5003" s="24">
        <f t="shared" si="321"/>
        <v>68788.82824747116</v>
      </c>
      <c r="J5003" s="24">
        <f t="shared" si="321"/>
        <v>63332.635821396361</v>
      </c>
      <c r="L5003" s="24">
        <f t="shared" si="322"/>
        <v>40421.863544144937</v>
      </c>
      <c r="M5003" s="24">
        <f t="shared" si="322"/>
        <v>43537.138965280639</v>
      </c>
      <c r="N5003" s="24">
        <f t="shared" si="322"/>
        <v>41602.108067485962</v>
      </c>
      <c r="O5003" s="24">
        <f t="shared" si="322"/>
        <v>42332.690843502518</v>
      </c>
      <c r="P5003" s="24">
        <f t="shared" si="322"/>
        <v>42342.236197769438</v>
      </c>
      <c r="Q5003" s="24">
        <f t="shared" si="322"/>
        <v>41885.367537721235</v>
      </c>
      <c r="R5003" s="24">
        <f t="shared" si="322"/>
        <v>42399.623148909981</v>
      </c>
      <c r="S5003" s="24"/>
      <c r="T5003" s="25">
        <v>4</v>
      </c>
      <c r="U5003" s="23" t="s">
        <v>28</v>
      </c>
      <c r="V5003" s="23" t="s">
        <v>364</v>
      </c>
    </row>
    <row r="5004" spans="1:22" ht="15.75">
      <c r="A5004" s="26">
        <v>5</v>
      </c>
      <c r="B5004" s="27" t="s">
        <v>29</v>
      </c>
      <c r="C5004" s="28" t="s">
        <v>363</v>
      </c>
      <c r="D5004" s="29">
        <f t="shared" si="321"/>
        <v>37695.454125055156</v>
      </c>
      <c r="E5004" s="29">
        <f t="shared" si="321"/>
        <v>45209.057879999993</v>
      </c>
      <c r="F5004" s="29">
        <f t="shared" si="321"/>
        <v>54397.964345697175</v>
      </c>
      <c r="G5004" s="29">
        <f t="shared" si="321"/>
        <v>56172.002833473729</v>
      </c>
      <c r="H5004" s="29">
        <f t="shared" si="321"/>
        <v>61019.000024580186</v>
      </c>
      <c r="I5004" s="29">
        <f t="shared" si="321"/>
        <v>70740.989600200002</v>
      </c>
      <c r="J5004" s="29">
        <f t="shared" si="321"/>
        <v>64261.686003049806</v>
      </c>
      <c r="L5004" s="29">
        <f t="shared" si="322"/>
        <v>37695.454125055156</v>
      </c>
      <c r="M5004" s="29">
        <f t="shared" si="322"/>
        <v>38402.782836116501</v>
      </c>
      <c r="N5004" s="29">
        <f t="shared" si="322"/>
        <v>38281.169978397738</v>
      </c>
      <c r="O5004" s="29">
        <f t="shared" si="322"/>
        <v>36789.638299155435</v>
      </c>
      <c r="P5004" s="29">
        <f t="shared" si="322"/>
        <v>36904.718881319699</v>
      </c>
      <c r="Q5004" s="29">
        <f t="shared" si="322"/>
        <v>39990.132787519949</v>
      </c>
      <c r="R5004" s="29">
        <f t="shared" si="322"/>
        <v>39990.132787519949</v>
      </c>
      <c r="S5004" s="29"/>
      <c r="T5004" s="30">
        <v>5</v>
      </c>
      <c r="U5004" s="28" t="s">
        <v>30</v>
      </c>
      <c r="V5004" s="28" t="s">
        <v>364</v>
      </c>
    </row>
    <row r="5005" spans="1:22" ht="15.75">
      <c r="A5005" s="21">
        <v>6</v>
      </c>
      <c r="B5005" s="22" t="s">
        <v>31</v>
      </c>
      <c r="C5005" s="23" t="s">
        <v>363</v>
      </c>
      <c r="D5005" s="24">
        <f t="shared" si="321"/>
        <v>2642.2791631691271</v>
      </c>
      <c r="E5005" s="24">
        <f t="shared" si="321"/>
        <v>3021.4640429554956</v>
      </c>
      <c r="F5005" s="24">
        <f t="shared" si="321"/>
        <v>3198.0510999999997</v>
      </c>
      <c r="G5005" s="24">
        <f t="shared" si="321"/>
        <v>3194.3761730353281</v>
      </c>
      <c r="H5005" s="24">
        <f t="shared" si="321"/>
        <v>3055.6690076423938</v>
      </c>
      <c r="I5005" s="24">
        <f t="shared" si="321"/>
        <v>3251.8284313626536</v>
      </c>
      <c r="J5005" s="24">
        <f t="shared" si="321"/>
        <v>3384.3511915284794</v>
      </c>
      <c r="L5005" s="24">
        <f t="shared" si="322"/>
        <v>2642.2791631691271</v>
      </c>
      <c r="M5005" s="24">
        <f t="shared" si="322"/>
        <v>2891.4039460697136</v>
      </c>
      <c r="N5005" s="24">
        <f t="shared" si="322"/>
        <v>3075.0706463853817</v>
      </c>
      <c r="O5005" s="24">
        <f t="shared" si="322"/>
        <v>3147.5989292859686</v>
      </c>
      <c r="P5005" s="24">
        <f t="shared" si="322"/>
        <v>3033.2734129468258</v>
      </c>
      <c r="Q5005" s="24">
        <f t="shared" si="322"/>
        <v>3043.3866958474127</v>
      </c>
      <c r="R5005" s="24">
        <f t="shared" si="322"/>
        <v>3644.7724720345013</v>
      </c>
      <c r="S5005" s="24"/>
      <c r="T5005" s="25">
        <v>6</v>
      </c>
      <c r="U5005" s="23" t="s">
        <v>32</v>
      </c>
      <c r="V5005" s="23" t="s">
        <v>364</v>
      </c>
    </row>
    <row r="5006" spans="1:22" ht="15.75">
      <c r="A5006" s="26">
        <v>7</v>
      </c>
      <c r="B5006" s="27" t="s">
        <v>33</v>
      </c>
      <c r="C5006" s="28" t="s">
        <v>363</v>
      </c>
      <c r="D5006" s="29">
        <f t="shared" si="321"/>
        <v>347037.32364906353</v>
      </c>
      <c r="E5006" s="29">
        <f t="shared" si="321"/>
        <v>500580.36115520314</v>
      </c>
      <c r="F5006" s="29">
        <f t="shared" si="321"/>
        <v>550565.34413500002</v>
      </c>
      <c r="G5006" s="29">
        <f t="shared" si="321"/>
        <v>442744.9160297116</v>
      </c>
      <c r="H5006" s="29">
        <f t="shared" si="321"/>
        <v>410307.77835275646</v>
      </c>
      <c r="I5006" s="29">
        <f t="shared" si="321"/>
        <v>421763.65725655819</v>
      </c>
      <c r="J5006" s="29">
        <f t="shared" si="321"/>
        <v>618155.66875979095</v>
      </c>
      <c r="L5006" s="29">
        <f t="shared" si="322"/>
        <v>347037.32364906353</v>
      </c>
      <c r="M5006" s="29">
        <f t="shared" si="322"/>
        <v>418289.5915461703</v>
      </c>
      <c r="N5006" s="29">
        <f t="shared" si="322"/>
        <v>627648.98128927615</v>
      </c>
      <c r="O5006" s="29">
        <f t="shared" si="322"/>
        <v>468976.76654617034</v>
      </c>
      <c r="P5006" s="29">
        <f t="shared" si="322"/>
        <v>493991.2165461703</v>
      </c>
      <c r="Q5006" s="29">
        <f t="shared" si="322"/>
        <v>493991.2165461703</v>
      </c>
      <c r="R5006" s="29">
        <f t="shared" si="322"/>
        <v>582290.52172957256</v>
      </c>
      <c r="S5006" s="29"/>
      <c r="T5006" s="30">
        <v>7</v>
      </c>
      <c r="U5006" s="28" t="s">
        <v>34</v>
      </c>
      <c r="V5006" s="28" t="s">
        <v>364</v>
      </c>
    </row>
    <row r="5007" spans="1:22" ht="15.75">
      <c r="A5007" s="21">
        <v>8</v>
      </c>
      <c r="B5007" s="22" t="s">
        <v>35</v>
      </c>
      <c r="C5007" s="23" t="s">
        <v>363</v>
      </c>
      <c r="D5007" s="24">
        <f t="shared" si="321"/>
        <v>281163.70064000005</v>
      </c>
      <c r="E5007" s="24">
        <f t="shared" si="321"/>
        <v>363275.38021759997</v>
      </c>
      <c r="F5007" s="24">
        <f t="shared" si="321"/>
        <v>383824.96446300007</v>
      </c>
      <c r="G5007" s="24">
        <f t="shared" si="321"/>
        <v>371992.06359799998</v>
      </c>
      <c r="H5007" s="24">
        <f t="shared" si="321"/>
        <v>362523.99522999994</v>
      </c>
      <c r="I5007" s="24">
        <f t="shared" si="321"/>
        <v>302354.80392583273</v>
      </c>
      <c r="J5007" s="24">
        <f t="shared" si="321"/>
        <v>296589.64892348496</v>
      </c>
      <c r="L5007" s="24">
        <f t="shared" si="322"/>
        <v>281163.70064000005</v>
      </c>
      <c r="M5007" s="24">
        <f t="shared" si="322"/>
        <v>289444.77590000001</v>
      </c>
      <c r="N5007" s="24">
        <f t="shared" si="322"/>
        <v>302266.32353599998</v>
      </c>
      <c r="O5007" s="24">
        <f t="shared" si="322"/>
        <v>289925.06384700001</v>
      </c>
      <c r="P5007" s="24">
        <f t="shared" si="322"/>
        <v>298856.62935800001</v>
      </c>
      <c r="Q5007" s="24">
        <f t="shared" si="322"/>
        <v>260592.89295900002</v>
      </c>
      <c r="R5007" s="24">
        <f t="shared" si="322"/>
        <v>260865.90885950002</v>
      </c>
      <c r="S5007" s="24"/>
      <c r="T5007" s="25">
        <v>8</v>
      </c>
      <c r="U5007" s="23" t="s">
        <v>36</v>
      </c>
      <c r="V5007" s="23" t="s">
        <v>364</v>
      </c>
    </row>
    <row r="5008" spans="1:22" ht="15.75">
      <c r="A5008" s="26">
        <v>9</v>
      </c>
      <c r="B5008" s="27" t="s">
        <v>37</v>
      </c>
      <c r="C5008" s="28" t="s">
        <v>363</v>
      </c>
      <c r="D5008" s="29">
        <f t="shared" si="321"/>
        <v>19089.695023799279</v>
      </c>
      <c r="E5008" s="29">
        <f t="shared" si="321"/>
        <v>21627.720835321357</v>
      </c>
      <c r="F5008" s="29">
        <f t="shared" si="321"/>
        <v>22302.049500000001</v>
      </c>
      <c r="G5008" s="29">
        <f t="shared" si="321"/>
        <v>25351.654620000001</v>
      </c>
      <c r="H5008" s="29">
        <f t="shared" si="321"/>
        <v>28231.588999865773</v>
      </c>
      <c r="I5008" s="29">
        <f t="shared" si="321"/>
        <v>37074.362463087251</v>
      </c>
      <c r="J5008" s="29">
        <f t="shared" si="321"/>
        <v>37971.178779907947</v>
      </c>
      <c r="L5008" s="29">
        <f t="shared" si="322"/>
        <v>19089.695023799279</v>
      </c>
      <c r="M5008" s="29">
        <f t="shared" si="322"/>
        <v>19001.870023799278</v>
      </c>
      <c r="N5008" s="29">
        <f t="shared" si="322"/>
        <v>18041.710023799278</v>
      </c>
      <c r="O5008" s="29">
        <f t="shared" si="322"/>
        <v>19625.844407029526</v>
      </c>
      <c r="P5008" s="29">
        <f t="shared" si="322"/>
        <v>20132.358233528746</v>
      </c>
      <c r="Q5008" s="29">
        <f t="shared" si="322"/>
        <v>25458.048233528745</v>
      </c>
      <c r="R5008" s="29">
        <f t="shared" si="322"/>
        <v>23974.548233528745</v>
      </c>
      <c r="S5008" s="29"/>
      <c r="T5008" s="30">
        <v>9</v>
      </c>
      <c r="U5008" s="28" t="s">
        <v>38</v>
      </c>
      <c r="V5008" s="28" t="s">
        <v>364</v>
      </c>
    </row>
    <row r="5009" spans="1:22" ht="15.75">
      <c r="A5009" s="21">
        <v>10</v>
      </c>
      <c r="B5009" s="22" t="s">
        <v>39</v>
      </c>
      <c r="C5009" s="23" t="s">
        <v>363</v>
      </c>
      <c r="D5009" s="24">
        <f t="shared" si="321"/>
        <v>84349.495395000005</v>
      </c>
      <c r="E5009" s="24">
        <f t="shared" si="321"/>
        <v>92748.971150000012</v>
      </c>
      <c r="F5009" s="24">
        <f t="shared" si="321"/>
        <v>97701.20452900001</v>
      </c>
      <c r="G5009" s="24">
        <f t="shared" si="321"/>
        <v>111241.27055338029</v>
      </c>
      <c r="H5009" s="24">
        <f t="shared" si="321"/>
        <v>126662.29846764379</v>
      </c>
      <c r="I5009" s="24">
        <f t="shared" si="321"/>
        <v>136701.28609300472</v>
      </c>
      <c r="J5009" s="24">
        <f t="shared" si="321"/>
        <v>164202.41681531505</v>
      </c>
      <c r="L5009" s="24">
        <f t="shared" si="322"/>
        <v>84349.495395000005</v>
      </c>
      <c r="M5009" s="24">
        <f t="shared" si="322"/>
        <v>82199.528350000022</v>
      </c>
      <c r="N5009" s="24">
        <f t="shared" si="322"/>
        <v>82315.191279000006</v>
      </c>
      <c r="O5009" s="24">
        <f t="shared" si="322"/>
        <v>88962.405726099983</v>
      </c>
      <c r="P5009" s="24">
        <f t="shared" si="322"/>
        <v>101366.34995999999</v>
      </c>
      <c r="Q5009" s="24">
        <f t="shared" si="322"/>
        <v>86898.133324599999</v>
      </c>
      <c r="R5009" s="24">
        <f t="shared" si="322"/>
        <v>87021.451424599974</v>
      </c>
      <c r="S5009" s="24"/>
      <c r="T5009" s="25">
        <v>10</v>
      </c>
      <c r="U5009" s="23" t="s">
        <v>40</v>
      </c>
      <c r="V5009" s="23" t="s">
        <v>364</v>
      </c>
    </row>
    <row r="5010" spans="1:22" ht="15.75">
      <c r="A5010" s="26">
        <v>11</v>
      </c>
      <c r="B5010" s="27" t="s">
        <v>41</v>
      </c>
      <c r="C5010" s="28" t="s">
        <v>363</v>
      </c>
      <c r="D5010" s="29">
        <f t="shared" si="321"/>
        <v>31534.59828046132</v>
      </c>
      <c r="E5010" s="29">
        <f t="shared" si="321"/>
        <v>36586.07486584963</v>
      </c>
      <c r="F5010" s="29">
        <f t="shared" si="321"/>
        <v>37415.590574454698</v>
      </c>
      <c r="G5010" s="29">
        <f t="shared" si="321"/>
        <v>39755.283529199711</v>
      </c>
      <c r="H5010" s="29">
        <f t="shared" si="321"/>
        <v>42760.369069574626</v>
      </c>
      <c r="I5010" s="29">
        <f t="shared" si="321"/>
        <v>44103.175290915649</v>
      </c>
      <c r="J5010" s="29">
        <f t="shared" si="321"/>
        <v>43049.812122000003</v>
      </c>
      <c r="L5010" s="29">
        <f t="shared" si="322"/>
        <v>31534.59828046132</v>
      </c>
      <c r="M5010" s="29">
        <f t="shared" si="322"/>
        <v>31296.898944268287</v>
      </c>
      <c r="N5010" s="29">
        <f t="shared" si="322"/>
        <v>31759.903786348495</v>
      </c>
      <c r="O5010" s="29">
        <f t="shared" si="322"/>
        <v>31464.813996508423</v>
      </c>
      <c r="P5010" s="29">
        <f t="shared" si="322"/>
        <v>31243.127178183659</v>
      </c>
      <c r="Q5010" s="29">
        <f t="shared" si="322"/>
        <v>31597.782810427969</v>
      </c>
      <c r="R5010" s="29">
        <f t="shared" si="322"/>
        <v>30842.056882659053</v>
      </c>
      <c r="S5010" s="29"/>
      <c r="T5010" s="30">
        <v>11</v>
      </c>
      <c r="U5010" s="28" t="s">
        <v>42</v>
      </c>
      <c r="V5010" s="28" t="s">
        <v>364</v>
      </c>
    </row>
    <row r="5011" spans="1:22" ht="15.75">
      <c r="A5011" s="21">
        <v>12</v>
      </c>
      <c r="B5011" s="22" t="s">
        <v>43</v>
      </c>
      <c r="C5011" s="23" t="s">
        <v>363</v>
      </c>
      <c r="D5011" s="24">
        <f t="shared" si="321"/>
        <v>158421.72294000001</v>
      </c>
      <c r="E5011" s="24">
        <f t="shared" si="321"/>
        <v>183184.2312338</v>
      </c>
      <c r="F5011" s="24">
        <f t="shared" si="321"/>
        <v>215957.13845000003</v>
      </c>
      <c r="G5011" s="24">
        <f t="shared" si="321"/>
        <v>217049.46292267716</v>
      </c>
      <c r="H5011" s="24">
        <f t="shared" si="321"/>
        <v>217422.04445073826</v>
      </c>
      <c r="I5011" s="24">
        <f t="shared" si="321"/>
        <v>220461.14546856217</v>
      </c>
      <c r="J5011" s="24">
        <f t="shared" si="321"/>
        <v>239896.35670142167</v>
      </c>
      <c r="L5011" s="24">
        <f t="shared" si="322"/>
        <v>158421.72294000001</v>
      </c>
      <c r="M5011" s="24">
        <f t="shared" si="322"/>
        <v>165074.61147999999</v>
      </c>
      <c r="N5011" s="24">
        <f t="shared" si="322"/>
        <v>172962.81062</v>
      </c>
      <c r="O5011" s="24">
        <f t="shared" si="322"/>
        <v>171279.30817999999</v>
      </c>
      <c r="P5011" s="24">
        <f t="shared" si="322"/>
        <v>162155.39618000001</v>
      </c>
      <c r="Q5011" s="24">
        <f t="shared" si="322"/>
        <v>167363.55751999997</v>
      </c>
      <c r="R5011" s="24">
        <f t="shared" si="322"/>
        <v>179362.64281999998</v>
      </c>
      <c r="S5011" s="24"/>
      <c r="T5011" s="25">
        <v>12</v>
      </c>
      <c r="U5011" s="23" t="s">
        <v>44</v>
      </c>
      <c r="V5011" s="23" t="s">
        <v>364</v>
      </c>
    </row>
    <row r="5012" spans="1:22" ht="15.75">
      <c r="A5012" s="26">
        <v>13</v>
      </c>
      <c r="B5012" s="27" t="s">
        <v>45</v>
      </c>
      <c r="C5012" s="28" t="s">
        <v>363</v>
      </c>
      <c r="D5012" s="29">
        <f t="shared" si="321"/>
        <v>1606198.4112987388</v>
      </c>
      <c r="E5012" s="29">
        <f t="shared" si="321"/>
        <v>1336616.2237422999</v>
      </c>
      <c r="F5012" s="29">
        <f t="shared" si="321"/>
        <v>1036268.0170955262</v>
      </c>
      <c r="G5012" s="29">
        <f t="shared" si="321"/>
        <v>628169.89208505268</v>
      </c>
      <c r="H5012" s="29">
        <f t="shared" si="321"/>
        <v>501015.97832563025</v>
      </c>
      <c r="I5012" s="29">
        <f t="shared" si="321"/>
        <v>679583.58350813389</v>
      </c>
      <c r="J5012" s="29">
        <f t="shared" si="321"/>
        <v>722392.59953281609</v>
      </c>
      <c r="L5012" s="29">
        <f t="shared" si="322"/>
        <v>1606198.4112987388</v>
      </c>
      <c r="M5012" s="29">
        <f t="shared" si="322"/>
        <v>1603404.3277797243</v>
      </c>
      <c r="N5012" s="29">
        <f t="shared" si="322"/>
        <v>1304446.4816524338</v>
      </c>
      <c r="O5012" s="29">
        <f t="shared" si="322"/>
        <v>1031603.4488185666</v>
      </c>
      <c r="P5012" s="29">
        <f t="shared" si="322"/>
        <v>906445.55859939521</v>
      </c>
      <c r="Q5012" s="29">
        <f t="shared" si="322"/>
        <v>1097533.6922677697</v>
      </c>
      <c r="R5012" s="29">
        <f t="shared" si="322"/>
        <v>1094949.8332691202</v>
      </c>
      <c r="S5012" s="29"/>
      <c r="T5012" s="30">
        <v>13</v>
      </c>
      <c r="U5012" s="28" t="s">
        <v>46</v>
      </c>
      <c r="V5012" s="28" t="s">
        <v>364</v>
      </c>
    </row>
    <row r="5013" spans="1:22" ht="15.75">
      <c r="A5013" s="21">
        <v>14</v>
      </c>
      <c r="B5013" s="22" t="s">
        <v>47</v>
      </c>
      <c r="C5013" s="23" t="s">
        <v>363</v>
      </c>
      <c r="D5013" s="24">
        <f t="shared" si="321"/>
        <v>236804.59226410004</v>
      </c>
      <c r="E5013" s="24">
        <f t="shared" si="321"/>
        <v>246702.49750900001</v>
      </c>
      <c r="F5013" s="24">
        <f t="shared" si="321"/>
        <v>248840.358817</v>
      </c>
      <c r="G5013" s="24">
        <f t="shared" si="321"/>
        <v>256371.053548</v>
      </c>
      <c r="H5013" s="24">
        <f t="shared" si="321"/>
        <v>234220.8292302</v>
      </c>
      <c r="I5013" s="24">
        <f t="shared" si="321"/>
        <v>230742.47606489999</v>
      </c>
      <c r="J5013" s="24">
        <f t="shared" si="321"/>
        <v>231169.41364559997</v>
      </c>
      <c r="L5013" s="24">
        <f t="shared" si="322"/>
        <v>236804.59226410004</v>
      </c>
      <c r="M5013" s="24">
        <f t="shared" si="322"/>
        <v>232435.89284368383</v>
      </c>
      <c r="N5013" s="24">
        <f t="shared" si="322"/>
        <v>230105.34606849999</v>
      </c>
      <c r="O5013" s="24">
        <f t="shared" si="322"/>
        <v>233215.04180000001</v>
      </c>
      <c r="P5013" s="24">
        <f t="shared" si="322"/>
        <v>212397.30047420002</v>
      </c>
      <c r="Q5013" s="24">
        <f t="shared" si="322"/>
        <v>209919.0112829</v>
      </c>
      <c r="R5013" s="24">
        <f t="shared" si="322"/>
        <v>209375.58556789998</v>
      </c>
      <c r="S5013" s="24"/>
      <c r="T5013" s="25">
        <v>14</v>
      </c>
      <c r="U5013" s="23" t="s">
        <v>48</v>
      </c>
      <c r="V5013" s="23" t="s">
        <v>364</v>
      </c>
    </row>
    <row r="5014" spans="1:22" ht="15.75">
      <c r="A5014" s="26">
        <v>15</v>
      </c>
      <c r="B5014" s="27" t="s">
        <v>49</v>
      </c>
      <c r="C5014" s="28" t="s">
        <v>363</v>
      </c>
      <c r="D5014" s="29">
        <f t="shared" si="321"/>
        <v>1783198.22642</v>
      </c>
      <c r="E5014" s="29">
        <f t="shared" si="321"/>
        <v>2100747.0691629997</v>
      </c>
      <c r="F5014" s="29">
        <f t="shared" si="321"/>
        <v>2143347.2661119998</v>
      </c>
      <c r="G5014" s="29">
        <f t="shared" si="321"/>
        <v>2394539.7133286595</v>
      </c>
      <c r="H5014" s="29">
        <f t="shared" si="321"/>
        <v>2647508.9273450142</v>
      </c>
      <c r="I5014" s="29">
        <f t="shared" si="321"/>
        <v>3230765.822290936</v>
      </c>
      <c r="J5014" s="29">
        <f t="shared" si="321"/>
        <v>3049859.2695270111</v>
      </c>
      <c r="L5014" s="29">
        <f t="shared" si="322"/>
        <v>1783198.22642</v>
      </c>
      <c r="M5014" s="29">
        <f t="shared" si="322"/>
        <v>1784126.9670919999</v>
      </c>
      <c r="N5014" s="29">
        <f t="shared" si="322"/>
        <v>1779990.5934960002</v>
      </c>
      <c r="O5014" s="29">
        <f t="shared" si="322"/>
        <v>1780043.2335470251</v>
      </c>
      <c r="P5014" s="29">
        <f t="shared" si="322"/>
        <v>1875020.1146564763</v>
      </c>
      <c r="Q5014" s="29">
        <f t="shared" si="322"/>
        <v>1876080.7670084764</v>
      </c>
      <c r="R5014" s="29">
        <f t="shared" si="322"/>
        <v>1870940.3337284764</v>
      </c>
      <c r="S5014" s="29"/>
      <c r="T5014" s="30">
        <v>15</v>
      </c>
      <c r="U5014" s="28" t="s">
        <v>50</v>
      </c>
      <c r="V5014" s="28" t="s">
        <v>364</v>
      </c>
    </row>
    <row r="5015" spans="1:22" ht="15.75">
      <c r="A5015" s="21">
        <v>16</v>
      </c>
      <c r="B5015" s="22" t="s">
        <v>51</v>
      </c>
      <c r="C5015" s="23" t="s">
        <v>363</v>
      </c>
      <c r="D5015" s="24">
        <f t="shared" si="321"/>
        <v>991.46812753868039</v>
      </c>
      <c r="E5015" s="24">
        <f t="shared" si="321"/>
        <v>884.91458234146376</v>
      </c>
      <c r="F5015" s="24">
        <f t="shared" si="321"/>
        <v>1025.596219</v>
      </c>
      <c r="G5015" s="24">
        <f t="shared" si="321"/>
        <v>1968.2767210975337</v>
      </c>
      <c r="H5015" s="24">
        <f t="shared" si="321"/>
        <v>2775.3515862071717</v>
      </c>
      <c r="I5015" s="24">
        <f t="shared" si="321"/>
        <v>2871.0912064686263</v>
      </c>
      <c r="J5015" s="24">
        <f t="shared" si="321"/>
        <v>2720.0103717672537</v>
      </c>
      <c r="L5015" s="24">
        <f t="shared" si="322"/>
        <v>991.46812753868039</v>
      </c>
      <c r="M5015" s="24">
        <f t="shared" si="322"/>
        <v>747.06346872665836</v>
      </c>
      <c r="N5015" s="24">
        <f t="shared" si="322"/>
        <v>1025.5945314156145</v>
      </c>
      <c r="O5015" s="24">
        <f t="shared" si="322"/>
        <v>2169.4872738929394</v>
      </c>
      <c r="P5015" s="24">
        <f t="shared" si="322"/>
        <v>2685.1992738929393</v>
      </c>
      <c r="Q5015" s="24">
        <f t="shared" si="322"/>
        <v>2412.0383738929395</v>
      </c>
      <c r="R5015" s="24">
        <f t="shared" si="322"/>
        <v>2412.0383738929395</v>
      </c>
      <c r="S5015" s="24"/>
      <c r="T5015" s="25">
        <v>16</v>
      </c>
      <c r="U5015" s="23" t="s">
        <v>52</v>
      </c>
      <c r="V5015" s="23" t="s">
        <v>364</v>
      </c>
    </row>
    <row r="5016" spans="1:22" ht="15.75">
      <c r="A5016" s="26">
        <v>17</v>
      </c>
      <c r="B5016" s="27" t="s">
        <v>53</v>
      </c>
      <c r="C5016" s="28" t="s">
        <v>363</v>
      </c>
      <c r="D5016" s="29">
        <f t="shared" ref="D5016:J5031" si="323">+D5053+D5090+D5127+D5164+D5201+D5238+D5275+D5312</f>
        <v>12397.39467359061</v>
      </c>
      <c r="E5016" s="29">
        <f t="shared" si="323"/>
        <v>14892.366100000001</v>
      </c>
      <c r="F5016" s="29">
        <f t="shared" si="323"/>
        <v>16892.670460000001</v>
      </c>
      <c r="G5016" s="29">
        <f t="shared" si="323"/>
        <v>19468.302499999998</v>
      </c>
      <c r="H5016" s="29">
        <f t="shared" si="323"/>
        <v>19962.629300000001</v>
      </c>
      <c r="I5016" s="29">
        <f t="shared" si="323"/>
        <v>21897.355560000004</v>
      </c>
      <c r="J5016" s="29">
        <f t="shared" si="323"/>
        <v>22589.833850000003</v>
      </c>
      <c r="L5016" s="29">
        <f t="shared" ref="L5016:R5031" si="324">+L5053+L5090+L5127+L5164+L5201+L5238+L5275+L5312</f>
        <v>12397.39467359061</v>
      </c>
      <c r="M5016" s="29">
        <f t="shared" si="324"/>
        <v>13115.159094069004</v>
      </c>
      <c r="N5016" s="29">
        <f t="shared" si="324"/>
        <v>13887.77180233861</v>
      </c>
      <c r="O5016" s="29">
        <f t="shared" si="324"/>
        <v>14488.074125457941</v>
      </c>
      <c r="P5016" s="29">
        <f t="shared" si="324"/>
        <v>13357.63562545794</v>
      </c>
      <c r="Q5016" s="29">
        <f t="shared" si="324"/>
        <v>14621.516400775388</v>
      </c>
      <c r="R5016" s="29">
        <f t="shared" si="324"/>
        <v>14621.132599952874</v>
      </c>
      <c r="S5016" s="29"/>
      <c r="T5016" s="30">
        <v>17</v>
      </c>
      <c r="U5016" s="28" t="s">
        <v>54</v>
      </c>
      <c r="V5016" s="28" t="s">
        <v>364</v>
      </c>
    </row>
    <row r="5017" spans="1:22" ht="15.75">
      <c r="A5017" s="21">
        <v>18</v>
      </c>
      <c r="B5017" s="22" t="s">
        <v>55</v>
      </c>
      <c r="C5017" s="23" t="s">
        <v>363</v>
      </c>
      <c r="D5017" s="24">
        <f t="shared" si="323"/>
        <v>1574.4742321212721</v>
      </c>
      <c r="E5017" s="24">
        <f t="shared" si="323"/>
        <v>1823.0635751803886</v>
      </c>
      <c r="F5017" s="24">
        <f t="shared" si="323"/>
        <v>1744.6358549776503</v>
      </c>
      <c r="G5017" s="24">
        <f t="shared" si="323"/>
        <v>1980.7860061276995</v>
      </c>
      <c r="H5017" s="24">
        <f t="shared" si="323"/>
        <v>2096.5316583049998</v>
      </c>
      <c r="I5017" s="24">
        <f t="shared" si="323"/>
        <v>1938.5609116936243</v>
      </c>
      <c r="J5017" s="24">
        <f t="shared" si="323"/>
        <v>1956.3703945</v>
      </c>
      <c r="L5017" s="24">
        <f t="shared" si="324"/>
        <v>1574.4742321212721</v>
      </c>
      <c r="M5017" s="24">
        <f t="shared" si="324"/>
        <v>1559.51312948798</v>
      </c>
      <c r="N5017" s="24">
        <f t="shared" si="324"/>
        <v>1481.841932483801</v>
      </c>
      <c r="O5017" s="24">
        <f t="shared" si="324"/>
        <v>1635.6849337418641</v>
      </c>
      <c r="P5017" s="24">
        <f t="shared" si="324"/>
        <v>1692.1055854053889</v>
      </c>
      <c r="Q5017" s="24">
        <f t="shared" si="324"/>
        <v>1531.4412071269787</v>
      </c>
      <c r="R5017" s="24">
        <f t="shared" si="324"/>
        <v>1522.3975555352129</v>
      </c>
      <c r="S5017" s="24"/>
      <c r="T5017" s="25">
        <v>18</v>
      </c>
      <c r="U5017" s="23" t="s">
        <v>56</v>
      </c>
      <c r="V5017" s="23" t="s">
        <v>364</v>
      </c>
    </row>
    <row r="5018" spans="1:22" ht="15.75">
      <c r="A5018" s="26">
        <v>19</v>
      </c>
      <c r="B5018" s="27" t="s">
        <v>57</v>
      </c>
      <c r="C5018" s="28" t="s">
        <v>363</v>
      </c>
      <c r="D5018" s="29">
        <f t="shared" si="323"/>
        <v>10889.985172043394</v>
      </c>
      <c r="E5018" s="29">
        <f t="shared" si="323"/>
        <v>6413.9100901245238</v>
      </c>
      <c r="F5018" s="29">
        <f t="shared" si="323"/>
        <v>13683.845000000001</v>
      </c>
      <c r="G5018" s="29">
        <f t="shared" si="323"/>
        <v>16086.423199999999</v>
      </c>
      <c r="H5018" s="29">
        <f t="shared" si="323"/>
        <v>18804.666534228189</v>
      </c>
      <c r="I5018" s="29">
        <f t="shared" si="323"/>
        <v>21778.792525906039</v>
      </c>
      <c r="J5018" s="29">
        <f t="shared" si="323"/>
        <v>23381.489321000001</v>
      </c>
      <c r="L5018" s="29">
        <f t="shared" si="324"/>
        <v>10889.985172043394</v>
      </c>
      <c r="M5018" s="29">
        <f t="shared" si="324"/>
        <v>5821.3663730748704</v>
      </c>
      <c r="N5018" s="29">
        <f t="shared" si="324"/>
        <v>11532.946121323137</v>
      </c>
      <c r="O5018" s="29">
        <f t="shared" si="324"/>
        <v>13037.214640156501</v>
      </c>
      <c r="P5018" s="29">
        <f t="shared" si="324"/>
        <v>13970.689935443714</v>
      </c>
      <c r="Q5018" s="29">
        <f t="shared" si="324"/>
        <v>15360.36637307487</v>
      </c>
      <c r="R5018" s="29">
        <f t="shared" si="324"/>
        <v>15500.61637307487</v>
      </c>
      <c r="S5018" s="29"/>
      <c r="T5018" s="30">
        <v>19</v>
      </c>
      <c r="U5018" s="28" t="s">
        <v>58</v>
      </c>
      <c r="V5018" s="28" t="s">
        <v>364</v>
      </c>
    </row>
    <row r="5019" spans="1:22" ht="15.75">
      <c r="A5019" s="21">
        <v>20</v>
      </c>
      <c r="B5019" s="22" t="s">
        <v>59</v>
      </c>
      <c r="C5019" s="23" t="s">
        <v>363</v>
      </c>
      <c r="D5019" s="24">
        <f t="shared" si="323"/>
        <v>13976.71172075468</v>
      </c>
      <c r="E5019" s="24">
        <f t="shared" si="323"/>
        <v>16456.228716771213</v>
      </c>
      <c r="F5019" s="24">
        <f t="shared" si="323"/>
        <v>18800.579654000001</v>
      </c>
      <c r="G5019" s="24">
        <f t="shared" si="323"/>
        <v>20558.600129704395</v>
      </c>
      <c r="H5019" s="24">
        <f t="shared" si="323"/>
        <v>23390.790419587309</v>
      </c>
      <c r="I5019" s="24">
        <f t="shared" si="323"/>
        <v>25456.711845321377</v>
      </c>
      <c r="J5019" s="24">
        <f t="shared" si="323"/>
        <v>30034.312988977828</v>
      </c>
      <c r="L5019" s="24">
        <f t="shared" si="324"/>
        <v>13976.71172075468</v>
      </c>
      <c r="M5019" s="24">
        <f t="shared" si="324"/>
        <v>14063.874366114273</v>
      </c>
      <c r="N5019" s="24">
        <f t="shared" si="324"/>
        <v>18007.824678208064</v>
      </c>
      <c r="O5019" s="24">
        <f t="shared" si="324"/>
        <v>18660.895133667753</v>
      </c>
      <c r="P5019" s="24">
        <f t="shared" si="324"/>
        <v>18993.484373610954</v>
      </c>
      <c r="Q5019" s="24">
        <f t="shared" si="324"/>
        <v>21838.116497895604</v>
      </c>
      <c r="R5019" s="24">
        <f t="shared" si="324"/>
        <v>23557.380829657537</v>
      </c>
      <c r="S5019" s="24"/>
      <c r="T5019" s="25">
        <v>20</v>
      </c>
      <c r="U5019" s="23" t="s">
        <v>60</v>
      </c>
      <c r="V5019" s="23" t="s">
        <v>364</v>
      </c>
    </row>
    <row r="5020" spans="1:22" ht="15.75">
      <c r="A5020" s="26">
        <v>21</v>
      </c>
      <c r="B5020" s="27" t="s">
        <v>61</v>
      </c>
      <c r="C5020" s="28" t="s">
        <v>363</v>
      </c>
      <c r="D5020" s="29">
        <f t="shared" si="323"/>
        <v>380649.17642284068</v>
      </c>
      <c r="E5020" s="29">
        <f t="shared" si="323"/>
        <v>427443.79807189124</v>
      </c>
      <c r="F5020" s="29">
        <f t="shared" si="323"/>
        <v>446377.08558899997</v>
      </c>
      <c r="G5020" s="29">
        <f t="shared" si="323"/>
        <v>496422.24116515822</v>
      </c>
      <c r="H5020" s="29">
        <f t="shared" si="323"/>
        <v>531663.49913100002</v>
      </c>
      <c r="I5020" s="29">
        <f t="shared" si="323"/>
        <v>485670.16554552369</v>
      </c>
      <c r="J5020" s="29">
        <f t="shared" si="323"/>
        <v>481752.08779999992</v>
      </c>
      <c r="L5020" s="29">
        <f t="shared" si="324"/>
        <v>380649.17642284068</v>
      </c>
      <c r="M5020" s="29">
        <f t="shared" si="324"/>
        <v>363889.98401796003</v>
      </c>
      <c r="N5020" s="29">
        <f t="shared" si="324"/>
        <v>376132.04748102982</v>
      </c>
      <c r="O5020" s="29">
        <f t="shared" si="324"/>
        <v>390537.90815602982</v>
      </c>
      <c r="P5020" s="29">
        <f t="shared" si="324"/>
        <v>394790.51138891972</v>
      </c>
      <c r="Q5020" s="29">
        <f t="shared" si="324"/>
        <v>346144.96110902983</v>
      </c>
      <c r="R5020" s="29">
        <f t="shared" si="324"/>
        <v>344945.62786352739</v>
      </c>
      <c r="S5020" s="29"/>
      <c r="T5020" s="30">
        <v>21</v>
      </c>
      <c r="U5020" s="28" t="s">
        <v>62</v>
      </c>
      <c r="V5020" s="28" t="s">
        <v>364</v>
      </c>
    </row>
    <row r="5021" spans="1:22" ht="15.75">
      <c r="A5021" s="21">
        <v>22</v>
      </c>
      <c r="B5021" s="22" t="s">
        <v>63</v>
      </c>
      <c r="C5021" s="23" t="s">
        <v>363</v>
      </c>
      <c r="D5021" s="24">
        <f t="shared" si="323"/>
        <v>3095647.23814</v>
      </c>
      <c r="E5021" s="24">
        <f t="shared" si="323"/>
        <v>3321892.9804961002</v>
      </c>
      <c r="F5021" s="24">
        <f t="shared" si="323"/>
        <v>3844934.6285600001</v>
      </c>
      <c r="G5021" s="24">
        <f t="shared" si="323"/>
        <v>3286992.3617099999</v>
      </c>
      <c r="H5021" s="24">
        <f t="shared" si="323"/>
        <v>2947852.6195686581</v>
      </c>
      <c r="I5021" s="24">
        <f t="shared" si="323"/>
        <v>2255336.4756200002</v>
      </c>
      <c r="J5021" s="24">
        <f t="shared" si="323"/>
        <v>2000715.8748699999</v>
      </c>
      <c r="L5021" s="24">
        <f t="shared" si="324"/>
        <v>3095647.23814</v>
      </c>
      <c r="M5021" s="24">
        <f t="shared" si="324"/>
        <v>3333413.8593699997</v>
      </c>
      <c r="N5021" s="24">
        <f t="shared" si="324"/>
        <v>4237533.6144499993</v>
      </c>
      <c r="O5021" s="24">
        <f t="shared" si="324"/>
        <v>4112619.3215800002</v>
      </c>
      <c r="P5021" s="24">
        <f t="shared" si="324"/>
        <v>3545704.5745400004</v>
      </c>
      <c r="Q5021" s="24">
        <f t="shared" si="324"/>
        <v>2562760.2482099999</v>
      </c>
      <c r="R5021" s="24">
        <f t="shared" si="324"/>
        <v>2393465.6213600002</v>
      </c>
      <c r="S5021" s="24"/>
      <c r="T5021" s="25">
        <v>22</v>
      </c>
      <c r="U5021" s="23" t="s">
        <v>64</v>
      </c>
      <c r="V5021" s="23" t="s">
        <v>364</v>
      </c>
    </row>
    <row r="5022" spans="1:22" ht="15.75">
      <c r="A5022" s="26">
        <v>23</v>
      </c>
      <c r="B5022" s="27" t="s">
        <v>65</v>
      </c>
      <c r="C5022" s="28" t="s">
        <v>363</v>
      </c>
      <c r="D5022" s="29">
        <f t="shared" si="323"/>
        <v>218.92864214831937</v>
      </c>
      <c r="E5022" s="29">
        <f t="shared" si="323"/>
        <v>257.61</v>
      </c>
      <c r="F5022" s="29">
        <f t="shared" si="323"/>
        <v>273.22379999999998</v>
      </c>
      <c r="G5022" s="29">
        <f t="shared" si="323"/>
        <v>293.51367123287673</v>
      </c>
      <c r="H5022" s="29">
        <f t="shared" si="323"/>
        <v>328.61419999999998</v>
      </c>
      <c r="I5022" s="29">
        <f t="shared" si="323"/>
        <v>335.12947534076824</v>
      </c>
      <c r="J5022" s="29">
        <f t="shared" si="323"/>
        <v>304.38551982651802</v>
      </c>
      <c r="L5022" s="29">
        <f t="shared" si="324"/>
        <v>218.92864214831937</v>
      </c>
      <c r="M5022" s="29">
        <f t="shared" si="324"/>
        <v>218.92864214831937</v>
      </c>
      <c r="N5022" s="29">
        <f t="shared" si="324"/>
        <v>210.4718317837453</v>
      </c>
      <c r="O5022" s="29">
        <f t="shared" si="324"/>
        <v>210.4718317837453</v>
      </c>
      <c r="P5022" s="29">
        <f t="shared" si="324"/>
        <v>210.4718317837453</v>
      </c>
      <c r="Q5022" s="29">
        <f t="shared" si="324"/>
        <v>210.4718317837453</v>
      </c>
      <c r="R5022" s="29">
        <f t="shared" si="324"/>
        <v>210.4718317837453</v>
      </c>
      <c r="S5022" s="29"/>
      <c r="T5022" s="30">
        <v>23</v>
      </c>
      <c r="U5022" s="28" t="s">
        <v>66</v>
      </c>
      <c r="V5022" s="28" t="s">
        <v>364</v>
      </c>
    </row>
    <row r="5023" spans="1:22" ht="15.75">
      <c r="A5023" s="21">
        <v>24</v>
      </c>
      <c r="B5023" s="22" t="s">
        <v>67</v>
      </c>
      <c r="C5023" s="23" t="s">
        <v>363</v>
      </c>
      <c r="D5023" s="24">
        <f t="shared" si="323"/>
        <v>103622.81008</v>
      </c>
      <c r="E5023" s="24">
        <f t="shared" si="323"/>
        <v>95478.239427000008</v>
      </c>
      <c r="F5023" s="24">
        <f t="shared" si="323"/>
        <v>81474.618300000002</v>
      </c>
      <c r="G5023" s="24">
        <f t="shared" si="323"/>
        <v>70510.897819999998</v>
      </c>
      <c r="H5023" s="24">
        <f t="shared" si="323"/>
        <v>58186.721529999995</v>
      </c>
      <c r="I5023" s="24">
        <f t="shared" si="323"/>
        <v>63594.549939653036</v>
      </c>
      <c r="J5023" s="24">
        <f t="shared" si="323"/>
        <v>64665.566969999993</v>
      </c>
      <c r="L5023" s="24">
        <f t="shared" si="324"/>
        <v>103622.81008</v>
      </c>
      <c r="M5023" s="24">
        <f t="shared" si="324"/>
        <v>95968.176000000007</v>
      </c>
      <c r="N5023" s="24">
        <f t="shared" si="324"/>
        <v>80633.887600000002</v>
      </c>
      <c r="O5023" s="24">
        <f t="shared" si="324"/>
        <v>75104.857969999997</v>
      </c>
      <c r="P5023" s="24">
        <f t="shared" si="324"/>
        <v>63481.93716500001</v>
      </c>
      <c r="Q5023" s="24">
        <f t="shared" si="324"/>
        <v>65826.362400000013</v>
      </c>
      <c r="R5023" s="24">
        <f t="shared" si="324"/>
        <v>67094.248284360001</v>
      </c>
      <c r="S5023" s="24"/>
      <c r="T5023" s="25">
        <v>24</v>
      </c>
      <c r="U5023" s="23" t="s">
        <v>68</v>
      </c>
      <c r="V5023" s="23" t="s">
        <v>364</v>
      </c>
    </row>
    <row r="5024" spans="1:22" ht="15.75">
      <c r="A5024" s="26">
        <v>25</v>
      </c>
      <c r="B5024" s="31" t="s">
        <v>69</v>
      </c>
      <c r="C5024" s="28" t="s">
        <v>363</v>
      </c>
      <c r="D5024" s="29">
        <f t="shared" si="323"/>
        <v>89632.418938256043</v>
      </c>
      <c r="E5024" s="29">
        <f t="shared" si="323"/>
        <v>104742.51842945011</v>
      </c>
      <c r="F5024" s="29">
        <f t="shared" si="323"/>
        <v>108972.501536</v>
      </c>
      <c r="G5024" s="29">
        <f t="shared" si="323"/>
        <v>114682.208946</v>
      </c>
      <c r="H5024" s="29">
        <f t="shared" si="323"/>
        <v>103205.65554420001</v>
      </c>
      <c r="I5024" s="29">
        <f t="shared" si="323"/>
        <v>117000.8452099</v>
      </c>
      <c r="J5024" s="29">
        <f t="shared" si="323"/>
        <v>114775.47988407954</v>
      </c>
      <c r="L5024" s="29">
        <f t="shared" si="324"/>
        <v>89632.418938256043</v>
      </c>
      <c r="M5024" s="29">
        <f t="shared" si="324"/>
        <v>89598.412525278283</v>
      </c>
      <c r="N5024" s="29">
        <f t="shared" si="324"/>
        <v>87609.166260916027</v>
      </c>
      <c r="O5024" s="29">
        <f t="shared" si="324"/>
        <v>92679.867262564003</v>
      </c>
      <c r="P5024" s="29">
        <f t="shared" si="324"/>
        <v>80659.988871427064</v>
      </c>
      <c r="Q5024" s="29">
        <f t="shared" si="324"/>
        <v>88423.01069227526</v>
      </c>
      <c r="R5024" s="29">
        <f t="shared" si="324"/>
        <v>88614.434082330117</v>
      </c>
      <c r="S5024" s="29"/>
      <c r="T5024" s="30">
        <v>25</v>
      </c>
      <c r="U5024" s="28" t="s">
        <v>70</v>
      </c>
      <c r="V5024" s="28" t="s">
        <v>364</v>
      </c>
    </row>
    <row r="5025" spans="1:22" ht="15.75">
      <c r="A5025" s="21">
        <v>26</v>
      </c>
      <c r="B5025" s="22" t="s">
        <v>71</v>
      </c>
      <c r="C5025" s="23" t="s">
        <v>363</v>
      </c>
      <c r="D5025" s="24">
        <f t="shared" si="323"/>
        <v>19813.310241650361</v>
      </c>
      <c r="E5025" s="24">
        <f t="shared" si="323"/>
        <v>20426.570223534429</v>
      </c>
      <c r="F5025" s="24">
        <f t="shared" si="323"/>
        <v>23196.927498968667</v>
      </c>
      <c r="G5025" s="24">
        <f t="shared" si="323"/>
        <v>29257.614673773202</v>
      </c>
      <c r="H5025" s="24">
        <f t="shared" si="323"/>
        <v>31105.088767231158</v>
      </c>
      <c r="I5025" s="24">
        <f t="shared" si="323"/>
        <v>56405.118547071026</v>
      </c>
      <c r="J5025" s="24">
        <f t="shared" si="323"/>
        <v>64330.408900000002</v>
      </c>
      <c r="L5025" s="24">
        <f t="shared" si="324"/>
        <v>19813.310241650361</v>
      </c>
      <c r="M5025" s="24">
        <f t="shared" si="324"/>
        <v>20323.560394469143</v>
      </c>
      <c r="N5025" s="24">
        <f t="shared" si="324"/>
        <v>23003.509350337903</v>
      </c>
      <c r="O5025" s="24">
        <f t="shared" si="324"/>
        <v>28828.177706384493</v>
      </c>
      <c r="P5025" s="24">
        <f t="shared" si="324"/>
        <v>30582.75498496354</v>
      </c>
      <c r="Q5025" s="24">
        <f t="shared" si="324"/>
        <v>34422.782911221766</v>
      </c>
      <c r="R5025" s="24">
        <f t="shared" si="324"/>
        <v>39215.944199448684</v>
      </c>
      <c r="S5025" s="24"/>
      <c r="T5025" s="25">
        <v>26</v>
      </c>
      <c r="U5025" s="23" t="s">
        <v>72</v>
      </c>
      <c r="V5025" s="23" t="s">
        <v>364</v>
      </c>
    </row>
    <row r="5026" spans="1:22" ht="15.75">
      <c r="A5026" s="26">
        <v>27</v>
      </c>
      <c r="B5026" s="27" t="s">
        <v>73</v>
      </c>
      <c r="C5026" s="28" t="s">
        <v>363</v>
      </c>
      <c r="D5026" s="29">
        <f t="shared" si="323"/>
        <v>413356.63380500005</v>
      </c>
      <c r="E5026" s="29">
        <f t="shared" si="323"/>
        <v>479799.75873200002</v>
      </c>
      <c r="F5026" s="29">
        <f t="shared" si="323"/>
        <v>591529.13416749996</v>
      </c>
      <c r="G5026" s="29">
        <f t="shared" si="323"/>
        <v>622766.77668816457</v>
      </c>
      <c r="H5026" s="29">
        <f t="shared" si="323"/>
        <v>930222.12524071999</v>
      </c>
      <c r="I5026" s="29">
        <f t="shared" si="323"/>
        <v>894526.10602942423</v>
      </c>
      <c r="J5026" s="29">
        <f t="shared" si="323"/>
        <v>907192.32721675653</v>
      </c>
      <c r="L5026" s="29">
        <f t="shared" si="324"/>
        <v>413356.63380500005</v>
      </c>
      <c r="M5026" s="29">
        <f t="shared" si="324"/>
        <v>410188.98540750006</v>
      </c>
      <c r="N5026" s="29">
        <f t="shared" si="324"/>
        <v>399825.16629750008</v>
      </c>
      <c r="O5026" s="29">
        <f t="shared" si="324"/>
        <v>368156.10096800007</v>
      </c>
      <c r="P5026" s="29">
        <f t="shared" si="324"/>
        <v>556123.09181400004</v>
      </c>
      <c r="Q5026" s="29">
        <f t="shared" si="324"/>
        <v>574748.93139400007</v>
      </c>
      <c r="R5026" s="29">
        <f t="shared" si="324"/>
        <v>595056.80534359999</v>
      </c>
      <c r="S5026" s="29"/>
      <c r="T5026" s="30">
        <v>27</v>
      </c>
      <c r="U5026" s="28" t="s">
        <v>74</v>
      </c>
      <c r="V5026" s="28" t="s">
        <v>364</v>
      </c>
    </row>
    <row r="5027" spans="1:22" ht="15.75">
      <c r="A5027" s="21">
        <v>28</v>
      </c>
      <c r="B5027" s="22" t="s">
        <v>75</v>
      </c>
      <c r="C5027" s="23" t="s">
        <v>363</v>
      </c>
      <c r="D5027" s="24">
        <f t="shared" si="323"/>
        <v>23057.312545975539</v>
      </c>
      <c r="E5027" s="24">
        <f t="shared" si="323"/>
        <v>26307.418996416003</v>
      </c>
      <c r="F5027" s="24">
        <f t="shared" si="323"/>
        <v>29902.893541038269</v>
      </c>
      <c r="G5027" s="24">
        <f t="shared" si="323"/>
        <v>30970.500880201165</v>
      </c>
      <c r="H5027" s="24">
        <f t="shared" si="323"/>
        <v>35380.246169211678</v>
      </c>
      <c r="I5027" s="24">
        <f t="shared" si="323"/>
        <v>36465.039803882421</v>
      </c>
      <c r="J5027" s="24">
        <f t="shared" si="323"/>
        <v>33130.409134974441</v>
      </c>
      <c r="L5027" s="24">
        <f t="shared" si="324"/>
        <v>23057.312545975539</v>
      </c>
      <c r="M5027" s="24">
        <f t="shared" si="324"/>
        <v>22476.447802819504</v>
      </c>
      <c r="N5027" s="24">
        <f t="shared" si="324"/>
        <v>21592.008766348197</v>
      </c>
      <c r="O5027" s="24">
        <f t="shared" si="324"/>
        <v>22214.968328370604</v>
      </c>
      <c r="P5027" s="24">
        <f t="shared" si="324"/>
        <v>21954.409726678117</v>
      </c>
      <c r="Q5027" s="24">
        <f t="shared" si="324"/>
        <v>22187.868974807061</v>
      </c>
      <c r="R5027" s="24">
        <f t="shared" si="324"/>
        <v>22194.250762168107</v>
      </c>
      <c r="S5027" s="24"/>
      <c r="T5027" s="25">
        <v>28</v>
      </c>
      <c r="U5027" s="23" t="s">
        <v>76</v>
      </c>
      <c r="V5027" s="23" t="s">
        <v>364</v>
      </c>
    </row>
    <row r="5028" spans="1:22" ht="15.75">
      <c r="A5028" s="26">
        <v>29</v>
      </c>
      <c r="B5028" s="27" t="s">
        <v>77</v>
      </c>
      <c r="C5028" s="28" t="s">
        <v>363</v>
      </c>
      <c r="D5028" s="29">
        <f t="shared" si="323"/>
        <v>54628.21744800001</v>
      </c>
      <c r="E5028" s="29">
        <f t="shared" si="323"/>
        <v>63843.34263580601</v>
      </c>
      <c r="F5028" s="29">
        <f t="shared" si="323"/>
        <v>87513.213503129999</v>
      </c>
      <c r="G5028" s="29">
        <f t="shared" si="323"/>
        <v>94603.291213257238</v>
      </c>
      <c r="H5028" s="29">
        <f t="shared" si="323"/>
        <v>120126.78156036278</v>
      </c>
      <c r="I5028" s="29">
        <f t="shared" si="323"/>
        <v>133240.58704562843</v>
      </c>
      <c r="J5028" s="29">
        <f t="shared" si="323"/>
        <v>120983.02694413866</v>
      </c>
      <c r="L5028" s="29">
        <f t="shared" si="324"/>
        <v>54628.21744800001</v>
      </c>
      <c r="M5028" s="29">
        <f t="shared" si="324"/>
        <v>54681.186214000001</v>
      </c>
      <c r="N5028" s="29">
        <f t="shared" si="324"/>
        <v>63237.068460000002</v>
      </c>
      <c r="O5028" s="29">
        <f t="shared" si="324"/>
        <v>63280.361922000004</v>
      </c>
      <c r="P5028" s="29">
        <f t="shared" si="324"/>
        <v>73781.256518000009</v>
      </c>
      <c r="Q5028" s="29">
        <f t="shared" si="324"/>
        <v>80069.810907999999</v>
      </c>
      <c r="R5028" s="29">
        <f t="shared" si="324"/>
        <v>79971.828088999988</v>
      </c>
      <c r="S5028" s="29"/>
      <c r="T5028" s="30">
        <v>29</v>
      </c>
      <c r="U5028" s="28" t="s">
        <v>78</v>
      </c>
      <c r="V5028" s="28" t="s">
        <v>364</v>
      </c>
    </row>
    <row r="5029" spans="1:22" ht="15.75">
      <c r="A5029" s="21">
        <v>30</v>
      </c>
      <c r="B5029" s="22" t="s">
        <v>79</v>
      </c>
      <c r="C5029" s="23" t="s">
        <v>363</v>
      </c>
      <c r="D5029" s="24">
        <f t="shared" si="323"/>
        <v>439.52019194361304</v>
      </c>
      <c r="E5029" s="24">
        <f t="shared" si="323"/>
        <v>736.65025775544825</v>
      </c>
      <c r="F5029" s="24">
        <f t="shared" si="323"/>
        <v>492.34058595807335</v>
      </c>
      <c r="G5029" s="24">
        <f t="shared" si="323"/>
        <v>397.21081129293054</v>
      </c>
      <c r="H5029" s="24">
        <f t="shared" si="323"/>
        <v>478.13912486329269</v>
      </c>
      <c r="I5029" s="24">
        <f t="shared" si="323"/>
        <v>405.93121828622122</v>
      </c>
      <c r="J5029" s="24">
        <f t="shared" si="323"/>
        <v>376.50078254058417</v>
      </c>
      <c r="L5029" s="24">
        <f t="shared" si="324"/>
        <v>439.52019194361304</v>
      </c>
      <c r="M5029" s="24">
        <f t="shared" si="324"/>
        <v>479.24961458977612</v>
      </c>
      <c r="N5029" s="24">
        <f t="shared" si="324"/>
        <v>454.68984257972124</v>
      </c>
      <c r="O5029" s="24">
        <f t="shared" si="324"/>
        <v>446.18029257972125</v>
      </c>
      <c r="P5029" s="24">
        <f t="shared" si="324"/>
        <v>505.74714257972124</v>
      </c>
      <c r="Q5029" s="24">
        <f t="shared" si="324"/>
        <v>463.08025887972127</v>
      </c>
      <c r="R5029" s="24">
        <f t="shared" si="324"/>
        <v>453.83888757972124</v>
      </c>
      <c r="S5029" s="24"/>
      <c r="T5029" s="25">
        <v>30</v>
      </c>
      <c r="U5029" s="23" t="s">
        <v>80</v>
      </c>
      <c r="V5029" s="23" t="s">
        <v>364</v>
      </c>
    </row>
    <row r="5030" spans="1:22" ht="15.75">
      <c r="A5030" s="26">
        <v>31</v>
      </c>
      <c r="B5030" s="27" t="s">
        <v>81</v>
      </c>
      <c r="C5030" s="28" t="s">
        <v>363</v>
      </c>
      <c r="D5030" s="29">
        <f t="shared" si="323"/>
        <v>934.39210705295886</v>
      </c>
      <c r="E5030" s="29">
        <f t="shared" si="323"/>
        <v>1092.3043731449091</v>
      </c>
      <c r="F5030" s="29">
        <f t="shared" si="323"/>
        <v>1275.2200940492733</v>
      </c>
      <c r="G5030" s="29">
        <f t="shared" si="323"/>
        <v>1403.06174203313</v>
      </c>
      <c r="H5030" s="29">
        <f t="shared" si="323"/>
        <v>1483.5868927420483</v>
      </c>
      <c r="I5030" s="29">
        <f t="shared" si="323"/>
        <v>1513.0012549277644</v>
      </c>
      <c r="J5030" s="29">
        <f t="shared" si="323"/>
        <v>1374.2022333639175</v>
      </c>
      <c r="L5030" s="29">
        <f t="shared" si="324"/>
        <v>934.39210705295886</v>
      </c>
      <c r="M5030" s="29">
        <f t="shared" si="324"/>
        <v>934.39210705295886</v>
      </c>
      <c r="N5030" s="29">
        <f t="shared" si="324"/>
        <v>919.40886377020411</v>
      </c>
      <c r="O5030" s="29">
        <f t="shared" si="324"/>
        <v>919.1988183036234</v>
      </c>
      <c r="P5030" s="29">
        <f t="shared" si="324"/>
        <v>919.1988183036234</v>
      </c>
      <c r="Q5030" s="29">
        <f t="shared" si="324"/>
        <v>919.1988183036234</v>
      </c>
      <c r="R5030" s="29">
        <f t="shared" si="324"/>
        <v>919.1988183036234</v>
      </c>
      <c r="S5030" s="29"/>
      <c r="T5030" s="30">
        <v>31</v>
      </c>
      <c r="U5030" s="28" t="s">
        <v>82</v>
      </c>
      <c r="V5030" s="28" t="s">
        <v>364</v>
      </c>
    </row>
    <row r="5031" spans="1:22" ht="15.75">
      <c r="A5031" s="21">
        <v>32</v>
      </c>
      <c r="B5031" s="22" t="s">
        <v>83</v>
      </c>
      <c r="C5031" s="23" t="s">
        <v>363</v>
      </c>
      <c r="D5031" s="24">
        <f t="shared" si="323"/>
        <v>523.32842257506331</v>
      </c>
      <c r="E5031" s="24">
        <f t="shared" si="323"/>
        <v>587.156927750249</v>
      </c>
      <c r="F5031" s="24">
        <f t="shared" si="323"/>
        <v>661.18451191324868</v>
      </c>
      <c r="G5031" s="24">
        <f t="shared" si="323"/>
        <v>696.15962637513951</v>
      </c>
      <c r="H5031" s="24">
        <f t="shared" si="323"/>
        <v>761.6841373372024</v>
      </c>
      <c r="I5031" s="24">
        <f t="shared" si="323"/>
        <v>782.35685066875953</v>
      </c>
      <c r="J5031" s="24">
        <f t="shared" si="323"/>
        <v>735.49763741064044</v>
      </c>
      <c r="L5031" s="24">
        <f t="shared" si="324"/>
        <v>523.32842257506331</v>
      </c>
      <c r="M5031" s="24">
        <f t="shared" si="324"/>
        <v>523.32842257506331</v>
      </c>
      <c r="N5031" s="24">
        <f t="shared" si="324"/>
        <v>517.3389411919602</v>
      </c>
      <c r="O5031" s="24">
        <f t="shared" si="324"/>
        <v>517.27453816633545</v>
      </c>
      <c r="P5031" s="24">
        <f t="shared" si="324"/>
        <v>517.27453816633545</v>
      </c>
      <c r="Q5031" s="24">
        <f t="shared" si="324"/>
        <v>517.27453816633545</v>
      </c>
      <c r="R5031" s="24">
        <f t="shared" si="324"/>
        <v>517.27453816633545</v>
      </c>
      <c r="S5031" s="24"/>
      <c r="T5031" s="25">
        <v>32</v>
      </c>
      <c r="U5031" s="23" t="s">
        <v>84</v>
      </c>
      <c r="V5031" s="23" t="s">
        <v>364</v>
      </c>
    </row>
    <row r="5032" spans="1:22" ht="15.75">
      <c r="A5032" s="26">
        <v>33</v>
      </c>
      <c r="B5032" s="27" t="s">
        <v>85</v>
      </c>
      <c r="C5032" s="28" t="s">
        <v>363</v>
      </c>
      <c r="D5032" s="29">
        <f t="shared" ref="D5032:J5035" si="325">+D5069+D5106+D5143+D5180+D5217+D5254+D5291+D5328</f>
        <v>13.846751768240635</v>
      </c>
      <c r="E5032" s="29">
        <f t="shared" si="325"/>
        <v>10.791235211382199</v>
      </c>
      <c r="F5032" s="29">
        <f t="shared" si="325"/>
        <v>20.247600616641606</v>
      </c>
      <c r="G5032" s="29">
        <f t="shared" si="325"/>
        <v>18.444833396256428</v>
      </c>
      <c r="H5032" s="29">
        <f t="shared" si="325"/>
        <v>23.561375194851877</v>
      </c>
      <c r="I5032" s="29">
        <f t="shared" si="325"/>
        <v>24.028515223498257</v>
      </c>
      <c r="J5032" s="29">
        <f t="shared" si="325"/>
        <v>21.824198213323147</v>
      </c>
      <c r="L5032" s="29">
        <f t="shared" ref="L5032:R5035" si="326">+L5069+L5106+L5143+L5180+L5217+L5254+L5291+L5328</f>
        <v>13.846751768240635</v>
      </c>
      <c r="M5032" s="29">
        <f t="shared" si="326"/>
        <v>9.231167845493756</v>
      </c>
      <c r="N5032" s="29">
        <f t="shared" si="326"/>
        <v>14.598125895199431</v>
      </c>
      <c r="O5032" s="29">
        <f t="shared" si="326"/>
        <v>14.598125895199431</v>
      </c>
      <c r="P5032" s="29">
        <f t="shared" si="326"/>
        <v>14.598125895199431</v>
      </c>
      <c r="Q5032" s="29">
        <f t="shared" si="326"/>
        <v>14.598125895199431</v>
      </c>
      <c r="R5032" s="29">
        <f t="shared" si="326"/>
        <v>14.598125895199431</v>
      </c>
      <c r="S5032" s="29"/>
      <c r="T5032" s="30">
        <v>33</v>
      </c>
      <c r="U5032" s="28" t="s">
        <v>86</v>
      </c>
      <c r="V5032" s="28" t="s">
        <v>364</v>
      </c>
    </row>
    <row r="5033" spans="1:22" ht="15.75">
      <c r="A5033" s="21">
        <v>34</v>
      </c>
      <c r="B5033" s="22" t="s">
        <v>87</v>
      </c>
      <c r="C5033" s="23" t="s">
        <v>363</v>
      </c>
      <c r="D5033" s="24">
        <f t="shared" si="325"/>
        <v>2049.3859034461143</v>
      </c>
      <c r="E5033" s="24">
        <f t="shared" si="325"/>
        <v>3544.0846862449107</v>
      </c>
      <c r="F5033" s="24">
        <f t="shared" si="325"/>
        <v>4824.6426433461857</v>
      </c>
      <c r="G5033" s="24">
        <f t="shared" si="325"/>
        <v>5076.8160395606201</v>
      </c>
      <c r="H5033" s="24">
        <f t="shared" si="325"/>
        <v>5615.8701112910912</v>
      </c>
      <c r="I5033" s="24">
        <f t="shared" si="325"/>
        <v>5727.2132609573346</v>
      </c>
      <c r="J5033" s="24">
        <f t="shared" si="325"/>
        <v>5201.8127734697537</v>
      </c>
      <c r="L5033" s="24">
        <f t="shared" si="326"/>
        <v>2049.3859034461143</v>
      </c>
      <c r="M5033" s="24">
        <f t="shared" si="326"/>
        <v>3031.7234270700692</v>
      </c>
      <c r="N5033" s="24">
        <f t="shared" si="326"/>
        <v>3478.4734270700692</v>
      </c>
      <c r="O5033" s="24">
        <f t="shared" si="326"/>
        <v>3478.4734270700692</v>
      </c>
      <c r="P5033" s="24">
        <f t="shared" si="326"/>
        <v>3479.4734270700692</v>
      </c>
      <c r="Q5033" s="24">
        <f t="shared" si="326"/>
        <v>3479.4734270700692</v>
      </c>
      <c r="R5033" s="24">
        <f t="shared" si="326"/>
        <v>3479.4734270700692</v>
      </c>
      <c r="S5033" s="24"/>
      <c r="T5033" s="25">
        <v>34</v>
      </c>
      <c r="U5033" s="23" t="s">
        <v>88</v>
      </c>
      <c r="V5033" s="23" t="s">
        <v>364</v>
      </c>
    </row>
    <row r="5034" spans="1:22" ht="15.75">
      <c r="A5034" s="26">
        <v>35</v>
      </c>
      <c r="B5034" s="27" t="s">
        <v>89</v>
      </c>
      <c r="C5034" s="28" t="s">
        <v>363</v>
      </c>
      <c r="D5034" s="29">
        <f t="shared" si="325"/>
        <v>3.0870499680507923</v>
      </c>
      <c r="E5034" s="29">
        <f t="shared" si="325"/>
        <v>5.4325440620558343</v>
      </c>
      <c r="F5034" s="29">
        <f t="shared" si="325"/>
        <v>5.0644216518871978</v>
      </c>
      <c r="G5034" s="29">
        <f t="shared" si="325"/>
        <v>4.61350534248868</v>
      </c>
      <c r="H5034" s="29">
        <f t="shared" si="325"/>
        <v>5.8932779712659977</v>
      </c>
      <c r="I5034" s="29">
        <f t="shared" si="325"/>
        <v>6.236298378052437</v>
      </c>
      <c r="J5034" s="29">
        <f t="shared" si="325"/>
        <v>6.3547351417414308</v>
      </c>
      <c r="L5034" s="29">
        <f t="shared" si="326"/>
        <v>3.0870499680507923</v>
      </c>
      <c r="M5034" s="29">
        <f t="shared" si="326"/>
        <v>4.6471719949151709</v>
      </c>
      <c r="N5034" s="29">
        <f t="shared" si="326"/>
        <v>3.6513494245762059</v>
      </c>
      <c r="O5034" s="29">
        <f t="shared" si="326"/>
        <v>3.6513494245762059</v>
      </c>
      <c r="P5034" s="29">
        <f t="shared" si="326"/>
        <v>3.6513494245762059</v>
      </c>
      <c r="Q5034" s="29">
        <f t="shared" si="326"/>
        <v>3.815245964576206</v>
      </c>
      <c r="R5034" s="29">
        <f t="shared" si="326"/>
        <v>4.1976712245762062</v>
      </c>
      <c r="S5034" s="29"/>
      <c r="T5034" s="30">
        <v>35</v>
      </c>
      <c r="U5034" s="28" t="s">
        <v>90</v>
      </c>
      <c r="V5034" s="28" t="s">
        <v>364</v>
      </c>
    </row>
    <row r="5035" spans="1:22" ht="15.75">
      <c r="A5035" s="21">
        <v>36</v>
      </c>
      <c r="B5035" s="22" t="s">
        <v>91</v>
      </c>
      <c r="C5035" s="23" t="s">
        <v>363</v>
      </c>
      <c r="D5035" s="24">
        <f t="shared" si="325"/>
        <v>5549.9042109823431</v>
      </c>
      <c r="E5035" s="24">
        <f t="shared" si="325"/>
        <v>7252.3862898146945</v>
      </c>
      <c r="F5035" s="24">
        <f t="shared" si="325"/>
        <v>8036.21</v>
      </c>
      <c r="G5035" s="24">
        <f t="shared" si="325"/>
        <v>8103.7300000000014</v>
      </c>
      <c r="H5035" s="24">
        <f t="shared" si="325"/>
        <v>10305.179259999999</v>
      </c>
      <c r="I5035" s="24">
        <f t="shared" si="325"/>
        <v>12780.8</v>
      </c>
      <c r="J5035" s="24">
        <f t="shared" si="325"/>
        <v>10068.999999999998</v>
      </c>
      <c r="L5035" s="24">
        <f t="shared" si="326"/>
        <v>5549.9042109823431</v>
      </c>
      <c r="M5035" s="24">
        <f t="shared" si="326"/>
        <v>5508.6905117692331</v>
      </c>
      <c r="N5035" s="24">
        <f t="shared" si="326"/>
        <v>5440.6045902271508</v>
      </c>
      <c r="O5035" s="24">
        <f t="shared" si="326"/>
        <v>4855.7031067174339</v>
      </c>
      <c r="P5035" s="24">
        <f t="shared" si="326"/>
        <v>5637.794269327077</v>
      </c>
      <c r="Q5035" s="24">
        <f t="shared" si="326"/>
        <v>6265.5438795804685</v>
      </c>
      <c r="R5035" s="24">
        <f t="shared" si="326"/>
        <v>4907.3758340491613</v>
      </c>
      <c r="S5035" s="24"/>
      <c r="T5035" s="25">
        <v>36</v>
      </c>
      <c r="U5035" s="23" t="s">
        <v>92</v>
      </c>
      <c r="V5035" s="23" t="s">
        <v>364</v>
      </c>
    </row>
    <row r="5036" spans="1:22" s="36" customFormat="1" ht="15.75">
      <c r="A5036" s="32"/>
      <c r="B5036" s="33" t="s">
        <v>93</v>
      </c>
      <c r="C5036" s="34" t="s">
        <v>363</v>
      </c>
      <c r="D5036" s="35">
        <f>SUM(D5000:D5035)</f>
        <v>9197475.0113741923</v>
      </c>
      <c r="E5036" s="35">
        <f t="shared" ref="E5036:J5036" si="327">SUM(E5000:E5035)</f>
        <v>9849378.5637057014</v>
      </c>
      <c r="F5036" s="35">
        <f t="shared" si="327"/>
        <v>10496090.753000012</v>
      </c>
      <c r="G5036" s="35">
        <f t="shared" si="327"/>
        <v>9823580.2049986869</v>
      </c>
      <c r="H5036" s="35">
        <f t="shared" si="327"/>
        <v>9955389.6722669005</v>
      </c>
      <c r="I5036" s="35">
        <f t="shared" si="327"/>
        <v>9995301.0983778555</v>
      </c>
      <c r="J5036" s="35">
        <f t="shared" si="327"/>
        <v>9836072.1312918365</v>
      </c>
      <c r="K5036" s="8"/>
      <c r="L5036" s="35">
        <f>SUM(L5000:L5035)</f>
        <v>9197475.0113741923</v>
      </c>
      <c r="M5036" s="35">
        <f t="shared" ref="M5036:R5036" si="328">SUM(M5000:M5035)</f>
        <v>9480482.9119228665</v>
      </c>
      <c r="N5036" s="35">
        <f t="shared" si="328"/>
        <v>10312662.042451091</v>
      </c>
      <c r="O5036" s="35">
        <f t="shared" si="328"/>
        <v>9760712.079754347</v>
      </c>
      <c r="P5036" s="35">
        <f t="shared" si="328"/>
        <v>9357998.2558662705</v>
      </c>
      <c r="Q5036" s="35">
        <f t="shared" si="328"/>
        <v>8523463.7676326241</v>
      </c>
      <c r="R5036" s="35">
        <f t="shared" si="328"/>
        <v>8488530.709364729</v>
      </c>
      <c r="S5036" s="35"/>
      <c r="T5036" s="35"/>
      <c r="U5036" s="34" t="s">
        <v>94</v>
      </c>
      <c r="V5036" s="34" t="s">
        <v>364</v>
      </c>
    </row>
    <row r="5037" spans="1:22" ht="15.75">
      <c r="A5037" s="16">
        <v>1</v>
      </c>
      <c r="B5037" s="17" t="s">
        <v>19</v>
      </c>
      <c r="C5037" s="18" t="s">
        <v>365</v>
      </c>
      <c r="D5037" s="19">
        <v>9.8196034280400006</v>
      </c>
      <c r="E5037" s="19">
        <v>8.3564825172620392</v>
      </c>
      <c r="F5037" s="19">
        <v>7.8065847252917999</v>
      </c>
      <c r="G5037" s="19">
        <v>13.606827762676161</v>
      </c>
      <c r="H5037" s="19">
        <v>34.003104537207406</v>
      </c>
      <c r="I5037" s="19">
        <v>40.527685481616203</v>
      </c>
      <c r="J5037" s="19">
        <v>39.084749311218097</v>
      </c>
      <c r="L5037" s="19">
        <v>9.8196034280400006</v>
      </c>
      <c r="M5037" s="19">
        <v>9.8196034280400006</v>
      </c>
      <c r="N5037" s="19">
        <v>9.8196034280400006</v>
      </c>
      <c r="O5037" s="19">
        <v>21.8213409512</v>
      </c>
      <c r="P5037" s="19">
        <v>62.736355234700007</v>
      </c>
      <c r="Q5037" s="19">
        <v>62.736355234700007</v>
      </c>
      <c r="R5037" s="19">
        <v>62.736355234700007</v>
      </c>
      <c r="S5037" s="19"/>
      <c r="T5037" s="20">
        <v>1</v>
      </c>
      <c r="U5037" s="18" t="s">
        <v>21</v>
      </c>
      <c r="V5037" s="18" t="s">
        <v>366</v>
      </c>
    </row>
    <row r="5038" spans="1:22" ht="15.75">
      <c r="A5038" s="21">
        <v>2</v>
      </c>
      <c r="B5038" s="22" t="s">
        <v>23</v>
      </c>
      <c r="C5038" s="23" t="s">
        <v>365</v>
      </c>
      <c r="D5038" s="24">
        <v>35.000099999999996</v>
      </c>
      <c r="E5038" s="24">
        <v>29.545500000000001</v>
      </c>
      <c r="F5038" s="24">
        <v>32.407499999999999</v>
      </c>
      <c r="G5038" s="24">
        <v>43.311899999999994</v>
      </c>
      <c r="H5038" s="24">
        <v>56.909159999999993</v>
      </c>
      <c r="I5038" s="24">
        <v>63.572250000000004</v>
      </c>
      <c r="J5038" s="24">
        <v>66.51785000000001</v>
      </c>
      <c r="L5038" s="24">
        <v>35.000099999999996</v>
      </c>
      <c r="M5038" s="24">
        <v>32.407499999999999</v>
      </c>
      <c r="N5038" s="24">
        <v>32.407499999999999</v>
      </c>
      <c r="O5038" s="24">
        <v>38.240849999999995</v>
      </c>
      <c r="P5038" s="24">
        <v>46.666799999999995</v>
      </c>
      <c r="Q5038" s="24">
        <v>45.3705</v>
      </c>
      <c r="R5038" s="24">
        <v>45.3705</v>
      </c>
      <c r="S5038" s="24"/>
      <c r="T5038" s="25">
        <v>2</v>
      </c>
      <c r="U5038" s="23" t="s">
        <v>24</v>
      </c>
      <c r="V5038" s="23" t="s">
        <v>366</v>
      </c>
    </row>
    <row r="5039" spans="1:22" ht="15.75">
      <c r="A5039" s="26">
        <v>3</v>
      </c>
      <c r="B5039" s="27" t="s">
        <v>25</v>
      </c>
      <c r="C5039" s="28" t="s">
        <v>365</v>
      </c>
      <c r="D5039" s="29">
        <v>19794.240000000002</v>
      </c>
      <c r="E5039" s="29">
        <v>18564.000000000004</v>
      </c>
      <c r="F5039" s="29">
        <v>21635.040000000001</v>
      </c>
      <c r="G5039" s="29">
        <v>27335.951999999997</v>
      </c>
      <c r="H5039" s="29">
        <v>22458.965292399997</v>
      </c>
      <c r="I5039" s="29">
        <v>19858.970300000001</v>
      </c>
      <c r="J5039" s="29">
        <v>27272.807999999997</v>
      </c>
      <c r="L5039" s="29">
        <v>19794.240000000002</v>
      </c>
      <c r="M5039" s="29">
        <v>20950.800000000003</v>
      </c>
      <c r="N5039" s="29">
        <v>25975.200000000001</v>
      </c>
      <c r="O5039" s="29">
        <v>32819.759999999995</v>
      </c>
      <c r="P5039" s="29">
        <v>31093.698479999999</v>
      </c>
      <c r="Q5039" s="29">
        <v>33320.891759999999</v>
      </c>
      <c r="R5039" s="29">
        <v>42318.720000000001</v>
      </c>
      <c r="S5039" s="29"/>
      <c r="T5039" s="30">
        <v>3</v>
      </c>
      <c r="U5039" s="28" t="s">
        <v>26</v>
      </c>
      <c r="V5039" s="28" t="s">
        <v>366</v>
      </c>
    </row>
    <row r="5040" spans="1:22" ht="15.75">
      <c r="A5040" s="21">
        <v>4</v>
      </c>
      <c r="B5040" s="22" t="s">
        <v>27</v>
      </c>
      <c r="C5040" s="23" t="s">
        <v>365</v>
      </c>
      <c r="D5040" s="24">
        <v>0</v>
      </c>
      <c r="E5040" s="24">
        <v>0</v>
      </c>
      <c r="F5040" s="24">
        <v>0</v>
      </c>
      <c r="G5040" s="24">
        <v>0</v>
      </c>
      <c r="H5040" s="24">
        <v>0</v>
      </c>
      <c r="I5040" s="24">
        <v>0</v>
      </c>
      <c r="J5040" s="24">
        <v>0</v>
      </c>
      <c r="L5040" s="24">
        <v>0</v>
      </c>
      <c r="M5040" s="24">
        <v>0</v>
      </c>
      <c r="N5040" s="24">
        <v>0</v>
      </c>
      <c r="O5040" s="24">
        <v>0</v>
      </c>
      <c r="P5040" s="24">
        <v>0</v>
      </c>
      <c r="Q5040" s="24">
        <v>0</v>
      </c>
      <c r="R5040" s="24">
        <v>0</v>
      </c>
      <c r="S5040" s="24"/>
      <c r="T5040" s="25">
        <v>4</v>
      </c>
      <c r="U5040" s="23" t="s">
        <v>28</v>
      </c>
      <c r="V5040" s="23" t="s">
        <v>366</v>
      </c>
    </row>
    <row r="5041" spans="1:22" ht="15.75">
      <c r="A5041" s="26">
        <v>5</v>
      </c>
      <c r="B5041" s="27" t="s">
        <v>29</v>
      </c>
      <c r="C5041" s="28" t="s">
        <v>365</v>
      </c>
      <c r="D5041" s="29">
        <v>0</v>
      </c>
      <c r="E5041" s="29">
        <v>0</v>
      </c>
      <c r="F5041" s="29">
        <v>0</v>
      </c>
      <c r="G5041" s="29">
        <v>0</v>
      </c>
      <c r="H5041" s="29">
        <v>0</v>
      </c>
      <c r="I5041" s="29">
        <v>0</v>
      </c>
      <c r="J5041" s="29">
        <v>0</v>
      </c>
      <c r="L5041" s="29">
        <v>0</v>
      </c>
      <c r="M5041" s="29">
        <v>0</v>
      </c>
      <c r="N5041" s="29">
        <v>0</v>
      </c>
      <c r="O5041" s="29">
        <v>0</v>
      </c>
      <c r="P5041" s="29">
        <v>0</v>
      </c>
      <c r="Q5041" s="29">
        <v>0</v>
      </c>
      <c r="R5041" s="29">
        <v>0</v>
      </c>
      <c r="S5041" s="29"/>
      <c r="T5041" s="30">
        <v>5</v>
      </c>
      <c r="U5041" s="28" t="s">
        <v>30</v>
      </c>
      <c r="V5041" s="28" t="s">
        <v>366</v>
      </c>
    </row>
    <row r="5042" spans="1:22" ht="15.75">
      <c r="A5042" s="21">
        <v>6</v>
      </c>
      <c r="B5042" s="22" t="s">
        <v>31</v>
      </c>
      <c r="C5042" s="23" t="s">
        <v>365</v>
      </c>
      <c r="D5042" s="24">
        <v>815.55600000000004</v>
      </c>
      <c r="E5042" s="24">
        <v>884.1</v>
      </c>
      <c r="F5042" s="24">
        <v>987.81899999999996</v>
      </c>
      <c r="G5042" s="24">
        <v>835.19100000000003</v>
      </c>
      <c r="H5042" s="24">
        <v>723.58400000000006</v>
      </c>
      <c r="I5042" s="24">
        <v>873.91050000000007</v>
      </c>
      <c r="J5042" s="24">
        <v>1216.5009500000001</v>
      </c>
      <c r="L5042" s="24">
        <v>815.55600000000004</v>
      </c>
      <c r="M5042" s="24">
        <v>1040.25</v>
      </c>
      <c r="N5042" s="24">
        <v>1237.8975</v>
      </c>
      <c r="O5042" s="24">
        <v>1310.7149999999999</v>
      </c>
      <c r="P5042" s="24">
        <v>1331.52</v>
      </c>
      <c r="Q5042" s="24">
        <v>1341.9224999999999</v>
      </c>
      <c r="R5042" s="24">
        <v>1936.9455000000003</v>
      </c>
      <c r="S5042" s="24"/>
      <c r="T5042" s="25">
        <v>6</v>
      </c>
      <c r="U5042" s="23" t="s">
        <v>32</v>
      </c>
      <c r="V5042" s="23" t="s">
        <v>366</v>
      </c>
    </row>
    <row r="5043" spans="1:22" ht="15.75">
      <c r="A5043" s="26">
        <v>7</v>
      </c>
      <c r="B5043" s="27" t="s">
        <v>33</v>
      </c>
      <c r="C5043" s="28" t="s">
        <v>365</v>
      </c>
      <c r="D5043" s="29">
        <v>0</v>
      </c>
      <c r="E5043" s="29">
        <v>0</v>
      </c>
      <c r="F5043" s="29">
        <v>0</v>
      </c>
      <c r="G5043" s="29">
        <v>0</v>
      </c>
      <c r="H5043" s="29">
        <v>0</v>
      </c>
      <c r="I5043" s="29">
        <v>0</v>
      </c>
      <c r="J5043" s="29">
        <v>0</v>
      </c>
      <c r="L5043" s="29">
        <v>0</v>
      </c>
      <c r="M5043" s="29">
        <v>0</v>
      </c>
      <c r="N5043" s="29">
        <v>0</v>
      </c>
      <c r="O5043" s="29">
        <v>0</v>
      </c>
      <c r="P5043" s="29">
        <v>0</v>
      </c>
      <c r="Q5043" s="29">
        <v>0</v>
      </c>
      <c r="R5043" s="29">
        <v>0</v>
      </c>
      <c r="S5043" s="29"/>
      <c r="T5043" s="30">
        <v>7</v>
      </c>
      <c r="U5043" s="28" t="s">
        <v>34</v>
      </c>
      <c r="V5043" s="28" t="s">
        <v>366</v>
      </c>
    </row>
    <row r="5044" spans="1:22" ht="15.75">
      <c r="A5044" s="21">
        <v>8</v>
      </c>
      <c r="B5044" s="22" t="s">
        <v>35</v>
      </c>
      <c r="C5044" s="23" t="s">
        <v>365</v>
      </c>
      <c r="D5044" s="24">
        <v>0</v>
      </c>
      <c r="E5044" s="24">
        <v>0</v>
      </c>
      <c r="F5044" s="24">
        <v>0</v>
      </c>
      <c r="G5044" s="24">
        <v>0</v>
      </c>
      <c r="H5044" s="24">
        <v>0</v>
      </c>
      <c r="I5044" s="24">
        <v>0</v>
      </c>
      <c r="J5044" s="24">
        <v>0</v>
      </c>
      <c r="L5044" s="24">
        <v>0</v>
      </c>
      <c r="M5044" s="24">
        <v>0</v>
      </c>
      <c r="N5044" s="24">
        <v>0</v>
      </c>
      <c r="O5044" s="24">
        <v>0</v>
      </c>
      <c r="P5044" s="24">
        <v>0</v>
      </c>
      <c r="Q5044" s="24">
        <v>0</v>
      </c>
      <c r="R5044" s="24">
        <v>0</v>
      </c>
      <c r="S5044" s="24"/>
      <c r="T5044" s="25">
        <v>8</v>
      </c>
      <c r="U5044" s="23" t="s">
        <v>36</v>
      </c>
      <c r="V5044" s="23" t="s">
        <v>366</v>
      </c>
    </row>
    <row r="5045" spans="1:22" ht="15.75">
      <c r="A5045" s="26">
        <v>9</v>
      </c>
      <c r="B5045" s="27" t="s">
        <v>37</v>
      </c>
      <c r="C5045" s="28" t="s">
        <v>365</v>
      </c>
      <c r="D5045" s="29">
        <v>0</v>
      </c>
      <c r="E5045" s="29">
        <v>0</v>
      </c>
      <c r="F5045" s="29">
        <v>0</v>
      </c>
      <c r="G5045" s="29">
        <v>0</v>
      </c>
      <c r="H5045" s="29">
        <v>0</v>
      </c>
      <c r="I5045" s="29">
        <v>0</v>
      </c>
      <c r="J5045" s="29">
        <v>0</v>
      </c>
      <c r="L5045" s="29">
        <v>0</v>
      </c>
      <c r="M5045" s="29">
        <v>0</v>
      </c>
      <c r="N5045" s="29">
        <v>0</v>
      </c>
      <c r="O5045" s="29">
        <v>0</v>
      </c>
      <c r="P5045" s="29">
        <v>0</v>
      </c>
      <c r="Q5045" s="29">
        <v>0</v>
      </c>
      <c r="R5045" s="29">
        <v>0</v>
      </c>
      <c r="S5045" s="29"/>
      <c r="T5045" s="30">
        <v>9</v>
      </c>
      <c r="U5045" s="28" t="s">
        <v>38</v>
      </c>
      <c r="V5045" s="28" t="s">
        <v>366</v>
      </c>
    </row>
    <row r="5046" spans="1:22" ht="15.75">
      <c r="A5046" s="21">
        <v>10</v>
      </c>
      <c r="B5046" s="22" t="s">
        <v>39</v>
      </c>
      <c r="C5046" s="23" t="s">
        <v>365</v>
      </c>
      <c r="D5046" s="24">
        <v>0</v>
      </c>
      <c r="E5046" s="24">
        <v>0</v>
      </c>
      <c r="F5046" s="24">
        <v>0</v>
      </c>
      <c r="G5046" s="24">
        <v>0</v>
      </c>
      <c r="H5046" s="24">
        <v>0</v>
      </c>
      <c r="I5046" s="24">
        <v>0</v>
      </c>
      <c r="J5046" s="24">
        <v>0</v>
      </c>
      <c r="L5046" s="24">
        <v>0</v>
      </c>
      <c r="M5046" s="24">
        <v>0</v>
      </c>
      <c r="N5046" s="24">
        <v>0</v>
      </c>
      <c r="O5046" s="24">
        <v>0</v>
      </c>
      <c r="P5046" s="24">
        <v>0</v>
      </c>
      <c r="Q5046" s="24">
        <v>0</v>
      </c>
      <c r="R5046" s="24">
        <v>0</v>
      </c>
      <c r="S5046" s="24"/>
      <c r="T5046" s="25">
        <v>10</v>
      </c>
      <c r="U5046" s="23" t="s">
        <v>40</v>
      </c>
      <c r="V5046" s="23" t="s">
        <v>366</v>
      </c>
    </row>
    <row r="5047" spans="1:22" ht="15.75">
      <c r="A5047" s="26">
        <v>11</v>
      </c>
      <c r="B5047" s="27" t="s">
        <v>41</v>
      </c>
      <c r="C5047" s="28" t="s">
        <v>365</v>
      </c>
      <c r="D5047" s="29">
        <v>0</v>
      </c>
      <c r="E5047" s="29">
        <v>0</v>
      </c>
      <c r="F5047" s="29">
        <v>0</v>
      </c>
      <c r="G5047" s="29">
        <v>0</v>
      </c>
      <c r="H5047" s="29">
        <v>0</v>
      </c>
      <c r="I5047" s="29">
        <v>0</v>
      </c>
      <c r="J5047" s="29">
        <v>0</v>
      </c>
      <c r="L5047" s="29">
        <v>0</v>
      </c>
      <c r="M5047" s="29">
        <v>0</v>
      </c>
      <c r="N5047" s="29">
        <v>0</v>
      </c>
      <c r="O5047" s="29">
        <v>0</v>
      </c>
      <c r="P5047" s="29">
        <v>0</v>
      </c>
      <c r="Q5047" s="29">
        <v>0</v>
      </c>
      <c r="R5047" s="29">
        <v>0</v>
      </c>
      <c r="S5047" s="29"/>
      <c r="T5047" s="30">
        <v>11</v>
      </c>
      <c r="U5047" s="28" t="s">
        <v>42</v>
      </c>
      <c r="V5047" s="28" t="s">
        <v>366</v>
      </c>
    </row>
    <row r="5048" spans="1:22" ht="15.75">
      <c r="A5048" s="21">
        <v>12</v>
      </c>
      <c r="B5048" s="22" t="s">
        <v>43</v>
      </c>
      <c r="C5048" s="23" t="s">
        <v>365</v>
      </c>
      <c r="D5048" s="24">
        <v>49332.78</v>
      </c>
      <c r="E5048" s="24">
        <v>54814.2</v>
      </c>
      <c r="F5048" s="24">
        <v>58488.845999999998</v>
      </c>
      <c r="G5048" s="24">
        <v>45816.192000000003</v>
      </c>
      <c r="H5048" s="24">
        <v>33239.64</v>
      </c>
      <c r="I5048" s="24">
        <v>52570.12</v>
      </c>
      <c r="J5048" s="24">
        <v>49713.4</v>
      </c>
      <c r="L5048" s="24">
        <v>49332.78</v>
      </c>
      <c r="M5048" s="24">
        <v>54814.2</v>
      </c>
      <c r="N5048" s="24">
        <v>62293.685999999994</v>
      </c>
      <c r="O5048" s="24">
        <v>61108.991999999998</v>
      </c>
      <c r="P5048" s="24">
        <v>51985.08</v>
      </c>
      <c r="Q5048" s="24">
        <v>68606.159999999989</v>
      </c>
      <c r="R5048" s="24">
        <v>67722.06</v>
      </c>
      <c r="S5048" s="24"/>
      <c r="T5048" s="25">
        <v>12</v>
      </c>
      <c r="U5048" s="23" t="s">
        <v>44</v>
      </c>
      <c r="V5048" s="23" t="s">
        <v>366</v>
      </c>
    </row>
    <row r="5049" spans="1:22" ht="15.75">
      <c r="A5049" s="26">
        <v>13</v>
      </c>
      <c r="B5049" s="27" t="s">
        <v>45</v>
      </c>
      <c r="C5049" s="28" t="s">
        <v>365</v>
      </c>
      <c r="D5049" s="29">
        <v>1565580.3629999999</v>
      </c>
      <c r="E5049" s="29">
        <v>1294760</v>
      </c>
      <c r="F5049" s="29">
        <v>990216.24800000014</v>
      </c>
      <c r="G5049" s="29">
        <v>583235.60600000003</v>
      </c>
      <c r="H5049" s="29">
        <v>432813.76619999995</v>
      </c>
      <c r="I5049" s="29">
        <v>622697.51599999995</v>
      </c>
      <c r="J5049" s="29">
        <v>673454.14624999999</v>
      </c>
      <c r="L5049" s="29">
        <v>1565580.3629999999</v>
      </c>
      <c r="M5049" s="29">
        <v>1567736</v>
      </c>
      <c r="N5049" s="29">
        <v>1270258.094</v>
      </c>
      <c r="O5049" s="29">
        <v>994924.45899999992</v>
      </c>
      <c r="P5049" s="29">
        <v>859570.05209999997</v>
      </c>
      <c r="Q5049" s="29">
        <v>1059005.6680000001</v>
      </c>
      <c r="R5049" s="29">
        <v>1059740.54425</v>
      </c>
      <c r="S5049" s="29"/>
      <c r="T5049" s="30">
        <v>13</v>
      </c>
      <c r="U5049" s="28" t="s">
        <v>46</v>
      </c>
      <c r="V5049" s="28" t="s">
        <v>366</v>
      </c>
    </row>
    <row r="5050" spans="1:22" ht="15.75">
      <c r="A5050" s="21">
        <v>14</v>
      </c>
      <c r="B5050" s="22" t="s">
        <v>47</v>
      </c>
      <c r="C5050" s="23" t="s">
        <v>365</v>
      </c>
      <c r="D5050" s="24">
        <v>0</v>
      </c>
      <c r="E5050" s="24">
        <v>0</v>
      </c>
      <c r="F5050" s="24">
        <v>0</v>
      </c>
      <c r="G5050" s="24">
        <v>0</v>
      </c>
      <c r="H5050" s="24">
        <v>0</v>
      </c>
      <c r="I5050" s="24">
        <v>0</v>
      </c>
      <c r="J5050" s="24">
        <v>0</v>
      </c>
      <c r="L5050" s="24">
        <v>0</v>
      </c>
      <c r="M5050" s="24">
        <v>0</v>
      </c>
      <c r="N5050" s="24">
        <v>0</v>
      </c>
      <c r="O5050" s="24">
        <v>0</v>
      </c>
      <c r="P5050" s="24">
        <v>0</v>
      </c>
      <c r="Q5050" s="24">
        <v>0</v>
      </c>
      <c r="R5050" s="24">
        <v>0</v>
      </c>
      <c r="S5050" s="24"/>
      <c r="T5050" s="25">
        <v>14</v>
      </c>
      <c r="U5050" s="23" t="s">
        <v>48</v>
      </c>
      <c r="V5050" s="23" t="s">
        <v>366</v>
      </c>
    </row>
    <row r="5051" spans="1:22" ht="15.75">
      <c r="A5051" s="26">
        <v>15</v>
      </c>
      <c r="B5051" s="27" t="s">
        <v>49</v>
      </c>
      <c r="C5051" s="28" t="s">
        <v>365</v>
      </c>
      <c r="D5051" s="29">
        <v>0</v>
      </c>
      <c r="E5051" s="29">
        <v>0</v>
      </c>
      <c r="F5051" s="29">
        <v>0</v>
      </c>
      <c r="G5051" s="29">
        <v>67.010969659631115</v>
      </c>
      <c r="H5051" s="29">
        <v>136.40000101426304</v>
      </c>
      <c r="I5051" s="29">
        <v>162.57269493581902</v>
      </c>
      <c r="J5051" s="29">
        <v>156.78450301085951</v>
      </c>
      <c r="L5051" s="29">
        <v>0</v>
      </c>
      <c r="M5051" s="29">
        <v>0</v>
      </c>
      <c r="N5051" s="29">
        <v>0</v>
      </c>
      <c r="O5051" s="29">
        <v>107.4658430251</v>
      </c>
      <c r="P5051" s="29">
        <v>251.66051847650004</v>
      </c>
      <c r="Q5051" s="29">
        <v>251.66051847650004</v>
      </c>
      <c r="R5051" s="29">
        <v>251.66051847650004</v>
      </c>
      <c r="S5051" s="29"/>
      <c r="T5051" s="30">
        <v>15</v>
      </c>
      <c r="U5051" s="28" t="s">
        <v>50</v>
      </c>
      <c r="V5051" s="28" t="s">
        <v>366</v>
      </c>
    </row>
    <row r="5052" spans="1:22" ht="15.75">
      <c r="A5052" s="21">
        <v>16</v>
      </c>
      <c r="B5052" s="22" t="s">
        <v>51</v>
      </c>
      <c r="C5052" s="23" t="s">
        <v>365</v>
      </c>
      <c r="D5052" s="24">
        <v>20.224</v>
      </c>
      <c r="E5052" s="24">
        <v>17.210623999999999</v>
      </c>
      <c r="F5052" s="24">
        <v>30.335999999999999</v>
      </c>
      <c r="G5052" s="24">
        <v>914.21383647798746</v>
      </c>
      <c r="H5052" s="24">
        <v>1678.5919999999999</v>
      </c>
      <c r="I5052" s="24">
        <v>2000.6834538745381</v>
      </c>
      <c r="J5052" s="24">
        <v>1929.4516900369001</v>
      </c>
      <c r="L5052" s="24">
        <v>20.224</v>
      </c>
      <c r="M5052" s="24">
        <v>20.224</v>
      </c>
      <c r="N5052" s="24">
        <v>30.335999999999999</v>
      </c>
      <c r="O5052" s="24">
        <v>1162.8799999999999</v>
      </c>
      <c r="P5052" s="24">
        <v>1678.5919999999999</v>
      </c>
      <c r="Q5052" s="24">
        <v>1678.5919999999999</v>
      </c>
      <c r="R5052" s="24">
        <v>1678.5919999999999</v>
      </c>
      <c r="S5052" s="24"/>
      <c r="T5052" s="25">
        <v>16</v>
      </c>
      <c r="U5052" s="23" t="s">
        <v>52</v>
      </c>
      <c r="V5052" s="23" t="s">
        <v>366</v>
      </c>
    </row>
    <row r="5053" spans="1:22" ht="15.75">
      <c r="A5053" s="26">
        <v>17</v>
      </c>
      <c r="B5053" s="27" t="s">
        <v>53</v>
      </c>
      <c r="C5053" s="28" t="s">
        <v>365</v>
      </c>
      <c r="D5053" s="29">
        <v>6271.4762000000001</v>
      </c>
      <c r="E5053" s="29">
        <v>7135.3116</v>
      </c>
      <c r="F5053" s="29">
        <v>8028.8490000000002</v>
      </c>
      <c r="G5053" s="29">
        <v>8794.1489000000001</v>
      </c>
      <c r="H5053" s="29">
        <v>7701.5039999999999</v>
      </c>
      <c r="I5053" s="29">
        <v>9641.4214800000009</v>
      </c>
      <c r="J5053" s="29">
        <v>9894.0850100000007</v>
      </c>
      <c r="L5053" s="29">
        <v>6271.4762000000001</v>
      </c>
      <c r="M5053" s="29">
        <v>6989.0589</v>
      </c>
      <c r="N5053" s="29">
        <v>7765.621000000001</v>
      </c>
      <c r="O5053" s="29">
        <v>8365.2448999999997</v>
      </c>
      <c r="P5053" s="29">
        <v>7234.8064000000004</v>
      </c>
      <c r="Q5053" s="29">
        <v>8672.9207700000006</v>
      </c>
      <c r="R5053" s="29">
        <v>8741.7300700000014</v>
      </c>
      <c r="S5053" s="29"/>
      <c r="T5053" s="30">
        <v>17</v>
      </c>
      <c r="U5053" s="28" t="s">
        <v>54</v>
      </c>
      <c r="V5053" s="28" t="s">
        <v>366</v>
      </c>
    </row>
    <row r="5054" spans="1:22" ht="15.75">
      <c r="A5054" s="21">
        <v>18</v>
      </c>
      <c r="B5054" s="22" t="s">
        <v>55</v>
      </c>
      <c r="C5054" s="23" t="s">
        <v>365</v>
      </c>
      <c r="D5054" s="24">
        <v>2.2871669999999997E-2</v>
      </c>
      <c r="E5054" s="24">
        <v>1.9463791169999998E-2</v>
      </c>
      <c r="F5054" s="24">
        <v>1.8182977649999998E-2</v>
      </c>
      <c r="G5054" s="24">
        <v>85.570600367064969</v>
      </c>
      <c r="H5054" s="24">
        <v>122.93141430499998</v>
      </c>
      <c r="I5054" s="24">
        <v>146.51972996499995</v>
      </c>
      <c r="J5054" s="24">
        <v>146.1812065</v>
      </c>
      <c r="L5054" s="24">
        <v>2.2871669999999997E-2</v>
      </c>
      <c r="M5054" s="24">
        <v>2.2871669999999997E-2</v>
      </c>
      <c r="N5054" s="24">
        <v>2.2871669999999997E-2</v>
      </c>
      <c r="O5054" s="24">
        <v>137.23002</v>
      </c>
      <c r="P5054" s="24">
        <v>226.81072749999996</v>
      </c>
      <c r="Q5054" s="24">
        <v>226.81072749999996</v>
      </c>
      <c r="R5054" s="24">
        <v>226.81072749999996</v>
      </c>
      <c r="S5054" s="24"/>
      <c r="T5054" s="25">
        <v>18</v>
      </c>
      <c r="U5054" s="23" t="s">
        <v>56</v>
      </c>
      <c r="V5054" s="23" t="s">
        <v>366</v>
      </c>
    </row>
    <row r="5055" spans="1:22" ht="15.75">
      <c r="A5055" s="26">
        <v>19</v>
      </c>
      <c r="B5055" s="27" t="s">
        <v>57</v>
      </c>
      <c r="C5055" s="28" t="s">
        <v>365</v>
      </c>
      <c r="D5055" s="29">
        <v>2400</v>
      </c>
      <c r="E5055" s="29">
        <v>1047.0704000000001</v>
      </c>
      <c r="F5055" s="29">
        <v>2710.8</v>
      </c>
      <c r="G5055" s="29">
        <v>4541</v>
      </c>
      <c r="H5055" s="29">
        <v>6738.6769999999997</v>
      </c>
      <c r="I5055" s="29">
        <v>8878.7999999999993</v>
      </c>
      <c r="J5055" s="29">
        <v>8878.7999999999993</v>
      </c>
      <c r="L5055" s="29">
        <v>2400</v>
      </c>
      <c r="M5055" s="29">
        <v>1230.4000000000001</v>
      </c>
      <c r="N5055" s="29">
        <v>2409.6</v>
      </c>
      <c r="O5055" s="29">
        <v>3824</v>
      </c>
      <c r="P5055" s="29">
        <v>4832</v>
      </c>
      <c r="Q5055" s="29">
        <v>5798.4</v>
      </c>
      <c r="R5055" s="29">
        <v>5798.4</v>
      </c>
      <c r="S5055" s="29"/>
      <c r="T5055" s="30">
        <v>19</v>
      </c>
      <c r="U5055" s="28" t="s">
        <v>58</v>
      </c>
      <c r="V5055" s="28" t="s">
        <v>366</v>
      </c>
    </row>
    <row r="5056" spans="1:22" ht="15.75">
      <c r="A5056" s="21">
        <v>20</v>
      </c>
      <c r="B5056" s="22" t="s">
        <v>59</v>
      </c>
      <c r="C5056" s="23" t="s">
        <v>365</v>
      </c>
      <c r="D5056" s="24">
        <v>57.281019996900007</v>
      </c>
      <c r="E5056" s="24">
        <v>57.281027999999999</v>
      </c>
      <c r="F5056" s="24">
        <v>70.919368000000006</v>
      </c>
      <c r="G5056" s="24">
        <v>83.194850000000002</v>
      </c>
      <c r="H5056" s="24">
        <v>85.922549999999987</v>
      </c>
      <c r="I5056" s="24">
        <v>130.04385239852397</v>
      </c>
      <c r="J5056" s="24">
        <v>141.0905341328413</v>
      </c>
      <c r="L5056" s="24">
        <v>57.281019996900007</v>
      </c>
      <c r="M5056" s="24">
        <v>57.281019996900007</v>
      </c>
      <c r="N5056" s="24">
        <v>70.919358091400014</v>
      </c>
      <c r="O5056" s="24">
        <v>83.193862376449999</v>
      </c>
      <c r="P5056" s="24">
        <v>85.921529995350014</v>
      </c>
      <c r="Q5056" s="24">
        <v>109.10670475600001</v>
      </c>
      <c r="R5056" s="24">
        <v>122.74504285050001</v>
      </c>
      <c r="S5056" s="24"/>
      <c r="T5056" s="25">
        <v>20</v>
      </c>
      <c r="U5056" s="23" t="s">
        <v>60</v>
      </c>
      <c r="V5056" s="23" t="s">
        <v>366</v>
      </c>
    </row>
    <row r="5057" spans="1:22" ht="15.75">
      <c r="A5057" s="26">
        <v>21</v>
      </c>
      <c r="B5057" s="27" t="s">
        <v>61</v>
      </c>
      <c r="C5057" s="28" t="s">
        <v>365</v>
      </c>
      <c r="D5057" s="29">
        <v>0</v>
      </c>
      <c r="E5057" s="29">
        <v>0</v>
      </c>
      <c r="F5057" s="29">
        <v>0</v>
      </c>
      <c r="G5057" s="29">
        <v>0</v>
      </c>
      <c r="H5057" s="29">
        <v>0</v>
      </c>
      <c r="I5057" s="29">
        <v>0</v>
      </c>
      <c r="J5057" s="29">
        <v>0</v>
      </c>
      <c r="L5057" s="29">
        <v>0</v>
      </c>
      <c r="M5057" s="29">
        <v>0</v>
      </c>
      <c r="N5057" s="29">
        <v>0</v>
      </c>
      <c r="O5057" s="29">
        <v>0</v>
      </c>
      <c r="P5057" s="29">
        <v>0</v>
      </c>
      <c r="Q5057" s="29">
        <v>0</v>
      </c>
      <c r="R5057" s="29">
        <v>0</v>
      </c>
      <c r="S5057" s="29"/>
      <c r="T5057" s="30">
        <v>21</v>
      </c>
      <c r="U5057" s="28" t="s">
        <v>62</v>
      </c>
      <c r="V5057" s="28" t="s">
        <v>366</v>
      </c>
    </row>
    <row r="5058" spans="1:22" ht="15.75">
      <c r="A5058" s="21">
        <v>22</v>
      </c>
      <c r="B5058" s="22" t="s">
        <v>63</v>
      </c>
      <c r="C5058" s="23" t="s">
        <v>365</v>
      </c>
      <c r="D5058" s="24">
        <v>0</v>
      </c>
      <c r="E5058" s="24">
        <v>0</v>
      </c>
      <c r="F5058" s="24">
        <v>0</v>
      </c>
      <c r="G5058" s="24">
        <v>0</v>
      </c>
      <c r="H5058" s="24">
        <v>0</v>
      </c>
      <c r="I5058" s="24">
        <v>0</v>
      </c>
      <c r="J5058" s="24">
        <v>0</v>
      </c>
      <c r="L5058" s="24">
        <v>0</v>
      </c>
      <c r="M5058" s="24">
        <v>0</v>
      </c>
      <c r="N5058" s="24">
        <v>0</v>
      </c>
      <c r="O5058" s="24">
        <v>0</v>
      </c>
      <c r="P5058" s="24">
        <v>0</v>
      </c>
      <c r="Q5058" s="24">
        <v>0</v>
      </c>
      <c r="R5058" s="24">
        <v>0</v>
      </c>
      <c r="S5058" s="24"/>
      <c r="T5058" s="25">
        <v>22</v>
      </c>
      <c r="U5058" s="23" t="s">
        <v>64</v>
      </c>
      <c r="V5058" s="23" t="s">
        <v>366</v>
      </c>
    </row>
    <row r="5059" spans="1:22" ht="15.75">
      <c r="A5059" s="26">
        <v>23</v>
      </c>
      <c r="B5059" s="27" t="s">
        <v>65</v>
      </c>
      <c r="C5059" s="28" t="s">
        <v>365</v>
      </c>
      <c r="D5059" s="29">
        <v>0</v>
      </c>
      <c r="E5059" s="29">
        <v>0</v>
      </c>
      <c r="F5059" s="29">
        <v>0</v>
      </c>
      <c r="G5059" s="29">
        <v>0</v>
      </c>
      <c r="H5059" s="29">
        <v>0</v>
      </c>
      <c r="I5059" s="29">
        <v>0</v>
      </c>
      <c r="J5059" s="29">
        <v>0</v>
      </c>
      <c r="L5059" s="29">
        <v>0</v>
      </c>
      <c r="M5059" s="29">
        <v>0</v>
      </c>
      <c r="N5059" s="29">
        <v>0</v>
      </c>
      <c r="O5059" s="29">
        <v>0</v>
      </c>
      <c r="P5059" s="29">
        <v>0</v>
      </c>
      <c r="Q5059" s="29">
        <v>0</v>
      </c>
      <c r="R5059" s="29">
        <v>0</v>
      </c>
      <c r="S5059" s="29"/>
      <c r="T5059" s="30">
        <v>23</v>
      </c>
      <c r="U5059" s="28" t="s">
        <v>66</v>
      </c>
      <c r="V5059" s="28" t="s">
        <v>366</v>
      </c>
    </row>
    <row r="5060" spans="1:22" ht="15.75">
      <c r="A5060" s="21">
        <v>24</v>
      </c>
      <c r="B5060" s="22" t="s">
        <v>67</v>
      </c>
      <c r="C5060" s="23" t="s">
        <v>365</v>
      </c>
      <c r="D5060" s="24">
        <v>52345.128400000001</v>
      </c>
      <c r="E5060" s="24">
        <v>44711.678</v>
      </c>
      <c r="F5060" s="24">
        <v>41500</v>
      </c>
      <c r="G5060" s="24">
        <v>31499.902600000001</v>
      </c>
      <c r="H5060" s="24">
        <v>21999.912549999997</v>
      </c>
      <c r="I5060" s="24">
        <v>28600.0946</v>
      </c>
      <c r="J5060" s="24">
        <v>27399.935600000001</v>
      </c>
      <c r="L5060" s="24">
        <v>52345.128400000001</v>
      </c>
      <c r="M5060" s="24">
        <v>52636.397000000004</v>
      </c>
      <c r="N5060" s="24">
        <v>52012.25</v>
      </c>
      <c r="O5060" s="24">
        <v>49484.45465</v>
      </c>
      <c r="P5060" s="24">
        <v>40559.152550000006</v>
      </c>
      <c r="Q5060" s="24">
        <v>43981.558600000004</v>
      </c>
      <c r="R5060" s="24">
        <v>43919.143899999995</v>
      </c>
      <c r="S5060" s="24"/>
      <c r="T5060" s="25">
        <v>24</v>
      </c>
      <c r="U5060" s="23" t="s">
        <v>68</v>
      </c>
      <c r="V5060" s="23" t="s">
        <v>366</v>
      </c>
    </row>
    <row r="5061" spans="1:22" ht="15.75">
      <c r="A5061" s="26">
        <v>25</v>
      </c>
      <c r="B5061" s="31" t="s">
        <v>69</v>
      </c>
      <c r="C5061" s="28" t="s">
        <v>365</v>
      </c>
      <c r="D5061" s="29">
        <v>0</v>
      </c>
      <c r="E5061" s="29">
        <v>0</v>
      </c>
      <c r="F5061" s="29">
        <v>0</v>
      </c>
      <c r="G5061" s="29">
        <v>0</v>
      </c>
      <c r="H5061" s="29">
        <v>0</v>
      </c>
      <c r="I5061" s="29">
        <v>0</v>
      </c>
      <c r="J5061" s="29">
        <v>0</v>
      </c>
      <c r="L5061" s="29">
        <v>0</v>
      </c>
      <c r="M5061" s="29">
        <v>0</v>
      </c>
      <c r="N5061" s="29">
        <v>0</v>
      </c>
      <c r="O5061" s="29">
        <v>0</v>
      </c>
      <c r="P5061" s="29">
        <v>0</v>
      </c>
      <c r="Q5061" s="29">
        <v>0</v>
      </c>
      <c r="R5061" s="29">
        <v>0</v>
      </c>
      <c r="S5061" s="29"/>
      <c r="T5061" s="30">
        <v>25</v>
      </c>
      <c r="U5061" s="28" t="s">
        <v>70</v>
      </c>
      <c r="V5061" s="28" t="s">
        <v>366</v>
      </c>
    </row>
    <row r="5062" spans="1:22" ht="15.75">
      <c r="A5062" s="21">
        <v>26</v>
      </c>
      <c r="B5062" s="22" t="s">
        <v>71</v>
      </c>
      <c r="C5062" s="23" t="s">
        <v>365</v>
      </c>
      <c r="D5062" s="24">
        <v>19289.694499999998</v>
      </c>
      <c r="E5062" s="24">
        <v>19820.713</v>
      </c>
      <c r="F5062" s="24">
        <v>22241.322050000002</v>
      </c>
      <c r="G5062" s="24">
        <v>28200</v>
      </c>
      <c r="H5062" s="24">
        <v>29965.8</v>
      </c>
      <c r="I5062" s="24">
        <v>55199.9666</v>
      </c>
      <c r="J5062" s="24">
        <v>63999.881200000003</v>
      </c>
      <c r="L5062" s="24">
        <v>19289.694499999998</v>
      </c>
      <c r="M5062" s="24">
        <v>19820.713</v>
      </c>
      <c r="N5062" s="24">
        <v>22241.322050000002</v>
      </c>
      <c r="O5062" s="24">
        <v>28042.55</v>
      </c>
      <c r="P5062" s="24">
        <v>29798.490949999996</v>
      </c>
      <c r="Q5062" s="24">
        <v>33639.127</v>
      </c>
      <c r="R5062" s="24">
        <v>38979.144499999995</v>
      </c>
      <c r="S5062" s="24"/>
      <c r="T5062" s="25">
        <v>26</v>
      </c>
      <c r="U5062" s="23" t="s">
        <v>72</v>
      </c>
      <c r="V5062" s="23" t="s">
        <v>366</v>
      </c>
    </row>
    <row r="5063" spans="1:22" ht="15.75">
      <c r="A5063" s="26">
        <v>27</v>
      </c>
      <c r="B5063" s="27" t="s">
        <v>73</v>
      </c>
      <c r="C5063" s="28" t="s">
        <v>365</v>
      </c>
      <c r="D5063" s="29">
        <v>0</v>
      </c>
      <c r="E5063" s="29">
        <v>0</v>
      </c>
      <c r="F5063" s="29">
        <v>0</v>
      </c>
      <c r="G5063" s="29">
        <v>0</v>
      </c>
      <c r="H5063" s="29">
        <v>0</v>
      </c>
      <c r="I5063" s="29">
        <v>0</v>
      </c>
      <c r="J5063" s="29">
        <v>0</v>
      </c>
      <c r="L5063" s="29">
        <v>0</v>
      </c>
      <c r="M5063" s="29">
        <v>0</v>
      </c>
      <c r="N5063" s="29">
        <v>0</v>
      </c>
      <c r="O5063" s="29">
        <v>0</v>
      </c>
      <c r="P5063" s="29">
        <v>0</v>
      </c>
      <c r="Q5063" s="29">
        <v>0</v>
      </c>
      <c r="R5063" s="29">
        <v>0</v>
      </c>
      <c r="S5063" s="29"/>
      <c r="T5063" s="30">
        <v>27</v>
      </c>
      <c r="U5063" s="28" t="s">
        <v>74</v>
      </c>
      <c r="V5063" s="28" t="s">
        <v>366</v>
      </c>
    </row>
    <row r="5064" spans="1:22" ht="15.75">
      <c r="A5064" s="21">
        <v>28</v>
      </c>
      <c r="B5064" s="22" t="s">
        <v>75</v>
      </c>
      <c r="C5064" s="23" t="s">
        <v>365</v>
      </c>
      <c r="D5064" s="24">
        <v>0</v>
      </c>
      <c r="E5064" s="24">
        <v>0</v>
      </c>
      <c r="F5064" s="24">
        <v>0</v>
      </c>
      <c r="G5064" s="24">
        <v>0</v>
      </c>
      <c r="H5064" s="24">
        <v>0</v>
      </c>
      <c r="I5064" s="24">
        <v>0</v>
      </c>
      <c r="J5064" s="24">
        <v>0</v>
      </c>
      <c r="L5064" s="24">
        <v>0</v>
      </c>
      <c r="M5064" s="24">
        <v>0</v>
      </c>
      <c r="N5064" s="24">
        <v>0</v>
      </c>
      <c r="O5064" s="24">
        <v>0</v>
      </c>
      <c r="P5064" s="24">
        <v>0</v>
      </c>
      <c r="Q5064" s="24">
        <v>0</v>
      </c>
      <c r="R5064" s="24">
        <v>0</v>
      </c>
      <c r="S5064" s="24"/>
      <c r="T5064" s="25">
        <v>28</v>
      </c>
      <c r="U5064" s="23" t="s">
        <v>76</v>
      </c>
      <c r="V5064" s="23" t="s">
        <v>366</v>
      </c>
    </row>
    <row r="5065" spans="1:22" ht="15.75">
      <c r="A5065" s="26">
        <v>29</v>
      </c>
      <c r="B5065" s="27" t="s">
        <v>77</v>
      </c>
      <c r="C5065" s="28" t="s">
        <v>365</v>
      </c>
      <c r="D5065" s="29">
        <v>129.89612</v>
      </c>
      <c r="E5065" s="29">
        <v>110.54159812</v>
      </c>
      <c r="F5065" s="29">
        <v>103.2674154</v>
      </c>
      <c r="G5065" s="29">
        <v>167.42183250000002</v>
      </c>
      <c r="H5065" s="29">
        <v>145.18821314400003</v>
      </c>
      <c r="I5065" s="29">
        <v>173.04722020295202</v>
      </c>
      <c r="J5065" s="29">
        <v>166.88609626383766</v>
      </c>
      <c r="L5065" s="29">
        <v>129.89612</v>
      </c>
      <c r="M5065" s="29">
        <v>129.89612</v>
      </c>
      <c r="N5065" s="29">
        <v>129.89612</v>
      </c>
      <c r="O5065" s="29">
        <v>211.08119500000001</v>
      </c>
      <c r="P5065" s="29">
        <v>211.08119500000001</v>
      </c>
      <c r="Q5065" s="29">
        <v>211.08119500000001</v>
      </c>
      <c r="R5065" s="29">
        <v>211.08119500000001</v>
      </c>
      <c r="S5065" s="29"/>
      <c r="T5065" s="30">
        <v>29</v>
      </c>
      <c r="U5065" s="28" t="s">
        <v>78</v>
      </c>
      <c r="V5065" s="28" t="s">
        <v>366</v>
      </c>
    </row>
    <row r="5066" spans="1:22" ht="15.75">
      <c r="A5066" s="21">
        <v>30</v>
      </c>
      <c r="B5066" s="22" t="s">
        <v>79</v>
      </c>
      <c r="C5066" s="23" t="s">
        <v>365</v>
      </c>
      <c r="D5066" s="24">
        <v>340.38200000000006</v>
      </c>
      <c r="E5066" s="24">
        <v>276</v>
      </c>
      <c r="F5066" s="24">
        <v>357.40109999999999</v>
      </c>
      <c r="G5066" s="24">
        <v>274.28580974842765</v>
      </c>
      <c r="H5066" s="24">
        <v>321.1150943396226</v>
      </c>
      <c r="I5066" s="24">
        <v>245.79394800000003</v>
      </c>
      <c r="J5066" s="24">
        <v>231.05411238390093</v>
      </c>
      <c r="L5066" s="24">
        <v>340.38200000000006</v>
      </c>
      <c r="M5066" s="24">
        <v>391.4393</v>
      </c>
      <c r="N5066" s="24">
        <v>357.40109999999999</v>
      </c>
      <c r="O5066" s="24">
        <v>348.89155</v>
      </c>
      <c r="P5066" s="24">
        <v>408.45839999999998</v>
      </c>
      <c r="Q5066" s="24">
        <v>365.79151630000001</v>
      </c>
      <c r="R5066" s="24">
        <v>356.55014499999999</v>
      </c>
      <c r="S5066" s="24"/>
      <c r="T5066" s="25">
        <v>30</v>
      </c>
      <c r="U5066" s="23" t="s">
        <v>80</v>
      </c>
      <c r="V5066" s="23" t="s">
        <v>366</v>
      </c>
    </row>
    <row r="5067" spans="1:22" ht="15.75">
      <c r="A5067" s="26">
        <v>31</v>
      </c>
      <c r="B5067" s="27" t="s">
        <v>81</v>
      </c>
      <c r="C5067" s="28" t="s">
        <v>365</v>
      </c>
      <c r="D5067" s="29">
        <v>0</v>
      </c>
      <c r="E5067" s="29">
        <v>0</v>
      </c>
      <c r="F5067" s="29">
        <v>0</v>
      </c>
      <c r="G5067" s="29">
        <v>0</v>
      </c>
      <c r="H5067" s="29">
        <v>0</v>
      </c>
      <c r="I5067" s="29">
        <v>0</v>
      </c>
      <c r="J5067" s="29">
        <v>0</v>
      </c>
      <c r="L5067" s="29">
        <v>0</v>
      </c>
      <c r="M5067" s="29">
        <v>0</v>
      </c>
      <c r="N5067" s="29">
        <v>0</v>
      </c>
      <c r="O5067" s="29">
        <v>0</v>
      </c>
      <c r="P5067" s="29">
        <v>0</v>
      </c>
      <c r="Q5067" s="29">
        <v>0</v>
      </c>
      <c r="R5067" s="29">
        <v>0</v>
      </c>
      <c r="S5067" s="29"/>
      <c r="T5067" s="30">
        <v>31</v>
      </c>
      <c r="U5067" s="28" t="s">
        <v>82</v>
      </c>
      <c r="V5067" s="28" t="s">
        <v>366</v>
      </c>
    </row>
    <row r="5068" spans="1:22" ht="15.75">
      <c r="A5068" s="21">
        <v>32</v>
      </c>
      <c r="B5068" s="22" t="s">
        <v>83</v>
      </c>
      <c r="C5068" s="23" t="s">
        <v>365</v>
      </c>
      <c r="D5068" s="24">
        <v>0</v>
      </c>
      <c r="E5068" s="24">
        <v>0</v>
      </c>
      <c r="F5068" s="24">
        <v>0</v>
      </c>
      <c r="G5068" s="24">
        <v>0</v>
      </c>
      <c r="H5068" s="24">
        <v>0</v>
      </c>
      <c r="I5068" s="24">
        <v>0</v>
      </c>
      <c r="J5068" s="24">
        <v>0</v>
      </c>
      <c r="L5068" s="24">
        <v>0</v>
      </c>
      <c r="M5068" s="24">
        <v>0</v>
      </c>
      <c r="N5068" s="24">
        <v>0</v>
      </c>
      <c r="O5068" s="24">
        <v>0</v>
      </c>
      <c r="P5068" s="24">
        <v>0</v>
      </c>
      <c r="Q5068" s="24">
        <v>0</v>
      </c>
      <c r="R5068" s="24">
        <v>0</v>
      </c>
      <c r="S5068" s="24"/>
      <c r="T5068" s="25">
        <v>32</v>
      </c>
      <c r="U5068" s="23" t="s">
        <v>84</v>
      </c>
      <c r="V5068" s="23" t="s">
        <v>366</v>
      </c>
    </row>
    <row r="5069" spans="1:22" ht="15.75">
      <c r="A5069" s="26">
        <v>33</v>
      </c>
      <c r="B5069" s="27" t="s">
        <v>85</v>
      </c>
      <c r="C5069" s="28" t="s">
        <v>365</v>
      </c>
      <c r="D5069" s="29">
        <v>0</v>
      </c>
      <c r="E5069" s="29">
        <v>0</v>
      </c>
      <c r="F5069" s="29">
        <v>0</v>
      </c>
      <c r="G5069" s="29">
        <v>0</v>
      </c>
      <c r="H5069" s="29">
        <v>0</v>
      </c>
      <c r="I5069" s="29">
        <v>0</v>
      </c>
      <c r="J5069" s="29">
        <v>0</v>
      </c>
      <c r="L5069" s="29">
        <v>0</v>
      </c>
      <c r="M5069" s="29">
        <v>0</v>
      </c>
      <c r="N5069" s="29">
        <v>0</v>
      </c>
      <c r="O5069" s="29">
        <v>0</v>
      </c>
      <c r="P5069" s="29">
        <v>0</v>
      </c>
      <c r="Q5069" s="29">
        <v>0</v>
      </c>
      <c r="R5069" s="29">
        <v>0</v>
      </c>
      <c r="S5069" s="29"/>
      <c r="T5069" s="30">
        <v>33</v>
      </c>
      <c r="U5069" s="28" t="s">
        <v>86</v>
      </c>
      <c r="V5069" s="28" t="s">
        <v>366</v>
      </c>
    </row>
    <row r="5070" spans="1:22" ht="15.75">
      <c r="A5070" s="21">
        <v>34</v>
      </c>
      <c r="B5070" s="22" t="s">
        <v>87</v>
      </c>
      <c r="C5070" s="23" t="s">
        <v>365</v>
      </c>
      <c r="D5070" s="24">
        <v>0</v>
      </c>
      <c r="E5070" s="24">
        <v>0</v>
      </c>
      <c r="F5070" s="24">
        <v>0</v>
      </c>
      <c r="G5070" s="24">
        <v>0</v>
      </c>
      <c r="H5070" s="24">
        <v>0</v>
      </c>
      <c r="I5070" s="24">
        <v>0</v>
      </c>
      <c r="J5070" s="24">
        <v>0</v>
      </c>
      <c r="L5070" s="24">
        <v>0</v>
      </c>
      <c r="M5070" s="24">
        <v>0</v>
      </c>
      <c r="N5070" s="24">
        <v>0</v>
      </c>
      <c r="O5070" s="24">
        <v>0</v>
      </c>
      <c r="P5070" s="24">
        <v>0</v>
      </c>
      <c r="Q5070" s="24">
        <v>0</v>
      </c>
      <c r="R5070" s="24">
        <v>0</v>
      </c>
      <c r="S5070" s="24"/>
      <c r="T5070" s="25">
        <v>34</v>
      </c>
      <c r="U5070" s="23" t="s">
        <v>88</v>
      </c>
      <c r="V5070" s="23" t="s">
        <v>366</v>
      </c>
    </row>
    <row r="5071" spans="1:22" ht="15.75">
      <c r="A5071" s="26">
        <v>35</v>
      </c>
      <c r="B5071" s="27" t="s">
        <v>89</v>
      </c>
      <c r="C5071" s="28" t="s">
        <v>365</v>
      </c>
      <c r="D5071" s="29">
        <v>0</v>
      </c>
      <c r="E5071" s="29">
        <v>0</v>
      </c>
      <c r="F5071" s="29">
        <v>0</v>
      </c>
      <c r="G5071" s="29">
        <v>0</v>
      </c>
      <c r="H5071" s="29">
        <v>0</v>
      </c>
      <c r="I5071" s="29">
        <v>0</v>
      </c>
      <c r="J5071" s="29">
        <v>0</v>
      </c>
      <c r="L5071" s="29">
        <v>0</v>
      </c>
      <c r="M5071" s="29">
        <v>0</v>
      </c>
      <c r="N5071" s="29">
        <v>0</v>
      </c>
      <c r="O5071" s="29">
        <v>0</v>
      </c>
      <c r="P5071" s="29">
        <v>0</v>
      </c>
      <c r="Q5071" s="29">
        <v>0</v>
      </c>
      <c r="R5071" s="29">
        <v>0</v>
      </c>
      <c r="S5071" s="29"/>
      <c r="T5071" s="30">
        <v>35</v>
      </c>
      <c r="U5071" s="28" t="s">
        <v>90</v>
      </c>
      <c r="V5071" s="28" t="s">
        <v>366</v>
      </c>
    </row>
    <row r="5072" spans="1:22" ht="15.75">
      <c r="A5072" s="21">
        <v>36</v>
      </c>
      <c r="B5072" s="22" t="s">
        <v>91</v>
      </c>
      <c r="C5072" s="23" t="s">
        <v>365</v>
      </c>
      <c r="D5072" s="24">
        <v>0</v>
      </c>
      <c r="E5072" s="24">
        <v>0</v>
      </c>
      <c r="F5072" s="24">
        <v>0</v>
      </c>
      <c r="G5072" s="24">
        <v>0</v>
      </c>
      <c r="H5072" s="24">
        <v>0</v>
      </c>
      <c r="I5072" s="24">
        <v>0</v>
      </c>
      <c r="J5072" s="24">
        <v>0</v>
      </c>
      <c r="L5072" s="24">
        <v>0</v>
      </c>
      <c r="M5072" s="24">
        <v>0</v>
      </c>
      <c r="N5072" s="24">
        <v>0</v>
      </c>
      <c r="O5072" s="24">
        <v>0</v>
      </c>
      <c r="P5072" s="24">
        <v>0</v>
      </c>
      <c r="Q5072" s="24">
        <v>0</v>
      </c>
      <c r="R5072" s="24">
        <v>0</v>
      </c>
      <c r="S5072" s="24"/>
      <c r="T5072" s="25">
        <v>36</v>
      </c>
      <c r="U5072" s="23" t="s">
        <v>92</v>
      </c>
      <c r="V5072" s="23" t="s">
        <v>366</v>
      </c>
    </row>
    <row r="5073" spans="1:22" s="36" customFormat="1" ht="15.75">
      <c r="A5073" s="32"/>
      <c r="B5073" s="33" t="s">
        <v>93</v>
      </c>
      <c r="C5073" s="34" t="s">
        <v>365</v>
      </c>
      <c r="D5073" s="35">
        <f t="shared" ref="D5073:J5073" si="329">SUM(D5037:D5072)</f>
        <v>1716421.8638150946</v>
      </c>
      <c r="E5073" s="35">
        <f t="shared" si="329"/>
        <v>1442236.0276964286</v>
      </c>
      <c r="F5073" s="35">
        <f t="shared" si="329"/>
        <v>1146411.0802011027</v>
      </c>
      <c r="G5073" s="35">
        <f t="shared" si="329"/>
        <v>731906.6091265158</v>
      </c>
      <c r="H5073" s="35">
        <f t="shared" si="329"/>
        <v>558222.91057974007</v>
      </c>
      <c r="I5073" s="35">
        <f t="shared" si="329"/>
        <v>801283.56031485845</v>
      </c>
      <c r="J5073" s="35">
        <f t="shared" si="329"/>
        <v>864706.60775163968</v>
      </c>
      <c r="K5073" s="8"/>
      <c r="L5073" s="35">
        <f t="shared" ref="L5073:R5073" si="330">SUM(L5037:L5072)</f>
        <v>1716421.8638150946</v>
      </c>
      <c r="M5073" s="35">
        <f t="shared" si="330"/>
        <v>1725858.9093150948</v>
      </c>
      <c r="N5073" s="35">
        <f t="shared" si="330"/>
        <v>1444824.4731031896</v>
      </c>
      <c r="O5073" s="35">
        <f t="shared" si="330"/>
        <v>1181990.9802113527</v>
      </c>
      <c r="P5073" s="35">
        <f t="shared" si="330"/>
        <v>1029376.7280062066</v>
      </c>
      <c r="Q5073" s="35">
        <f t="shared" si="330"/>
        <v>1257317.7981472672</v>
      </c>
      <c r="R5073" s="35">
        <f t="shared" si="330"/>
        <v>1272112.2347040616</v>
      </c>
      <c r="S5073" s="35"/>
      <c r="T5073" s="35"/>
      <c r="U5073" s="34" t="s">
        <v>94</v>
      </c>
      <c r="V5073" s="34" t="s">
        <v>366</v>
      </c>
    </row>
    <row r="5074" spans="1:22" ht="15.75">
      <c r="A5074" s="16">
        <v>1</v>
      </c>
      <c r="B5074" s="17" t="s">
        <v>19</v>
      </c>
      <c r="C5074" s="18" t="s">
        <v>367</v>
      </c>
      <c r="D5074" s="19">
        <v>0</v>
      </c>
      <c r="E5074" s="19">
        <v>0</v>
      </c>
      <c r="F5074" s="19">
        <v>0</v>
      </c>
      <c r="G5074" s="19">
        <v>0</v>
      </c>
      <c r="H5074" s="19">
        <v>0</v>
      </c>
      <c r="I5074" s="19">
        <v>0</v>
      </c>
      <c r="J5074" s="19">
        <v>0</v>
      </c>
      <c r="L5074" s="19">
        <v>0</v>
      </c>
      <c r="M5074" s="19">
        <v>0</v>
      </c>
      <c r="N5074" s="19">
        <v>0</v>
      </c>
      <c r="O5074" s="19">
        <v>0</v>
      </c>
      <c r="P5074" s="19">
        <v>0</v>
      </c>
      <c r="Q5074" s="19">
        <v>0</v>
      </c>
      <c r="R5074" s="19">
        <v>0</v>
      </c>
      <c r="S5074" s="19"/>
      <c r="T5074" s="20">
        <v>1</v>
      </c>
      <c r="U5074" s="18" t="s">
        <v>21</v>
      </c>
      <c r="V5074" s="18" t="s">
        <v>368</v>
      </c>
    </row>
    <row r="5075" spans="1:22" ht="15.75">
      <c r="A5075" s="21">
        <v>2</v>
      </c>
      <c r="B5075" s="22" t="s">
        <v>23</v>
      </c>
      <c r="C5075" s="23" t="s">
        <v>367</v>
      </c>
      <c r="D5075" s="24">
        <v>0</v>
      </c>
      <c r="E5075" s="24">
        <v>0</v>
      </c>
      <c r="F5075" s="24">
        <v>0</v>
      </c>
      <c r="G5075" s="24">
        <v>0</v>
      </c>
      <c r="H5075" s="24">
        <v>0</v>
      </c>
      <c r="I5075" s="24">
        <v>0</v>
      </c>
      <c r="J5075" s="24">
        <v>0</v>
      </c>
      <c r="L5075" s="24">
        <v>0</v>
      </c>
      <c r="M5075" s="24">
        <v>0</v>
      </c>
      <c r="N5075" s="24">
        <v>0</v>
      </c>
      <c r="O5075" s="24">
        <v>0</v>
      </c>
      <c r="P5075" s="24">
        <v>0</v>
      </c>
      <c r="Q5075" s="24">
        <v>0</v>
      </c>
      <c r="R5075" s="24">
        <v>0</v>
      </c>
      <c r="S5075" s="24"/>
      <c r="T5075" s="25">
        <v>2</v>
      </c>
      <c r="U5075" s="23" t="s">
        <v>24</v>
      </c>
      <c r="V5075" s="23" t="s">
        <v>368</v>
      </c>
    </row>
    <row r="5076" spans="1:22" ht="15.75">
      <c r="A5076" s="26">
        <v>3</v>
      </c>
      <c r="B5076" s="27" t="s">
        <v>25</v>
      </c>
      <c r="C5076" s="28" t="s">
        <v>367</v>
      </c>
      <c r="D5076" s="29">
        <v>0</v>
      </c>
      <c r="E5076" s="29">
        <v>0</v>
      </c>
      <c r="F5076" s="29">
        <v>0</v>
      </c>
      <c r="G5076" s="29">
        <v>0</v>
      </c>
      <c r="H5076" s="29">
        <v>0</v>
      </c>
      <c r="I5076" s="29">
        <v>0</v>
      </c>
      <c r="J5076" s="29">
        <v>0</v>
      </c>
      <c r="L5076" s="29">
        <v>0</v>
      </c>
      <c r="M5076" s="29">
        <v>0</v>
      </c>
      <c r="N5076" s="29">
        <v>0</v>
      </c>
      <c r="O5076" s="29">
        <v>0</v>
      </c>
      <c r="P5076" s="29">
        <v>0</v>
      </c>
      <c r="Q5076" s="29">
        <v>0</v>
      </c>
      <c r="R5076" s="29">
        <v>0</v>
      </c>
      <c r="S5076" s="29"/>
      <c r="T5076" s="30">
        <v>3</v>
      </c>
      <c r="U5076" s="28" t="s">
        <v>26</v>
      </c>
      <c r="V5076" s="28" t="s">
        <v>368</v>
      </c>
    </row>
    <row r="5077" spans="1:22" ht="15.75">
      <c r="A5077" s="21">
        <v>4</v>
      </c>
      <c r="B5077" s="22" t="s">
        <v>27</v>
      </c>
      <c r="C5077" s="23" t="s">
        <v>367</v>
      </c>
      <c r="D5077" s="24">
        <v>0</v>
      </c>
      <c r="E5077" s="24">
        <v>0</v>
      </c>
      <c r="F5077" s="24">
        <v>0</v>
      </c>
      <c r="G5077" s="24">
        <v>0</v>
      </c>
      <c r="H5077" s="24">
        <v>0</v>
      </c>
      <c r="I5077" s="24">
        <v>0</v>
      </c>
      <c r="J5077" s="24">
        <v>0</v>
      </c>
      <c r="L5077" s="24">
        <v>0</v>
      </c>
      <c r="M5077" s="24">
        <v>0</v>
      </c>
      <c r="N5077" s="24">
        <v>0</v>
      </c>
      <c r="O5077" s="24">
        <v>0</v>
      </c>
      <c r="P5077" s="24">
        <v>0</v>
      </c>
      <c r="Q5077" s="24">
        <v>0</v>
      </c>
      <c r="R5077" s="24">
        <v>0</v>
      </c>
      <c r="S5077" s="24"/>
      <c r="T5077" s="25">
        <v>4</v>
      </c>
      <c r="U5077" s="23" t="s">
        <v>28</v>
      </c>
      <c r="V5077" s="23" t="s">
        <v>368</v>
      </c>
    </row>
    <row r="5078" spans="1:22" ht="15.75">
      <c r="A5078" s="26">
        <v>5</v>
      </c>
      <c r="B5078" s="27" t="s">
        <v>29</v>
      </c>
      <c r="C5078" s="28" t="s">
        <v>367</v>
      </c>
      <c r="D5078" s="29">
        <v>0</v>
      </c>
      <c r="E5078" s="29">
        <v>0</v>
      </c>
      <c r="F5078" s="29">
        <v>0</v>
      </c>
      <c r="G5078" s="29">
        <v>0</v>
      </c>
      <c r="H5078" s="29">
        <v>0</v>
      </c>
      <c r="I5078" s="29">
        <v>0</v>
      </c>
      <c r="J5078" s="29">
        <v>0</v>
      </c>
      <c r="L5078" s="29">
        <v>0</v>
      </c>
      <c r="M5078" s="29">
        <v>0</v>
      </c>
      <c r="N5078" s="29">
        <v>0</v>
      </c>
      <c r="O5078" s="29">
        <v>0</v>
      </c>
      <c r="P5078" s="29">
        <v>0</v>
      </c>
      <c r="Q5078" s="29">
        <v>0</v>
      </c>
      <c r="R5078" s="29">
        <v>0</v>
      </c>
      <c r="S5078" s="29"/>
      <c r="T5078" s="30">
        <v>5</v>
      </c>
      <c r="U5078" s="28" t="s">
        <v>30</v>
      </c>
      <c r="V5078" s="28" t="s">
        <v>368</v>
      </c>
    </row>
    <row r="5079" spans="1:22" ht="15.75">
      <c r="A5079" s="21">
        <v>6</v>
      </c>
      <c r="B5079" s="22" t="s">
        <v>31</v>
      </c>
      <c r="C5079" s="23" t="s">
        <v>367</v>
      </c>
      <c r="D5079" s="24">
        <v>0</v>
      </c>
      <c r="E5079" s="24">
        <v>0</v>
      </c>
      <c r="F5079" s="24">
        <v>0</v>
      </c>
      <c r="G5079" s="24">
        <v>0</v>
      </c>
      <c r="H5079" s="24">
        <v>0</v>
      </c>
      <c r="I5079" s="24">
        <v>0</v>
      </c>
      <c r="J5079" s="24">
        <v>0</v>
      </c>
      <c r="L5079" s="24">
        <v>0</v>
      </c>
      <c r="M5079" s="24">
        <v>0</v>
      </c>
      <c r="N5079" s="24">
        <v>0</v>
      </c>
      <c r="O5079" s="24">
        <v>0</v>
      </c>
      <c r="P5079" s="24">
        <v>0</v>
      </c>
      <c r="Q5079" s="24">
        <v>0</v>
      </c>
      <c r="R5079" s="24">
        <v>0</v>
      </c>
      <c r="S5079" s="24"/>
      <c r="T5079" s="25">
        <v>6</v>
      </c>
      <c r="U5079" s="23" t="s">
        <v>32</v>
      </c>
      <c r="V5079" s="23" t="s">
        <v>368</v>
      </c>
    </row>
    <row r="5080" spans="1:22" ht="15.75">
      <c r="A5080" s="26">
        <v>7</v>
      </c>
      <c r="B5080" s="27" t="s">
        <v>33</v>
      </c>
      <c r="C5080" s="28" t="s">
        <v>367</v>
      </c>
      <c r="D5080" s="29">
        <v>98082.975000000006</v>
      </c>
      <c r="E5080" s="29">
        <v>209380.47</v>
      </c>
      <c r="F5080" s="29">
        <v>295230</v>
      </c>
      <c r="G5080" s="29">
        <v>127693.21</v>
      </c>
      <c r="H5080" s="29">
        <v>69046.92</v>
      </c>
      <c r="I5080" s="29">
        <v>73741.56</v>
      </c>
      <c r="J5080" s="29">
        <v>67572.077999999994</v>
      </c>
      <c r="L5080" s="29">
        <v>98082.975000000006</v>
      </c>
      <c r="M5080" s="29">
        <v>169176.67499999999</v>
      </c>
      <c r="N5080" s="29">
        <v>410763.6</v>
      </c>
      <c r="O5080" s="29">
        <v>219863.85</v>
      </c>
      <c r="P5080" s="29">
        <v>244878.3</v>
      </c>
      <c r="Q5080" s="29">
        <v>244878.3</v>
      </c>
      <c r="R5080" s="29">
        <v>184317</v>
      </c>
      <c r="S5080" s="29"/>
      <c r="T5080" s="30">
        <v>7</v>
      </c>
      <c r="U5080" s="28" t="s">
        <v>34</v>
      </c>
      <c r="V5080" s="28" t="s">
        <v>368</v>
      </c>
    </row>
    <row r="5081" spans="1:22" ht="15.75">
      <c r="A5081" s="21">
        <v>8</v>
      </c>
      <c r="B5081" s="22" t="s">
        <v>35</v>
      </c>
      <c r="C5081" s="23" t="s">
        <v>367</v>
      </c>
      <c r="D5081" s="24">
        <v>48577.531799999997</v>
      </c>
      <c r="E5081" s="24">
        <v>145617.38681760003</v>
      </c>
      <c r="F5081" s="24">
        <v>167202.87451000002</v>
      </c>
      <c r="G5081" s="24">
        <v>147942.33265</v>
      </c>
      <c r="H5081" s="24">
        <v>140254.35549999998</v>
      </c>
      <c r="I5081" s="24">
        <v>90714.000999999989</v>
      </c>
      <c r="J5081" s="24">
        <v>103404.5607253886</v>
      </c>
      <c r="L5081" s="24">
        <v>48577.531799999997</v>
      </c>
      <c r="M5081" s="24">
        <v>77953.633199999997</v>
      </c>
      <c r="N5081" s="24">
        <v>98790.837630000009</v>
      </c>
      <c r="O5081" s="24">
        <v>87410.859450000004</v>
      </c>
      <c r="P5081" s="24">
        <v>99894.398100000006</v>
      </c>
      <c r="Q5081" s="24">
        <v>69605.185200000007</v>
      </c>
      <c r="R5081" s="24">
        <v>69605.185200000007</v>
      </c>
      <c r="S5081" s="24"/>
      <c r="T5081" s="25">
        <v>8</v>
      </c>
      <c r="U5081" s="23" t="s">
        <v>36</v>
      </c>
      <c r="V5081" s="23" t="s">
        <v>368</v>
      </c>
    </row>
    <row r="5082" spans="1:22" ht="15.75">
      <c r="A5082" s="26">
        <v>9</v>
      </c>
      <c r="B5082" s="27" t="s">
        <v>37</v>
      </c>
      <c r="C5082" s="28" t="s">
        <v>367</v>
      </c>
      <c r="D5082" s="29">
        <v>0</v>
      </c>
      <c r="E5082" s="29">
        <v>0</v>
      </c>
      <c r="F5082" s="29">
        <v>0</v>
      </c>
      <c r="G5082" s="29">
        <v>0</v>
      </c>
      <c r="H5082" s="29">
        <v>0</v>
      </c>
      <c r="I5082" s="29">
        <v>0</v>
      </c>
      <c r="J5082" s="29">
        <v>0</v>
      </c>
      <c r="L5082" s="29">
        <v>0</v>
      </c>
      <c r="M5082" s="29">
        <v>0</v>
      </c>
      <c r="N5082" s="29">
        <v>0</v>
      </c>
      <c r="O5082" s="29">
        <v>0</v>
      </c>
      <c r="P5082" s="29">
        <v>0</v>
      </c>
      <c r="Q5082" s="29">
        <v>0</v>
      </c>
      <c r="R5082" s="29">
        <v>0</v>
      </c>
      <c r="S5082" s="29"/>
      <c r="T5082" s="30">
        <v>9</v>
      </c>
      <c r="U5082" s="28" t="s">
        <v>38</v>
      </c>
      <c r="V5082" s="28" t="s">
        <v>368</v>
      </c>
    </row>
    <row r="5083" spans="1:22" ht="15.75">
      <c r="A5083" s="21">
        <v>10</v>
      </c>
      <c r="B5083" s="22" t="s">
        <v>39</v>
      </c>
      <c r="C5083" s="23" t="s">
        <v>367</v>
      </c>
      <c r="D5083" s="24">
        <v>0</v>
      </c>
      <c r="E5083" s="24">
        <v>0</v>
      </c>
      <c r="F5083" s="24">
        <v>0</v>
      </c>
      <c r="G5083" s="24">
        <v>0</v>
      </c>
      <c r="H5083" s="24">
        <v>0</v>
      </c>
      <c r="I5083" s="24">
        <v>0</v>
      </c>
      <c r="J5083" s="24">
        <v>0</v>
      </c>
      <c r="L5083" s="24">
        <v>0</v>
      </c>
      <c r="M5083" s="24">
        <v>0</v>
      </c>
      <c r="N5083" s="24">
        <v>0</v>
      </c>
      <c r="O5083" s="24">
        <v>0</v>
      </c>
      <c r="P5083" s="24">
        <v>0</v>
      </c>
      <c r="Q5083" s="24">
        <v>0</v>
      </c>
      <c r="R5083" s="24">
        <v>0</v>
      </c>
      <c r="S5083" s="24"/>
      <c r="T5083" s="25">
        <v>10</v>
      </c>
      <c r="U5083" s="23" t="s">
        <v>40</v>
      </c>
      <c r="V5083" s="23" t="s">
        <v>368</v>
      </c>
    </row>
    <row r="5084" spans="1:22" ht="15.75">
      <c r="A5084" s="26">
        <v>11</v>
      </c>
      <c r="B5084" s="27" t="s">
        <v>41</v>
      </c>
      <c r="C5084" s="28" t="s">
        <v>367</v>
      </c>
      <c r="D5084" s="29">
        <v>0</v>
      </c>
      <c r="E5084" s="29">
        <v>0</v>
      </c>
      <c r="F5084" s="29">
        <v>0</v>
      </c>
      <c r="G5084" s="29">
        <v>0</v>
      </c>
      <c r="H5084" s="29">
        <v>0</v>
      </c>
      <c r="I5084" s="29">
        <v>0</v>
      </c>
      <c r="J5084" s="29">
        <v>0</v>
      </c>
      <c r="L5084" s="29">
        <v>0</v>
      </c>
      <c r="M5084" s="29">
        <v>0</v>
      </c>
      <c r="N5084" s="29">
        <v>0</v>
      </c>
      <c r="O5084" s="29">
        <v>0</v>
      </c>
      <c r="P5084" s="29">
        <v>0</v>
      </c>
      <c r="Q5084" s="29">
        <v>0</v>
      </c>
      <c r="R5084" s="29">
        <v>0</v>
      </c>
      <c r="S5084" s="29"/>
      <c r="T5084" s="30">
        <v>11</v>
      </c>
      <c r="U5084" s="28" t="s">
        <v>42</v>
      </c>
      <c r="V5084" s="28" t="s">
        <v>368</v>
      </c>
    </row>
    <row r="5085" spans="1:22" ht="15.75">
      <c r="A5085" s="21">
        <v>12</v>
      </c>
      <c r="B5085" s="22" t="s">
        <v>43</v>
      </c>
      <c r="C5085" s="23" t="s">
        <v>367</v>
      </c>
      <c r="D5085" s="24">
        <v>0</v>
      </c>
      <c r="E5085" s="24">
        <v>0</v>
      </c>
      <c r="F5085" s="24">
        <v>0</v>
      </c>
      <c r="G5085" s="24">
        <v>0</v>
      </c>
      <c r="H5085" s="24">
        <v>0</v>
      </c>
      <c r="I5085" s="24">
        <v>0</v>
      </c>
      <c r="J5085" s="24">
        <v>0</v>
      </c>
      <c r="L5085" s="24">
        <v>0</v>
      </c>
      <c r="M5085" s="24">
        <v>0</v>
      </c>
      <c r="N5085" s="24">
        <v>0</v>
      </c>
      <c r="O5085" s="24">
        <v>0</v>
      </c>
      <c r="P5085" s="24">
        <v>0</v>
      </c>
      <c r="Q5085" s="24">
        <v>0</v>
      </c>
      <c r="R5085" s="24">
        <v>0</v>
      </c>
      <c r="S5085" s="24"/>
      <c r="T5085" s="25">
        <v>12</v>
      </c>
      <c r="U5085" s="23" t="s">
        <v>44</v>
      </c>
      <c r="V5085" s="23" t="s">
        <v>368</v>
      </c>
    </row>
    <row r="5086" spans="1:22" ht="15.75">
      <c r="A5086" s="26">
        <v>13</v>
      </c>
      <c r="B5086" s="27" t="s">
        <v>45</v>
      </c>
      <c r="C5086" s="28" t="s">
        <v>367</v>
      </c>
      <c r="D5086" s="29">
        <v>0</v>
      </c>
      <c r="E5086" s="29">
        <v>0</v>
      </c>
      <c r="F5086" s="29">
        <v>0</v>
      </c>
      <c r="G5086" s="29">
        <v>0</v>
      </c>
      <c r="H5086" s="29">
        <v>0</v>
      </c>
      <c r="I5086" s="29">
        <v>0</v>
      </c>
      <c r="J5086" s="29">
        <v>0</v>
      </c>
      <c r="L5086" s="29">
        <v>0</v>
      </c>
      <c r="M5086" s="29">
        <v>0</v>
      </c>
      <c r="N5086" s="29">
        <v>0</v>
      </c>
      <c r="O5086" s="29">
        <v>0</v>
      </c>
      <c r="P5086" s="29">
        <v>0</v>
      </c>
      <c r="Q5086" s="29">
        <v>0</v>
      </c>
      <c r="R5086" s="29">
        <v>0</v>
      </c>
      <c r="S5086" s="29"/>
      <c r="T5086" s="30">
        <v>13</v>
      </c>
      <c r="U5086" s="28" t="s">
        <v>46</v>
      </c>
      <c r="V5086" s="28" t="s">
        <v>368</v>
      </c>
    </row>
    <row r="5087" spans="1:22" ht="15.75">
      <c r="A5087" s="21">
        <v>14</v>
      </c>
      <c r="B5087" s="22" t="s">
        <v>47</v>
      </c>
      <c r="C5087" s="23" t="s">
        <v>367</v>
      </c>
      <c r="D5087" s="24">
        <v>0</v>
      </c>
      <c r="E5087" s="24">
        <v>0</v>
      </c>
      <c r="F5087" s="24">
        <v>0</v>
      </c>
      <c r="G5087" s="24">
        <v>0</v>
      </c>
      <c r="H5087" s="24">
        <v>0</v>
      </c>
      <c r="I5087" s="24">
        <v>0</v>
      </c>
      <c r="J5087" s="24">
        <v>0</v>
      </c>
      <c r="L5087" s="24">
        <v>0</v>
      </c>
      <c r="M5087" s="24">
        <v>0</v>
      </c>
      <c r="N5087" s="24">
        <v>0</v>
      </c>
      <c r="O5087" s="24">
        <v>0</v>
      </c>
      <c r="P5087" s="24">
        <v>0</v>
      </c>
      <c r="Q5087" s="24">
        <v>0</v>
      </c>
      <c r="R5087" s="24">
        <v>0</v>
      </c>
      <c r="S5087" s="24"/>
      <c r="T5087" s="25">
        <v>14</v>
      </c>
      <c r="U5087" s="23" t="s">
        <v>48</v>
      </c>
      <c r="V5087" s="23" t="s">
        <v>368</v>
      </c>
    </row>
    <row r="5088" spans="1:22" ht="15.75">
      <c r="A5088" s="26">
        <v>15</v>
      </c>
      <c r="B5088" s="27" t="s">
        <v>49</v>
      </c>
      <c r="C5088" s="28" t="s">
        <v>367</v>
      </c>
      <c r="D5088" s="29">
        <v>0</v>
      </c>
      <c r="E5088" s="29">
        <v>0</v>
      </c>
      <c r="F5088" s="29">
        <v>0</v>
      </c>
      <c r="G5088" s="29">
        <v>0</v>
      </c>
      <c r="H5088" s="29">
        <v>0</v>
      </c>
      <c r="I5088" s="29">
        <v>0</v>
      </c>
      <c r="J5088" s="29">
        <v>0</v>
      </c>
      <c r="L5088" s="29">
        <v>0</v>
      </c>
      <c r="M5088" s="29">
        <v>0</v>
      </c>
      <c r="N5088" s="29">
        <v>0</v>
      </c>
      <c r="O5088" s="29">
        <v>0</v>
      </c>
      <c r="P5088" s="29">
        <v>0</v>
      </c>
      <c r="Q5088" s="29">
        <v>0</v>
      </c>
      <c r="R5088" s="29">
        <v>0</v>
      </c>
      <c r="S5088" s="29"/>
      <c r="T5088" s="30">
        <v>15</v>
      </c>
      <c r="U5088" s="28" t="s">
        <v>50</v>
      </c>
      <c r="V5088" s="28" t="s">
        <v>368</v>
      </c>
    </row>
    <row r="5089" spans="1:22" ht="15.75">
      <c r="A5089" s="21">
        <v>16</v>
      </c>
      <c r="B5089" s="22" t="s">
        <v>51</v>
      </c>
      <c r="C5089" s="23" t="s">
        <v>367</v>
      </c>
      <c r="D5089" s="24">
        <v>0</v>
      </c>
      <c r="E5089" s="24">
        <v>0</v>
      </c>
      <c r="F5089" s="24">
        <v>0</v>
      </c>
      <c r="G5089" s="24">
        <v>0</v>
      </c>
      <c r="H5089" s="24">
        <v>0</v>
      </c>
      <c r="I5089" s="24">
        <v>0</v>
      </c>
      <c r="J5089" s="24">
        <v>0</v>
      </c>
      <c r="L5089" s="24">
        <v>0</v>
      </c>
      <c r="M5089" s="24">
        <v>0</v>
      </c>
      <c r="N5089" s="24">
        <v>0</v>
      </c>
      <c r="O5089" s="24">
        <v>0</v>
      </c>
      <c r="P5089" s="24">
        <v>0</v>
      </c>
      <c r="Q5089" s="24">
        <v>0</v>
      </c>
      <c r="R5089" s="24">
        <v>0</v>
      </c>
      <c r="S5089" s="24"/>
      <c r="T5089" s="25">
        <v>16</v>
      </c>
      <c r="U5089" s="23" t="s">
        <v>52</v>
      </c>
      <c r="V5089" s="23" t="s">
        <v>368</v>
      </c>
    </row>
    <row r="5090" spans="1:22" ht="15.75">
      <c r="A5090" s="26">
        <v>17</v>
      </c>
      <c r="B5090" s="27" t="s">
        <v>53</v>
      </c>
      <c r="C5090" s="28" t="s">
        <v>367</v>
      </c>
      <c r="D5090" s="29">
        <v>0</v>
      </c>
      <c r="E5090" s="29">
        <v>0</v>
      </c>
      <c r="F5090" s="29">
        <v>0</v>
      </c>
      <c r="G5090" s="29">
        <v>0</v>
      </c>
      <c r="H5090" s="29">
        <v>0</v>
      </c>
      <c r="I5090" s="29">
        <v>0</v>
      </c>
      <c r="J5090" s="29">
        <v>0</v>
      </c>
      <c r="L5090" s="29">
        <v>0</v>
      </c>
      <c r="M5090" s="29">
        <v>0</v>
      </c>
      <c r="N5090" s="29">
        <v>0</v>
      </c>
      <c r="O5090" s="29">
        <v>0</v>
      </c>
      <c r="P5090" s="29">
        <v>0</v>
      </c>
      <c r="Q5090" s="29">
        <v>0</v>
      </c>
      <c r="R5090" s="29">
        <v>0</v>
      </c>
      <c r="S5090" s="29"/>
      <c r="T5090" s="30">
        <v>17</v>
      </c>
      <c r="U5090" s="28" t="s">
        <v>54</v>
      </c>
      <c r="V5090" s="28" t="s">
        <v>368</v>
      </c>
    </row>
    <row r="5091" spans="1:22" ht="15.75">
      <c r="A5091" s="21">
        <v>18</v>
      </c>
      <c r="B5091" s="22" t="s">
        <v>55</v>
      </c>
      <c r="C5091" s="23" t="s">
        <v>367</v>
      </c>
      <c r="D5091" s="24">
        <v>0</v>
      </c>
      <c r="E5091" s="24">
        <v>0</v>
      </c>
      <c r="F5091" s="24">
        <v>0</v>
      </c>
      <c r="G5091" s="24">
        <v>0</v>
      </c>
      <c r="H5091" s="24">
        <v>0</v>
      </c>
      <c r="I5091" s="24">
        <v>0</v>
      </c>
      <c r="J5091" s="24">
        <v>0</v>
      </c>
      <c r="L5091" s="24">
        <v>0</v>
      </c>
      <c r="M5091" s="24">
        <v>0</v>
      </c>
      <c r="N5091" s="24">
        <v>0</v>
      </c>
      <c r="O5091" s="24">
        <v>0</v>
      </c>
      <c r="P5091" s="24">
        <v>0</v>
      </c>
      <c r="Q5091" s="24">
        <v>0</v>
      </c>
      <c r="R5091" s="24">
        <v>0</v>
      </c>
      <c r="S5091" s="24"/>
      <c r="T5091" s="25">
        <v>18</v>
      </c>
      <c r="U5091" s="23" t="s">
        <v>56</v>
      </c>
      <c r="V5091" s="23" t="s">
        <v>368</v>
      </c>
    </row>
    <row r="5092" spans="1:22" ht="15.75">
      <c r="A5092" s="26">
        <v>19</v>
      </c>
      <c r="B5092" s="27" t="s">
        <v>57</v>
      </c>
      <c r="C5092" s="28" t="s">
        <v>367</v>
      </c>
      <c r="D5092" s="29">
        <v>0</v>
      </c>
      <c r="E5092" s="29">
        <v>0</v>
      </c>
      <c r="F5092" s="29">
        <v>0</v>
      </c>
      <c r="G5092" s="29">
        <v>0</v>
      </c>
      <c r="H5092" s="29">
        <v>0</v>
      </c>
      <c r="I5092" s="29">
        <v>0</v>
      </c>
      <c r="J5092" s="29">
        <v>0</v>
      </c>
      <c r="L5092" s="29">
        <v>0</v>
      </c>
      <c r="M5092" s="29">
        <v>0</v>
      </c>
      <c r="N5092" s="29">
        <v>0</v>
      </c>
      <c r="O5092" s="29">
        <v>0</v>
      </c>
      <c r="P5092" s="29">
        <v>0</v>
      </c>
      <c r="Q5092" s="29">
        <v>0</v>
      </c>
      <c r="R5092" s="29">
        <v>0</v>
      </c>
      <c r="S5092" s="29"/>
      <c r="T5092" s="30">
        <v>19</v>
      </c>
      <c r="U5092" s="28" t="s">
        <v>58</v>
      </c>
      <c r="V5092" s="28" t="s">
        <v>368</v>
      </c>
    </row>
    <row r="5093" spans="1:22" ht="15.75">
      <c r="A5093" s="21">
        <v>20</v>
      </c>
      <c r="B5093" s="22" t="s">
        <v>59</v>
      </c>
      <c r="C5093" s="23" t="s">
        <v>367</v>
      </c>
      <c r="D5093" s="24">
        <v>0</v>
      </c>
      <c r="E5093" s="24">
        <v>0</v>
      </c>
      <c r="F5093" s="24">
        <v>0</v>
      </c>
      <c r="G5093" s="24">
        <v>0</v>
      </c>
      <c r="H5093" s="24">
        <v>0</v>
      </c>
      <c r="I5093" s="24">
        <v>0</v>
      </c>
      <c r="J5093" s="24">
        <v>0</v>
      </c>
      <c r="L5093" s="24">
        <v>0</v>
      </c>
      <c r="M5093" s="24">
        <v>0</v>
      </c>
      <c r="N5093" s="24">
        <v>0</v>
      </c>
      <c r="O5093" s="24">
        <v>0</v>
      </c>
      <c r="P5093" s="24">
        <v>0</v>
      </c>
      <c r="Q5093" s="24">
        <v>0</v>
      </c>
      <c r="R5093" s="24">
        <v>0</v>
      </c>
      <c r="S5093" s="24"/>
      <c r="T5093" s="25">
        <v>20</v>
      </c>
      <c r="U5093" s="23" t="s">
        <v>60</v>
      </c>
      <c r="V5093" s="23" t="s">
        <v>368</v>
      </c>
    </row>
    <row r="5094" spans="1:22" ht="15.75">
      <c r="A5094" s="26">
        <v>21</v>
      </c>
      <c r="B5094" s="27" t="s">
        <v>61</v>
      </c>
      <c r="C5094" s="28" t="s">
        <v>367</v>
      </c>
      <c r="D5094" s="29">
        <v>774.68799999999999</v>
      </c>
      <c r="E5094" s="29">
        <v>6562.5081600000003</v>
      </c>
      <c r="F5094" s="29">
        <v>10622.52</v>
      </c>
      <c r="G5094" s="29">
        <v>7744.36</v>
      </c>
      <c r="H5094" s="29">
        <v>6063.98</v>
      </c>
      <c r="I5094" s="29">
        <v>10647.7</v>
      </c>
      <c r="J5094" s="29">
        <v>4860.1000000000004</v>
      </c>
      <c r="L5094" s="29">
        <v>774.68799999999999</v>
      </c>
      <c r="M5094" s="29">
        <v>3513.12</v>
      </c>
      <c r="N5094" s="29">
        <v>5476.8640000000005</v>
      </c>
      <c r="O5094" s="29">
        <v>3819.3920000000003</v>
      </c>
      <c r="P5094" s="29">
        <v>2990.6560000000004</v>
      </c>
      <c r="Q5094" s="29">
        <v>5170.5920000000006</v>
      </c>
      <c r="R5094" s="29">
        <v>2360.096</v>
      </c>
      <c r="S5094" s="29"/>
      <c r="T5094" s="30">
        <v>21</v>
      </c>
      <c r="U5094" s="28" t="s">
        <v>62</v>
      </c>
      <c r="V5094" s="28" t="s">
        <v>368</v>
      </c>
    </row>
    <row r="5095" spans="1:22" ht="15.75">
      <c r="A5095" s="21">
        <v>22</v>
      </c>
      <c r="B5095" s="22" t="s">
        <v>63</v>
      </c>
      <c r="C5095" s="23" t="s">
        <v>367</v>
      </c>
      <c r="D5095" s="24">
        <v>2082021.4855299999</v>
      </c>
      <c r="E5095" s="24">
        <v>2178063.3237000001</v>
      </c>
      <c r="F5095" s="24">
        <v>2543942.3681999999</v>
      </c>
      <c r="G5095" s="24">
        <v>1939412.7192300002</v>
      </c>
      <c r="H5095" s="24">
        <v>1481078.2661400002</v>
      </c>
      <c r="I5095" s="24">
        <v>928736.2530400001</v>
      </c>
      <c r="J5095" s="24">
        <v>845746.75850000011</v>
      </c>
      <c r="L5095" s="24">
        <v>2082021.4855299999</v>
      </c>
      <c r="M5095" s="24">
        <v>2283673.1495099999</v>
      </c>
      <c r="N5095" s="24">
        <v>3224744.29635</v>
      </c>
      <c r="O5095" s="24">
        <v>3096229.3622300001</v>
      </c>
      <c r="P5095" s="24">
        <v>2505432.7379400004</v>
      </c>
      <c r="Q5095" s="24">
        <v>1583005.7893599998</v>
      </c>
      <c r="R5095" s="24">
        <v>1425573.53021</v>
      </c>
      <c r="S5095" s="24"/>
      <c r="T5095" s="25">
        <v>22</v>
      </c>
      <c r="U5095" s="23" t="s">
        <v>64</v>
      </c>
      <c r="V5095" s="23" t="s">
        <v>368</v>
      </c>
    </row>
    <row r="5096" spans="1:22" ht="15.75">
      <c r="A5096" s="26">
        <v>23</v>
      </c>
      <c r="B5096" s="27" t="s">
        <v>65</v>
      </c>
      <c r="C5096" s="28" t="s">
        <v>367</v>
      </c>
      <c r="D5096" s="29">
        <v>0</v>
      </c>
      <c r="E5096" s="29">
        <v>0</v>
      </c>
      <c r="F5096" s="29">
        <v>0</v>
      </c>
      <c r="G5096" s="29">
        <v>0</v>
      </c>
      <c r="H5096" s="29">
        <v>0</v>
      </c>
      <c r="I5096" s="29">
        <v>0</v>
      </c>
      <c r="J5096" s="29">
        <v>0</v>
      </c>
      <c r="L5096" s="29">
        <v>0</v>
      </c>
      <c r="M5096" s="29">
        <v>0</v>
      </c>
      <c r="N5096" s="29">
        <v>0</v>
      </c>
      <c r="O5096" s="29">
        <v>0</v>
      </c>
      <c r="P5096" s="29">
        <v>0</v>
      </c>
      <c r="Q5096" s="29">
        <v>0</v>
      </c>
      <c r="R5096" s="29">
        <v>0</v>
      </c>
      <c r="S5096" s="29"/>
      <c r="T5096" s="30">
        <v>23</v>
      </c>
      <c r="U5096" s="28" t="s">
        <v>66</v>
      </c>
      <c r="V5096" s="28" t="s">
        <v>368</v>
      </c>
    </row>
    <row r="5097" spans="1:22" ht="15.75">
      <c r="A5097" s="21">
        <v>24</v>
      </c>
      <c r="B5097" s="22" t="s">
        <v>67</v>
      </c>
      <c r="C5097" s="23" t="s">
        <v>367</v>
      </c>
      <c r="D5097" s="24">
        <v>0</v>
      </c>
      <c r="E5097" s="24">
        <v>0</v>
      </c>
      <c r="F5097" s="24">
        <v>0</v>
      </c>
      <c r="G5097" s="24">
        <v>0</v>
      </c>
      <c r="H5097" s="24">
        <v>0</v>
      </c>
      <c r="I5097" s="24">
        <v>0</v>
      </c>
      <c r="J5097" s="24">
        <v>0</v>
      </c>
      <c r="L5097" s="24">
        <v>0</v>
      </c>
      <c r="M5097" s="24">
        <v>0</v>
      </c>
      <c r="N5097" s="24">
        <v>0</v>
      </c>
      <c r="O5097" s="24">
        <v>0</v>
      </c>
      <c r="P5097" s="24">
        <v>0</v>
      </c>
      <c r="Q5097" s="24">
        <v>0</v>
      </c>
      <c r="R5097" s="24">
        <v>0</v>
      </c>
      <c r="S5097" s="24"/>
      <c r="T5097" s="25">
        <v>24</v>
      </c>
      <c r="U5097" s="23" t="s">
        <v>68</v>
      </c>
      <c r="V5097" s="23" t="s">
        <v>368</v>
      </c>
    </row>
    <row r="5098" spans="1:22" ht="15.75">
      <c r="A5098" s="26">
        <v>25</v>
      </c>
      <c r="B5098" s="31" t="s">
        <v>69</v>
      </c>
      <c r="C5098" s="28" t="s">
        <v>367</v>
      </c>
      <c r="D5098" s="29">
        <v>0</v>
      </c>
      <c r="E5098" s="29">
        <v>0</v>
      </c>
      <c r="F5098" s="29">
        <v>0</v>
      </c>
      <c r="G5098" s="29">
        <v>0</v>
      </c>
      <c r="H5098" s="29">
        <v>0</v>
      </c>
      <c r="I5098" s="29">
        <v>0</v>
      </c>
      <c r="J5098" s="29">
        <v>0</v>
      </c>
      <c r="L5098" s="29">
        <v>0</v>
      </c>
      <c r="M5098" s="29">
        <v>0</v>
      </c>
      <c r="N5098" s="29">
        <v>0</v>
      </c>
      <c r="O5098" s="29">
        <v>0</v>
      </c>
      <c r="P5098" s="29">
        <v>0</v>
      </c>
      <c r="Q5098" s="29">
        <v>0</v>
      </c>
      <c r="R5098" s="29">
        <v>0</v>
      </c>
      <c r="S5098" s="29"/>
      <c r="T5098" s="30">
        <v>25</v>
      </c>
      <c r="U5098" s="28" t="s">
        <v>70</v>
      </c>
      <c r="V5098" s="28" t="s">
        <v>368</v>
      </c>
    </row>
    <row r="5099" spans="1:22" ht="15.75">
      <c r="A5099" s="21">
        <v>26</v>
      </c>
      <c r="B5099" s="22" t="s">
        <v>71</v>
      </c>
      <c r="C5099" s="23" t="s">
        <v>367</v>
      </c>
      <c r="D5099" s="24">
        <v>0</v>
      </c>
      <c r="E5099" s="24">
        <v>0</v>
      </c>
      <c r="F5099" s="24">
        <v>0</v>
      </c>
      <c r="G5099" s="24">
        <v>0</v>
      </c>
      <c r="H5099" s="24">
        <v>0</v>
      </c>
      <c r="I5099" s="24">
        <v>0</v>
      </c>
      <c r="J5099" s="24">
        <v>0</v>
      </c>
      <c r="L5099" s="24">
        <v>0</v>
      </c>
      <c r="M5099" s="24">
        <v>0</v>
      </c>
      <c r="N5099" s="24">
        <v>0</v>
      </c>
      <c r="O5099" s="24">
        <v>0</v>
      </c>
      <c r="P5099" s="24">
        <v>0</v>
      </c>
      <c r="Q5099" s="24">
        <v>0</v>
      </c>
      <c r="R5099" s="24">
        <v>0</v>
      </c>
      <c r="S5099" s="24"/>
      <c r="T5099" s="25">
        <v>26</v>
      </c>
      <c r="U5099" s="23" t="s">
        <v>72</v>
      </c>
      <c r="V5099" s="23" t="s">
        <v>368</v>
      </c>
    </row>
    <row r="5100" spans="1:22" ht="15.75">
      <c r="A5100" s="26">
        <v>27</v>
      </c>
      <c r="B5100" s="27" t="s">
        <v>73</v>
      </c>
      <c r="C5100" s="28" t="s">
        <v>367</v>
      </c>
      <c r="D5100" s="29">
        <v>181.85659999999999</v>
      </c>
      <c r="E5100" s="29">
        <v>191.428</v>
      </c>
      <c r="F5100" s="29">
        <v>191.428</v>
      </c>
      <c r="G5100" s="29">
        <v>181.85659999999999</v>
      </c>
      <c r="H5100" s="29">
        <v>181.85659999999999</v>
      </c>
      <c r="I5100" s="29">
        <v>181.85659999999999</v>
      </c>
      <c r="J5100" s="29">
        <v>207.29767875647667</v>
      </c>
      <c r="L5100" s="29">
        <v>181.85659999999999</v>
      </c>
      <c r="M5100" s="29">
        <v>191.428</v>
      </c>
      <c r="N5100" s="29">
        <v>191.428</v>
      </c>
      <c r="O5100" s="29">
        <v>181.85659999999999</v>
      </c>
      <c r="P5100" s="29">
        <v>181.85659999999999</v>
      </c>
      <c r="Q5100" s="29">
        <v>181.85659999999999</v>
      </c>
      <c r="R5100" s="29">
        <v>181.85659999999999</v>
      </c>
      <c r="S5100" s="29"/>
      <c r="T5100" s="30">
        <v>27</v>
      </c>
      <c r="U5100" s="28" t="s">
        <v>74</v>
      </c>
      <c r="V5100" s="28" t="s">
        <v>368</v>
      </c>
    </row>
    <row r="5101" spans="1:22" ht="15.75">
      <c r="A5101" s="21">
        <v>28</v>
      </c>
      <c r="B5101" s="22" t="s">
        <v>75</v>
      </c>
      <c r="C5101" s="23" t="s">
        <v>367</v>
      </c>
      <c r="D5101" s="24">
        <v>0</v>
      </c>
      <c r="E5101" s="24">
        <v>0</v>
      </c>
      <c r="F5101" s="24">
        <v>0</v>
      </c>
      <c r="G5101" s="24">
        <v>0</v>
      </c>
      <c r="H5101" s="24">
        <v>0</v>
      </c>
      <c r="I5101" s="24">
        <v>0</v>
      </c>
      <c r="J5101" s="24">
        <v>0</v>
      </c>
      <c r="L5101" s="24">
        <v>0</v>
      </c>
      <c r="M5101" s="24">
        <v>0</v>
      </c>
      <c r="N5101" s="24">
        <v>0</v>
      </c>
      <c r="O5101" s="24">
        <v>0</v>
      </c>
      <c r="P5101" s="24">
        <v>0</v>
      </c>
      <c r="Q5101" s="24">
        <v>0</v>
      </c>
      <c r="R5101" s="24">
        <v>0</v>
      </c>
      <c r="S5101" s="24"/>
      <c r="T5101" s="25">
        <v>28</v>
      </c>
      <c r="U5101" s="23" t="s">
        <v>76</v>
      </c>
      <c r="V5101" s="23" t="s">
        <v>368</v>
      </c>
    </row>
    <row r="5102" spans="1:22" ht="15.75">
      <c r="A5102" s="26">
        <v>29</v>
      </c>
      <c r="B5102" s="27" t="s">
        <v>77</v>
      </c>
      <c r="C5102" s="28" t="s">
        <v>367</v>
      </c>
      <c r="D5102" s="29">
        <v>0</v>
      </c>
      <c r="E5102" s="29">
        <v>0</v>
      </c>
      <c r="F5102" s="29">
        <v>0</v>
      </c>
      <c r="G5102" s="29">
        <v>0</v>
      </c>
      <c r="H5102" s="29">
        <v>0</v>
      </c>
      <c r="I5102" s="29">
        <v>0</v>
      </c>
      <c r="J5102" s="29">
        <v>0</v>
      </c>
      <c r="L5102" s="29">
        <v>0</v>
      </c>
      <c r="M5102" s="29">
        <v>0</v>
      </c>
      <c r="N5102" s="29">
        <v>0</v>
      </c>
      <c r="O5102" s="29">
        <v>0</v>
      </c>
      <c r="P5102" s="29">
        <v>0</v>
      </c>
      <c r="Q5102" s="29">
        <v>0</v>
      </c>
      <c r="R5102" s="29">
        <v>0</v>
      </c>
      <c r="S5102" s="29"/>
      <c r="T5102" s="30">
        <v>29</v>
      </c>
      <c r="U5102" s="28" t="s">
        <v>78</v>
      </c>
      <c r="V5102" s="28" t="s">
        <v>368</v>
      </c>
    </row>
    <row r="5103" spans="1:22" ht="15.75">
      <c r="A5103" s="21">
        <v>30</v>
      </c>
      <c r="B5103" s="22" t="s">
        <v>79</v>
      </c>
      <c r="C5103" s="23" t="s">
        <v>367</v>
      </c>
      <c r="D5103" s="24">
        <v>0</v>
      </c>
      <c r="E5103" s="24">
        <v>0</v>
      </c>
      <c r="F5103" s="24">
        <v>0</v>
      </c>
      <c r="G5103" s="24">
        <v>0</v>
      </c>
      <c r="H5103" s="24">
        <v>0</v>
      </c>
      <c r="I5103" s="24">
        <v>0</v>
      </c>
      <c r="J5103" s="24">
        <v>0</v>
      </c>
      <c r="L5103" s="24">
        <v>0</v>
      </c>
      <c r="M5103" s="24">
        <v>0</v>
      </c>
      <c r="N5103" s="24">
        <v>0</v>
      </c>
      <c r="O5103" s="24">
        <v>0</v>
      </c>
      <c r="P5103" s="24">
        <v>0</v>
      </c>
      <c r="Q5103" s="24">
        <v>0</v>
      </c>
      <c r="R5103" s="24">
        <v>0</v>
      </c>
      <c r="S5103" s="24"/>
      <c r="T5103" s="25">
        <v>30</v>
      </c>
      <c r="U5103" s="23" t="s">
        <v>80</v>
      </c>
      <c r="V5103" s="23" t="s">
        <v>368</v>
      </c>
    </row>
    <row r="5104" spans="1:22" ht="15.75">
      <c r="A5104" s="26">
        <v>31</v>
      </c>
      <c r="B5104" s="27" t="s">
        <v>81</v>
      </c>
      <c r="C5104" s="28" t="s">
        <v>367</v>
      </c>
      <c r="D5104" s="29">
        <v>0</v>
      </c>
      <c r="E5104" s="29">
        <v>0</v>
      </c>
      <c r="F5104" s="29">
        <v>0</v>
      </c>
      <c r="G5104" s="29">
        <v>0</v>
      </c>
      <c r="H5104" s="29">
        <v>0</v>
      </c>
      <c r="I5104" s="29">
        <v>0</v>
      </c>
      <c r="J5104" s="29">
        <v>0</v>
      </c>
      <c r="L5104" s="29">
        <v>0</v>
      </c>
      <c r="M5104" s="29">
        <v>0</v>
      </c>
      <c r="N5104" s="29">
        <v>0</v>
      </c>
      <c r="O5104" s="29">
        <v>0</v>
      </c>
      <c r="P5104" s="29">
        <v>0</v>
      </c>
      <c r="Q5104" s="29">
        <v>0</v>
      </c>
      <c r="R5104" s="29">
        <v>0</v>
      </c>
      <c r="S5104" s="29"/>
      <c r="T5104" s="30">
        <v>31</v>
      </c>
      <c r="U5104" s="28" t="s">
        <v>82</v>
      </c>
      <c r="V5104" s="28" t="s">
        <v>368</v>
      </c>
    </row>
    <row r="5105" spans="1:22" ht="15.75">
      <c r="A5105" s="21">
        <v>32</v>
      </c>
      <c r="B5105" s="22" t="s">
        <v>83</v>
      </c>
      <c r="C5105" s="23" t="s">
        <v>367</v>
      </c>
      <c r="D5105" s="24">
        <v>0</v>
      </c>
      <c r="E5105" s="24">
        <v>0</v>
      </c>
      <c r="F5105" s="24">
        <v>0</v>
      </c>
      <c r="G5105" s="24">
        <v>0</v>
      </c>
      <c r="H5105" s="24">
        <v>0</v>
      </c>
      <c r="I5105" s="24">
        <v>0</v>
      </c>
      <c r="J5105" s="24">
        <v>0</v>
      </c>
      <c r="L5105" s="24">
        <v>0</v>
      </c>
      <c r="M5105" s="24">
        <v>0</v>
      </c>
      <c r="N5105" s="24">
        <v>0</v>
      </c>
      <c r="O5105" s="24">
        <v>0</v>
      </c>
      <c r="P5105" s="24">
        <v>0</v>
      </c>
      <c r="Q5105" s="24">
        <v>0</v>
      </c>
      <c r="R5105" s="24">
        <v>0</v>
      </c>
      <c r="S5105" s="24"/>
      <c r="T5105" s="25">
        <v>32</v>
      </c>
      <c r="U5105" s="23" t="s">
        <v>84</v>
      </c>
      <c r="V5105" s="23" t="s">
        <v>368</v>
      </c>
    </row>
    <row r="5106" spans="1:22" ht="15.75">
      <c r="A5106" s="26">
        <v>33</v>
      </c>
      <c r="B5106" s="27" t="s">
        <v>85</v>
      </c>
      <c r="C5106" s="28" t="s">
        <v>367</v>
      </c>
      <c r="D5106" s="29">
        <v>0</v>
      </c>
      <c r="E5106" s="29">
        <v>0</v>
      </c>
      <c r="F5106" s="29">
        <v>0</v>
      </c>
      <c r="G5106" s="29">
        <v>0</v>
      </c>
      <c r="H5106" s="29">
        <v>0</v>
      </c>
      <c r="I5106" s="29">
        <v>0</v>
      </c>
      <c r="J5106" s="29">
        <v>0</v>
      </c>
      <c r="L5106" s="29">
        <v>0</v>
      </c>
      <c r="M5106" s="29">
        <v>0</v>
      </c>
      <c r="N5106" s="29">
        <v>0</v>
      </c>
      <c r="O5106" s="29">
        <v>0</v>
      </c>
      <c r="P5106" s="29">
        <v>0</v>
      </c>
      <c r="Q5106" s="29">
        <v>0</v>
      </c>
      <c r="R5106" s="29">
        <v>0</v>
      </c>
      <c r="S5106" s="29"/>
      <c r="T5106" s="30">
        <v>33</v>
      </c>
      <c r="U5106" s="28" t="s">
        <v>86</v>
      </c>
      <c r="V5106" s="28" t="s">
        <v>368</v>
      </c>
    </row>
    <row r="5107" spans="1:22" ht="15.75">
      <c r="A5107" s="21">
        <v>34</v>
      </c>
      <c r="B5107" s="22" t="s">
        <v>87</v>
      </c>
      <c r="C5107" s="23" t="s">
        <v>367</v>
      </c>
      <c r="D5107" s="24">
        <v>0</v>
      </c>
      <c r="E5107" s="24">
        <v>0</v>
      </c>
      <c r="F5107" s="24">
        <v>0</v>
      </c>
      <c r="G5107" s="24">
        <v>0</v>
      </c>
      <c r="H5107" s="24">
        <v>0</v>
      </c>
      <c r="I5107" s="24">
        <v>0</v>
      </c>
      <c r="J5107" s="24">
        <v>0</v>
      </c>
      <c r="L5107" s="24">
        <v>0</v>
      </c>
      <c r="M5107" s="24">
        <v>0</v>
      </c>
      <c r="N5107" s="24">
        <v>0</v>
      </c>
      <c r="O5107" s="24">
        <v>0</v>
      </c>
      <c r="P5107" s="24">
        <v>0</v>
      </c>
      <c r="Q5107" s="24">
        <v>0</v>
      </c>
      <c r="R5107" s="24">
        <v>0</v>
      </c>
      <c r="S5107" s="24"/>
      <c r="T5107" s="25">
        <v>34</v>
      </c>
      <c r="U5107" s="23" t="s">
        <v>88</v>
      </c>
      <c r="V5107" s="23" t="s">
        <v>368</v>
      </c>
    </row>
    <row r="5108" spans="1:22" ht="15.75">
      <c r="A5108" s="26">
        <v>35</v>
      </c>
      <c r="B5108" s="27" t="s">
        <v>89</v>
      </c>
      <c r="C5108" s="28" t="s">
        <v>367</v>
      </c>
      <c r="D5108" s="29">
        <v>0</v>
      </c>
      <c r="E5108" s="29">
        <v>0</v>
      </c>
      <c r="F5108" s="29">
        <v>0</v>
      </c>
      <c r="G5108" s="29">
        <v>0</v>
      </c>
      <c r="H5108" s="29">
        <v>0</v>
      </c>
      <c r="I5108" s="29">
        <v>0</v>
      </c>
      <c r="J5108" s="29">
        <v>0</v>
      </c>
      <c r="L5108" s="29">
        <v>0</v>
      </c>
      <c r="M5108" s="29">
        <v>0</v>
      </c>
      <c r="N5108" s="29">
        <v>0</v>
      </c>
      <c r="O5108" s="29">
        <v>0</v>
      </c>
      <c r="P5108" s="29">
        <v>0</v>
      </c>
      <c r="Q5108" s="29">
        <v>0</v>
      </c>
      <c r="R5108" s="29">
        <v>0</v>
      </c>
      <c r="S5108" s="29"/>
      <c r="T5108" s="30">
        <v>35</v>
      </c>
      <c r="U5108" s="28" t="s">
        <v>90</v>
      </c>
      <c r="V5108" s="28" t="s">
        <v>368</v>
      </c>
    </row>
    <row r="5109" spans="1:22" ht="15.75">
      <c r="A5109" s="21">
        <v>36</v>
      </c>
      <c r="B5109" s="22" t="s">
        <v>91</v>
      </c>
      <c r="C5109" s="23" t="s">
        <v>367</v>
      </c>
      <c r="D5109" s="24">
        <v>0</v>
      </c>
      <c r="E5109" s="24">
        <v>0</v>
      </c>
      <c r="F5109" s="24">
        <v>0</v>
      </c>
      <c r="G5109" s="24">
        <v>0</v>
      </c>
      <c r="H5109" s="24">
        <v>0</v>
      </c>
      <c r="I5109" s="24">
        <v>0</v>
      </c>
      <c r="J5109" s="24">
        <v>0</v>
      </c>
      <c r="L5109" s="24">
        <v>0</v>
      </c>
      <c r="M5109" s="24">
        <v>0</v>
      </c>
      <c r="N5109" s="24">
        <v>0</v>
      </c>
      <c r="O5109" s="24">
        <v>0</v>
      </c>
      <c r="P5109" s="24">
        <v>0</v>
      </c>
      <c r="Q5109" s="24">
        <v>0</v>
      </c>
      <c r="R5109" s="24">
        <v>0</v>
      </c>
      <c r="S5109" s="24"/>
      <c r="T5109" s="25">
        <v>36</v>
      </c>
      <c r="U5109" s="23" t="s">
        <v>92</v>
      </c>
      <c r="V5109" s="23" t="s">
        <v>368</v>
      </c>
    </row>
    <row r="5110" spans="1:22" s="36" customFormat="1" ht="15.75">
      <c r="A5110" s="32"/>
      <c r="B5110" s="33" t="s">
        <v>93</v>
      </c>
      <c r="C5110" s="34" t="s">
        <v>367</v>
      </c>
      <c r="D5110" s="35">
        <f t="shared" ref="D5110:J5110" si="331">SUM(D5074:D5109)</f>
        <v>2229638.5369299999</v>
      </c>
      <c r="E5110" s="35">
        <f t="shared" si="331"/>
        <v>2539815.1166776</v>
      </c>
      <c r="F5110" s="35">
        <f t="shared" si="331"/>
        <v>3017189.1907099998</v>
      </c>
      <c r="G5110" s="35">
        <f t="shared" si="331"/>
        <v>2222974.47848</v>
      </c>
      <c r="H5110" s="35">
        <f t="shared" si="331"/>
        <v>1696625.3782400002</v>
      </c>
      <c r="I5110" s="35">
        <f t="shared" si="331"/>
        <v>1104021.3706400001</v>
      </c>
      <c r="J5110" s="35">
        <f t="shared" si="331"/>
        <v>1021790.7949041452</v>
      </c>
      <c r="K5110" s="8"/>
      <c r="L5110" s="35">
        <f t="shared" ref="L5110:R5110" si="332">SUM(L5074:L5109)</f>
        <v>2229638.5369299999</v>
      </c>
      <c r="M5110" s="35">
        <f t="shared" si="332"/>
        <v>2534508.0057099997</v>
      </c>
      <c r="N5110" s="35">
        <f t="shared" si="332"/>
        <v>3739967.0259799999</v>
      </c>
      <c r="O5110" s="35">
        <f t="shared" si="332"/>
        <v>3407505.3202800001</v>
      </c>
      <c r="P5110" s="35">
        <f t="shared" si="332"/>
        <v>2853377.9486400005</v>
      </c>
      <c r="Q5110" s="35">
        <f t="shared" si="332"/>
        <v>1902841.7231599998</v>
      </c>
      <c r="R5110" s="35">
        <f t="shared" si="332"/>
        <v>1682037.6680100001</v>
      </c>
      <c r="S5110" s="35"/>
      <c r="T5110" s="35"/>
      <c r="U5110" s="34" t="s">
        <v>94</v>
      </c>
      <c r="V5110" s="34" t="s">
        <v>368</v>
      </c>
    </row>
    <row r="5111" spans="1:22" ht="15.75">
      <c r="A5111" s="16">
        <v>1</v>
      </c>
      <c r="B5111" s="17" t="s">
        <v>19</v>
      </c>
      <c r="C5111" s="18" t="s">
        <v>369</v>
      </c>
      <c r="D5111" s="19">
        <v>703.4086787</v>
      </c>
      <c r="E5111" s="19">
        <v>697.40426000000002</v>
      </c>
      <c r="F5111" s="19">
        <v>616.36591790000011</v>
      </c>
      <c r="G5111" s="19">
        <v>710.89685070000007</v>
      </c>
      <c r="H5111" s="19">
        <v>644.40480630000002</v>
      </c>
      <c r="I5111" s="19">
        <v>955.31158980000009</v>
      </c>
      <c r="J5111" s="19">
        <v>1083.8311679999999</v>
      </c>
      <c r="L5111" s="19">
        <v>703.4086787</v>
      </c>
      <c r="M5111" s="19">
        <v>592.35463000000004</v>
      </c>
      <c r="N5111" s="19">
        <v>433.41443390000006</v>
      </c>
      <c r="O5111" s="19">
        <v>455.91395430000006</v>
      </c>
      <c r="P5111" s="19">
        <v>396.08115889999999</v>
      </c>
      <c r="Q5111" s="19">
        <v>575.7786559000001</v>
      </c>
      <c r="R5111" s="19">
        <v>719.18820960000016</v>
      </c>
      <c r="S5111" s="19"/>
      <c r="T5111" s="20">
        <v>1</v>
      </c>
      <c r="U5111" s="18" t="s">
        <v>21</v>
      </c>
      <c r="V5111" s="18" t="s">
        <v>370</v>
      </c>
    </row>
    <row r="5112" spans="1:22" ht="15.75">
      <c r="A5112" s="21">
        <v>2</v>
      </c>
      <c r="B5112" s="22" t="s">
        <v>23</v>
      </c>
      <c r="C5112" s="23" t="s">
        <v>369</v>
      </c>
      <c r="D5112" s="24">
        <v>0</v>
      </c>
      <c r="E5112" s="24">
        <v>0</v>
      </c>
      <c r="F5112" s="24">
        <v>0</v>
      </c>
      <c r="G5112" s="24">
        <v>0</v>
      </c>
      <c r="H5112" s="24">
        <v>0</v>
      </c>
      <c r="I5112" s="24">
        <v>0</v>
      </c>
      <c r="J5112" s="24">
        <v>0</v>
      </c>
      <c r="L5112" s="24">
        <v>0</v>
      </c>
      <c r="M5112" s="24">
        <v>0</v>
      </c>
      <c r="N5112" s="24">
        <v>0</v>
      </c>
      <c r="O5112" s="24">
        <v>0</v>
      </c>
      <c r="P5112" s="24">
        <v>0</v>
      </c>
      <c r="Q5112" s="24">
        <v>0</v>
      </c>
      <c r="R5112" s="24">
        <v>0</v>
      </c>
      <c r="S5112" s="24"/>
      <c r="T5112" s="25">
        <v>2</v>
      </c>
      <c r="U5112" s="23" t="s">
        <v>24</v>
      </c>
      <c r="V5112" s="23" t="s">
        <v>370</v>
      </c>
    </row>
    <row r="5113" spans="1:22" ht="15.75">
      <c r="A5113" s="26">
        <v>3</v>
      </c>
      <c r="B5113" s="27" t="s">
        <v>25</v>
      </c>
      <c r="C5113" s="28" t="s">
        <v>369</v>
      </c>
      <c r="D5113" s="29">
        <v>528.11733599999991</v>
      </c>
      <c r="E5113" s="29">
        <v>528.11733599999991</v>
      </c>
      <c r="F5113" s="29">
        <v>528.11733599999991</v>
      </c>
      <c r="G5113" s="29">
        <v>556.76412062992119</v>
      </c>
      <c r="H5113" s="29">
        <v>627.41079999999999</v>
      </c>
      <c r="I5113" s="29">
        <v>627.41079999999999</v>
      </c>
      <c r="J5113" s="29">
        <v>528.18399999999997</v>
      </c>
      <c r="L5113" s="29">
        <v>528.11733599999991</v>
      </c>
      <c r="M5113" s="29">
        <v>528.11733599999991</v>
      </c>
      <c r="N5113" s="29">
        <v>528.11733599999991</v>
      </c>
      <c r="O5113" s="29">
        <v>528.11733599999991</v>
      </c>
      <c r="P5113" s="29">
        <v>528.11733599999991</v>
      </c>
      <c r="Q5113" s="29">
        <v>528.11733599999991</v>
      </c>
      <c r="R5113" s="29">
        <v>528.11733599999991</v>
      </c>
      <c r="S5113" s="29"/>
      <c r="T5113" s="30">
        <v>3</v>
      </c>
      <c r="U5113" s="28" t="s">
        <v>26</v>
      </c>
      <c r="V5113" s="28" t="s">
        <v>370</v>
      </c>
    </row>
    <row r="5114" spans="1:22" ht="15.75">
      <c r="A5114" s="21">
        <v>4</v>
      </c>
      <c r="B5114" s="22" t="s">
        <v>27</v>
      </c>
      <c r="C5114" s="23" t="s">
        <v>369</v>
      </c>
      <c r="D5114" s="24">
        <v>0</v>
      </c>
      <c r="E5114" s="24">
        <v>0</v>
      </c>
      <c r="F5114" s="24">
        <v>0</v>
      </c>
      <c r="G5114" s="24">
        <v>0</v>
      </c>
      <c r="H5114" s="24">
        <v>0</v>
      </c>
      <c r="I5114" s="24">
        <v>0</v>
      </c>
      <c r="J5114" s="24">
        <v>0</v>
      </c>
      <c r="L5114" s="24">
        <v>0</v>
      </c>
      <c r="M5114" s="24">
        <v>0</v>
      </c>
      <c r="N5114" s="24">
        <v>0</v>
      </c>
      <c r="O5114" s="24">
        <v>0</v>
      </c>
      <c r="P5114" s="24">
        <v>0</v>
      </c>
      <c r="Q5114" s="24">
        <v>0</v>
      </c>
      <c r="R5114" s="24">
        <v>0</v>
      </c>
      <c r="S5114" s="24"/>
      <c r="T5114" s="25">
        <v>4</v>
      </c>
      <c r="U5114" s="23" t="s">
        <v>28</v>
      </c>
      <c r="V5114" s="23" t="s">
        <v>370</v>
      </c>
    </row>
    <row r="5115" spans="1:22" ht="15.75">
      <c r="A5115" s="26">
        <v>5</v>
      </c>
      <c r="B5115" s="27" t="s">
        <v>29</v>
      </c>
      <c r="C5115" s="28" t="s">
        <v>369</v>
      </c>
      <c r="D5115" s="29">
        <v>43.716049999999996</v>
      </c>
      <c r="E5115" s="29">
        <v>78.990380000000002</v>
      </c>
      <c r="F5115" s="29">
        <v>78.990380000000002</v>
      </c>
      <c r="G5115" s="29">
        <v>83.795460000000006</v>
      </c>
      <c r="H5115" s="29">
        <v>94.432659999999998</v>
      </c>
      <c r="I5115" s="29">
        <v>112.19550020000001</v>
      </c>
      <c r="J5115" s="29">
        <v>112.20412</v>
      </c>
      <c r="L5115" s="29">
        <v>43.716049999999996</v>
      </c>
      <c r="M5115" s="29">
        <v>78.990380000000002</v>
      </c>
      <c r="N5115" s="29">
        <v>78.990380000000002</v>
      </c>
      <c r="O5115" s="29">
        <v>78.990380000000002</v>
      </c>
      <c r="P5115" s="29">
        <v>78.990380000000002</v>
      </c>
      <c r="Q5115" s="29">
        <v>78.990380000000002</v>
      </c>
      <c r="R5115" s="29">
        <v>78.990380000000002</v>
      </c>
      <c r="S5115" s="29"/>
      <c r="T5115" s="30">
        <v>5</v>
      </c>
      <c r="U5115" s="28" t="s">
        <v>30</v>
      </c>
      <c r="V5115" s="28" t="s">
        <v>370</v>
      </c>
    </row>
    <row r="5116" spans="1:22" ht="15.75">
      <c r="A5116" s="21">
        <v>6</v>
      </c>
      <c r="B5116" s="22" t="s">
        <v>31</v>
      </c>
      <c r="C5116" s="23" t="s">
        <v>369</v>
      </c>
      <c r="D5116" s="24">
        <v>0</v>
      </c>
      <c r="E5116" s="24">
        <v>0</v>
      </c>
      <c r="F5116" s="24">
        <v>0</v>
      </c>
      <c r="G5116" s="24">
        <v>0</v>
      </c>
      <c r="H5116" s="24">
        <v>0</v>
      </c>
      <c r="I5116" s="24">
        <v>0</v>
      </c>
      <c r="J5116" s="24">
        <v>0</v>
      </c>
      <c r="L5116" s="24">
        <v>0</v>
      </c>
      <c r="M5116" s="24">
        <v>0</v>
      </c>
      <c r="N5116" s="24">
        <v>0</v>
      </c>
      <c r="O5116" s="24">
        <v>0</v>
      </c>
      <c r="P5116" s="24">
        <v>0</v>
      </c>
      <c r="Q5116" s="24">
        <v>0</v>
      </c>
      <c r="R5116" s="24">
        <v>0</v>
      </c>
      <c r="S5116" s="24"/>
      <c r="T5116" s="25">
        <v>6</v>
      </c>
      <c r="U5116" s="23" t="s">
        <v>32</v>
      </c>
      <c r="V5116" s="23" t="s">
        <v>370</v>
      </c>
    </row>
    <row r="5117" spans="1:22" ht="15.75">
      <c r="A5117" s="26">
        <v>7</v>
      </c>
      <c r="B5117" s="27" t="s">
        <v>33</v>
      </c>
      <c r="C5117" s="28" t="s">
        <v>369</v>
      </c>
      <c r="D5117" s="29">
        <v>0</v>
      </c>
      <c r="E5117" s="29">
        <v>0</v>
      </c>
      <c r="F5117" s="29">
        <v>0</v>
      </c>
      <c r="G5117" s="29">
        <v>0</v>
      </c>
      <c r="H5117" s="29">
        <v>0</v>
      </c>
      <c r="I5117" s="29">
        <v>0</v>
      </c>
      <c r="J5117" s="29">
        <v>0</v>
      </c>
      <c r="L5117" s="29">
        <v>0</v>
      </c>
      <c r="M5117" s="29">
        <v>0</v>
      </c>
      <c r="N5117" s="29">
        <v>0</v>
      </c>
      <c r="O5117" s="29">
        <v>0</v>
      </c>
      <c r="P5117" s="29">
        <v>0</v>
      </c>
      <c r="Q5117" s="29">
        <v>0</v>
      </c>
      <c r="R5117" s="29">
        <v>0</v>
      </c>
      <c r="S5117" s="29"/>
      <c r="T5117" s="30">
        <v>7</v>
      </c>
      <c r="U5117" s="28" t="s">
        <v>34</v>
      </c>
      <c r="V5117" s="28" t="s">
        <v>370</v>
      </c>
    </row>
    <row r="5118" spans="1:22" ht="15.75">
      <c r="A5118" s="21">
        <v>8</v>
      </c>
      <c r="B5118" s="22" t="s">
        <v>35</v>
      </c>
      <c r="C5118" s="23" t="s">
        <v>369</v>
      </c>
      <c r="D5118" s="24">
        <v>52.525899999999993</v>
      </c>
      <c r="E5118" s="24">
        <v>24.145799999999998</v>
      </c>
      <c r="F5118" s="24">
        <v>0</v>
      </c>
      <c r="G5118" s="24">
        <v>0</v>
      </c>
      <c r="H5118" s="24">
        <v>477.73975000000007</v>
      </c>
      <c r="I5118" s="24">
        <v>56.073245999999997</v>
      </c>
      <c r="J5118" s="24">
        <v>59.114839396325472</v>
      </c>
      <c r="L5118" s="24">
        <v>52.525899999999993</v>
      </c>
      <c r="M5118" s="24">
        <v>22.511099999999995</v>
      </c>
      <c r="N5118" s="24">
        <v>0</v>
      </c>
      <c r="O5118" s="24">
        <v>0</v>
      </c>
      <c r="P5118" s="24">
        <v>386.44055000000003</v>
      </c>
      <c r="Q5118" s="24">
        <v>44.271830000000001</v>
      </c>
      <c r="R5118" s="24">
        <v>44.271830000000001</v>
      </c>
      <c r="S5118" s="24"/>
      <c r="T5118" s="25">
        <v>8</v>
      </c>
      <c r="U5118" s="23" t="s">
        <v>36</v>
      </c>
      <c r="V5118" s="23" t="s">
        <v>370</v>
      </c>
    </row>
    <row r="5119" spans="1:22" ht="15.75">
      <c r="A5119" s="26">
        <v>9</v>
      </c>
      <c r="B5119" s="27" t="s">
        <v>37</v>
      </c>
      <c r="C5119" s="28" t="s">
        <v>369</v>
      </c>
      <c r="D5119" s="29">
        <v>553.5920000000001</v>
      </c>
      <c r="E5119" s="29">
        <v>619.42399999999998</v>
      </c>
      <c r="F5119" s="29">
        <v>675.79199999999992</v>
      </c>
      <c r="G5119" s="29">
        <v>680.04872</v>
      </c>
      <c r="H5119" s="29">
        <v>766.39472000000012</v>
      </c>
      <c r="I5119" s="29">
        <v>783.952</v>
      </c>
      <c r="J5119" s="29">
        <v>826.47608048993891</v>
      </c>
      <c r="L5119" s="29">
        <v>553.5920000000001</v>
      </c>
      <c r="M5119" s="29">
        <v>553.5920000000001</v>
      </c>
      <c r="N5119" s="29">
        <v>553.5920000000001</v>
      </c>
      <c r="O5119" s="29">
        <v>553.5920000000001</v>
      </c>
      <c r="P5119" s="29">
        <v>553.5920000000001</v>
      </c>
      <c r="Q5119" s="29">
        <v>553.5920000000001</v>
      </c>
      <c r="R5119" s="29">
        <v>553.5920000000001</v>
      </c>
      <c r="S5119" s="29"/>
      <c r="T5119" s="30">
        <v>9</v>
      </c>
      <c r="U5119" s="28" t="s">
        <v>38</v>
      </c>
      <c r="V5119" s="28" t="s">
        <v>370</v>
      </c>
    </row>
    <row r="5120" spans="1:22" ht="15.75">
      <c r="A5120" s="21">
        <v>10</v>
      </c>
      <c r="B5120" s="22" t="s">
        <v>39</v>
      </c>
      <c r="C5120" s="23" t="s">
        <v>369</v>
      </c>
      <c r="D5120" s="24">
        <v>1.7988750000000002</v>
      </c>
      <c r="E5120" s="24">
        <v>16.26183</v>
      </c>
      <c r="F5120" s="24">
        <v>16.189875000000001</v>
      </c>
      <c r="G5120" s="24">
        <v>27.119260334645674</v>
      </c>
      <c r="H5120" s="24">
        <v>15.994571372476084</v>
      </c>
      <c r="I5120" s="24">
        <v>1.7705276840792097</v>
      </c>
      <c r="J5120" s="24">
        <v>1.8665668060502605</v>
      </c>
      <c r="L5120" s="24">
        <v>1.7988750000000002</v>
      </c>
      <c r="M5120" s="24">
        <v>16.26183</v>
      </c>
      <c r="N5120" s="24">
        <v>16.189875000000001</v>
      </c>
      <c r="O5120" s="24">
        <v>25.723912499999997</v>
      </c>
      <c r="P5120" s="24">
        <v>14.391000000000002</v>
      </c>
      <c r="Q5120" s="24">
        <v>1.511055</v>
      </c>
      <c r="R5120" s="24">
        <v>1.511055</v>
      </c>
      <c r="S5120" s="24"/>
      <c r="T5120" s="25">
        <v>10</v>
      </c>
      <c r="U5120" s="23" t="s">
        <v>40</v>
      </c>
      <c r="V5120" s="23" t="s">
        <v>370</v>
      </c>
    </row>
    <row r="5121" spans="1:22" ht="15.75">
      <c r="A5121" s="26">
        <v>11</v>
      </c>
      <c r="B5121" s="27" t="s">
        <v>41</v>
      </c>
      <c r="C5121" s="28" t="s">
        <v>369</v>
      </c>
      <c r="D5121" s="29">
        <v>0</v>
      </c>
      <c r="E5121" s="29">
        <v>0</v>
      </c>
      <c r="F5121" s="29">
        <v>0</v>
      </c>
      <c r="G5121" s="29">
        <v>0</v>
      </c>
      <c r="H5121" s="29">
        <v>0</v>
      </c>
      <c r="I5121" s="29">
        <v>0</v>
      </c>
      <c r="J5121" s="29">
        <v>0</v>
      </c>
      <c r="L5121" s="29">
        <v>0</v>
      </c>
      <c r="M5121" s="29">
        <v>0</v>
      </c>
      <c r="N5121" s="29">
        <v>0</v>
      </c>
      <c r="O5121" s="29">
        <v>0</v>
      </c>
      <c r="P5121" s="29">
        <v>0</v>
      </c>
      <c r="Q5121" s="29">
        <v>0</v>
      </c>
      <c r="R5121" s="29">
        <v>0</v>
      </c>
      <c r="S5121" s="29"/>
      <c r="T5121" s="30">
        <v>11</v>
      </c>
      <c r="U5121" s="28" t="s">
        <v>42</v>
      </c>
      <c r="V5121" s="28" t="s">
        <v>370</v>
      </c>
    </row>
    <row r="5122" spans="1:22" ht="15.75">
      <c r="A5122" s="21">
        <v>12</v>
      </c>
      <c r="B5122" s="22" t="s">
        <v>43</v>
      </c>
      <c r="C5122" s="23" t="s">
        <v>369</v>
      </c>
      <c r="D5122" s="24">
        <v>0</v>
      </c>
      <c r="E5122" s="24">
        <v>0</v>
      </c>
      <c r="F5122" s="24">
        <v>0</v>
      </c>
      <c r="G5122" s="24">
        <v>0</v>
      </c>
      <c r="H5122" s="24">
        <v>0</v>
      </c>
      <c r="I5122" s="24">
        <v>0</v>
      </c>
      <c r="J5122" s="24">
        <v>0</v>
      </c>
      <c r="L5122" s="24">
        <v>0</v>
      </c>
      <c r="M5122" s="24">
        <v>0</v>
      </c>
      <c r="N5122" s="24">
        <v>0</v>
      </c>
      <c r="O5122" s="24">
        <v>0</v>
      </c>
      <c r="P5122" s="24">
        <v>0</v>
      </c>
      <c r="Q5122" s="24">
        <v>0</v>
      </c>
      <c r="R5122" s="24">
        <v>0</v>
      </c>
      <c r="S5122" s="24"/>
      <c r="T5122" s="25">
        <v>12</v>
      </c>
      <c r="U5122" s="23" t="s">
        <v>44</v>
      </c>
      <c r="V5122" s="23" t="s">
        <v>370</v>
      </c>
    </row>
    <row r="5123" spans="1:22" ht="15.75">
      <c r="A5123" s="26">
        <v>13</v>
      </c>
      <c r="B5123" s="27" t="s">
        <v>45</v>
      </c>
      <c r="C5123" s="28" t="s">
        <v>369</v>
      </c>
      <c r="D5123" s="29">
        <v>4564.1320595000007</v>
      </c>
      <c r="E5123" s="29">
        <v>0</v>
      </c>
      <c r="F5123" s="29">
        <v>0</v>
      </c>
      <c r="G5123" s="29">
        <v>0</v>
      </c>
      <c r="H5123" s="29">
        <v>0</v>
      </c>
      <c r="I5123" s="29">
        <v>0</v>
      </c>
      <c r="J5123" s="29">
        <v>0</v>
      </c>
      <c r="L5123" s="29">
        <v>4564.1320595000007</v>
      </c>
      <c r="M5123" s="29">
        <v>0</v>
      </c>
      <c r="N5123" s="29">
        <v>0</v>
      </c>
      <c r="O5123" s="29">
        <v>0</v>
      </c>
      <c r="P5123" s="29">
        <v>0</v>
      </c>
      <c r="Q5123" s="29">
        <v>0</v>
      </c>
      <c r="R5123" s="29">
        <v>0</v>
      </c>
      <c r="S5123" s="29"/>
      <c r="T5123" s="30">
        <v>13</v>
      </c>
      <c r="U5123" s="28" t="s">
        <v>46</v>
      </c>
      <c r="V5123" s="28" t="s">
        <v>370</v>
      </c>
    </row>
    <row r="5124" spans="1:22" ht="15.75">
      <c r="A5124" s="21">
        <v>14</v>
      </c>
      <c r="B5124" s="22" t="s">
        <v>47</v>
      </c>
      <c r="C5124" s="23" t="s">
        <v>369</v>
      </c>
      <c r="D5124" s="24">
        <v>0</v>
      </c>
      <c r="E5124" s="24">
        <v>3.83</v>
      </c>
      <c r="F5124" s="24">
        <v>0</v>
      </c>
      <c r="G5124" s="24">
        <v>0</v>
      </c>
      <c r="H5124" s="24">
        <v>6.4247351999999998</v>
      </c>
      <c r="I5124" s="24">
        <v>8.0625775999999991</v>
      </c>
      <c r="J5124" s="24">
        <v>7.7143682</v>
      </c>
      <c r="L5124" s="24">
        <v>0</v>
      </c>
      <c r="M5124" s="24">
        <v>3.6183611837584895</v>
      </c>
      <c r="N5124" s="24">
        <v>0</v>
      </c>
      <c r="O5124" s="24">
        <v>0</v>
      </c>
      <c r="P5124" s="24">
        <v>4.7310319999999999</v>
      </c>
      <c r="Q5124" s="24">
        <v>5.3571979999999995</v>
      </c>
      <c r="R5124" s="24">
        <v>5.3571979999999995</v>
      </c>
      <c r="S5124" s="24"/>
      <c r="T5124" s="25">
        <v>14</v>
      </c>
      <c r="U5124" s="23" t="s">
        <v>48</v>
      </c>
      <c r="V5124" s="23" t="s">
        <v>370</v>
      </c>
    </row>
    <row r="5125" spans="1:22" ht="15.75">
      <c r="A5125" s="26">
        <v>15</v>
      </c>
      <c r="B5125" s="27" t="s">
        <v>49</v>
      </c>
      <c r="C5125" s="28" t="s">
        <v>369</v>
      </c>
      <c r="D5125" s="29">
        <v>0</v>
      </c>
      <c r="E5125" s="29">
        <v>0</v>
      </c>
      <c r="F5125" s="29">
        <v>0</v>
      </c>
      <c r="G5125" s="29">
        <v>0</v>
      </c>
      <c r="H5125" s="29">
        <v>0</v>
      </c>
      <c r="I5125" s="29">
        <v>0</v>
      </c>
      <c r="J5125" s="29">
        <v>0</v>
      </c>
      <c r="L5125" s="29">
        <v>0</v>
      </c>
      <c r="M5125" s="29">
        <v>0</v>
      </c>
      <c r="N5125" s="29">
        <v>0</v>
      </c>
      <c r="O5125" s="29">
        <v>0</v>
      </c>
      <c r="P5125" s="29">
        <v>0</v>
      </c>
      <c r="Q5125" s="29">
        <v>0</v>
      </c>
      <c r="R5125" s="29">
        <v>0</v>
      </c>
      <c r="S5125" s="29"/>
      <c r="T5125" s="30">
        <v>15</v>
      </c>
      <c r="U5125" s="28" t="s">
        <v>50</v>
      </c>
      <c r="V5125" s="28" t="s">
        <v>370</v>
      </c>
    </row>
    <row r="5126" spans="1:22" ht="15.75">
      <c r="A5126" s="21">
        <v>16</v>
      </c>
      <c r="B5126" s="22" t="s">
        <v>51</v>
      </c>
      <c r="C5126" s="23" t="s">
        <v>369</v>
      </c>
      <c r="D5126" s="24">
        <v>0</v>
      </c>
      <c r="E5126" s="24">
        <v>0</v>
      </c>
      <c r="F5126" s="24">
        <v>0</v>
      </c>
      <c r="G5126" s="24">
        <v>0</v>
      </c>
      <c r="H5126" s="24">
        <v>0</v>
      </c>
      <c r="I5126" s="24">
        <v>0</v>
      </c>
      <c r="J5126" s="24">
        <v>0</v>
      </c>
      <c r="L5126" s="24">
        <v>0</v>
      </c>
      <c r="M5126" s="24">
        <v>0</v>
      </c>
      <c r="N5126" s="24">
        <v>0</v>
      </c>
      <c r="O5126" s="24">
        <v>0</v>
      </c>
      <c r="P5126" s="24">
        <v>0</v>
      </c>
      <c r="Q5126" s="24">
        <v>0</v>
      </c>
      <c r="R5126" s="24">
        <v>0</v>
      </c>
      <c r="S5126" s="24"/>
      <c r="T5126" s="25">
        <v>16</v>
      </c>
      <c r="U5126" s="23" t="s">
        <v>52</v>
      </c>
      <c r="V5126" s="23" t="s">
        <v>370</v>
      </c>
    </row>
    <row r="5127" spans="1:22" ht="15.75">
      <c r="A5127" s="26">
        <v>17</v>
      </c>
      <c r="B5127" s="27" t="s">
        <v>53</v>
      </c>
      <c r="C5127" s="28" t="s">
        <v>369</v>
      </c>
      <c r="D5127" s="29">
        <v>0</v>
      </c>
      <c r="E5127" s="29">
        <v>0</v>
      </c>
      <c r="F5127" s="29">
        <v>0</v>
      </c>
      <c r="G5127" s="29">
        <v>0</v>
      </c>
      <c r="H5127" s="29">
        <v>0</v>
      </c>
      <c r="I5127" s="29">
        <v>0</v>
      </c>
      <c r="J5127" s="29">
        <v>0</v>
      </c>
      <c r="L5127" s="29">
        <v>0</v>
      </c>
      <c r="M5127" s="29">
        <v>0</v>
      </c>
      <c r="N5127" s="29">
        <v>0</v>
      </c>
      <c r="O5127" s="29">
        <v>0</v>
      </c>
      <c r="P5127" s="29">
        <v>0</v>
      </c>
      <c r="Q5127" s="29">
        <v>0</v>
      </c>
      <c r="R5127" s="29">
        <v>0</v>
      </c>
      <c r="S5127" s="29"/>
      <c r="T5127" s="30">
        <v>17</v>
      </c>
      <c r="U5127" s="28" t="s">
        <v>54</v>
      </c>
      <c r="V5127" s="28" t="s">
        <v>370</v>
      </c>
    </row>
    <row r="5128" spans="1:22" ht="15.75">
      <c r="A5128" s="21">
        <v>18</v>
      </c>
      <c r="B5128" s="22" t="s">
        <v>55</v>
      </c>
      <c r="C5128" s="23" t="s">
        <v>369</v>
      </c>
      <c r="D5128" s="24">
        <v>0</v>
      </c>
      <c r="E5128" s="24">
        <v>0</v>
      </c>
      <c r="F5128" s="24">
        <v>0</v>
      </c>
      <c r="G5128" s="24">
        <v>0</v>
      </c>
      <c r="H5128" s="24">
        <v>0</v>
      </c>
      <c r="I5128" s="24">
        <v>0</v>
      </c>
      <c r="J5128" s="24">
        <v>0</v>
      </c>
      <c r="L5128" s="24">
        <v>0</v>
      </c>
      <c r="M5128" s="24">
        <v>0</v>
      </c>
      <c r="N5128" s="24">
        <v>0</v>
      </c>
      <c r="O5128" s="24">
        <v>0</v>
      </c>
      <c r="P5128" s="24">
        <v>0</v>
      </c>
      <c r="Q5128" s="24">
        <v>0</v>
      </c>
      <c r="R5128" s="24">
        <v>0</v>
      </c>
      <c r="S5128" s="24"/>
      <c r="T5128" s="25">
        <v>18</v>
      </c>
      <c r="U5128" s="23" t="s">
        <v>56</v>
      </c>
      <c r="V5128" s="23" t="s">
        <v>370</v>
      </c>
    </row>
    <row r="5129" spans="1:22" ht="15.75">
      <c r="A5129" s="26">
        <v>19</v>
      </c>
      <c r="B5129" s="27" t="s">
        <v>57</v>
      </c>
      <c r="C5129" s="28" t="s">
        <v>369</v>
      </c>
      <c r="D5129" s="29">
        <v>0</v>
      </c>
      <c r="E5129" s="29">
        <v>0</v>
      </c>
      <c r="F5129" s="29">
        <v>0</v>
      </c>
      <c r="G5129" s="29">
        <v>0</v>
      </c>
      <c r="H5129" s="29">
        <v>0</v>
      </c>
      <c r="I5129" s="29">
        <v>0</v>
      </c>
      <c r="J5129" s="29">
        <v>0</v>
      </c>
      <c r="L5129" s="29">
        <v>0</v>
      </c>
      <c r="M5129" s="29">
        <v>0</v>
      </c>
      <c r="N5129" s="29">
        <v>0</v>
      </c>
      <c r="O5129" s="29">
        <v>0</v>
      </c>
      <c r="P5129" s="29">
        <v>0</v>
      </c>
      <c r="Q5129" s="29">
        <v>0</v>
      </c>
      <c r="R5129" s="29">
        <v>0</v>
      </c>
      <c r="S5129" s="29"/>
      <c r="T5129" s="30">
        <v>19</v>
      </c>
      <c r="U5129" s="28" t="s">
        <v>58</v>
      </c>
      <c r="V5129" s="28" t="s">
        <v>370</v>
      </c>
    </row>
    <row r="5130" spans="1:22" ht="15.75">
      <c r="A5130" s="21">
        <v>20</v>
      </c>
      <c r="B5130" s="22" t="s">
        <v>59</v>
      </c>
      <c r="C5130" s="23" t="s">
        <v>369</v>
      </c>
      <c r="D5130" s="24">
        <v>0</v>
      </c>
      <c r="E5130" s="24">
        <v>0</v>
      </c>
      <c r="F5130" s="24">
        <v>0</v>
      </c>
      <c r="G5130" s="24">
        <v>0</v>
      </c>
      <c r="H5130" s="24">
        <v>0</v>
      </c>
      <c r="I5130" s="24">
        <v>0</v>
      </c>
      <c r="J5130" s="24">
        <v>0</v>
      </c>
      <c r="L5130" s="24">
        <v>0</v>
      </c>
      <c r="M5130" s="24">
        <v>0</v>
      </c>
      <c r="N5130" s="24">
        <v>0</v>
      </c>
      <c r="O5130" s="24">
        <v>0</v>
      </c>
      <c r="P5130" s="24">
        <v>0</v>
      </c>
      <c r="Q5130" s="24">
        <v>0</v>
      </c>
      <c r="R5130" s="24">
        <v>0</v>
      </c>
      <c r="S5130" s="24"/>
      <c r="T5130" s="25">
        <v>20</v>
      </c>
      <c r="U5130" s="23" t="s">
        <v>60</v>
      </c>
      <c r="V5130" s="23" t="s">
        <v>370</v>
      </c>
    </row>
    <row r="5131" spans="1:22" ht="15.75">
      <c r="A5131" s="26">
        <v>21</v>
      </c>
      <c r="B5131" s="27" t="s">
        <v>61</v>
      </c>
      <c r="C5131" s="28" t="s">
        <v>369</v>
      </c>
      <c r="D5131" s="29">
        <v>30.288736000000004</v>
      </c>
      <c r="E5131" s="29">
        <v>0</v>
      </c>
      <c r="F5131" s="29">
        <v>0</v>
      </c>
      <c r="G5131" s="29">
        <v>0</v>
      </c>
      <c r="H5131" s="29">
        <v>0</v>
      </c>
      <c r="I5131" s="29">
        <v>0</v>
      </c>
      <c r="J5131" s="29">
        <v>0</v>
      </c>
      <c r="L5131" s="29">
        <v>30.288736000000004</v>
      </c>
      <c r="M5131" s="29">
        <v>0</v>
      </c>
      <c r="N5131" s="29">
        <v>0</v>
      </c>
      <c r="O5131" s="29">
        <v>0</v>
      </c>
      <c r="P5131" s="29">
        <v>0</v>
      </c>
      <c r="Q5131" s="29">
        <v>0</v>
      </c>
      <c r="R5131" s="29">
        <v>0</v>
      </c>
      <c r="S5131" s="29"/>
      <c r="T5131" s="30">
        <v>21</v>
      </c>
      <c r="U5131" s="28" t="s">
        <v>62</v>
      </c>
      <c r="V5131" s="28" t="s">
        <v>370</v>
      </c>
    </row>
    <row r="5132" spans="1:22" ht="15.75">
      <c r="A5132" s="21">
        <v>22</v>
      </c>
      <c r="B5132" s="22" t="s">
        <v>63</v>
      </c>
      <c r="C5132" s="23" t="s">
        <v>369</v>
      </c>
      <c r="D5132" s="24">
        <v>53.055599999999998</v>
      </c>
      <c r="E5132" s="24">
        <v>53.055599999999998</v>
      </c>
      <c r="F5132" s="24">
        <v>48.378</v>
      </c>
      <c r="G5132" s="24">
        <v>13.54135</v>
      </c>
      <c r="H5132" s="24">
        <v>43.056750000000001</v>
      </c>
      <c r="I5132" s="24">
        <v>43.810250000000003</v>
      </c>
      <c r="J5132" s="24">
        <v>18.002030000000001</v>
      </c>
      <c r="L5132" s="24">
        <v>53.055599999999998</v>
      </c>
      <c r="M5132" s="24">
        <v>53.055599999999998</v>
      </c>
      <c r="N5132" s="24">
        <v>40.755000000000003</v>
      </c>
      <c r="O5132" s="24">
        <v>12.597000000000001</v>
      </c>
      <c r="P5132" s="24">
        <v>40.755000000000003</v>
      </c>
      <c r="Q5132" s="24">
        <v>40.755000000000003</v>
      </c>
      <c r="R5132" s="24">
        <v>16.746600000000001</v>
      </c>
      <c r="S5132" s="24"/>
      <c r="T5132" s="25">
        <v>22</v>
      </c>
      <c r="U5132" s="23" t="s">
        <v>64</v>
      </c>
      <c r="V5132" s="23" t="s">
        <v>370</v>
      </c>
    </row>
    <row r="5133" spans="1:22" ht="15.75">
      <c r="A5133" s="26">
        <v>23</v>
      </c>
      <c r="B5133" s="27" t="s">
        <v>65</v>
      </c>
      <c r="C5133" s="28" t="s">
        <v>369</v>
      </c>
      <c r="D5133" s="29">
        <v>0</v>
      </c>
      <c r="E5133" s="29">
        <v>0</v>
      </c>
      <c r="F5133" s="29">
        <v>0</v>
      </c>
      <c r="G5133" s="29">
        <v>0</v>
      </c>
      <c r="H5133" s="29">
        <v>0</v>
      </c>
      <c r="I5133" s="29">
        <v>0</v>
      </c>
      <c r="J5133" s="29">
        <v>0</v>
      </c>
      <c r="L5133" s="29">
        <v>0</v>
      </c>
      <c r="M5133" s="29">
        <v>0</v>
      </c>
      <c r="N5133" s="29">
        <v>0</v>
      </c>
      <c r="O5133" s="29">
        <v>0</v>
      </c>
      <c r="P5133" s="29">
        <v>0</v>
      </c>
      <c r="Q5133" s="29">
        <v>0</v>
      </c>
      <c r="R5133" s="29">
        <v>0</v>
      </c>
      <c r="S5133" s="29"/>
      <c r="T5133" s="30">
        <v>23</v>
      </c>
      <c r="U5133" s="28" t="s">
        <v>66</v>
      </c>
      <c r="V5133" s="28" t="s">
        <v>370</v>
      </c>
    </row>
    <row r="5134" spans="1:22" ht="15.75">
      <c r="A5134" s="21">
        <v>24</v>
      </c>
      <c r="B5134" s="22" t="s">
        <v>67</v>
      </c>
      <c r="C5134" s="23" t="s">
        <v>369</v>
      </c>
      <c r="D5134" s="24">
        <v>0</v>
      </c>
      <c r="E5134" s="24">
        <v>0</v>
      </c>
      <c r="F5134" s="24">
        <v>0</v>
      </c>
      <c r="G5134" s="24">
        <v>0</v>
      </c>
      <c r="H5134" s="24">
        <v>0</v>
      </c>
      <c r="I5134" s="24">
        <v>0</v>
      </c>
      <c r="J5134" s="24">
        <v>0</v>
      </c>
      <c r="L5134" s="24">
        <v>0</v>
      </c>
      <c r="M5134" s="24">
        <v>0</v>
      </c>
      <c r="N5134" s="24">
        <v>0</v>
      </c>
      <c r="O5134" s="24">
        <v>0</v>
      </c>
      <c r="P5134" s="24">
        <v>0</v>
      </c>
      <c r="Q5134" s="24">
        <v>0</v>
      </c>
      <c r="R5134" s="24">
        <v>0</v>
      </c>
      <c r="S5134" s="24"/>
      <c r="T5134" s="25">
        <v>24</v>
      </c>
      <c r="U5134" s="23" t="s">
        <v>68</v>
      </c>
      <c r="V5134" s="23" t="s">
        <v>370</v>
      </c>
    </row>
    <row r="5135" spans="1:22" ht="15.75">
      <c r="A5135" s="26">
        <v>25</v>
      </c>
      <c r="B5135" s="31" t="s">
        <v>69</v>
      </c>
      <c r="C5135" s="28" t="s">
        <v>369</v>
      </c>
      <c r="D5135" s="29">
        <v>190.59881330000005</v>
      </c>
      <c r="E5135" s="29">
        <v>278.61007159999997</v>
      </c>
      <c r="F5135" s="29">
        <v>519.67353600000001</v>
      </c>
      <c r="G5135" s="29">
        <v>35.710599999999999</v>
      </c>
      <c r="H5135" s="29">
        <v>0</v>
      </c>
      <c r="I5135" s="29">
        <v>0</v>
      </c>
      <c r="J5135" s="29">
        <v>0</v>
      </c>
      <c r="L5135" s="29">
        <v>190.59881330000005</v>
      </c>
      <c r="M5135" s="29">
        <v>236.6431858</v>
      </c>
      <c r="N5135" s="29">
        <v>417.98334690000002</v>
      </c>
      <c r="O5135" s="29">
        <v>28.871065999999999</v>
      </c>
      <c r="P5135" s="29">
        <v>0</v>
      </c>
      <c r="Q5135" s="29">
        <v>0</v>
      </c>
      <c r="R5135" s="29">
        <v>0</v>
      </c>
      <c r="S5135" s="29"/>
      <c r="T5135" s="30">
        <v>25</v>
      </c>
      <c r="U5135" s="28" t="s">
        <v>70</v>
      </c>
      <c r="V5135" s="28" t="s">
        <v>370</v>
      </c>
    </row>
    <row r="5136" spans="1:22" ht="15.75">
      <c r="A5136" s="21">
        <v>26</v>
      </c>
      <c r="B5136" s="22" t="s">
        <v>71</v>
      </c>
      <c r="C5136" s="23" t="s">
        <v>369</v>
      </c>
      <c r="D5136" s="24">
        <v>0</v>
      </c>
      <c r="E5136" s="24">
        <v>0</v>
      </c>
      <c r="F5136" s="24">
        <v>0</v>
      </c>
      <c r="G5136" s="24">
        <v>0</v>
      </c>
      <c r="H5136" s="24">
        <v>0</v>
      </c>
      <c r="I5136" s="24">
        <v>0</v>
      </c>
      <c r="J5136" s="24">
        <v>0</v>
      </c>
      <c r="L5136" s="24">
        <v>0</v>
      </c>
      <c r="M5136" s="24">
        <v>0</v>
      </c>
      <c r="N5136" s="24">
        <v>0</v>
      </c>
      <c r="O5136" s="24">
        <v>0</v>
      </c>
      <c r="P5136" s="24">
        <v>0</v>
      </c>
      <c r="Q5136" s="24">
        <v>0</v>
      </c>
      <c r="R5136" s="24">
        <v>0</v>
      </c>
      <c r="S5136" s="24"/>
      <c r="T5136" s="25">
        <v>26</v>
      </c>
      <c r="U5136" s="23" t="s">
        <v>72</v>
      </c>
      <c r="V5136" s="23" t="s">
        <v>370</v>
      </c>
    </row>
    <row r="5137" spans="1:22" ht="15.75">
      <c r="A5137" s="26">
        <v>27</v>
      </c>
      <c r="B5137" s="27" t="s">
        <v>73</v>
      </c>
      <c r="C5137" s="28" t="s">
        <v>369</v>
      </c>
      <c r="D5137" s="29">
        <v>334.22595000000001</v>
      </c>
      <c r="E5137" s="29">
        <v>313.86419999999998</v>
      </c>
      <c r="F5137" s="29">
        <v>362.65166999999997</v>
      </c>
      <c r="G5137" s="29">
        <v>324.38195999999999</v>
      </c>
      <c r="H5137" s="29">
        <v>341.25085000000001</v>
      </c>
      <c r="I5137" s="29">
        <v>359.76139479440076</v>
      </c>
      <c r="J5137" s="29">
        <v>341.25085000000001</v>
      </c>
      <c r="L5137" s="29">
        <v>334.22595000000001</v>
      </c>
      <c r="M5137" s="29">
        <v>334.22595000000001</v>
      </c>
      <c r="N5137" s="29">
        <v>342.09008999999998</v>
      </c>
      <c r="O5137" s="29">
        <v>279.17696999999998</v>
      </c>
      <c r="P5137" s="29">
        <v>279.17696999999998</v>
      </c>
      <c r="Q5137" s="29">
        <v>279.17696999999998</v>
      </c>
      <c r="R5137" s="29">
        <v>279.17696999999998</v>
      </c>
      <c r="S5137" s="29"/>
      <c r="T5137" s="30">
        <v>27</v>
      </c>
      <c r="U5137" s="28" t="s">
        <v>74</v>
      </c>
      <c r="V5137" s="28" t="s">
        <v>370</v>
      </c>
    </row>
    <row r="5138" spans="1:22" ht="15.75">
      <c r="A5138" s="21">
        <v>28</v>
      </c>
      <c r="B5138" s="22" t="s">
        <v>75</v>
      </c>
      <c r="C5138" s="23" t="s">
        <v>369</v>
      </c>
      <c r="D5138" s="24">
        <v>0</v>
      </c>
      <c r="E5138" s="24">
        <v>0</v>
      </c>
      <c r="F5138" s="24">
        <v>0</v>
      </c>
      <c r="G5138" s="24">
        <v>0</v>
      </c>
      <c r="H5138" s="24">
        <v>0</v>
      </c>
      <c r="I5138" s="24">
        <v>0</v>
      </c>
      <c r="J5138" s="24">
        <v>0</v>
      </c>
      <c r="L5138" s="24">
        <v>0</v>
      </c>
      <c r="M5138" s="24">
        <v>0</v>
      </c>
      <c r="N5138" s="24">
        <v>0</v>
      </c>
      <c r="O5138" s="24">
        <v>0</v>
      </c>
      <c r="P5138" s="24">
        <v>0</v>
      </c>
      <c r="Q5138" s="24">
        <v>0</v>
      </c>
      <c r="R5138" s="24">
        <v>0</v>
      </c>
      <c r="S5138" s="24"/>
      <c r="T5138" s="25">
        <v>28</v>
      </c>
      <c r="U5138" s="23" t="s">
        <v>76</v>
      </c>
      <c r="V5138" s="23" t="s">
        <v>370</v>
      </c>
    </row>
    <row r="5139" spans="1:22" ht="15.75">
      <c r="A5139" s="26">
        <v>29</v>
      </c>
      <c r="B5139" s="27" t="s">
        <v>77</v>
      </c>
      <c r="C5139" s="28" t="s">
        <v>369</v>
      </c>
      <c r="D5139" s="29">
        <v>17.6921</v>
      </c>
      <c r="E5139" s="29">
        <v>17.6921</v>
      </c>
      <c r="F5139" s="29">
        <v>17.6921</v>
      </c>
      <c r="G5139" s="29">
        <v>18.65177646544182</v>
      </c>
      <c r="H5139" s="29">
        <v>21.02</v>
      </c>
      <c r="I5139" s="29">
        <v>23.362199999999998</v>
      </c>
      <c r="J5139" s="29">
        <v>26.146900000000002</v>
      </c>
      <c r="L5139" s="29">
        <v>17.6921</v>
      </c>
      <c r="M5139" s="29">
        <v>17.6921</v>
      </c>
      <c r="N5139" s="29">
        <v>17.6921</v>
      </c>
      <c r="O5139" s="29">
        <v>17.6921</v>
      </c>
      <c r="P5139" s="29">
        <v>17.6921</v>
      </c>
      <c r="Q5139" s="29">
        <v>17.6921</v>
      </c>
      <c r="R5139" s="29">
        <v>17.6921</v>
      </c>
      <c r="S5139" s="29"/>
      <c r="T5139" s="30">
        <v>29</v>
      </c>
      <c r="U5139" s="28" t="s">
        <v>78</v>
      </c>
      <c r="V5139" s="28" t="s">
        <v>370</v>
      </c>
    </row>
    <row r="5140" spans="1:22" ht="15.75">
      <c r="A5140" s="21">
        <v>30</v>
      </c>
      <c r="B5140" s="22" t="s">
        <v>79</v>
      </c>
      <c r="C5140" s="23" t="s">
        <v>369</v>
      </c>
      <c r="D5140" s="24">
        <v>0</v>
      </c>
      <c r="E5140" s="24">
        <v>358</v>
      </c>
      <c r="F5140" s="24">
        <v>0</v>
      </c>
      <c r="G5140" s="24">
        <v>0</v>
      </c>
      <c r="H5140" s="24">
        <v>0</v>
      </c>
      <c r="I5140" s="24">
        <v>0</v>
      </c>
      <c r="J5140" s="24">
        <v>0</v>
      </c>
      <c r="L5140" s="24">
        <v>0</v>
      </c>
      <c r="M5140" s="24">
        <v>0</v>
      </c>
      <c r="N5140" s="24">
        <v>0</v>
      </c>
      <c r="O5140" s="24">
        <v>0</v>
      </c>
      <c r="P5140" s="24">
        <v>0</v>
      </c>
      <c r="Q5140" s="24">
        <v>0</v>
      </c>
      <c r="R5140" s="24">
        <v>0</v>
      </c>
      <c r="S5140" s="24"/>
      <c r="T5140" s="25">
        <v>30</v>
      </c>
      <c r="U5140" s="23" t="s">
        <v>80</v>
      </c>
      <c r="V5140" s="23" t="s">
        <v>370</v>
      </c>
    </row>
    <row r="5141" spans="1:22" ht="15.75">
      <c r="A5141" s="26">
        <v>31</v>
      </c>
      <c r="B5141" s="27" t="s">
        <v>81</v>
      </c>
      <c r="C5141" s="28" t="s">
        <v>369</v>
      </c>
      <c r="D5141" s="29">
        <v>0</v>
      </c>
      <c r="E5141" s="29">
        <v>0</v>
      </c>
      <c r="F5141" s="29">
        <v>0</v>
      </c>
      <c r="G5141" s="29">
        <v>0</v>
      </c>
      <c r="H5141" s="29">
        <v>0</v>
      </c>
      <c r="I5141" s="29">
        <v>0</v>
      </c>
      <c r="J5141" s="29">
        <v>0</v>
      </c>
      <c r="L5141" s="29">
        <v>0</v>
      </c>
      <c r="M5141" s="29">
        <v>0</v>
      </c>
      <c r="N5141" s="29">
        <v>0</v>
      </c>
      <c r="O5141" s="29">
        <v>0</v>
      </c>
      <c r="P5141" s="29">
        <v>0</v>
      </c>
      <c r="Q5141" s="29">
        <v>0</v>
      </c>
      <c r="R5141" s="29">
        <v>0</v>
      </c>
      <c r="S5141" s="29"/>
      <c r="T5141" s="30">
        <v>31</v>
      </c>
      <c r="U5141" s="28" t="s">
        <v>82</v>
      </c>
      <c r="V5141" s="28" t="s">
        <v>370</v>
      </c>
    </row>
    <row r="5142" spans="1:22" ht="15.75">
      <c r="A5142" s="21">
        <v>32</v>
      </c>
      <c r="B5142" s="22" t="s">
        <v>83</v>
      </c>
      <c r="C5142" s="23" t="s">
        <v>369</v>
      </c>
      <c r="D5142" s="24">
        <v>145.64496</v>
      </c>
      <c r="E5142" s="24">
        <v>145.64496</v>
      </c>
      <c r="F5142" s="24">
        <v>145.64496</v>
      </c>
      <c r="G5142" s="24">
        <v>153.54521154855644</v>
      </c>
      <c r="H5142" s="24">
        <v>161.87399817673713</v>
      </c>
      <c r="I5142" s="24">
        <v>170.65456500697135</v>
      </c>
      <c r="J5142" s="24">
        <v>179.91141805196898</v>
      </c>
      <c r="L5142" s="24">
        <v>145.64496</v>
      </c>
      <c r="M5142" s="24">
        <v>145.64496</v>
      </c>
      <c r="N5142" s="24">
        <v>145.64496</v>
      </c>
      <c r="O5142" s="24">
        <v>145.64496</v>
      </c>
      <c r="P5142" s="24">
        <v>145.64496</v>
      </c>
      <c r="Q5142" s="24">
        <v>145.64496</v>
      </c>
      <c r="R5142" s="24">
        <v>145.64496</v>
      </c>
      <c r="S5142" s="24"/>
      <c r="T5142" s="25">
        <v>32</v>
      </c>
      <c r="U5142" s="23" t="s">
        <v>84</v>
      </c>
      <c r="V5142" s="23" t="s">
        <v>370</v>
      </c>
    </row>
    <row r="5143" spans="1:22" ht="15.75">
      <c r="A5143" s="26">
        <v>33</v>
      </c>
      <c r="B5143" s="27" t="s">
        <v>85</v>
      </c>
      <c r="C5143" s="28" t="s">
        <v>369</v>
      </c>
      <c r="D5143" s="29">
        <v>0</v>
      </c>
      <c r="E5143" s="29">
        <v>0</v>
      </c>
      <c r="F5143" s="29">
        <v>0</v>
      </c>
      <c r="G5143" s="29">
        <v>0</v>
      </c>
      <c r="H5143" s="29">
        <v>0</v>
      </c>
      <c r="I5143" s="29">
        <v>0</v>
      </c>
      <c r="J5143" s="29">
        <v>0</v>
      </c>
      <c r="L5143" s="29">
        <v>0</v>
      </c>
      <c r="M5143" s="29">
        <v>0</v>
      </c>
      <c r="N5143" s="29">
        <v>0</v>
      </c>
      <c r="O5143" s="29">
        <v>0</v>
      </c>
      <c r="P5143" s="29">
        <v>0</v>
      </c>
      <c r="Q5143" s="29">
        <v>0</v>
      </c>
      <c r="R5143" s="29">
        <v>0</v>
      </c>
      <c r="S5143" s="29"/>
      <c r="T5143" s="30">
        <v>33</v>
      </c>
      <c r="U5143" s="28" t="s">
        <v>86</v>
      </c>
      <c r="V5143" s="28" t="s">
        <v>370</v>
      </c>
    </row>
    <row r="5144" spans="1:22" ht="15.75">
      <c r="A5144" s="21">
        <v>34</v>
      </c>
      <c r="B5144" s="22" t="s">
        <v>87</v>
      </c>
      <c r="C5144" s="23" t="s">
        <v>369</v>
      </c>
      <c r="D5144" s="24">
        <v>0</v>
      </c>
      <c r="E5144" s="24">
        <v>0</v>
      </c>
      <c r="F5144" s="24">
        <v>0</v>
      </c>
      <c r="G5144" s="24">
        <v>0</v>
      </c>
      <c r="H5144" s="24">
        <v>0</v>
      </c>
      <c r="I5144" s="24">
        <v>0</v>
      </c>
      <c r="J5144" s="24">
        <v>0</v>
      </c>
      <c r="L5144" s="24">
        <v>0</v>
      </c>
      <c r="M5144" s="24">
        <v>0</v>
      </c>
      <c r="N5144" s="24">
        <v>0</v>
      </c>
      <c r="O5144" s="24">
        <v>0</v>
      </c>
      <c r="P5144" s="24">
        <v>0</v>
      </c>
      <c r="Q5144" s="24">
        <v>0</v>
      </c>
      <c r="R5144" s="24">
        <v>0</v>
      </c>
      <c r="S5144" s="24"/>
      <c r="T5144" s="25">
        <v>34</v>
      </c>
      <c r="U5144" s="23" t="s">
        <v>88</v>
      </c>
      <c r="V5144" s="23" t="s">
        <v>370</v>
      </c>
    </row>
    <row r="5145" spans="1:22" ht="15.75">
      <c r="A5145" s="26">
        <v>35</v>
      </c>
      <c r="B5145" s="27" t="s">
        <v>89</v>
      </c>
      <c r="C5145" s="28" t="s">
        <v>369</v>
      </c>
      <c r="D5145" s="29">
        <v>0</v>
      </c>
      <c r="E5145" s="29">
        <v>0</v>
      </c>
      <c r="F5145" s="29">
        <v>0</v>
      </c>
      <c r="G5145" s="29">
        <v>0</v>
      </c>
      <c r="H5145" s="29">
        <v>0</v>
      </c>
      <c r="I5145" s="29">
        <v>0</v>
      </c>
      <c r="J5145" s="29">
        <v>0</v>
      </c>
      <c r="L5145" s="29">
        <v>0</v>
      </c>
      <c r="M5145" s="29">
        <v>0</v>
      </c>
      <c r="N5145" s="29">
        <v>0</v>
      </c>
      <c r="O5145" s="29">
        <v>0</v>
      </c>
      <c r="P5145" s="29">
        <v>0</v>
      </c>
      <c r="Q5145" s="29">
        <v>0</v>
      </c>
      <c r="R5145" s="29">
        <v>0</v>
      </c>
      <c r="S5145" s="29"/>
      <c r="T5145" s="30">
        <v>35</v>
      </c>
      <c r="U5145" s="28" t="s">
        <v>90</v>
      </c>
      <c r="V5145" s="28" t="s">
        <v>370</v>
      </c>
    </row>
    <row r="5146" spans="1:22" ht="15.75">
      <c r="A5146" s="21">
        <v>36</v>
      </c>
      <c r="B5146" s="22" t="s">
        <v>91</v>
      </c>
      <c r="C5146" s="23" t="s">
        <v>369</v>
      </c>
      <c r="D5146" s="24">
        <v>0</v>
      </c>
      <c r="E5146" s="24">
        <v>0</v>
      </c>
      <c r="F5146" s="24">
        <v>0</v>
      </c>
      <c r="G5146" s="24">
        <v>0</v>
      </c>
      <c r="H5146" s="24">
        <v>0</v>
      </c>
      <c r="I5146" s="24">
        <v>0</v>
      </c>
      <c r="J5146" s="24">
        <v>0</v>
      </c>
      <c r="L5146" s="24">
        <v>0</v>
      </c>
      <c r="M5146" s="24">
        <v>0</v>
      </c>
      <c r="N5146" s="24">
        <v>0</v>
      </c>
      <c r="O5146" s="24">
        <v>0</v>
      </c>
      <c r="P5146" s="24">
        <v>0</v>
      </c>
      <c r="Q5146" s="24">
        <v>0</v>
      </c>
      <c r="R5146" s="24">
        <v>0</v>
      </c>
      <c r="S5146" s="24"/>
      <c r="T5146" s="25">
        <v>36</v>
      </c>
      <c r="U5146" s="23" t="s">
        <v>92</v>
      </c>
      <c r="V5146" s="23" t="s">
        <v>370</v>
      </c>
    </row>
    <row r="5147" spans="1:22" s="36" customFormat="1" ht="15.75">
      <c r="A5147" s="32"/>
      <c r="B5147" s="33" t="s">
        <v>93</v>
      </c>
      <c r="C5147" s="34" t="s">
        <v>369</v>
      </c>
      <c r="D5147" s="35">
        <f t="shared" ref="D5147:J5147" si="333">SUM(D5111:D5146)</f>
        <v>7218.7970585000012</v>
      </c>
      <c r="E5147" s="35">
        <f t="shared" si="333"/>
        <v>3135.0405375999999</v>
      </c>
      <c r="F5147" s="35">
        <f t="shared" si="333"/>
        <v>3009.4957749</v>
      </c>
      <c r="G5147" s="35">
        <f t="shared" si="333"/>
        <v>2604.4553096785653</v>
      </c>
      <c r="H5147" s="35">
        <f t="shared" si="333"/>
        <v>3200.0036410492139</v>
      </c>
      <c r="I5147" s="35">
        <f t="shared" si="333"/>
        <v>3142.3646510854514</v>
      </c>
      <c r="J5147" s="35">
        <f t="shared" si="333"/>
        <v>3184.7023409442841</v>
      </c>
      <c r="K5147" s="8"/>
      <c r="L5147" s="35">
        <f t="shared" ref="L5147:R5147" si="334">SUM(L5111:L5146)</f>
        <v>7218.7970585000012</v>
      </c>
      <c r="M5147" s="35">
        <f t="shared" si="334"/>
        <v>2582.7074329837587</v>
      </c>
      <c r="N5147" s="35">
        <f t="shared" si="334"/>
        <v>2574.4695218000006</v>
      </c>
      <c r="O5147" s="35">
        <f t="shared" si="334"/>
        <v>2126.3196788</v>
      </c>
      <c r="P5147" s="35">
        <f t="shared" si="334"/>
        <v>2445.6124869</v>
      </c>
      <c r="Q5147" s="35">
        <f t="shared" si="334"/>
        <v>2270.8874848999999</v>
      </c>
      <c r="R5147" s="35">
        <f t="shared" si="334"/>
        <v>2390.2886386000005</v>
      </c>
      <c r="S5147" s="35"/>
      <c r="T5147" s="35"/>
      <c r="U5147" s="34" t="s">
        <v>94</v>
      </c>
      <c r="V5147" s="34" t="s">
        <v>370</v>
      </c>
    </row>
    <row r="5148" spans="1:22" ht="15.75">
      <c r="A5148" s="16">
        <v>1</v>
      </c>
      <c r="B5148" s="17" t="s">
        <v>19</v>
      </c>
      <c r="C5148" s="18" t="s">
        <v>371</v>
      </c>
      <c r="D5148" s="19">
        <v>9.0624048000000013</v>
      </c>
      <c r="E5148" s="19">
        <v>11.713293200000001</v>
      </c>
      <c r="F5148" s="19">
        <v>14.879983499999998</v>
      </c>
      <c r="G5148" s="19">
        <v>58.680797000000005</v>
      </c>
      <c r="H5148" s="19">
        <v>21.506700799999997</v>
      </c>
      <c r="I5148" s="19">
        <v>2.7862184999999999</v>
      </c>
      <c r="J5148" s="19">
        <v>3.7636373999999999</v>
      </c>
      <c r="L5148" s="19">
        <v>9.0624048000000013</v>
      </c>
      <c r="M5148" s="19">
        <v>9.948944400000002</v>
      </c>
      <c r="N5148" s="19">
        <v>11.968284599999999</v>
      </c>
      <c r="O5148" s="19">
        <v>43.046422800000002</v>
      </c>
      <c r="P5148" s="19">
        <v>15.120425400000002</v>
      </c>
      <c r="Q5148" s="19">
        <v>1.9208358000000001</v>
      </c>
      <c r="R5148" s="19">
        <v>2.8566276000000004</v>
      </c>
      <c r="S5148" s="19"/>
      <c r="T5148" s="20">
        <v>1</v>
      </c>
      <c r="U5148" s="18" t="s">
        <v>21</v>
      </c>
      <c r="V5148" s="18" t="s">
        <v>372</v>
      </c>
    </row>
    <row r="5149" spans="1:22" ht="15.75">
      <c r="A5149" s="21">
        <v>2</v>
      </c>
      <c r="B5149" s="22" t="s">
        <v>23</v>
      </c>
      <c r="C5149" s="23" t="s">
        <v>371</v>
      </c>
      <c r="D5149" s="24">
        <v>0</v>
      </c>
      <c r="E5149" s="24">
        <v>0</v>
      </c>
      <c r="F5149" s="24">
        <v>0</v>
      </c>
      <c r="G5149" s="24">
        <v>0</v>
      </c>
      <c r="H5149" s="24">
        <v>0</v>
      </c>
      <c r="I5149" s="24">
        <v>0</v>
      </c>
      <c r="J5149" s="24">
        <v>0</v>
      </c>
      <c r="L5149" s="24">
        <v>0</v>
      </c>
      <c r="M5149" s="24">
        <v>0</v>
      </c>
      <c r="N5149" s="24">
        <v>0</v>
      </c>
      <c r="O5149" s="24">
        <v>0</v>
      </c>
      <c r="P5149" s="24">
        <v>0</v>
      </c>
      <c r="Q5149" s="24">
        <v>0</v>
      </c>
      <c r="R5149" s="24">
        <v>0</v>
      </c>
      <c r="S5149" s="24"/>
      <c r="T5149" s="25">
        <v>2</v>
      </c>
      <c r="U5149" s="23" t="s">
        <v>24</v>
      </c>
      <c r="V5149" s="23" t="s">
        <v>372</v>
      </c>
    </row>
    <row r="5150" spans="1:22" ht="15.75">
      <c r="A5150" s="26">
        <v>3</v>
      </c>
      <c r="B5150" s="27" t="s">
        <v>25</v>
      </c>
      <c r="C5150" s="28" t="s">
        <v>371</v>
      </c>
      <c r="D5150" s="29">
        <v>142674.02752199999</v>
      </c>
      <c r="E5150" s="29">
        <v>56776.323600000003</v>
      </c>
      <c r="F5150" s="29">
        <v>108245.027522</v>
      </c>
      <c r="G5150" s="29">
        <v>108178.76645146457</v>
      </c>
      <c r="H5150" s="29">
        <v>108229.5956</v>
      </c>
      <c r="I5150" s="29">
        <v>108229.5956</v>
      </c>
      <c r="J5150" s="29">
        <v>108245.027522</v>
      </c>
      <c r="L5150" s="29">
        <v>142674.02752199999</v>
      </c>
      <c r="M5150" s="29">
        <v>142674.02752199999</v>
      </c>
      <c r="N5150" s="29">
        <v>142674.02752199999</v>
      </c>
      <c r="O5150" s="29">
        <v>142674.02752199999</v>
      </c>
      <c r="P5150" s="29">
        <v>142674.02752199999</v>
      </c>
      <c r="Q5150" s="29">
        <v>142674.02752199999</v>
      </c>
      <c r="R5150" s="29">
        <v>142674.02752199999</v>
      </c>
      <c r="S5150" s="29"/>
      <c r="T5150" s="30">
        <v>3</v>
      </c>
      <c r="U5150" s="28" t="s">
        <v>26</v>
      </c>
      <c r="V5150" s="28" t="s">
        <v>372</v>
      </c>
    </row>
    <row r="5151" spans="1:22" ht="15.75">
      <c r="A5151" s="21">
        <v>4</v>
      </c>
      <c r="B5151" s="22" t="s">
        <v>27</v>
      </c>
      <c r="C5151" s="23" t="s">
        <v>371</v>
      </c>
      <c r="D5151" s="24">
        <v>238.42262700000001</v>
      </c>
      <c r="E5151" s="24">
        <v>208.010583</v>
      </c>
      <c r="F5151" s="24">
        <v>208.010583</v>
      </c>
      <c r="G5151" s="24">
        <v>198.7292708976378</v>
      </c>
      <c r="H5151" s="24">
        <v>189.86208558199519</v>
      </c>
      <c r="I5151" s="24">
        <v>187.89869999999999</v>
      </c>
      <c r="J5151" s="24">
        <v>179.51476850393701</v>
      </c>
      <c r="L5151" s="24">
        <v>238.42262700000001</v>
      </c>
      <c r="M5151" s="24">
        <v>208.010583</v>
      </c>
      <c r="N5151" s="24">
        <v>208.010583</v>
      </c>
      <c r="O5151" s="24">
        <v>208.010583</v>
      </c>
      <c r="P5151" s="24">
        <v>208.010583</v>
      </c>
      <c r="Q5151" s="24">
        <v>208.010583</v>
      </c>
      <c r="R5151" s="24">
        <v>208.010583</v>
      </c>
      <c r="S5151" s="24"/>
      <c r="T5151" s="25">
        <v>4</v>
      </c>
      <c r="U5151" s="23" t="s">
        <v>28</v>
      </c>
      <c r="V5151" s="23" t="s">
        <v>372</v>
      </c>
    </row>
    <row r="5152" spans="1:22" ht="15.75">
      <c r="A5152" s="26">
        <v>5</v>
      </c>
      <c r="B5152" s="27" t="s">
        <v>29</v>
      </c>
      <c r="C5152" s="28" t="s">
        <v>371</v>
      </c>
      <c r="D5152" s="29">
        <v>0</v>
      </c>
      <c r="E5152" s="29">
        <v>0</v>
      </c>
      <c r="F5152" s="29">
        <v>0</v>
      </c>
      <c r="G5152" s="29">
        <v>0</v>
      </c>
      <c r="H5152" s="29">
        <v>0</v>
      </c>
      <c r="I5152" s="29">
        <v>0</v>
      </c>
      <c r="J5152" s="29">
        <v>0</v>
      </c>
      <c r="L5152" s="29">
        <v>0</v>
      </c>
      <c r="M5152" s="29">
        <v>0</v>
      </c>
      <c r="N5152" s="29">
        <v>0</v>
      </c>
      <c r="O5152" s="29">
        <v>0</v>
      </c>
      <c r="P5152" s="29">
        <v>0</v>
      </c>
      <c r="Q5152" s="29">
        <v>0</v>
      </c>
      <c r="R5152" s="29">
        <v>0</v>
      </c>
      <c r="S5152" s="29"/>
      <c r="T5152" s="30">
        <v>5</v>
      </c>
      <c r="U5152" s="28" t="s">
        <v>30</v>
      </c>
      <c r="V5152" s="28" t="s">
        <v>372</v>
      </c>
    </row>
    <row r="5153" spans="1:22" ht="15.75">
      <c r="A5153" s="21">
        <v>6</v>
      </c>
      <c r="B5153" s="22" t="s">
        <v>31</v>
      </c>
      <c r="C5153" s="23" t="s">
        <v>371</v>
      </c>
      <c r="D5153" s="24">
        <v>0</v>
      </c>
      <c r="E5153" s="24">
        <v>0</v>
      </c>
      <c r="F5153" s="24">
        <v>0</v>
      </c>
      <c r="G5153" s="24">
        <v>0</v>
      </c>
      <c r="H5153" s="24">
        <v>0</v>
      </c>
      <c r="I5153" s="24">
        <v>0</v>
      </c>
      <c r="J5153" s="24">
        <v>0</v>
      </c>
      <c r="L5153" s="24">
        <v>0</v>
      </c>
      <c r="M5153" s="24">
        <v>0</v>
      </c>
      <c r="N5153" s="24">
        <v>0</v>
      </c>
      <c r="O5153" s="24">
        <v>0</v>
      </c>
      <c r="P5153" s="24">
        <v>0</v>
      </c>
      <c r="Q5153" s="24">
        <v>0</v>
      </c>
      <c r="R5153" s="24">
        <v>0</v>
      </c>
      <c r="S5153" s="24"/>
      <c r="T5153" s="25">
        <v>6</v>
      </c>
      <c r="U5153" s="23" t="s">
        <v>32</v>
      </c>
      <c r="V5153" s="23" t="s">
        <v>372</v>
      </c>
    </row>
    <row r="5154" spans="1:22" ht="15.75">
      <c r="A5154" s="26">
        <v>7</v>
      </c>
      <c r="B5154" s="27" t="s">
        <v>33</v>
      </c>
      <c r="C5154" s="28" t="s">
        <v>371</v>
      </c>
      <c r="D5154" s="29">
        <v>77.563829999999996</v>
      </c>
      <c r="E5154" s="29">
        <v>77.563829999999996</v>
      </c>
      <c r="F5154" s="29">
        <v>77.563829999999996</v>
      </c>
      <c r="G5154" s="29">
        <v>77.563829999999996</v>
      </c>
      <c r="H5154" s="29">
        <v>74.102976692913387</v>
      </c>
      <c r="I5154" s="29">
        <v>70.796544661995995</v>
      </c>
      <c r="J5154" s="29">
        <v>73.324889999999996</v>
      </c>
      <c r="L5154" s="29">
        <v>77.563829999999996</v>
      </c>
      <c r="M5154" s="29">
        <v>77.563829999999996</v>
      </c>
      <c r="N5154" s="29">
        <v>77.563829999999996</v>
      </c>
      <c r="O5154" s="29">
        <v>77.563829999999996</v>
      </c>
      <c r="P5154" s="29">
        <v>77.563829999999996</v>
      </c>
      <c r="Q5154" s="29">
        <v>77.563829999999996</v>
      </c>
      <c r="R5154" s="29">
        <v>77.563829999999996</v>
      </c>
      <c r="S5154" s="29"/>
      <c r="T5154" s="30">
        <v>7</v>
      </c>
      <c r="U5154" s="28" t="s">
        <v>34</v>
      </c>
      <c r="V5154" s="28" t="s">
        <v>372</v>
      </c>
    </row>
    <row r="5155" spans="1:22" ht="15.75">
      <c r="A5155" s="21">
        <v>8</v>
      </c>
      <c r="B5155" s="22" t="s">
        <v>35</v>
      </c>
      <c r="C5155" s="23" t="s">
        <v>371</v>
      </c>
      <c r="D5155" s="24">
        <v>222.36629999999997</v>
      </c>
      <c r="E5155" s="24">
        <v>331.84960000000001</v>
      </c>
      <c r="F5155" s="24">
        <v>134.020689</v>
      </c>
      <c r="G5155" s="24">
        <v>109.06133799999999</v>
      </c>
      <c r="H5155" s="24">
        <v>211.55924999999999</v>
      </c>
      <c r="I5155" s="24">
        <v>3.6736439999999999</v>
      </c>
      <c r="J5155" s="24">
        <v>3.5097281259842519</v>
      </c>
      <c r="L5155" s="24">
        <v>222.36629999999997</v>
      </c>
      <c r="M5155" s="24">
        <v>309.37920000000003</v>
      </c>
      <c r="N5155" s="24">
        <v>116.98401</v>
      </c>
      <c r="O5155" s="24">
        <v>90.880139999999997</v>
      </c>
      <c r="P5155" s="24">
        <v>171.12537</v>
      </c>
      <c r="Q5155" s="24">
        <v>2.9004300000000001</v>
      </c>
      <c r="R5155" s="24">
        <v>2.9004300000000001</v>
      </c>
      <c r="S5155" s="24"/>
      <c r="T5155" s="25">
        <v>8</v>
      </c>
      <c r="U5155" s="23" t="s">
        <v>36</v>
      </c>
      <c r="V5155" s="23" t="s">
        <v>372</v>
      </c>
    </row>
    <row r="5156" spans="1:22" ht="15.75">
      <c r="A5156" s="26">
        <v>9</v>
      </c>
      <c r="B5156" s="27" t="s">
        <v>37</v>
      </c>
      <c r="C5156" s="28" t="s">
        <v>371</v>
      </c>
      <c r="D5156" s="29">
        <v>8.410499999999999</v>
      </c>
      <c r="E5156" s="29">
        <v>9.2966999999999995</v>
      </c>
      <c r="F5156" s="29">
        <v>9.8175000000000008</v>
      </c>
      <c r="G5156" s="29">
        <v>22.5214</v>
      </c>
      <c r="H5156" s="29">
        <v>24.4223</v>
      </c>
      <c r="I5156" s="29">
        <v>24.495000000000001</v>
      </c>
      <c r="J5156" s="29">
        <v>23.402047244094486</v>
      </c>
      <c r="L5156" s="29">
        <v>8.410499999999999</v>
      </c>
      <c r="M5156" s="29">
        <v>8.410499999999999</v>
      </c>
      <c r="N5156" s="29">
        <v>8.410499999999999</v>
      </c>
      <c r="O5156" s="29">
        <v>20.024999999999999</v>
      </c>
      <c r="P5156" s="29">
        <v>20.024999999999999</v>
      </c>
      <c r="Q5156" s="29">
        <v>20.024999999999999</v>
      </c>
      <c r="R5156" s="29">
        <v>20.024999999999999</v>
      </c>
      <c r="S5156" s="29"/>
      <c r="T5156" s="30">
        <v>9</v>
      </c>
      <c r="U5156" s="28" t="s">
        <v>38</v>
      </c>
      <c r="V5156" s="28" t="s">
        <v>372</v>
      </c>
    </row>
    <row r="5157" spans="1:22" ht="15.75">
      <c r="A5157" s="21">
        <v>10</v>
      </c>
      <c r="B5157" s="22" t="s">
        <v>39</v>
      </c>
      <c r="C5157" s="23" t="s">
        <v>371</v>
      </c>
      <c r="D5157" s="24">
        <v>16.57152</v>
      </c>
      <c r="E5157" s="24">
        <v>16.57152</v>
      </c>
      <c r="F5157" s="24">
        <v>17.123904</v>
      </c>
      <c r="G5157" s="24">
        <v>4.8287930456692916</v>
      </c>
      <c r="H5157" s="24">
        <v>5.0418962713125435</v>
      </c>
      <c r="I5157" s="24">
        <v>2.7215653206250336</v>
      </c>
      <c r="J5157" s="24">
        <v>2.6001306475262789</v>
      </c>
      <c r="L5157" s="24">
        <v>16.57152</v>
      </c>
      <c r="M5157" s="24">
        <v>16.57152</v>
      </c>
      <c r="N5157" s="24">
        <v>17.123904</v>
      </c>
      <c r="O5157" s="24">
        <v>5.0543135999999995</v>
      </c>
      <c r="P5157" s="24">
        <v>5.5238399999999999</v>
      </c>
      <c r="Q5157" s="24">
        <v>3.1209696000000005</v>
      </c>
      <c r="R5157" s="24">
        <v>3.1209696000000005</v>
      </c>
      <c r="S5157" s="24"/>
      <c r="T5157" s="25">
        <v>10</v>
      </c>
      <c r="U5157" s="23" t="s">
        <v>40</v>
      </c>
      <c r="V5157" s="23" t="s">
        <v>372</v>
      </c>
    </row>
    <row r="5158" spans="1:22" ht="15.75">
      <c r="A5158" s="26">
        <v>11</v>
      </c>
      <c r="B5158" s="27" t="s">
        <v>41</v>
      </c>
      <c r="C5158" s="28" t="s">
        <v>371</v>
      </c>
      <c r="D5158" s="29">
        <v>0</v>
      </c>
      <c r="E5158" s="29">
        <v>0</v>
      </c>
      <c r="F5158" s="29">
        <v>0</v>
      </c>
      <c r="G5158" s="29">
        <v>0</v>
      </c>
      <c r="H5158" s="29">
        <v>0</v>
      </c>
      <c r="I5158" s="29">
        <v>0</v>
      </c>
      <c r="J5158" s="29">
        <v>0</v>
      </c>
      <c r="L5158" s="29">
        <v>0</v>
      </c>
      <c r="M5158" s="29">
        <v>0</v>
      </c>
      <c r="N5158" s="29">
        <v>0</v>
      </c>
      <c r="O5158" s="29">
        <v>0</v>
      </c>
      <c r="P5158" s="29">
        <v>0</v>
      </c>
      <c r="Q5158" s="29">
        <v>0</v>
      </c>
      <c r="R5158" s="29">
        <v>0</v>
      </c>
      <c r="S5158" s="29"/>
      <c r="T5158" s="30">
        <v>11</v>
      </c>
      <c r="U5158" s="28" t="s">
        <v>42</v>
      </c>
      <c r="V5158" s="28" t="s">
        <v>372</v>
      </c>
    </row>
    <row r="5159" spans="1:22" ht="15.75">
      <c r="A5159" s="21">
        <v>12</v>
      </c>
      <c r="B5159" s="22" t="s">
        <v>43</v>
      </c>
      <c r="C5159" s="23" t="s">
        <v>371</v>
      </c>
      <c r="D5159" s="24">
        <v>15.998399999999998</v>
      </c>
      <c r="E5159" s="24">
        <v>15.998399999999998</v>
      </c>
      <c r="F5159" s="24">
        <v>243.31529999999998</v>
      </c>
      <c r="G5159" s="24">
        <v>24.063982677165356</v>
      </c>
      <c r="H5159" s="24">
        <v>25.436340000000001</v>
      </c>
      <c r="I5159" s="24">
        <v>24.301385196850397</v>
      </c>
      <c r="J5159" s="24">
        <v>23.217071421662844</v>
      </c>
      <c r="L5159" s="24">
        <v>15.998399999999998</v>
      </c>
      <c r="M5159" s="24">
        <v>15.998399999999998</v>
      </c>
      <c r="N5159" s="24">
        <v>230.44031999999999</v>
      </c>
      <c r="O5159" s="24">
        <v>23.855039999999999</v>
      </c>
      <c r="P5159" s="24">
        <v>23.855039999999999</v>
      </c>
      <c r="Q5159" s="24">
        <v>23.855039999999999</v>
      </c>
      <c r="R5159" s="24">
        <v>23.855039999999999</v>
      </c>
      <c r="S5159" s="24"/>
      <c r="T5159" s="25">
        <v>12</v>
      </c>
      <c r="U5159" s="23" t="s">
        <v>44</v>
      </c>
      <c r="V5159" s="23" t="s">
        <v>372</v>
      </c>
    </row>
    <row r="5160" spans="1:22" ht="15.75">
      <c r="A5160" s="26">
        <v>13</v>
      </c>
      <c r="B5160" s="27" t="s">
        <v>45</v>
      </c>
      <c r="C5160" s="28" t="s">
        <v>371</v>
      </c>
      <c r="D5160" s="29">
        <v>9036.6848499999996</v>
      </c>
      <c r="E5160" s="29">
        <v>9554.0639999999985</v>
      </c>
      <c r="F5160" s="29">
        <v>8332.0192800000004</v>
      </c>
      <c r="G5160" s="29">
        <v>8510.1975000000002</v>
      </c>
      <c r="H5160" s="29">
        <v>8767.7780399999992</v>
      </c>
      <c r="I5160" s="29">
        <v>8420.7367400000003</v>
      </c>
      <c r="J5160" s="29">
        <v>8362.746548000001</v>
      </c>
      <c r="L5160" s="29">
        <v>9036.6848499999996</v>
      </c>
      <c r="M5160" s="29">
        <v>8194.1460000000006</v>
      </c>
      <c r="N5160" s="29">
        <v>7146.0461699999996</v>
      </c>
      <c r="O5160" s="29">
        <v>8855.2275000000009</v>
      </c>
      <c r="P5160" s="29">
        <v>9123.2511599999998</v>
      </c>
      <c r="Q5160" s="29">
        <v>8855.2819099999997</v>
      </c>
      <c r="R5160" s="29">
        <v>8794.2991819999988</v>
      </c>
      <c r="S5160" s="29"/>
      <c r="T5160" s="30">
        <v>13</v>
      </c>
      <c r="U5160" s="28" t="s">
        <v>46</v>
      </c>
      <c r="V5160" s="28" t="s">
        <v>372</v>
      </c>
    </row>
    <row r="5161" spans="1:22" ht="15.75">
      <c r="A5161" s="21">
        <v>14</v>
      </c>
      <c r="B5161" s="22" t="s">
        <v>47</v>
      </c>
      <c r="C5161" s="23" t="s">
        <v>371</v>
      </c>
      <c r="D5161" s="24">
        <v>979.74574160000009</v>
      </c>
      <c r="E5161" s="24">
        <v>374.78700000000003</v>
      </c>
      <c r="F5161" s="24">
        <v>367.02355500000004</v>
      </c>
      <c r="G5161" s="24">
        <v>366.89025000000004</v>
      </c>
      <c r="H5161" s="24">
        <v>425.66989500000005</v>
      </c>
      <c r="I5161" s="24">
        <v>82.257821800000002</v>
      </c>
      <c r="J5161" s="24">
        <v>79.394202399999998</v>
      </c>
      <c r="L5161" s="24">
        <v>979.74574160000009</v>
      </c>
      <c r="M5161" s="24">
        <v>342.77389999999997</v>
      </c>
      <c r="N5161" s="24">
        <v>335.67358350000001</v>
      </c>
      <c r="O5161" s="24">
        <v>337.87713000000002</v>
      </c>
      <c r="P5161" s="24">
        <v>376.3657422</v>
      </c>
      <c r="Q5161" s="24">
        <v>71.590777400000007</v>
      </c>
      <c r="R5161" s="24">
        <v>71.590777400000007</v>
      </c>
      <c r="S5161" s="24"/>
      <c r="T5161" s="25">
        <v>14</v>
      </c>
      <c r="U5161" s="23" t="s">
        <v>48</v>
      </c>
      <c r="V5161" s="23" t="s">
        <v>372</v>
      </c>
    </row>
    <row r="5162" spans="1:22" ht="15.75">
      <c r="A5162" s="26">
        <v>15</v>
      </c>
      <c r="B5162" s="27" t="s">
        <v>49</v>
      </c>
      <c r="C5162" s="28" t="s">
        <v>371</v>
      </c>
      <c r="D5162" s="29">
        <v>0</v>
      </c>
      <c r="E5162" s="29">
        <v>0</v>
      </c>
      <c r="F5162" s="29">
        <v>0</v>
      </c>
      <c r="G5162" s="29">
        <v>0</v>
      </c>
      <c r="H5162" s="29">
        <v>0</v>
      </c>
      <c r="I5162" s="29">
        <v>0</v>
      </c>
      <c r="J5162" s="29">
        <v>0</v>
      </c>
      <c r="L5162" s="29">
        <v>0</v>
      </c>
      <c r="M5162" s="29">
        <v>0</v>
      </c>
      <c r="N5162" s="29">
        <v>0</v>
      </c>
      <c r="O5162" s="29">
        <v>0</v>
      </c>
      <c r="P5162" s="29">
        <v>0</v>
      </c>
      <c r="Q5162" s="29">
        <v>0</v>
      </c>
      <c r="R5162" s="29">
        <v>0</v>
      </c>
      <c r="S5162" s="29"/>
      <c r="T5162" s="30">
        <v>15</v>
      </c>
      <c r="U5162" s="28" t="s">
        <v>50</v>
      </c>
      <c r="V5162" s="28" t="s">
        <v>372</v>
      </c>
    </row>
    <row r="5163" spans="1:22" ht="15.75">
      <c r="A5163" s="21">
        <v>16</v>
      </c>
      <c r="B5163" s="22" t="s">
        <v>51</v>
      </c>
      <c r="C5163" s="23" t="s">
        <v>371</v>
      </c>
      <c r="D5163" s="24">
        <v>0</v>
      </c>
      <c r="E5163" s="24">
        <v>0</v>
      </c>
      <c r="F5163" s="24">
        <v>0</v>
      </c>
      <c r="G5163" s="24">
        <v>0</v>
      </c>
      <c r="H5163" s="24">
        <v>0</v>
      </c>
      <c r="I5163" s="24">
        <v>0</v>
      </c>
      <c r="J5163" s="24">
        <v>0</v>
      </c>
      <c r="L5163" s="24">
        <v>0</v>
      </c>
      <c r="M5163" s="24">
        <v>0</v>
      </c>
      <c r="N5163" s="24">
        <v>0</v>
      </c>
      <c r="O5163" s="24">
        <v>0</v>
      </c>
      <c r="P5163" s="24">
        <v>0</v>
      </c>
      <c r="Q5163" s="24">
        <v>0</v>
      </c>
      <c r="R5163" s="24">
        <v>0</v>
      </c>
      <c r="S5163" s="24"/>
      <c r="T5163" s="25">
        <v>16</v>
      </c>
      <c r="U5163" s="23" t="s">
        <v>52</v>
      </c>
      <c r="V5163" s="23" t="s">
        <v>372</v>
      </c>
    </row>
    <row r="5164" spans="1:22" ht="15.75">
      <c r="A5164" s="26">
        <v>17</v>
      </c>
      <c r="B5164" s="27" t="s">
        <v>53</v>
      </c>
      <c r="C5164" s="28" t="s">
        <v>371</v>
      </c>
      <c r="D5164" s="29">
        <v>0</v>
      </c>
      <c r="E5164" s="29">
        <v>0</v>
      </c>
      <c r="F5164" s="29">
        <v>0</v>
      </c>
      <c r="G5164" s="29">
        <v>0</v>
      </c>
      <c r="H5164" s="29">
        <v>0</v>
      </c>
      <c r="I5164" s="29">
        <v>0</v>
      </c>
      <c r="J5164" s="29">
        <v>0</v>
      </c>
      <c r="L5164" s="29">
        <v>0</v>
      </c>
      <c r="M5164" s="29">
        <v>0</v>
      </c>
      <c r="N5164" s="29">
        <v>0</v>
      </c>
      <c r="O5164" s="29">
        <v>0</v>
      </c>
      <c r="P5164" s="29">
        <v>0</v>
      </c>
      <c r="Q5164" s="29">
        <v>0</v>
      </c>
      <c r="R5164" s="29">
        <v>0</v>
      </c>
      <c r="S5164" s="29"/>
      <c r="T5164" s="30">
        <v>17</v>
      </c>
      <c r="U5164" s="28" t="s">
        <v>54</v>
      </c>
      <c r="V5164" s="28" t="s">
        <v>372</v>
      </c>
    </row>
    <row r="5165" spans="1:22" ht="15.75">
      <c r="A5165" s="21">
        <v>18</v>
      </c>
      <c r="B5165" s="22" t="s">
        <v>55</v>
      </c>
      <c r="C5165" s="23" t="s">
        <v>371</v>
      </c>
      <c r="D5165" s="24">
        <v>0</v>
      </c>
      <c r="E5165" s="24">
        <v>0</v>
      </c>
      <c r="F5165" s="24">
        <v>0</v>
      </c>
      <c r="G5165" s="24">
        <v>0</v>
      </c>
      <c r="H5165" s="24">
        <v>0</v>
      </c>
      <c r="I5165" s="24">
        <v>0</v>
      </c>
      <c r="J5165" s="24">
        <v>0</v>
      </c>
      <c r="L5165" s="24">
        <v>0</v>
      </c>
      <c r="M5165" s="24">
        <v>0</v>
      </c>
      <c r="N5165" s="24">
        <v>0</v>
      </c>
      <c r="O5165" s="24">
        <v>0</v>
      </c>
      <c r="P5165" s="24">
        <v>0</v>
      </c>
      <c r="Q5165" s="24">
        <v>0</v>
      </c>
      <c r="R5165" s="24">
        <v>0</v>
      </c>
      <c r="S5165" s="24"/>
      <c r="T5165" s="25">
        <v>18</v>
      </c>
      <c r="U5165" s="23" t="s">
        <v>56</v>
      </c>
      <c r="V5165" s="23" t="s">
        <v>372</v>
      </c>
    </row>
    <row r="5166" spans="1:22" ht="15.75">
      <c r="A5166" s="26">
        <v>19</v>
      </c>
      <c r="B5166" s="27" t="s">
        <v>57</v>
      </c>
      <c r="C5166" s="28" t="s">
        <v>371</v>
      </c>
      <c r="D5166" s="29">
        <v>0</v>
      </c>
      <c r="E5166" s="29">
        <v>0</v>
      </c>
      <c r="F5166" s="29">
        <v>0</v>
      </c>
      <c r="G5166" s="29">
        <v>0</v>
      </c>
      <c r="H5166" s="29">
        <v>0</v>
      </c>
      <c r="I5166" s="29">
        <v>0</v>
      </c>
      <c r="J5166" s="29">
        <v>0</v>
      </c>
      <c r="L5166" s="29">
        <v>0</v>
      </c>
      <c r="M5166" s="29">
        <v>0</v>
      </c>
      <c r="N5166" s="29">
        <v>0</v>
      </c>
      <c r="O5166" s="29">
        <v>0</v>
      </c>
      <c r="P5166" s="29">
        <v>0</v>
      </c>
      <c r="Q5166" s="29">
        <v>0</v>
      </c>
      <c r="R5166" s="29">
        <v>0</v>
      </c>
      <c r="S5166" s="29"/>
      <c r="T5166" s="30">
        <v>19</v>
      </c>
      <c r="U5166" s="28" t="s">
        <v>58</v>
      </c>
      <c r="V5166" s="28" t="s">
        <v>372</v>
      </c>
    </row>
    <row r="5167" spans="1:22" ht="15.75">
      <c r="A5167" s="21">
        <v>20</v>
      </c>
      <c r="B5167" s="22" t="s">
        <v>59</v>
      </c>
      <c r="C5167" s="23" t="s">
        <v>371</v>
      </c>
      <c r="D5167" s="24">
        <v>0</v>
      </c>
      <c r="E5167" s="24">
        <v>0</v>
      </c>
      <c r="F5167" s="24">
        <v>0</v>
      </c>
      <c r="G5167" s="24">
        <v>0</v>
      </c>
      <c r="H5167" s="24">
        <v>0</v>
      </c>
      <c r="I5167" s="24">
        <v>0</v>
      </c>
      <c r="J5167" s="24">
        <v>0</v>
      </c>
      <c r="L5167" s="24">
        <v>0</v>
      </c>
      <c r="M5167" s="24">
        <v>0</v>
      </c>
      <c r="N5167" s="24">
        <v>0</v>
      </c>
      <c r="O5167" s="24">
        <v>0</v>
      </c>
      <c r="P5167" s="24">
        <v>0</v>
      </c>
      <c r="Q5167" s="24">
        <v>0</v>
      </c>
      <c r="R5167" s="24">
        <v>0</v>
      </c>
      <c r="S5167" s="24"/>
      <c r="T5167" s="25">
        <v>20</v>
      </c>
      <c r="U5167" s="23" t="s">
        <v>60</v>
      </c>
      <c r="V5167" s="23" t="s">
        <v>372</v>
      </c>
    </row>
    <row r="5168" spans="1:22" ht="15.75">
      <c r="A5168" s="26">
        <v>21</v>
      </c>
      <c r="B5168" s="27" t="s">
        <v>61</v>
      </c>
      <c r="C5168" s="28" t="s">
        <v>371</v>
      </c>
      <c r="D5168" s="29">
        <v>2460.5612639999999</v>
      </c>
      <c r="E5168" s="29">
        <v>1381.3257759999999</v>
      </c>
      <c r="F5168" s="29">
        <v>1381.3101789999998</v>
      </c>
      <c r="G5168" s="29">
        <v>1319.6769164199475</v>
      </c>
      <c r="H5168" s="29">
        <v>5286.4466309999998</v>
      </c>
      <c r="I5168" s="29">
        <v>1512.5623999999998</v>
      </c>
      <c r="J5168" s="29">
        <v>1512.5623999999998</v>
      </c>
      <c r="L5168" s="29">
        <v>2460.5612639999999</v>
      </c>
      <c r="M5168" s="29">
        <v>1381.3257759999999</v>
      </c>
      <c r="N5168" s="29">
        <v>1381.3257759999999</v>
      </c>
      <c r="O5168" s="29">
        <v>1381.3257759999999</v>
      </c>
      <c r="P5168" s="29">
        <v>4827.8651040000004</v>
      </c>
      <c r="Q5168" s="29">
        <v>1381.3257759999999</v>
      </c>
      <c r="R5168" s="29">
        <v>1381.3257759999999</v>
      </c>
      <c r="S5168" s="29"/>
      <c r="T5168" s="30">
        <v>21</v>
      </c>
      <c r="U5168" s="28" t="s">
        <v>62</v>
      </c>
      <c r="V5168" s="28" t="s">
        <v>372</v>
      </c>
    </row>
    <row r="5169" spans="1:22" ht="15.75">
      <c r="A5169" s="21">
        <v>22</v>
      </c>
      <c r="B5169" s="22" t="s">
        <v>63</v>
      </c>
      <c r="C5169" s="23" t="s">
        <v>371</v>
      </c>
      <c r="D5169" s="24">
        <v>730.62599999999986</v>
      </c>
      <c r="E5169" s="24">
        <v>649.11599999999999</v>
      </c>
      <c r="F5169" s="24">
        <v>771.05736000000002</v>
      </c>
      <c r="G5169" s="24">
        <v>1110.8686299999999</v>
      </c>
      <c r="H5169" s="24">
        <v>757.20708000000002</v>
      </c>
      <c r="I5169" s="24">
        <v>757.20708000000002</v>
      </c>
      <c r="J5169" s="24">
        <v>830.80283999999995</v>
      </c>
      <c r="L5169" s="24">
        <v>730.62599999999986</v>
      </c>
      <c r="M5169" s="24">
        <v>649.11599999999999</v>
      </c>
      <c r="N5169" s="24">
        <v>649.56060000000002</v>
      </c>
      <c r="O5169" s="24">
        <v>1033.3986</v>
      </c>
      <c r="P5169" s="24">
        <v>649.56060000000002</v>
      </c>
      <c r="Q5169" s="24">
        <v>649.56060000000002</v>
      </c>
      <c r="R5169" s="24">
        <v>712.69380000000001</v>
      </c>
      <c r="S5169" s="24"/>
      <c r="T5169" s="25">
        <v>22</v>
      </c>
      <c r="U5169" s="23" t="s">
        <v>64</v>
      </c>
      <c r="V5169" s="23" t="s">
        <v>372</v>
      </c>
    </row>
    <row r="5170" spans="1:22" ht="15.75">
      <c r="A5170" s="26">
        <v>23</v>
      </c>
      <c r="B5170" s="27" t="s">
        <v>65</v>
      </c>
      <c r="C5170" s="28" t="s">
        <v>371</v>
      </c>
      <c r="D5170" s="29">
        <v>0</v>
      </c>
      <c r="E5170" s="29">
        <v>0</v>
      </c>
      <c r="F5170" s="29">
        <v>0</v>
      </c>
      <c r="G5170" s="29">
        <v>0</v>
      </c>
      <c r="H5170" s="29">
        <v>0</v>
      </c>
      <c r="I5170" s="29">
        <v>0</v>
      </c>
      <c r="J5170" s="29">
        <v>0</v>
      </c>
      <c r="L5170" s="29">
        <v>0</v>
      </c>
      <c r="M5170" s="29">
        <v>0</v>
      </c>
      <c r="N5170" s="29">
        <v>0</v>
      </c>
      <c r="O5170" s="29">
        <v>0</v>
      </c>
      <c r="P5170" s="29">
        <v>0</v>
      </c>
      <c r="Q5170" s="29">
        <v>0</v>
      </c>
      <c r="R5170" s="29">
        <v>0</v>
      </c>
      <c r="S5170" s="29"/>
      <c r="T5170" s="30">
        <v>23</v>
      </c>
      <c r="U5170" s="28" t="s">
        <v>66</v>
      </c>
      <c r="V5170" s="28" t="s">
        <v>372</v>
      </c>
    </row>
    <row r="5171" spans="1:22" ht="15.75">
      <c r="A5171" s="21">
        <v>24</v>
      </c>
      <c r="B5171" s="22" t="s">
        <v>67</v>
      </c>
      <c r="C5171" s="23" t="s">
        <v>371</v>
      </c>
      <c r="D5171" s="24">
        <v>1555.1636799999999</v>
      </c>
      <c r="E5171" s="24">
        <v>1472.5479999999998</v>
      </c>
      <c r="F5171" s="24">
        <v>1734.2735999999998</v>
      </c>
      <c r="G5171" s="24">
        <v>1669.2793200000001</v>
      </c>
      <c r="H5171" s="24">
        <v>1291.2524800000001</v>
      </c>
      <c r="I5171" s="24">
        <v>1476.7142999999999</v>
      </c>
      <c r="J5171" s="24">
        <v>1346.6301199999998</v>
      </c>
      <c r="L5171" s="24">
        <v>1555.1636799999999</v>
      </c>
      <c r="M5171" s="24">
        <v>1472.5479999999998</v>
      </c>
      <c r="N5171" s="24">
        <v>1734.2735999999998</v>
      </c>
      <c r="O5171" s="24">
        <v>1669.2793200000001</v>
      </c>
      <c r="P5171" s="24">
        <v>1291.2524800000001</v>
      </c>
      <c r="Q5171" s="24">
        <v>1476.7142999999999</v>
      </c>
      <c r="R5171" s="24">
        <v>1346.6301199999998</v>
      </c>
      <c r="S5171" s="24"/>
      <c r="T5171" s="25">
        <v>24</v>
      </c>
      <c r="U5171" s="23" t="s">
        <v>68</v>
      </c>
      <c r="V5171" s="23" t="s">
        <v>372</v>
      </c>
    </row>
    <row r="5172" spans="1:22" ht="15.75">
      <c r="A5172" s="26">
        <v>25</v>
      </c>
      <c r="B5172" s="31" t="s">
        <v>69</v>
      </c>
      <c r="C5172" s="28" t="s">
        <v>371</v>
      </c>
      <c r="D5172" s="29">
        <v>0.88653959999999998</v>
      </c>
      <c r="E5172" s="29">
        <v>0</v>
      </c>
      <c r="F5172" s="29">
        <v>0</v>
      </c>
      <c r="G5172" s="29">
        <v>2.173</v>
      </c>
      <c r="H5172" s="29">
        <v>2.2468819999999998</v>
      </c>
      <c r="I5172" s="29">
        <v>3.6826724999999998</v>
      </c>
      <c r="J5172" s="29">
        <v>3.5183537795275597</v>
      </c>
      <c r="L5172" s="29">
        <v>0.88653959999999998</v>
      </c>
      <c r="M5172" s="29">
        <v>0</v>
      </c>
      <c r="N5172" s="29">
        <v>0</v>
      </c>
      <c r="O5172" s="29">
        <v>2.0193402000000003</v>
      </c>
      <c r="P5172" s="29">
        <v>2.0193402000000003</v>
      </c>
      <c r="Q5172" s="29">
        <v>3.2013930000000004</v>
      </c>
      <c r="R5172" s="29">
        <v>3.2013930000000004</v>
      </c>
      <c r="S5172" s="29"/>
      <c r="T5172" s="30">
        <v>25</v>
      </c>
      <c r="U5172" s="28" t="s">
        <v>70</v>
      </c>
      <c r="V5172" s="28" t="s">
        <v>372</v>
      </c>
    </row>
    <row r="5173" spans="1:22" ht="15.75">
      <c r="A5173" s="21">
        <v>26</v>
      </c>
      <c r="B5173" s="22" t="s">
        <v>71</v>
      </c>
      <c r="C5173" s="23" t="s">
        <v>371</v>
      </c>
      <c r="D5173" s="24">
        <v>0</v>
      </c>
      <c r="E5173" s="24">
        <v>0</v>
      </c>
      <c r="F5173" s="24">
        <v>0</v>
      </c>
      <c r="G5173" s="24">
        <v>0</v>
      </c>
      <c r="H5173" s="24">
        <v>0</v>
      </c>
      <c r="I5173" s="24">
        <v>0</v>
      </c>
      <c r="J5173" s="24">
        <v>0</v>
      </c>
      <c r="L5173" s="24">
        <v>0</v>
      </c>
      <c r="M5173" s="24">
        <v>0</v>
      </c>
      <c r="N5173" s="24">
        <v>0</v>
      </c>
      <c r="O5173" s="24">
        <v>0</v>
      </c>
      <c r="P5173" s="24">
        <v>0</v>
      </c>
      <c r="Q5173" s="24">
        <v>0</v>
      </c>
      <c r="R5173" s="24">
        <v>0</v>
      </c>
      <c r="S5173" s="24"/>
      <c r="T5173" s="25">
        <v>26</v>
      </c>
      <c r="U5173" s="23" t="s">
        <v>72</v>
      </c>
      <c r="V5173" s="23" t="s">
        <v>372</v>
      </c>
    </row>
    <row r="5174" spans="1:22" ht="15.75">
      <c r="A5174" s="26">
        <v>27</v>
      </c>
      <c r="B5174" s="27" t="s">
        <v>73</v>
      </c>
      <c r="C5174" s="28" t="s">
        <v>371</v>
      </c>
      <c r="D5174" s="29">
        <v>237.67099999999999</v>
      </c>
      <c r="E5174" s="29">
        <v>216.36743999999999</v>
      </c>
      <c r="F5174" s="29">
        <v>366.56635</v>
      </c>
      <c r="G5174" s="29">
        <v>725.00189999999998</v>
      </c>
      <c r="H5174" s="29">
        <v>897.09899999999993</v>
      </c>
      <c r="I5174" s="29">
        <v>857.07096062992127</v>
      </c>
      <c r="J5174" s="29">
        <v>897.09899999999993</v>
      </c>
      <c r="L5174" s="29">
        <v>237.67099999999999</v>
      </c>
      <c r="M5174" s="29">
        <v>237.67099999999999</v>
      </c>
      <c r="N5174" s="29">
        <v>353.37925000000001</v>
      </c>
      <c r="O5174" s="29">
        <v>656.72249999999997</v>
      </c>
      <c r="P5174" s="29">
        <v>656.72249999999997</v>
      </c>
      <c r="Q5174" s="29">
        <v>656.72249999999997</v>
      </c>
      <c r="R5174" s="29">
        <v>656.72249999999997</v>
      </c>
      <c r="S5174" s="29"/>
      <c r="T5174" s="30">
        <v>27</v>
      </c>
      <c r="U5174" s="28" t="s">
        <v>74</v>
      </c>
      <c r="V5174" s="28" t="s">
        <v>372</v>
      </c>
    </row>
    <row r="5175" spans="1:22" ht="15.75">
      <c r="A5175" s="21">
        <v>28</v>
      </c>
      <c r="B5175" s="22" t="s">
        <v>75</v>
      </c>
      <c r="C5175" s="23" t="s">
        <v>371</v>
      </c>
      <c r="D5175" s="24">
        <v>0</v>
      </c>
      <c r="E5175" s="24">
        <v>0</v>
      </c>
      <c r="F5175" s="24">
        <v>0</v>
      </c>
      <c r="G5175" s="24">
        <v>0</v>
      </c>
      <c r="H5175" s="24">
        <v>0</v>
      </c>
      <c r="I5175" s="24">
        <v>0</v>
      </c>
      <c r="J5175" s="24">
        <v>0</v>
      </c>
      <c r="L5175" s="24">
        <v>0</v>
      </c>
      <c r="M5175" s="24">
        <v>0</v>
      </c>
      <c r="N5175" s="24">
        <v>0</v>
      </c>
      <c r="O5175" s="24">
        <v>0</v>
      </c>
      <c r="P5175" s="24">
        <v>0</v>
      </c>
      <c r="Q5175" s="24">
        <v>0</v>
      </c>
      <c r="R5175" s="24">
        <v>0</v>
      </c>
      <c r="S5175" s="24"/>
      <c r="T5175" s="25">
        <v>28</v>
      </c>
      <c r="U5175" s="23" t="s">
        <v>76</v>
      </c>
      <c r="V5175" s="23" t="s">
        <v>372</v>
      </c>
    </row>
    <row r="5176" spans="1:22" ht="15.75">
      <c r="A5176" s="26">
        <v>29</v>
      </c>
      <c r="B5176" s="27" t="s">
        <v>77</v>
      </c>
      <c r="C5176" s="28" t="s">
        <v>371</v>
      </c>
      <c r="D5176" s="29">
        <v>245.68299999999999</v>
      </c>
      <c r="E5176" s="29">
        <v>243.52199999999996</v>
      </c>
      <c r="F5176" s="29">
        <v>243.52199999999996</v>
      </c>
      <c r="G5176" s="29">
        <v>232.65618897637796</v>
      </c>
      <c r="H5176" s="29">
        <v>240.965</v>
      </c>
      <c r="I5176" s="29">
        <v>249.11900000000003</v>
      </c>
      <c r="J5176" s="29">
        <v>257.78300000000002</v>
      </c>
      <c r="L5176" s="29">
        <v>245.68299999999999</v>
      </c>
      <c r="M5176" s="29">
        <v>245.68299999999999</v>
      </c>
      <c r="N5176" s="29">
        <v>245.68299999999999</v>
      </c>
      <c r="O5176" s="29">
        <v>245.68299999999999</v>
      </c>
      <c r="P5176" s="29">
        <v>245.68299999999999</v>
      </c>
      <c r="Q5176" s="29">
        <v>245.68299999999999</v>
      </c>
      <c r="R5176" s="29">
        <v>245.68299999999999</v>
      </c>
      <c r="S5176" s="29"/>
      <c r="T5176" s="30">
        <v>29</v>
      </c>
      <c r="U5176" s="28" t="s">
        <v>78</v>
      </c>
      <c r="V5176" s="28" t="s">
        <v>372</v>
      </c>
    </row>
    <row r="5177" spans="1:22" ht="15.75">
      <c r="A5177" s="21">
        <v>30</v>
      </c>
      <c r="B5177" s="22" t="s">
        <v>79</v>
      </c>
      <c r="C5177" s="23" t="s">
        <v>371</v>
      </c>
      <c r="D5177" s="24">
        <v>0</v>
      </c>
      <c r="E5177" s="24">
        <v>0</v>
      </c>
      <c r="F5177" s="24">
        <v>0</v>
      </c>
      <c r="G5177" s="24">
        <v>0</v>
      </c>
      <c r="H5177" s="24">
        <v>0</v>
      </c>
      <c r="I5177" s="24">
        <v>0</v>
      </c>
      <c r="J5177" s="24">
        <v>0</v>
      </c>
      <c r="L5177" s="24">
        <v>0</v>
      </c>
      <c r="M5177" s="24">
        <v>0</v>
      </c>
      <c r="N5177" s="24">
        <v>0</v>
      </c>
      <c r="O5177" s="24">
        <v>0</v>
      </c>
      <c r="P5177" s="24">
        <v>0</v>
      </c>
      <c r="Q5177" s="24">
        <v>0</v>
      </c>
      <c r="R5177" s="24">
        <v>0</v>
      </c>
      <c r="S5177" s="24"/>
      <c r="T5177" s="25">
        <v>30</v>
      </c>
      <c r="U5177" s="23" t="s">
        <v>80</v>
      </c>
      <c r="V5177" s="23" t="s">
        <v>372</v>
      </c>
    </row>
    <row r="5178" spans="1:22" ht="15.75">
      <c r="A5178" s="26">
        <v>31</v>
      </c>
      <c r="B5178" s="27" t="s">
        <v>81</v>
      </c>
      <c r="C5178" s="28" t="s">
        <v>371</v>
      </c>
      <c r="D5178" s="29">
        <v>0</v>
      </c>
      <c r="E5178" s="29">
        <v>0</v>
      </c>
      <c r="F5178" s="29">
        <v>0</v>
      </c>
      <c r="G5178" s="29">
        <v>0</v>
      </c>
      <c r="H5178" s="29">
        <v>0</v>
      </c>
      <c r="I5178" s="29">
        <v>0</v>
      </c>
      <c r="J5178" s="29">
        <v>0</v>
      </c>
      <c r="L5178" s="29">
        <v>0</v>
      </c>
      <c r="M5178" s="29">
        <v>0</v>
      </c>
      <c r="N5178" s="29">
        <v>0</v>
      </c>
      <c r="O5178" s="29">
        <v>0</v>
      </c>
      <c r="P5178" s="29">
        <v>0</v>
      </c>
      <c r="Q5178" s="29">
        <v>0</v>
      </c>
      <c r="R5178" s="29">
        <v>0</v>
      </c>
      <c r="S5178" s="29"/>
      <c r="T5178" s="30">
        <v>31</v>
      </c>
      <c r="U5178" s="28" t="s">
        <v>82</v>
      </c>
      <c r="V5178" s="28" t="s">
        <v>372</v>
      </c>
    </row>
    <row r="5179" spans="1:22" ht="15.75">
      <c r="A5179" s="21">
        <v>32</v>
      </c>
      <c r="B5179" s="22" t="s">
        <v>83</v>
      </c>
      <c r="C5179" s="23" t="s">
        <v>371</v>
      </c>
      <c r="D5179" s="24">
        <v>0</v>
      </c>
      <c r="E5179" s="24">
        <v>0</v>
      </c>
      <c r="F5179" s="24">
        <v>0</v>
      </c>
      <c r="G5179" s="24">
        <v>0</v>
      </c>
      <c r="H5179" s="24">
        <v>0</v>
      </c>
      <c r="I5179" s="24">
        <v>0</v>
      </c>
      <c r="J5179" s="24">
        <v>0</v>
      </c>
      <c r="L5179" s="24">
        <v>0</v>
      </c>
      <c r="M5179" s="24">
        <v>0</v>
      </c>
      <c r="N5179" s="24">
        <v>0</v>
      </c>
      <c r="O5179" s="24">
        <v>0</v>
      </c>
      <c r="P5179" s="24">
        <v>0</v>
      </c>
      <c r="Q5179" s="24">
        <v>0</v>
      </c>
      <c r="R5179" s="24">
        <v>0</v>
      </c>
      <c r="S5179" s="24"/>
      <c r="T5179" s="25">
        <v>32</v>
      </c>
      <c r="U5179" s="23" t="s">
        <v>84</v>
      </c>
      <c r="V5179" s="23" t="s">
        <v>372</v>
      </c>
    </row>
    <row r="5180" spans="1:22" ht="15.75">
      <c r="A5180" s="26">
        <v>33</v>
      </c>
      <c r="B5180" s="27" t="s">
        <v>85</v>
      </c>
      <c r="C5180" s="28" t="s">
        <v>371</v>
      </c>
      <c r="D5180" s="29">
        <v>0</v>
      </c>
      <c r="E5180" s="29">
        <v>0</v>
      </c>
      <c r="F5180" s="29">
        <v>0</v>
      </c>
      <c r="G5180" s="29">
        <v>0</v>
      </c>
      <c r="H5180" s="29">
        <v>0</v>
      </c>
      <c r="I5180" s="29">
        <v>0</v>
      </c>
      <c r="J5180" s="29">
        <v>0</v>
      </c>
      <c r="L5180" s="29">
        <v>0</v>
      </c>
      <c r="M5180" s="29">
        <v>0</v>
      </c>
      <c r="N5180" s="29">
        <v>0</v>
      </c>
      <c r="O5180" s="29">
        <v>0</v>
      </c>
      <c r="P5180" s="29">
        <v>0</v>
      </c>
      <c r="Q5180" s="29">
        <v>0</v>
      </c>
      <c r="R5180" s="29">
        <v>0</v>
      </c>
      <c r="S5180" s="29"/>
      <c r="T5180" s="30">
        <v>33</v>
      </c>
      <c r="U5180" s="28" t="s">
        <v>86</v>
      </c>
      <c r="V5180" s="28" t="s">
        <v>372</v>
      </c>
    </row>
    <row r="5181" spans="1:22" ht="15.75">
      <c r="A5181" s="21">
        <v>34</v>
      </c>
      <c r="B5181" s="22" t="s">
        <v>87</v>
      </c>
      <c r="C5181" s="23" t="s">
        <v>371</v>
      </c>
      <c r="D5181" s="24">
        <v>0</v>
      </c>
      <c r="E5181" s="24">
        <v>0</v>
      </c>
      <c r="F5181" s="24">
        <v>0</v>
      </c>
      <c r="G5181" s="24">
        <v>0</v>
      </c>
      <c r="H5181" s="24">
        <v>0</v>
      </c>
      <c r="I5181" s="24">
        <v>0</v>
      </c>
      <c r="J5181" s="24">
        <v>0</v>
      </c>
      <c r="L5181" s="24">
        <v>0</v>
      </c>
      <c r="M5181" s="24">
        <v>0</v>
      </c>
      <c r="N5181" s="24">
        <v>0</v>
      </c>
      <c r="O5181" s="24">
        <v>0</v>
      </c>
      <c r="P5181" s="24">
        <v>0</v>
      </c>
      <c r="Q5181" s="24">
        <v>0</v>
      </c>
      <c r="R5181" s="24">
        <v>0</v>
      </c>
      <c r="S5181" s="24"/>
      <c r="T5181" s="25">
        <v>34</v>
      </c>
      <c r="U5181" s="23" t="s">
        <v>88</v>
      </c>
      <c r="V5181" s="23" t="s">
        <v>372</v>
      </c>
    </row>
    <row r="5182" spans="1:22" ht="15.75">
      <c r="A5182" s="26">
        <v>35</v>
      </c>
      <c r="B5182" s="27" t="s">
        <v>89</v>
      </c>
      <c r="C5182" s="28" t="s">
        <v>371</v>
      </c>
      <c r="D5182" s="29">
        <v>0</v>
      </c>
      <c r="E5182" s="29">
        <v>0</v>
      </c>
      <c r="F5182" s="29">
        <v>0</v>
      </c>
      <c r="G5182" s="29">
        <v>0</v>
      </c>
      <c r="H5182" s="29">
        <v>0</v>
      </c>
      <c r="I5182" s="29">
        <v>0</v>
      </c>
      <c r="J5182" s="29">
        <v>0</v>
      </c>
      <c r="L5182" s="29">
        <v>0</v>
      </c>
      <c r="M5182" s="29">
        <v>0</v>
      </c>
      <c r="N5182" s="29">
        <v>0</v>
      </c>
      <c r="O5182" s="29">
        <v>0</v>
      </c>
      <c r="P5182" s="29">
        <v>0</v>
      </c>
      <c r="Q5182" s="29">
        <v>0</v>
      </c>
      <c r="R5182" s="29">
        <v>0</v>
      </c>
      <c r="S5182" s="29"/>
      <c r="T5182" s="30">
        <v>35</v>
      </c>
      <c r="U5182" s="28" t="s">
        <v>90</v>
      </c>
      <c r="V5182" s="28" t="s">
        <v>372</v>
      </c>
    </row>
    <row r="5183" spans="1:22" ht="15.75">
      <c r="A5183" s="21">
        <v>36</v>
      </c>
      <c r="B5183" s="22" t="s">
        <v>91</v>
      </c>
      <c r="C5183" s="23" t="s">
        <v>371</v>
      </c>
      <c r="D5183" s="24">
        <v>129.10994300000002</v>
      </c>
      <c r="E5183" s="24">
        <v>79.660027500000012</v>
      </c>
      <c r="F5183" s="24">
        <v>144.53</v>
      </c>
      <c r="G5183" s="24">
        <v>325.13</v>
      </c>
      <c r="H5183" s="24">
        <v>290.18629999999996</v>
      </c>
      <c r="I5183" s="24">
        <v>360.8</v>
      </c>
      <c r="J5183" s="24">
        <v>412</v>
      </c>
      <c r="L5183" s="24">
        <v>129.10994300000002</v>
      </c>
      <c r="M5183" s="24">
        <v>129.10994300000002</v>
      </c>
      <c r="N5183" s="24">
        <v>101.311671</v>
      </c>
      <c r="O5183" s="24">
        <v>127.80689900000002</v>
      </c>
      <c r="P5183" s="24">
        <v>103.700585</v>
      </c>
      <c r="Q5183" s="24">
        <v>97.945474000000019</v>
      </c>
      <c r="R5183" s="24">
        <v>111.84461000000002</v>
      </c>
      <c r="S5183" s="24"/>
      <c r="T5183" s="25">
        <v>36</v>
      </c>
      <c r="U5183" s="23" t="s">
        <v>92</v>
      </c>
      <c r="V5183" s="23" t="s">
        <v>372</v>
      </c>
    </row>
    <row r="5184" spans="1:22" s="36" customFormat="1" ht="15.75">
      <c r="A5184" s="32"/>
      <c r="B5184" s="33" t="s">
        <v>93</v>
      </c>
      <c r="C5184" s="34" t="s">
        <v>371</v>
      </c>
      <c r="D5184" s="35">
        <f t="shared" ref="D5184:J5184" si="335">SUM(D5148:D5183)</f>
        <v>158638.55512199993</v>
      </c>
      <c r="E5184" s="35">
        <f t="shared" si="335"/>
        <v>71418.717769699972</v>
      </c>
      <c r="F5184" s="35">
        <f t="shared" si="335"/>
        <v>122290.06163549998</v>
      </c>
      <c r="G5184" s="35">
        <f t="shared" si="335"/>
        <v>122936.08956848136</v>
      </c>
      <c r="H5184" s="35">
        <f t="shared" si="335"/>
        <v>126740.37845734623</v>
      </c>
      <c r="I5184" s="35">
        <f t="shared" si="335"/>
        <v>122266.41963260938</v>
      </c>
      <c r="J5184" s="35">
        <f t="shared" si="335"/>
        <v>122256.89625952272</v>
      </c>
      <c r="K5184" s="8"/>
      <c r="L5184" s="35">
        <f t="shared" ref="L5184:R5184" si="336">SUM(L5148:L5183)</f>
        <v>158638.55512199993</v>
      </c>
      <c r="M5184" s="35">
        <f t="shared" si="336"/>
        <v>155972.28411840001</v>
      </c>
      <c r="N5184" s="35">
        <f t="shared" si="336"/>
        <v>155291.78260409995</v>
      </c>
      <c r="O5184" s="35">
        <f t="shared" si="336"/>
        <v>157451.80291659996</v>
      </c>
      <c r="P5184" s="35">
        <f t="shared" si="336"/>
        <v>160471.67212179996</v>
      </c>
      <c r="Q5184" s="35">
        <f t="shared" si="336"/>
        <v>156449.44994079997</v>
      </c>
      <c r="R5184" s="35">
        <f t="shared" si="336"/>
        <v>156336.35116059997</v>
      </c>
      <c r="S5184" s="35"/>
      <c r="T5184" s="35"/>
      <c r="U5184" s="34" t="s">
        <v>94</v>
      </c>
      <c r="V5184" s="34" t="s">
        <v>372</v>
      </c>
    </row>
    <row r="5185" spans="1:22" ht="15.75">
      <c r="A5185" s="16">
        <v>1</v>
      </c>
      <c r="B5185" s="17" t="s">
        <v>19</v>
      </c>
      <c r="C5185" s="18" t="s">
        <v>373</v>
      </c>
      <c r="D5185" s="19">
        <v>48459.790399999991</v>
      </c>
      <c r="E5185" s="19">
        <v>46667.538459359988</v>
      </c>
      <c r="F5185" s="19">
        <v>57015.667604999995</v>
      </c>
      <c r="G5185" s="19">
        <v>64618.668012220609</v>
      </c>
      <c r="H5185" s="19">
        <v>65349.353615</v>
      </c>
      <c r="I5185" s="19">
        <v>64848.365624999999</v>
      </c>
      <c r="J5185" s="19">
        <v>67889.234339876988</v>
      </c>
      <c r="L5185" s="19">
        <v>48459.790399999991</v>
      </c>
      <c r="M5185" s="19">
        <v>39920.905439999988</v>
      </c>
      <c r="N5185" s="19">
        <v>40092.05616</v>
      </c>
      <c r="O5185" s="19">
        <v>42297.267359999998</v>
      </c>
      <c r="P5185" s="19">
        <v>40166.660319999995</v>
      </c>
      <c r="Q5185" s="19">
        <v>39084.899999999994</v>
      </c>
      <c r="R5185" s="19">
        <v>45050.49</v>
      </c>
      <c r="S5185" s="19"/>
      <c r="T5185" s="20">
        <v>1</v>
      </c>
      <c r="U5185" s="18" t="s">
        <v>21</v>
      </c>
      <c r="V5185" s="18" t="s">
        <v>374</v>
      </c>
    </row>
    <row r="5186" spans="1:22" ht="15.75">
      <c r="A5186" s="21">
        <v>2</v>
      </c>
      <c r="B5186" s="22" t="s">
        <v>23</v>
      </c>
      <c r="C5186" s="23" t="s">
        <v>373</v>
      </c>
      <c r="D5186" s="24">
        <v>0</v>
      </c>
      <c r="E5186" s="24">
        <v>0</v>
      </c>
      <c r="F5186" s="24">
        <v>0</v>
      </c>
      <c r="G5186" s="24">
        <v>0</v>
      </c>
      <c r="H5186" s="24">
        <v>0</v>
      </c>
      <c r="I5186" s="24">
        <v>0</v>
      </c>
      <c r="J5186" s="24">
        <v>0</v>
      </c>
      <c r="L5186" s="24">
        <v>0</v>
      </c>
      <c r="M5186" s="24">
        <v>0</v>
      </c>
      <c r="N5186" s="24">
        <v>0</v>
      </c>
      <c r="O5186" s="24">
        <v>0</v>
      </c>
      <c r="P5186" s="24">
        <v>0</v>
      </c>
      <c r="Q5186" s="24">
        <v>0</v>
      </c>
      <c r="R5186" s="24">
        <v>0</v>
      </c>
      <c r="S5186" s="24"/>
      <c r="T5186" s="25">
        <v>2</v>
      </c>
      <c r="U5186" s="23" t="s">
        <v>24</v>
      </c>
      <c r="V5186" s="23" t="s">
        <v>374</v>
      </c>
    </row>
    <row r="5187" spans="1:22" ht="15.75">
      <c r="A5187" s="26">
        <v>3</v>
      </c>
      <c r="B5187" s="27" t="s">
        <v>25</v>
      </c>
      <c r="C5187" s="28" t="s">
        <v>373</v>
      </c>
      <c r="D5187" s="29">
        <v>5696.1848</v>
      </c>
      <c r="E5187" s="29">
        <v>6658.8400312000003</v>
      </c>
      <c r="F5187" s="29">
        <v>6229.0169999999998</v>
      </c>
      <c r="G5187" s="29">
        <v>8702.2019246985838</v>
      </c>
      <c r="H5187" s="29">
        <v>9193.6422672000008</v>
      </c>
      <c r="I5187" s="29">
        <v>9375.9201807999998</v>
      </c>
      <c r="J5187" s="29">
        <v>9988.2999999999993</v>
      </c>
      <c r="L5187" s="29">
        <v>5696.1848</v>
      </c>
      <c r="M5187" s="29">
        <v>5696.1848</v>
      </c>
      <c r="N5187" s="29">
        <v>4491</v>
      </c>
      <c r="O5187" s="29">
        <v>5696.1848</v>
      </c>
      <c r="P5187" s="29">
        <v>5696.1848</v>
      </c>
      <c r="Q5187" s="29">
        <v>5696.1848</v>
      </c>
      <c r="R5187" s="29">
        <v>5696.1848</v>
      </c>
      <c r="S5187" s="29"/>
      <c r="T5187" s="30">
        <v>3</v>
      </c>
      <c r="U5187" s="28" t="s">
        <v>26</v>
      </c>
      <c r="V5187" s="28" t="s">
        <v>374</v>
      </c>
    </row>
    <row r="5188" spans="1:22" ht="15.75">
      <c r="A5188" s="21">
        <v>4</v>
      </c>
      <c r="B5188" s="22" t="s">
        <v>27</v>
      </c>
      <c r="C5188" s="23" t="s">
        <v>373</v>
      </c>
      <c r="D5188" s="24">
        <v>5280.1026260225863</v>
      </c>
      <c r="E5188" s="24">
        <v>9960.1844283376013</v>
      </c>
      <c r="F5188" s="24">
        <v>9213.146773823335</v>
      </c>
      <c r="G5188" s="24">
        <v>10317.705931047172</v>
      </c>
      <c r="H5188" s="24">
        <v>10443.237289723818</v>
      </c>
      <c r="I5188" s="24">
        <v>10650.290321490336</v>
      </c>
      <c r="J5188" s="24">
        <v>9673.2588278420753</v>
      </c>
      <c r="L5188" s="24">
        <v>5280.1026260225863</v>
      </c>
      <c r="M5188" s="24">
        <v>8520.2604177396061</v>
      </c>
      <c r="N5188" s="24">
        <v>6642.4994764407593</v>
      </c>
      <c r="O5188" s="24">
        <v>6753.6423773959259</v>
      </c>
      <c r="P5188" s="24">
        <v>6470.4072427037281</v>
      </c>
      <c r="Q5188" s="24">
        <v>6470.4072427037281</v>
      </c>
      <c r="R5188" s="24">
        <v>6470.4072427037281</v>
      </c>
      <c r="S5188" s="24"/>
      <c r="T5188" s="25">
        <v>4</v>
      </c>
      <c r="U5188" s="23" t="s">
        <v>28</v>
      </c>
      <c r="V5188" s="23" t="s">
        <v>374</v>
      </c>
    </row>
    <row r="5189" spans="1:22" ht="15.75">
      <c r="A5189" s="26">
        <v>5</v>
      </c>
      <c r="B5189" s="27" t="s">
        <v>29</v>
      </c>
      <c r="C5189" s="28" t="s">
        <v>373</v>
      </c>
      <c r="D5189" s="29">
        <v>262.30967139427355</v>
      </c>
      <c r="E5189" s="29">
        <v>1124.1710000000003</v>
      </c>
      <c r="F5189" s="29">
        <v>736.06986569717697</v>
      </c>
      <c r="G5189" s="29">
        <v>805.00733526175634</v>
      </c>
      <c r="H5189" s="29">
        <v>1213.7210966638152</v>
      </c>
      <c r="I5189" s="29">
        <v>121.55249999999999</v>
      </c>
      <c r="J5189" s="29">
        <v>110.40157199270959</v>
      </c>
      <c r="L5189" s="29">
        <v>262.30967139427355</v>
      </c>
      <c r="M5189" s="29">
        <v>954.57596669927113</v>
      </c>
      <c r="N5189" s="29">
        <v>526.7871913124668</v>
      </c>
      <c r="O5189" s="29">
        <v>526.7871913124668</v>
      </c>
      <c r="P5189" s="29">
        <v>746.46250840298774</v>
      </c>
      <c r="Q5189" s="29">
        <v>68.648536590787842</v>
      </c>
      <c r="R5189" s="29">
        <v>68.648536590787842</v>
      </c>
      <c r="S5189" s="29"/>
      <c r="T5189" s="30">
        <v>5</v>
      </c>
      <c r="U5189" s="28" t="s">
        <v>30</v>
      </c>
      <c r="V5189" s="28" t="s">
        <v>374</v>
      </c>
    </row>
    <row r="5190" spans="1:22" ht="15.75">
      <c r="A5190" s="21">
        <v>6</v>
      </c>
      <c r="B5190" s="22" t="s">
        <v>31</v>
      </c>
      <c r="C5190" s="23" t="s">
        <v>373</v>
      </c>
      <c r="D5190" s="24">
        <v>0</v>
      </c>
      <c r="E5190" s="24">
        <v>0</v>
      </c>
      <c r="F5190" s="24">
        <v>0</v>
      </c>
      <c r="G5190" s="24">
        <v>0</v>
      </c>
      <c r="H5190" s="24">
        <v>0</v>
      </c>
      <c r="I5190" s="24">
        <v>0</v>
      </c>
      <c r="J5190" s="24">
        <v>0</v>
      </c>
      <c r="L5190" s="24">
        <v>0</v>
      </c>
      <c r="M5190" s="24">
        <v>0</v>
      </c>
      <c r="N5190" s="24">
        <v>0</v>
      </c>
      <c r="O5190" s="24">
        <v>0</v>
      </c>
      <c r="P5190" s="24">
        <v>0</v>
      </c>
      <c r="Q5190" s="24">
        <v>0</v>
      </c>
      <c r="R5190" s="24">
        <v>0</v>
      </c>
      <c r="S5190" s="24"/>
      <c r="T5190" s="25">
        <v>6</v>
      </c>
      <c r="U5190" s="23" t="s">
        <v>32</v>
      </c>
      <c r="V5190" s="23" t="s">
        <v>374</v>
      </c>
    </row>
    <row r="5191" spans="1:22" ht="15.75">
      <c r="A5191" s="26">
        <v>7</v>
      </c>
      <c r="B5191" s="27" t="s">
        <v>33</v>
      </c>
      <c r="C5191" s="28" t="s">
        <v>373</v>
      </c>
      <c r="D5191" s="29">
        <v>206682.5743895552</v>
      </c>
      <c r="E5191" s="29">
        <v>241611.92946139004</v>
      </c>
      <c r="F5191" s="29">
        <v>205394.59600000002</v>
      </c>
      <c r="G5191" s="29">
        <v>261407.49338500362</v>
      </c>
      <c r="H5191" s="29">
        <v>283162.21095529926</v>
      </c>
      <c r="I5191" s="29">
        <v>288776.33161860134</v>
      </c>
      <c r="J5191" s="29">
        <v>496763.86320000002</v>
      </c>
      <c r="L5191" s="29">
        <v>206682.5743895552</v>
      </c>
      <c r="M5191" s="29">
        <v>206682.5743895552</v>
      </c>
      <c r="N5191" s="29">
        <v>174455.49362663366</v>
      </c>
      <c r="O5191" s="29">
        <v>206682.5743895552</v>
      </c>
      <c r="P5191" s="29">
        <v>206682.5743895552</v>
      </c>
      <c r="Q5191" s="29">
        <v>206682.5743895552</v>
      </c>
      <c r="R5191" s="29">
        <v>355543.17957295751</v>
      </c>
      <c r="S5191" s="29"/>
      <c r="T5191" s="30">
        <v>7</v>
      </c>
      <c r="U5191" s="28" t="s">
        <v>34</v>
      </c>
      <c r="V5191" s="28" t="s">
        <v>374</v>
      </c>
    </row>
    <row r="5192" spans="1:22" ht="15.75">
      <c r="A5192" s="21">
        <v>8</v>
      </c>
      <c r="B5192" s="22" t="s">
        <v>35</v>
      </c>
      <c r="C5192" s="23" t="s">
        <v>373</v>
      </c>
      <c r="D5192" s="24">
        <v>207208</v>
      </c>
      <c r="E5192" s="24">
        <v>189600</v>
      </c>
      <c r="F5192" s="24">
        <v>181979.52300000002</v>
      </c>
      <c r="G5192" s="24">
        <v>185511.13750000001</v>
      </c>
      <c r="H5192" s="24">
        <v>181026.21875</v>
      </c>
      <c r="I5192" s="24">
        <v>176768.27642983274</v>
      </c>
      <c r="J5192" s="24">
        <v>160551.98861640337</v>
      </c>
      <c r="L5192" s="24">
        <v>207208</v>
      </c>
      <c r="M5192" s="24">
        <v>186440</v>
      </c>
      <c r="N5192" s="24">
        <v>177467.63399999999</v>
      </c>
      <c r="O5192" s="24">
        <v>176321.5</v>
      </c>
      <c r="P5192" s="24">
        <v>172058.75</v>
      </c>
      <c r="Q5192" s="24">
        <v>164745.405</v>
      </c>
      <c r="R5192" s="24">
        <v>164745.405</v>
      </c>
      <c r="S5192" s="24"/>
      <c r="T5192" s="25">
        <v>8</v>
      </c>
      <c r="U5192" s="23" t="s">
        <v>36</v>
      </c>
      <c r="V5192" s="23" t="s">
        <v>374</v>
      </c>
    </row>
    <row r="5193" spans="1:22" ht="15.75">
      <c r="A5193" s="26">
        <v>9</v>
      </c>
      <c r="B5193" s="27" t="s">
        <v>37</v>
      </c>
      <c r="C5193" s="28" t="s">
        <v>373</v>
      </c>
      <c r="D5193" s="29">
        <v>3045</v>
      </c>
      <c r="E5193" s="29">
        <v>3559.605</v>
      </c>
      <c r="F5193" s="29">
        <v>3548.35</v>
      </c>
      <c r="G5193" s="29">
        <v>3888.75</v>
      </c>
      <c r="H5193" s="29">
        <v>4212.3775167785234</v>
      </c>
      <c r="I5193" s="29">
        <v>4433.362912751677</v>
      </c>
      <c r="J5193" s="29">
        <v>3904.83</v>
      </c>
      <c r="L5193" s="29">
        <v>3045</v>
      </c>
      <c r="M5193" s="29">
        <v>3045</v>
      </c>
      <c r="N5193" s="29">
        <v>2797.34</v>
      </c>
      <c r="O5193" s="29">
        <v>3045</v>
      </c>
      <c r="P5193" s="29">
        <v>3045</v>
      </c>
      <c r="Q5193" s="29">
        <v>3142.44</v>
      </c>
      <c r="R5193" s="29">
        <v>3142.44</v>
      </c>
      <c r="S5193" s="29"/>
      <c r="T5193" s="30">
        <v>9</v>
      </c>
      <c r="U5193" s="28" t="s">
        <v>38</v>
      </c>
      <c r="V5193" s="28" t="s">
        <v>374</v>
      </c>
    </row>
    <row r="5194" spans="1:22" ht="15.75">
      <c r="A5194" s="21">
        <v>10</v>
      </c>
      <c r="B5194" s="22" t="s">
        <v>39</v>
      </c>
      <c r="C5194" s="23" t="s">
        <v>373</v>
      </c>
      <c r="D5194" s="24">
        <v>74428.25</v>
      </c>
      <c r="E5194" s="24">
        <v>83806.296000000002</v>
      </c>
      <c r="F5194" s="24">
        <v>88363.96875</v>
      </c>
      <c r="G5194" s="24">
        <v>99043.019999999975</v>
      </c>
      <c r="H5194" s="24">
        <v>108679.2</v>
      </c>
      <c r="I5194" s="24">
        <v>128844</v>
      </c>
      <c r="J5194" s="24">
        <v>157067.514</v>
      </c>
      <c r="L5194" s="24">
        <v>74428.25</v>
      </c>
      <c r="M5194" s="24">
        <v>72208.500000000015</v>
      </c>
      <c r="N5194" s="24">
        <v>72210.9375</v>
      </c>
      <c r="O5194" s="24">
        <v>78894.562499999985</v>
      </c>
      <c r="P5194" s="24">
        <v>84097</v>
      </c>
      <c r="Q5194" s="24">
        <v>77545</v>
      </c>
      <c r="R5194" s="24">
        <v>77673.374999999985</v>
      </c>
      <c r="S5194" s="24"/>
      <c r="T5194" s="25">
        <v>10</v>
      </c>
      <c r="U5194" s="23" t="s">
        <v>40</v>
      </c>
      <c r="V5194" s="23" t="s">
        <v>374</v>
      </c>
    </row>
    <row r="5195" spans="1:22" ht="15.75">
      <c r="A5195" s="26">
        <v>11</v>
      </c>
      <c r="B5195" s="27" t="s">
        <v>41</v>
      </c>
      <c r="C5195" s="28" t="s">
        <v>373</v>
      </c>
      <c r="D5195" s="29">
        <v>0</v>
      </c>
      <c r="E5195" s="29">
        <v>0</v>
      </c>
      <c r="F5195" s="29">
        <v>404.03732445469495</v>
      </c>
      <c r="G5195" s="29">
        <v>0</v>
      </c>
      <c r="H5195" s="29">
        <v>0</v>
      </c>
      <c r="I5195" s="29">
        <v>0</v>
      </c>
      <c r="J5195" s="29">
        <v>0</v>
      </c>
      <c r="L5195" s="29">
        <v>0</v>
      </c>
      <c r="M5195" s="29">
        <v>0</v>
      </c>
      <c r="N5195" s="29">
        <v>291.30304574959985</v>
      </c>
      <c r="O5195" s="29">
        <v>0</v>
      </c>
      <c r="P5195" s="29">
        <v>0</v>
      </c>
      <c r="Q5195" s="29">
        <v>0</v>
      </c>
      <c r="R5195" s="29">
        <v>0</v>
      </c>
      <c r="S5195" s="29"/>
      <c r="T5195" s="30">
        <v>11</v>
      </c>
      <c r="U5195" s="28" t="s">
        <v>42</v>
      </c>
      <c r="V5195" s="28" t="s">
        <v>374</v>
      </c>
    </row>
    <row r="5196" spans="1:22" ht="15.75">
      <c r="A5196" s="21">
        <v>12</v>
      </c>
      <c r="B5196" s="22" t="s">
        <v>43</v>
      </c>
      <c r="C5196" s="23" t="s">
        <v>373</v>
      </c>
      <c r="D5196" s="24">
        <v>10399.25</v>
      </c>
      <c r="E5196" s="24">
        <v>12508.3</v>
      </c>
      <c r="F5196" s="24">
        <v>13070.021999999999</v>
      </c>
      <c r="G5196" s="24">
        <v>14329.26</v>
      </c>
      <c r="H5196" s="24">
        <v>14611.503000000001</v>
      </c>
      <c r="I5196" s="24">
        <v>14895.33375</v>
      </c>
      <c r="J5196" s="24">
        <v>17208.838749999999</v>
      </c>
      <c r="L5196" s="24">
        <v>10399.25</v>
      </c>
      <c r="M5196" s="24">
        <v>10700</v>
      </c>
      <c r="N5196" s="24">
        <v>10855.5</v>
      </c>
      <c r="O5196" s="24">
        <v>10855.5</v>
      </c>
      <c r="P5196" s="24">
        <v>10855.5</v>
      </c>
      <c r="Q5196" s="24">
        <v>10848.75</v>
      </c>
      <c r="R5196" s="24">
        <v>12533.75</v>
      </c>
      <c r="S5196" s="24"/>
      <c r="T5196" s="25">
        <v>12</v>
      </c>
      <c r="U5196" s="23" t="s">
        <v>44</v>
      </c>
      <c r="V5196" s="23" t="s">
        <v>374</v>
      </c>
    </row>
    <row r="5197" spans="1:22" ht="15.75">
      <c r="A5197" s="26">
        <v>13</v>
      </c>
      <c r="B5197" s="27" t="s">
        <v>45</v>
      </c>
      <c r="C5197" s="28" t="s">
        <v>373</v>
      </c>
      <c r="D5197" s="29">
        <v>3985.0490421038594</v>
      </c>
      <c r="E5197" s="29">
        <v>5162.6174999999994</v>
      </c>
      <c r="F5197" s="29">
        <v>5668.1537692472211</v>
      </c>
      <c r="G5197" s="29">
        <v>7633.345979952388</v>
      </c>
      <c r="H5197" s="29">
        <v>8092.8141454234392</v>
      </c>
      <c r="I5197" s="29">
        <v>8551.2749999999996</v>
      </c>
      <c r="J5197" s="29">
        <v>7986.7395000000006</v>
      </c>
      <c r="L5197" s="29">
        <v>3985.0490421038594</v>
      </c>
      <c r="M5197" s="29">
        <v>4390.9170382802768</v>
      </c>
      <c r="N5197" s="29">
        <v>4063.169651987374</v>
      </c>
      <c r="O5197" s="29">
        <v>5003.3107847234587</v>
      </c>
      <c r="P5197" s="29">
        <v>4985.3520238306946</v>
      </c>
      <c r="Q5197" s="29">
        <v>5073.3499522052289</v>
      </c>
      <c r="R5197" s="29">
        <v>4738.4190615552207</v>
      </c>
      <c r="S5197" s="29"/>
      <c r="T5197" s="30">
        <v>13</v>
      </c>
      <c r="U5197" s="28" t="s">
        <v>46</v>
      </c>
      <c r="V5197" s="28" t="s">
        <v>374</v>
      </c>
    </row>
    <row r="5198" spans="1:22" ht="15.75">
      <c r="A5198" s="21">
        <v>14</v>
      </c>
      <c r="B5198" s="22" t="s">
        <v>47</v>
      </c>
      <c r="C5198" s="23" t="s">
        <v>373</v>
      </c>
      <c r="D5198" s="24">
        <v>137826.79638750001</v>
      </c>
      <c r="E5198" s="24">
        <v>142998.87682499998</v>
      </c>
      <c r="F5198" s="24">
        <v>144333.59232</v>
      </c>
      <c r="G5198" s="24">
        <v>149831.092</v>
      </c>
      <c r="H5198" s="24">
        <v>126670.29060000001</v>
      </c>
      <c r="I5198" s="24">
        <v>124357.4356725</v>
      </c>
      <c r="J5198" s="24">
        <v>124912.66507499998</v>
      </c>
      <c r="L5198" s="24">
        <v>137826.79638750001</v>
      </c>
      <c r="M5198" s="24">
        <v>134839.70519250003</v>
      </c>
      <c r="N5198" s="24">
        <v>133468.41683999999</v>
      </c>
      <c r="O5198" s="24">
        <v>136295.53960000002</v>
      </c>
      <c r="P5198" s="24">
        <v>114873.1507</v>
      </c>
      <c r="Q5198" s="24">
        <v>113137.52359249997</v>
      </c>
      <c r="R5198" s="24">
        <v>113137.52359249997</v>
      </c>
      <c r="S5198" s="24"/>
      <c r="T5198" s="25">
        <v>14</v>
      </c>
      <c r="U5198" s="23" t="s">
        <v>48</v>
      </c>
      <c r="V5198" s="23" t="s">
        <v>374</v>
      </c>
    </row>
    <row r="5199" spans="1:22" ht="15.75">
      <c r="A5199" s="26">
        <v>15</v>
      </c>
      <c r="B5199" s="27" t="s">
        <v>49</v>
      </c>
      <c r="C5199" s="28" t="s">
        <v>373</v>
      </c>
      <c r="D5199" s="29">
        <v>1245627.9875159999</v>
      </c>
      <c r="E5199" s="29">
        <v>1466529.9201299998</v>
      </c>
      <c r="F5199" s="29">
        <v>1498912.2749999999</v>
      </c>
      <c r="G5199" s="29">
        <v>1698874.6125</v>
      </c>
      <c r="H5199" s="29">
        <v>1905506.0939420001</v>
      </c>
      <c r="I5199" s="29">
        <v>2448145.3193120002</v>
      </c>
      <c r="J5199" s="29">
        <v>2283460.2158940001</v>
      </c>
      <c r="L5199" s="29">
        <v>1245627.9875159999</v>
      </c>
      <c r="M5199" s="29">
        <v>1245627.9875159999</v>
      </c>
      <c r="N5199" s="29">
        <v>1245993.9750000001</v>
      </c>
      <c r="O5199" s="29">
        <v>1245993.9750000001</v>
      </c>
      <c r="P5199" s="29">
        <v>1339428.397626</v>
      </c>
      <c r="Q5199" s="29">
        <v>1339428.397626</v>
      </c>
      <c r="R5199" s="29">
        <v>1339428.397626</v>
      </c>
      <c r="S5199" s="29"/>
      <c r="T5199" s="30">
        <v>15</v>
      </c>
      <c r="U5199" s="28" t="s">
        <v>50</v>
      </c>
      <c r="V5199" s="28" t="s">
        <v>374</v>
      </c>
    </row>
    <row r="5200" spans="1:22" ht="15.75">
      <c r="A5200" s="21">
        <v>16</v>
      </c>
      <c r="B5200" s="22" t="s">
        <v>51</v>
      </c>
      <c r="C5200" s="23" t="s">
        <v>373</v>
      </c>
      <c r="D5200" s="24">
        <v>0</v>
      </c>
      <c r="E5200" s="24">
        <v>0</v>
      </c>
      <c r="F5200" s="24">
        <v>0</v>
      </c>
      <c r="G5200" s="24">
        <v>0</v>
      </c>
      <c r="H5200" s="24">
        <v>0</v>
      </c>
      <c r="I5200" s="24">
        <v>0</v>
      </c>
      <c r="J5200" s="24">
        <v>0</v>
      </c>
      <c r="L5200" s="24">
        <v>0</v>
      </c>
      <c r="M5200" s="24">
        <v>0</v>
      </c>
      <c r="N5200" s="24">
        <v>0</v>
      </c>
      <c r="O5200" s="24">
        <v>0</v>
      </c>
      <c r="P5200" s="24">
        <v>0</v>
      </c>
      <c r="Q5200" s="24">
        <v>0</v>
      </c>
      <c r="R5200" s="24">
        <v>0</v>
      </c>
      <c r="S5200" s="24"/>
      <c r="T5200" s="25">
        <v>16</v>
      </c>
      <c r="U5200" s="23" t="s">
        <v>52</v>
      </c>
      <c r="V5200" s="23" t="s">
        <v>374</v>
      </c>
    </row>
    <row r="5201" spans="1:22" ht="15.75">
      <c r="A5201" s="26">
        <v>17</v>
      </c>
      <c r="B5201" s="27" t="s">
        <v>53</v>
      </c>
      <c r="C5201" s="28" t="s">
        <v>373</v>
      </c>
      <c r="D5201" s="29">
        <v>0</v>
      </c>
      <c r="E5201" s="29">
        <v>0</v>
      </c>
      <c r="F5201" s="29">
        <v>0</v>
      </c>
      <c r="G5201" s="29">
        <v>0</v>
      </c>
      <c r="H5201" s="29">
        <v>0</v>
      </c>
      <c r="I5201" s="29">
        <v>0</v>
      </c>
      <c r="J5201" s="29">
        <v>0</v>
      </c>
      <c r="L5201" s="29">
        <v>0</v>
      </c>
      <c r="M5201" s="29">
        <v>0</v>
      </c>
      <c r="N5201" s="29">
        <v>0</v>
      </c>
      <c r="O5201" s="29">
        <v>0</v>
      </c>
      <c r="P5201" s="29">
        <v>0</v>
      </c>
      <c r="Q5201" s="29">
        <v>0</v>
      </c>
      <c r="R5201" s="29">
        <v>0</v>
      </c>
      <c r="S5201" s="29"/>
      <c r="T5201" s="30">
        <v>17</v>
      </c>
      <c r="U5201" s="28" t="s">
        <v>54</v>
      </c>
      <c r="V5201" s="28" t="s">
        <v>374</v>
      </c>
    </row>
    <row r="5202" spans="1:22" ht="15.75">
      <c r="A5202" s="21">
        <v>18</v>
      </c>
      <c r="B5202" s="22" t="s">
        <v>55</v>
      </c>
      <c r="C5202" s="23" t="s">
        <v>373</v>
      </c>
      <c r="D5202" s="24">
        <v>0</v>
      </c>
      <c r="E5202" s="24">
        <v>0</v>
      </c>
      <c r="F5202" s="24">
        <v>0</v>
      </c>
      <c r="G5202" s="24">
        <v>0</v>
      </c>
      <c r="H5202" s="24">
        <v>0</v>
      </c>
      <c r="I5202" s="24">
        <v>0</v>
      </c>
      <c r="J5202" s="24">
        <v>0</v>
      </c>
      <c r="L5202" s="24">
        <v>0</v>
      </c>
      <c r="M5202" s="24">
        <v>0</v>
      </c>
      <c r="N5202" s="24">
        <v>0</v>
      </c>
      <c r="O5202" s="24">
        <v>0</v>
      </c>
      <c r="P5202" s="24">
        <v>0</v>
      </c>
      <c r="Q5202" s="24">
        <v>0</v>
      </c>
      <c r="R5202" s="24">
        <v>0</v>
      </c>
      <c r="S5202" s="24"/>
      <c r="T5202" s="25">
        <v>18</v>
      </c>
      <c r="U5202" s="23" t="s">
        <v>56</v>
      </c>
      <c r="V5202" s="23" t="s">
        <v>374</v>
      </c>
    </row>
    <row r="5203" spans="1:22" ht="15.75">
      <c r="A5203" s="26">
        <v>19</v>
      </c>
      <c r="B5203" s="27" t="s">
        <v>57</v>
      </c>
      <c r="C5203" s="28" t="s">
        <v>373</v>
      </c>
      <c r="D5203" s="29">
        <v>0</v>
      </c>
      <c r="E5203" s="29">
        <v>0</v>
      </c>
      <c r="F5203" s="29">
        <v>0</v>
      </c>
      <c r="G5203" s="29">
        <v>0</v>
      </c>
      <c r="H5203" s="29">
        <v>0</v>
      </c>
      <c r="I5203" s="29">
        <v>0</v>
      </c>
      <c r="J5203" s="29">
        <v>0</v>
      </c>
      <c r="L5203" s="29">
        <v>0</v>
      </c>
      <c r="M5203" s="29">
        <v>0</v>
      </c>
      <c r="N5203" s="29">
        <v>0</v>
      </c>
      <c r="O5203" s="29">
        <v>0</v>
      </c>
      <c r="P5203" s="29">
        <v>0</v>
      </c>
      <c r="Q5203" s="29">
        <v>0</v>
      </c>
      <c r="R5203" s="29">
        <v>0</v>
      </c>
      <c r="S5203" s="29"/>
      <c r="T5203" s="30">
        <v>19</v>
      </c>
      <c r="U5203" s="28" t="s">
        <v>58</v>
      </c>
      <c r="V5203" s="28" t="s">
        <v>374</v>
      </c>
    </row>
    <row r="5204" spans="1:22" ht="15.75">
      <c r="A5204" s="21">
        <v>20</v>
      </c>
      <c r="B5204" s="22" t="s">
        <v>59</v>
      </c>
      <c r="C5204" s="23" t="s">
        <v>373</v>
      </c>
      <c r="D5204" s="24">
        <v>272.2136937577805</v>
      </c>
      <c r="E5204" s="24">
        <v>477.19349215721149</v>
      </c>
      <c r="F5204" s="24">
        <v>227.086286</v>
      </c>
      <c r="G5204" s="24">
        <v>283.12557385724585</v>
      </c>
      <c r="H5204" s="24">
        <v>101.75772417880319</v>
      </c>
      <c r="I5204" s="24">
        <v>103.77522552559483</v>
      </c>
      <c r="J5204" s="24">
        <v>919.70416080028872</v>
      </c>
      <c r="L5204" s="24">
        <v>272.2136937577805</v>
      </c>
      <c r="M5204" s="24">
        <v>408.20658011737504</v>
      </c>
      <c r="N5204" s="24">
        <v>227.08532811666373</v>
      </c>
      <c r="O5204" s="24">
        <v>263.55269429130357</v>
      </c>
      <c r="P5204" s="24">
        <v>87.445705139605195</v>
      </c>
      <c r="Q5204" s="24">
        <v>87.445705139605195</v>
      </c>
      <c r="R5204" s="24">
        <v>853.26039480704264</v>
      </c>
      <c r="S5204" s="24"/>
      <c r="T5204" s="25">
        <v>20</v>
      </c>
      <c r="U5204" s="23" t="s">
        <v>60</v>
      </c>
      <c r="V5204" s="23" t="s">
        <v>374</v>
      </c>
    </row>
    <row r="5205" spans="1:22" ht="15.75">
      <c r="A5205" s="26">
        <v>21</v>
      </c>
      <c r="B5205" s="27" t="s">
        <v>61</v>
      </c>
      <c r="C5205" s="28" t="s">
        <v>373</v>
      </c>
      <c r="D5205" s="29">
        <v>341391.22212500009</v>
      </c>
      <c r="E5205" s="29">
        <v>397480.04308949999</v>
      </c>
      <c r="F5205" s="29">
        <v>410033.47149999999</v>
      </c>
      <c r="G5205" s="29">
        <v>460790.31524873828</v>
      </c>
      <c r="H5205" s="29">
        <v>490627.01250000001</v>
      </c>
      <c r="I5205" s="29">
        <v>442378.03499999997</v>
      </c>
      <c r="J5205" s="29">
        <v>442378.03499999997</v>
      </c>
      <c r="L5205" s="29">
        <v>341391.22212500009</v>
      </c>
      <c r="M5205" s="29">
        <v>340017.14550000004</v>
      </c>
      <c r="N5205" s="29">
        <v>348426.76857499999</v>
      </c>
      <c r="O5205" s="29">
        <v>364490.10125000001</v>
      </c>
      <c r="P5205" s="29">
        <v>364486.67462500004</v>
      </c>
      <c r="Q5205" s="29">
        <v>316794.90787500003</v>
      </c>
      <c r="R5205" s="29">
        <v>316794.90787500003</v>
      </c>
      <c r="S5205" s="29"/>
      <c r="T5205" s="30">
        <v>21</v>
      </c>
      <c r="U5205" s="28" t="s">
        <v>62</v>
      </c>
      <c r="V5205" s="28" t="s">
        <v>374</v>
      </c>
    </row>
    <row r="5206" spans="1:22" ht="15.75">
      <c r="A5206" s="21">
        <v>22</v>
      </c>
      <c r="B5206" s="22" t="s">
        <v>63</v>
      </c>
      <c r="C5206" s="23" t="s">
        <v>373</v>
      </c>
      <c r="D5206" s="24">
        <v>512186.58475000004</v>
      </c>
      <c r="E5206" s="24">
        <v>592571.86</v>
      </c>
      <c r="F5206" s="24">
        <v>667805.375</v>
      </c>
      <c r="G5206" s="24">
        <v>712239.34750000003</v>
      </c>
      <c r="H5206" s="24">
        <v>787865.05</v>
      </c>
      <c r="I5206" s="24">
        <v>681435.82775000005</v>
      </c>
      <c r="J5206" s="24">
        <v>559902.40749999997</v>
      </c>
      <c r="L5206" s="24">
        <v>512186.58475000004</v>
      </c>
      <c r="M5206" s="24">
        <v>541588.77799999993</v>
      </c>
      <c r="N5206" s="24">
        <v>515147.61249999999</v>
      </c>
      <c r="O5206" s="24">
        <v>510824.57874999999</v>
      </c>
      <c r="P5206" s="24">
        <v>541588.77799999993</v>
      </c>
      <c r="Q5206" s="24">
        <v>483203.89825000003</v>
      </c>
      <c r="R5206" s="24">
        <v>467916.93874999997</v>
      </c>
      <c r="S5206" s="24"/>
      <c r="T5206" s="25">
        <v>22</v>
      </c>
      <c r="U5206" s="23" t="s">
        <v>64</v>
      </c>
      <c r="V5206" s="23" t="s">
        <v>374</v>
      </c>
    </row>
    <row r="5207" spans="1:22" ht="15.75">
      <c r="A5207" s="26">
        <v>23</v>
      </c>
      <c r="B5207" s="27" t="s">
        <v>65</v>
      </c>
      <c r="C5207" s="28" t="s">
        <v>373</v>
      </c>
      <c r="D5207" s="29">
        <v>0</v>
      </c>
      <c r="E5207" s="29">
        <v>0</v>
      </c>
      <c r="F5207" s="29">
        <v>0</v>
      </c>
      <c r="G5207" s="29">
        <v>0</v>
      </c>
      <c r="H5207" s="29">
        <v>0</v>
      </c>
      <c r="I5207" s="29">
        <v>0</v>
      </c>
      <c r="J5207" s="29">
        <v>0</v>
      </c>
      <c r="L5207" s="29">
        <v>0</v>
      </c>
      <c r="M5207" s="29">
        <v>0</v>
      </c>
      <c r="N5207" s="29">
        <v>0</v>
      </c>
      <c r="O5207" s="29">
        <v>0</v>
      </c>
      <c r="P5207" s="29">
        <v>0</v>
      </c>
      <c r="Q5207" s="29">
        <v>0</v>
      </c>
      <c r="R5207" s="29">
        <v>0</v>
      </c>
      <c r="S5207" s="29"/>
      <c r="T5207" s="30">
        <v>23</v>
      </c>
      <c r="U5207" s="28" t="s">
        <v>66</v>
      </c>
      <c r="V5207" s="28" t="s">
        <v>374</v>
      </c>
    </row>
    <row r="5208" spans="1:22" ht="15.75">
      <c r="A5208" s="21">
        <v>24</v>
      </c>
      <c r="B5208" s="22" t="s">
        <v>67</v>
      </c>
      <c r="C5208" s="23" t="s">
        <v>373</v>
      </c>
      <c r="D5208" s="24">
        <v>34186.775999999998</v>
      </c>
      <c r="E5208" s="24">
        <v>30323.173796999999</v>
      </c>
      <c r="F5208" s="24">
        <v>23582.585999999999</v>
      </c>
      <c r="G5208" s="24">
        <v>21443.562999999998</v>
      </c>
      <c r="H5208" s="24">
        <v>18412.020000000004</v>
      </c>
      <c r="I5208" s="24">
        <v>16055.325000000001</v>
      </c>
      <c r="J5208" s="24">
        <v>18458.309999999998</v>
      </c>
      <c r="L5208" s="24">
        <v>34186.775999999998</v>
      </c>
      <c r="M5208" s="24">
        <v>25939.412999999997</v>
      </c>
      <c r="N5208" s="24">
        <v>16584.786</v>
      </c>
      <c r="O5208" s="24">
        <v>13754.057999999997</v>
      </c>
      <c r="P5208" s="24">
        <v>11408.232000000002</v>
      </c>
      <c r="Q5208" s="24">
        <v>9756.6975000000002</v>
      </c>
      <c r="R5208" s="24">
        <v>11216.972999999998</v>
      </c>
      <c r="S5208" s="24"/>
      <c r="T5208" s="25">
        <v>24</v>
      </c>
      <c r="U5208" s="23" t="s">
        <v>68</v>
      </c>
      <c r="V5208" s="23" t="s">
        <v>374</v>
      </c>
    </row>
    <row r="5209" spans="1:22" ht="15.75">
      <c r="A5209" s="26">
        <v>25</v>
      </c>
      <c r="B5209" s="31" t="s">
        <v>69</v>
      </c>
      <c r="C5209" s="28" t="s">
        <v>373</v>
      </c>
      <c r="D5209" s="29">
        <v>26901.382399999999</v>
      </c>
      <c r="E5209" s="29">
        <v>31795.923811119992</v>
      </c>
      <c r="F5209" s="29">
        <v>33545.534</v>
      </c>
      <c r="G5209" s="29">
        <v>36586</v>
      </c>
      <c r="H5209" s="29">
        <v>21047</v>
      </c>
      <c r="I5209" s="29">
        <v>38697</v>
      </c>
      <c r="J5209" s="29">
        <v>39241</v>
      </c>
      <c r="L5209" s="29">
        <v>26901.382399999999</v>
      </c>
      <c r="M5209" s="29">
        <v>27199.250479999995</v>
      </c>
      <c r="N5209" s="29">
        <v>26982.020719999997</v>
      </c>
      <c r="O5209" s="29">
        <v>29545.441599999998</v>
      </c>
      <c r="P5209" s="29">
        <v>16425.532079999997</v>
      </c>
      <c r="Q5209" s="29">
        <v>29206.431519999998</v>
      </c>
      <c r="R5209" s="29">
        <v>30248.146959999998</v>
      </c>
      <c r="S5209" s="29"/>
      <c r="T5209" s="30">
        <v>25</v>
      </c>
      <c r="U5209" s="28" t="s">
        <v>70</v>
      </c>
      <c r="V5209" s="28" t="s">
        <v>374</v>
      </c>
    </row>
    <row r="5210" spans="1:22" ht="15.75">
      <c r="A5210" s="21">
        <v>26</v>
      </c>
      <c r="B5210" s="22" t="s">
        <v>71</v>
      </c>
      <c r="C5210" s="23" t="s">
        <v>373</v>
      </c>
      <c r="D5210" s="24">
        <v>0</v>
      </c>
      <c r="E5210" s="24">
        <v>0</v>
      </c>
      <c r="F5210" s="24">
        <v>0</v>
      </c>
      <c r="G5210" s="24">
        <v>0</v>
      </c>
      <c r="H5210" s="24">
        <v>0</v>
      </c>
      <c r="I5210" s="24">
        <v>0</v>
      </c>
      <c r="J5210" s="24">
        <v>0</v>
      </c>
      <c r="L5210" s="24">
        <v>0</v>
      </c>
      <c r="M5210" s="24">
        <v>0</v>
      </c>
      <c r="N5210" s="24">
        <v>0</v>
      </c>
      <c r="O5210" s="24">
        <v>0</v>
      </c>
      <c r="P5210" s="24">
        <v>0</v>
      </c>
      <c r="Q5210" s="24">
        <v>0</v>
      </c>
      <c r="R5210" s="24">
        <v>0</v>
      </c>
      <c r="S5210" s="24"/>
      <c r="T5210" s="25">
        <v>26</v>
      </c>
      <c r="U5210" s="23" t="s">
        <v>72</v>
      </c>
      <c r="V5210" s="23" t="s">
        <v>374</v>
      </c>
    </row>
    <row r="5211" spans="1:22" ht="15.75">
      <c r="A5211" s="26">
        <v>27</v>
      </c>
      <c r="B5211" s="27" t="s">
        <v>73</v>
      </c>
      <c r="C5211" s="28" t="s">
        <v>373</v>
      </c>
      <c r="D5211" s="29">
        <v>322056.58537500002</v>
      </c>
      <c r="E5211" s="29">
        <v>377353.00219999999</v>
      </c>
      <c r="F5211" s="29">
        <v>491294.45918749995</v>
      </c>
      <c r="G5211" s="29">
        <v>508141.78200000001</v>
      </c>
      <c r="H5211" s="29">
        <v>530199.36</v>
      </c>
      <c r="I5211" s="29">
        <v>524253.71096</v>
      </c>
      <c r="J5211" s="29">
        <v>513153.54384000006</v>
      </c>
      <c r="L5211" s="29">
        <v>322056.58537500002</v>
      </c>
      <c r="M5211" s="29">
        <v>318827.08173750003</v>
      </c>
      <c r="N5211" s="29">
        <v>310524.97743750003</v>
      </c>
      <c r="O5211" s="29">
        <v>272530.06200000003</v>
      </c>
      <c r="P5211" s="29">
        <v>272530.06200000003</v>
      </c>
      <c r="Q5211" s="29">
        <v>272526.32819999999</v>
      </c>
      <c r="R5211" s="29">
        <v>272526.32819999999</v>
      </c>
      <c r="S5211" s="29"/>
      <c r="T5211" s="30">
        <v>27</v>
      </c>
      <c r="U5211" s="28" t="s">
        <v>74</v>
      </c>
      <c r="V5211" s="28" t="s">
        <v>374</v>
      </c>
    </row>
    <row r="5212" spans="1:22" ht="15.75">
      <c r="A5212" s="21">
        <v>28</v>
      </c>
      <c r="B5212" s="22" t="s">
        <v>75</v>
      </c>
      <c r="C5212" s="23" t="s">
        <v>373</v>
      </c>
      <c r="D5212" s="24">
        <v>13355.866407911686</v>
      </c>
      <c r="E5212" s="24">
        <v>15019.244250743808</v>
      </c>
      <c r="F5212" s="24">
        <v>17169.389699999996</v>
      </c>
      <c r="G5212" s="24">
        <v>19373.925564527755</v>
      </c>
      <c r="H5212" s="24">
        <v>20566.815431290554</v>
      </c>
      <c r="I5212" s="24">
        <v>21334.267402162943</v>
      </c>
      <c r="J5212" s="24">
        <v>18981.576739726028</v>
      </c>
      <c r="L5212" s="24">
        <v>13355.866407911686</v>
      </c>
      <c r="M5212" s="24">
        <v>12847.942045118742</v>
      </c>
      <c r="N5212" s="24">
        <v>12411.400373386214</v>
      </c>
      <c r="O5212" s="24">
        <v>13036.882369311665</v>
      </c>
      <c r="P5212" s="24">
        <v>12776.32376761918</v>
      </c>
      <c r="Q5212" s="24">
        <v>12995.419156022444</v>
      </c>
      <c r="R5212" s="24">
        <v>12730.148825547094</v>
      </c>
      <c r="S5212" s="24"/>
      <c r="T5212" s="25">
        <v>28</v>
      </c>
      <c r="U5212" s="23" t="s">
        <v>76</v>
      </c>
      <c r="V5212" s="23" t="s">
        <v>374</v>
      </c>
    </row>
    <row r="5213" spans="1:22" ht="15.75">
      <c r="A5213" s="26">
        <v>29</v>
      </c>
      <c r="B5213" s="27" t="s">
        <v>77</v>
      </c>
      <c r="C5213" s="28" t="s">
        <v>373</v>
      </c>
      <c r="D5213" s="29">
        <v>42023.541000000005</v>
      </c>
      <c r="E5213" s="29">
        <v>49315.739810400009</v>
      </c>
      <c r="F5213" s="29">
        <v>70521.3370344</v>
      </c>
      <c r="G5213" s="29">
        <v>78849.166000000012</v>
      </c>
      <c r="H5213" s="29">
        <v>103343.88326375838</v>
      </c>
      <c r="I5213" s="29">
        <v>115932.1158843624</v>
      </c>
      <c r="J5213" s="29">
        <v>105296.78812097317</v>
      </c>
      <c r="L5213" s="29">
        <v>42023.541000000005</v>
      </c>
      <c r="M5213" s="29">
        <v>42186.261599999998</v>
      </c>
      <c r="N5213" s="29">
        <v>50844.511200000001</v>
      </c>
      <c r="O5213" s="29">
        <v>50844.511200000001</v>
      </c>
      <c r="P5213" s="29">
        <v>61519.739400000006</v>
      </c>
      <c r="Q5213" s="29">
        <v>67671.713340000002</v>
      </c>
      <c r="R5213" s="29">
        <v>67671.713340000002</v>
      </c>
      <c r="S5213" s="29"/>
      <c r="T5213" s="30">
        <v>29</v>
      </c>
      <c r="U5213" s="28" t="s">
        <v>78</v>
      </c>
      <c r="V5213" s="28" t="s">
        <v>374</v>
      </c>
    </row>
    <row r="5214" spans="1:22" ht="15.75">
      <c r="A5214" s="21">
        <v>30</v>
      </c>
      <c r="B5214" s="22" t="s">
        <v>79</v>
      </c>
      <c r="C5214" s="23" t="s">
        <v>373</v>
      </c>
      <c r="D5214" s="24">
        <v>0</v>
      </c>
      <c r="E5214" s="24">
        <v>0</v>
      </c>
      <c r="F5214" s="24">
        <v>0</v>
      </c>
      <c r="G5214" s="24">
        <v>0</v>
      </c>
      <c r="H5214" s="24">
        <v>0</v>
      </c>
      <c r="I5214" s="24">
        <v>0</v>
      </c>
      <c r="J5214" s="24">
        <v>0</v>
      </c>
      <c r="L5214" s="24">
        <v>0</v>
      </c>
      <c r="M5214" s="24">
        <v>0</v>
      </c>
      <c r="N5214" s="24">
        <v>0</v>
      </c>
      <c r="O5214" s="24">
        <v>0</v>
      </c>
      <c r="P5214" s="24">
        <v>0</v>
      </c>
      <c r="Q5214" s="24">
        <v>0</v>
      </c>
      <c r="R5214" s="24">
        <v>0</v>
      </c>
      <c r="S5214" s="24"/>
      <c r="T5214" s="25">
        <v>30</v>
      </c>
      <c r="U5214" s="23" t="s">
        <v>80</v>
      </c>
      <c r="V5214" s="23" t="s">
        <v>374</v>
      </c>
    </row>
    <row r="5215" spans="1:22" ht="15.75">
      <c r="A5215" s="26">
        <v>31</v>
      </c>
      <c r="B5215" s="27" t="s">
        <v>81</v>
      </c>
      <c r="C5215" s="28" t="s">
        <v>373</v>
      </c>
      <c r="D5215" s="29">
        <v>914.57781803884859</v>
      </c>
      <c r="E5215" s="29">
        <v>1069.1414692874141</v>
      </c>
      <c r="F5215" s="29">
        <v>1268.5194336198831</v>
      </c>
      <c r="G5215" s="29">
        <v>1397.2230761235658</v>
      </c>
      <c r="H5215" s="29">
        <v>1476.1285983147018</v>
      </c>
      <c r="I5215" s="29">
        <v>1505.395088491945</v>
      </c>
      <c r="J5215" s="29">
        <v>1367.2938379680791</v>
      </c>
      <c r="L5215" s="29">
        <v>914.57781803884859</v>
      </c>
      <c r="M5215" s="29">
        <v>914.57781803884859</v>
      </c>
      <c r="N5215" s="29">
        <v>914.57781803884859</v>
      </c>
      <c r="O5215" s="29">
        <v>914.57781803884859</v>
      </c>
      <c r="P5215" s="29">
        <v>914.57781803884859</v>
      </c>
      <c r="Q5215" s="29">
        <v>914.57781803884859</v>
      </c>
      <c r="R5215" s="29">
        <v>914.57781803884859</v>
      </c>
      <c r="S5215" s="29"/>
      <c r="T5215" s="30">
        <v>31</v>
      </c>
      <c r="U5215" s="28" t="s">
        <v>82</v>
      </c>
      <c r="V5215" s="28" t="s">
        <v>374</v>
      </c>
    </row>
    <row r="5216" spans="1:22" ht="15.75">
      <c r="A5216" s="21">
        <v>32</v>
      </c>
      <c r="B5216" s="22" t="s">
        <v>83</v>
      </c>
      <c r="C5216" s="23" t="s">
        <v>373</v>
      </c>
      <c r="D5216" s="24">
        <v>276.50630931855841</v>
      </c>
      <c r="E5216" s="24">
        <v>323.23587559339484</v>
      </c>
      <c r="F5216" s="24">
        <v>383.51425102484046</v>
      </c>
      <c r="G5216" s="24">
        <v>422.42550437325355</v>
      </c>
      <c r="H5216" s="24">
        <v>446.28118324015333</v>
      </c>
      <c r="I5216" s="24">
        <v>455.12938513834723</v>
      </c>
      <c r="J5216" s="24">
        <v>413.37693243124488</v>
      </c>
      <c r="L5216" s="24">
        <v>276.50630931855841</v>
      </c>
      <c r="M5216" s="24">
        <v>276.50630931855841</v>
      </c>
      <c r="N5216" s="24">
        <v>276.50630931855841</v>
      </c>
      <c r="O5216" s="24">
        <v>276.50630931855841</v>
      </c>
      <c r="P5216" s="24">
        <v>276.50630931855841</v>
      </c>
      <c r="Q5216" s="24">
        <v>276.50630931855841</v>
      </c>
      <c r="R5216" s="24">
        <v>276.50630931855841</v>
      </c>
      <c r="S5216" s="24"/>
      <c r="T5216" s="25">
        <v>32</v>
      </c>
      <c r="U5216" s="23" t="s">
        <v>84</v>
      </c>
      <c r="V5216" s="23" t="s">
        <v>374</v>
      </c>
    </row>
    <row r="5217" spans="1:22" ht="15.75">
      <c r="A5217" s="26">
        <v>33</v>
      </c>
      <c r="B5217" s="27" t="s">
        <v>85</v>
      </c>
      <c r="C5217" s="28" t="s">
        <v>373</v>
      </c>
      <c r="D5217" s="29">
        <v>0</v>
      </c>
      <c r="E5217" s="29">
        <v>0</v>
      </c>
      <c r="F5217" s="29">
        <v>0</v>
      </c>
      <c r="G5217" s="29">
        <v>0</v>
      </c>
      <c r="H5217" s="29">
        <v>0</v>
      </c>
      <c r="I5217" s="29">
        <v>0</v>
      </c>
      <c r="J5217" s="29">
        <v>0</v>
      </c>
      <c r="L5217" s="29">
        <v>0</v>
      </c>
      <c r="M5217" s="29">
        <v>0</v>
      </c>
      <c r="N5217" s="29">
        <v>0</v>
      </c>
      <c r="O5217" s="29">
        <v>0</v>
      </c>
      <c r="P5217" s="29">
        <v>0</v>
      </c>
      <c r="Q5217" s="29">
        <v>0</v>
      </c>
      <c r="R5217" s="29">
        <v>0</v>
      </c>
      <c r="S5217" s="29"/>
      <c r="T5217" s="30">
        <v>33</v>
      </c>
      <c r="U5217" s="28" t="s">
        <v>86</v>
      </c>
      <c r="V5217" s="28" t="s">
        <v>374</v>
      </c>
    </row>
    <row r="5218" spans="1:22" ht="15.75">
      <c r="A5218" s="21">
        <v>34</v>
      </c>
      <c r="B5218" s="22" t="s">
        <v>87</v>
      </c>
      <c r="C5218" s="23" t="s">
        <v>373</v>
      </c>
      <c r="D5218" s="24">
        <v>1597.8859034461143</v>
      </c>
      <c r="E5218" s="24">
        <v>3016.2811862449107</v>
      </c>
      <c r="F5218" s="24">
        <v>3578.7698933461861</v>
      </c>
      <c r="G5218" s="24">
        <v>3941.8709296793768</v>
      </c>
      <c r="H5218" s="24">
        <v>4164.4806112910919</v>
      </c>
      <c r="I5218" s="24">
        <v>4247.0477609573345</v>
      </c>
      <c r="J5218" s="24">
        <v>3857.4340234697538</v>
      </c>
      <c r="L5218" s="24">
        <v>1597.8859034461143</v>
      </c>
      <c r="M5218" s="24">
        <v>2580.2234270700692</v>
      </c>
      <c r="N5218" s="24">
        <v>2580.2234270700692</v>
      </c>
      <c r="O5218" s="24">
        <v>2580.2234270700692</v>
      </c>
      <c r="P5218" s="24">
        <v>2580.2234270700692</v>
      </c>
      <c r="Q5218" s="24">
        <v>2580.2234270700692</v>
      </c>
      <c r="R5218" s="24">
        <v>2580.2234270700692</v>
      </c>
      <c r="S5218" s="24"/>
      <c r="T5218" s="25">
        <v>34</v>
      </c>
      <c r="U5218" s="23" t="s">
        <v>88</v>
      </c>
      <c r="V5218" s="23" t="s">
        <v>374</v>
      </c>
    </row>
    <row r="5219" spans="1:22" ht="15.75">
      <c r="A5219" s="26">
        <v>35</v>
      </c>
      <c r="B5219" s="27" t="s">
        <v>89</v>
      </c>
      <c r="C5219" s="28" t="s">
        <v>373</v>
      </c>
      <c r="D5219" s="29">
        <v>0</v>
      </c>
      <c r="E5219" s="29">
        <v>0</v>
      </c>
      <c r="F5219" s="29">
        <v>0</v>
      </c>
      <c r="G5219" s="29">
        <v>0</v>
      </c>
      <c r="H5219" s="29">
        <v>0</v>
      </c>
      <c r="I5219" s="29">
        <v>0</v>
      </c>
      <c r="J5219" s="29">
        <v>0</v>
      </c>
      <c r="L5219" s="29">
        <v>0</v>
      </c>
      <c r="M5219" s="29">
        <v>0</v>
      </c>
      <c r="N5219" s="29">
        <v>0</v>
      </c>
      <c r="O5219" s="29">
        <v>0</v>
      </c>
      <c r="P5219" s="29">
        <v>0</v>
      </c>
      <c r="Q5219" s="29">
        <v>0</v>
      </c>
      <c r="R5219" s="29">
        <v>0</v>
      </c>
      <c r="S5219" s="29"/>
      <c r="T5219" s="30">
        <v>35</v>
      </c>
      <c r="U5219" s="28" t="s">
        <v>90</v>
      </c>
      <c r="V5219" s="28" t="s">
        <v>374</v>
      </c>
    </row>
    <row r="5220" spans="1:22" ht="15.75">
      <c r="A5220" s="21">
        <v>36</v>
      </c>
      <c r="B5220" s="22" t="s">
        <v>91</v>
      </c>
      <c r="C5220" s="23" t="s">
        <v>373</v>
      </c>
      <c r="D5220" s="24">
        <v>5381.9</v>
      </c>
      <c r="E5220" s="24">
        <v>7125.63</v>
      </c>
      <c r="F5220" s="24">
        <v>7891.68</v>
      </c>
      <c r="G5220" s="24">
        <v>7778.6000000000013</v>
      </c>
      <c r="H5220" s="24">
        <v>10014.99296</v>
      </c>
      <c r="I5220" s="24">
        <v>12420</v>
      </c>
      <c r="J5220" s="24">
        <v>9656.9999999999982</v>
      </c>
      <c r="L5220" s="24">
        <v>5381.9</v>
      </c>
      <c r="M5220" s="24">
        <v>5339.2929192271504</v>
      </c>
      <c r="N5220" s="24">
        <v>5339.2929192271504</v>
      </c>
      <c r="O5220" s="24">
        <v>4727.8962077174338</v>
      </c>
      <c r="P5220" s="24">
        <v>5534.0936843270774</v>
      </c>
      <c r="Q5220" s="24">
        <v>6167.5984055804684</v>
      </c>
      <c r="R5220" s="24">
        <v>4795.5312240491612</v>
      </c>
      <c r="S5220" s="24"/>
      <c r="T5220" s="25">
        <v>36</v>
      </c>
      <c r="U5220" s="23" t="s">
        <v>92</v>
      </c>
      <c r="V5220" s="23" t="s">
        <v>374</v>
      </c>
    </row>
    <row r="5221" spans="1:22" s="36" customFormat="1" ht="15.75">
      <c r="A5221" s="32"/>
      <c r="B5221" s="33" t="s">
        <v>93</v>
      </c>
      <c r="C5221" s="34" t="s">
        <v>373</v>
      </c>
      <c r="D5221" s="35">
        <f t="shared" ref="D5221:J5221" si="337">SUM(D5185:D5220)</f>
        <v>3249446.3366150493</v>
      </c>
      <c r="E5221" s="35">
        <f t="shared" si="337"/>
        <v>3716058.7478173343</v>
      </c>
      <c r="F5221" s="35">
        <f t="shared" si="337"/>
        <v>3942170.1416941145</v>
      </c>
      <c r="G5221" s="35">
        <f t="shared" si="337"/>
        <v>4356209.6389654838</v>
      </c>
      <c r="H5221" s="35">
        <f t="shared" si="337"/>
        <v>4706425.4454501625</v>
      </c>
      <c r="I5221" s="35">
        <f t="shared" si="337"/>
        <v>5138585.092779615</v>
      </c>
      <c r="J5221" s="35">
        <f t="shared" si="337"/>
        <v>5053144.3199304827</v>
      </c>
      <c r="K5221" s="8"/>
      <c r="L5221" s="35">
        <f t="shared" ref="L5221:R5221" si="338">SUM(L5185:L5220)</f>
        <v>3249446.3366150493</v>
      </c>
      <c r="M5221" s="35">
        <f t="shared" si="338"/>
        <v>3237151.2901771646</v>
      </c>
      <c r="N5221" s="35">
        <f t="shared" si="338"/>
        <v>3163615.8750997805</v>
      </c>
      <c r="O5221" s="35">
        <f t="shared" si="338"/>
        <v>3182154.2356287343</v>
      </c>
      <c r="P5221" s="35">
        <f t="shared" si="338"/>
        <v>3279233.6284270044</v>
      </c>
      <c r="Q5221" s="35">
        <f t="shared" si="338"/>
        <v>3174105.3286457239</v>
      </c>
      <c r="R5221" s="35">
        <f t="shared" si="338"/>
        <v>3316753.4765561372</v>
      </c>
      <c r="S5221" s="35"/>
      <c r="T5221" s="35"/>
      <c r="U5221" s="34" t="s">
        <v>94</v>
      </c>
      <c r="V5221" s="34" t="s">
        <v>374</v>
      </c>
    </row>
    <row r="5222" spans="1:22" ht="15.75">
      <c r="A5222" s="16">
        <v>1</v>
      </c>
      <c r="B5222" s="17" t="s">
        <v>19</v>
      </c>
      <c r="C5222" s="18" t="s">
        <v>375</v>
      </c>
      <c r="D5222" s="19">
        <v>72719.267213857413</v>
      </c>
      <c r="E5222" s="19">
        <v>85246.517249618671</v>
      </c>
      <c r="F5222" s="19">
        <v>102833.173662</v>
      </c>
      <c r="G5222" s="19">
        <v>114444.68532931506</v>
      </c>
      <c r="H5222" s="19">
        <v>121487.441154</v>
      </c>
      <c r="I5222" s="19">
        <v>124770.426196</v>
      </c>
      <c r="J5222" s="19">
        <v>113316.9699014338</v>
      </c>
      <c r="L5222" s="19">
        <v>72719.267213857413</v>
      </c>
      <c r="M5222" s="19">
        <v>72922.598160495021</v>
      </c>
      <c r="N5222" s="19">
        <v>72309.783457020545</v>
      </c>
      <c r="O5222" s="19">
        <v>74911.69843107168</v>
      </c>
      <c r="P5222" s="19">
        <v>74671.683258132471</v>
      </c>
      <c r="Q5222" s="19">
        <v>75200.625905746405</v>
      </c>
      <c r="R5222" s="19">
        <v>75195.766029612438</v>
      </c>
      <c r="S5222" s="19"/>
      <c r="T5222" s="20">
        <v>1</v>
      </c>
      <c r="U5222" s="18" t="s">
        <v>21</v>
      </c>
      <c r="V5222" s="18" t="s">
        <v>376</v>
      </c>
    </row>
    <row r="5223" spans="1:22" ht="15.75">
      <c r="A5223" s="21">
        <v>2</v>
      </c>
      <c r="B5223" s="22" t="s">
        <v>23</v>
      </c>
      <c r="C5223" s="23" t="s">
        <v>375</v>
      </c>
      <c r="D5223" s="24">
        <v>1704.0726442186276</v>
      </c>
      <c r="E5223" s="24">
        <v>2418.4131145883484</v>
      </c>
      <c r="F5223" s="24">
        <v>2075.6831200000001</v>
      </c>
      <c r="G5223" s="24">
        <v>2229.8254136986302</v>
      </c>
      <c r="H5223" s="24">
        <v>2415.3947769863021</v>
      </c>
      <c r="I5223" s="24">
        <v>1928.5568458543621</v>
      </c>
      <c r="J5223" s="24">
        <v>1751.6357743330934</v>
      </c>
      <c r="L5223" s="24">
        <v>1704.0726442186276</v>
      </c>
      <c r="M5223" s="24">
        <v>2068.7879508882361</v>
      </c>
      <c r="N5223" s="24">
        <v>2142.9885066710822</v>
      </c>
      <c r="O5223" s="24">
        <v>2142.9885066710822</v>
      </c>
      <c r="P5223" s="24">
        <v>2142.9885066710822</v>
      </c>
      <c r="Q5223" s="24">
        <v>1677.7910102361143</v>
      </c>
      <c r="R5223" s="24">
        <v>1677.7910102361143</v>
      </c>
      <c r="S5223" s="24"/>
      <c r="T5223" s="25">
        <v>2</v>
      </c>
      <c r="U5223" s="23" t="s">
        <v>24</v>
      </c>
      <c r="V5223" s="23" t="s">
        <v>376</v>
      </c>
    </row>
    <row r="5224" spans="1:22" ht="15.75">
      <c r="A5224" s="26">
        <v>3</v>
      </c>
      <c r="B5224" s="27" t="s">
        <v>25</v>
      </c>
      <c r="C5224" s="28" t="s">
        <v>375</v>
      </c>
      <c r="D5224" s="29">
        <v>44702.986799999999</v>
      </c>
      <c r="E5224" s="29">
        <v>54359.978551200002</v>
      </c>
      <c r="F5224" s="29">
        <v>61538.503999999994</v>
      </c>
      <c r="G5224" s="29">
        <v>72635.476726099485</v>
      </c>
      <c r="H5224" s="29">
        <v>78170.799092400863</v>
      </c>
      <c r="I5224" s="29">
        <v>80511.599781196826</v>
      </c>
      <c r="J5224" s="29">
        <v>85304.960000000006</v>
      </c>
      <c r="L5224" s="29">
        <v>44702.986799999999</v>
      </c>
      <c r="M5224" s="29">
        <v>46501.264799999997</v>
      </c>
      <c r="N5224" s="29">
        <v>43558.080000000002</v>
      </c>
      <c r="O5224" s="29">
        <v>47858.686799999996</v>
      </c>
      <c r="P5224" s="29">
        <v>47548.768799999998</v>
      </c>
      <c r="Q5224" s="29">
        <v>48020.522400000002</v>
      </c>
      <c r="R5224" s="29">
        <v>50223.295200000008</v>
      </c>
      <c r="S5224" s="29"/>
      <c r="T5224" s="30">
        <v>3</v>
      </c>
      <c r="U5224" s="28" t="s">
        <v>26</v>
      </c>
      <c r="V5224" s="28" t="s">
        <v>376</v>
      </c>
    </row>
    <row r="5225" spans="1:22" ht="15.75">
      <c r="A5225" s="21">
        <v>4</v>
      </c>
      <c r="B5225" s="22" t="s">
        <v>27</v>
      </c>
      <c r="C5225" s="23" t="s">
        <v>375</v>
      </c>
      <c r="D5225" s="24">
        <v>34903.338291122353</v>
      </c>
      <c r="E5225" s="24">
        <v>40691.566650548462</v>
      </c>
      <c r="F5225" s="24">
        <v>48152.728291952895</v>
      </c>
      <c r="G5225" s="24">
        <v>44648.064153376166</v>
      </c>
      <c r="H5225" s="24">
        <v>57561.40285251406</v>
      </c>
      <c r="I5225" s="24">
        <v>57950.63922598082</v>
      </c>
      <c r="J5225" s="24">
        <v>52986.658901783361</v>
      </c>
      <c r="L5225" s="24">
        <v>34903.338291122353</v>
      </c>
      <c r="M5225" s="24">
        <v>34808.86796454103</v>
      </c>
      <c r="N5225" s="24">
        <v>34717.1797346452</v>
      </c>
      <c r="O5225" s="24">
        <v>35336.619609706591</v>
      </c>
      <c r="P5225" s="24">
        <v>35663.818372065711</v>
      </c>
      <c r="Q5225" s="24">
        <v>35206.949712017507</v>
      </c>
      <c r="R5225" s="24">
        <v>35442.581205206254</v>
      </c>
      <c r="S5225" s="24"/>
      <c r="T5225" s="25">
        <v>4</v>
      </c>
      <c r="U5225" s="23" t="s">
        <v>28</v>
      </c>
      <c r="V5225" s="23" t="s">
        <v>376</v>
      </c>
    </row>
    <row r="5226" spans="1:22" ht="15.75">
      <c r="A5226" s="26">
        <v>5</v>
      </c>
      <c r="B5226" s="27" t="s">
        <v>29</v>
      </c>
      <c r="C5226" s="28" t="s">
        <v>375</v>
      </c>
      <c r="D5226" s="29">
        <v>37389.428403660881</v>
      </c>
      <c r="E5226" s="29">
        <v>44005.896499999995</v>
      </c>
      <c r="F5226" s="29">
        <v>53582.9041</v>
      </c>
      <c r="G5226" s="29">
        <v>55283.200038211973</v>
      </c>
      <c r="H5226" s="29">
        <v>59710.846267916371</v>
      </c>
      <c r="I5226" s="29">
        <v>70507.241600000008</v>
      </c>
      <c r="J5226" s="29">
        <v>64039.0803110571</v>
      </c>
      <c r="L5226" s="29">
        <v>37389.428403660881</v>
      </c>
      <c r="M5226" s="29">
        <v>37369.216489417231</v>
      </c>
      <c r="N5226" s="29">
        <v>37675.392407085274</v>
      </c>
      <c r="O5226" s="29">
        <v>36183.86072784297</v>
      </c>
      <c r="P5226" s="29">
        <v>36079.265992916713</v>
      </c>
      <c r="Q5226" s="29">
        <v>39842.49387092916</v>
      </c>
      <c r="R5226" s="29">
        <v>39842.49387092916</v>
      </c>
      <c r="S5226" s="29"/>
      <c r="T5226" s="30">
        <v>5</v>
      </c>
      <c r="U5226" s="28" t="s">
        <v>30</v>
      </c>
      <c r="V5226" s="28" t="s">
        <v>376</v>
      </c>
    </row>
    <row r="5227" spans="1:22" ht="15.75">
      <c r="A5227" s="21">
        <v>6</v>
      </c>
      <c r="B5227" s="22" t="s">
        <v>31</v>
      </c>
      <c r="C5227" s="23" t="s">
        <v>375</v>
      </c>
      <c r="D5227" s="24">
        <v>1690.763163169127</v>
      </c>
      <c r="E5227" s="24">
        <v>1976.1640429554959</v>
      </c>
      <c r="F5227" s="24">
        <v>2010.7320999999999</v>
      </c>
      <c r="G5227" s="24">
        <v>2159.6851730353283</v>
      </c>
      <c r="H5227" s="24">
        <v>2332.085007642394</v>
      </c>
      <c r="I5227" s="24">
        <v>2377.9179313626537</v>
      </c>
      <c r="J5227" s="24">
        <v>2167.8502415284793</v>
      </c>
      <c r="L5227" s="24">
        <v>1690.763163169127</v>
      </c>
      <c r="M5227" s="24">
        <v>1690.4739460697137</v>
      </c>
      <c r="N5227" s="24">
        <v>1707.3931463853814</v>
      </c>
      <c r="O5227" s="24">
        <v>1707.1039292859684</v>
      </c>
      <c r="P5227" s="24">
        <v>1701.7534129468258</v>
      </c>
      <c r="Q5227" s="24">
        <v>1701.4641958474126</v>
      </c>
      <c r="R5227" s="24">
        <v>1707.8269720345013</v>
      </c>
      <c r="S5227" s="24"/>
      <c r="T5227" s="25">
        <v>6</v>
      </c>
      <c r="U5227" s="23" t="s">
        <v>32</v>
      </c>
      <c r="V5227" s="23" t="s">
        <v>376</v>
      </c>
    </row>
    <row r="5228" spans="1:22" ht="15.75">
      <c r="A5228" s="26">
        <v>7</v>
      </c>
      <c r="B5228" s="27" t="s">
        <v>33</v>
      </c>
      <c r="C5228" s="28" t="s">
        <v>375</v>
      </c>
      <c r="D5228" s="29">
        <v>42194.210429508275</v>
      </c>
      <c r="E5228" s="29">
        <v>49510.397863813079</v>
      </c>
      <c r="F5228" s="29">
        <v>49863.184304999988</v>
      </c>
      <c r="G5228" s="29">
        <v>53566.648814708002</v>
      </c>
      <c r="H5228" s="29">
        <v>58024.544420764243</v>
      </c>
      <c r="I5228" s="29">
        <v>59174.96909329488</v>
      </c>
      <c r="J5228" s="29">
        <v>53746.402669790921</v>
      </c>
      <c r="L5228" s="29">
        <v>42194.210429508275</v>
      </c>
      <c r="M5228" s="29">
        <v>42352.778326615124</v>
      </c>
      <c r="N5228" s="29">
        <v>42352.32383264252</v>
      </c>
      <c r="O5228" s="29">
        <v>42352.778326615124</v>
      </c>
      <c r="P5228" s="29">
        <v>42352.778326615124</v>
      </c>
      <c r="Q5228" s="29">
        <v>42352.778326615124</v>
      </c>
      <c r="R5228" s="29">
        <v>42352.778326615124</v>
      </c>
      <c r="S5228" s="29"/>
      <c r="T5228" s="30">
        <v>7</v>
      </c>
      <c r="U5228" s="28" t="s">
        <v>34</v>
      </c>
      <c r="V5228" s="28" t="s">
        <v>376</v>
      </c>
    </row>
    <row r="5229" spans="1:22" ht="15.75">
      <c r="A5229" s="21">
        <v>8</v>
      </c>
      <c r="B5229" s="22" t="s">
        <v>35</v>
      </c>
      <c r="C5229" s="23" t="s">
        <v>375</v>
      </c>
      <c r="D5229" s="24">
        <v>19988.22464</v>
      </c>
      <c r="E5229" s="24">
        <v>22158.638000000003</v>
      </c>
      <c r="F5229" s="24">
        <v>26329.065263999997</v>
      </c>
      <c r="G5229" s="24">
        <v>28616.328804000001</v>
      </c>
      <c r="H5229" s="24">
        <v>31588.822980000001</v>
      </c>
      <c r="I5229" s="24">
        <v>25905.151448000001</v>
      </c>
      <c r="J5229" s="24">
        <v>23528.676436670718</v>
      </c>
      <c r="L5229" s="24">
        <v>19988.22464</v>
      </c>
      <c r="M5229" s="24">
        <v>19604.200400000002</v>
      </c>
      <c r="N5229" s="24">
        <v>19497.052896000001</v>
      </c>
      <c r="O5229" s="24">
        <v>19458.650471999998</v>
      </c>
      <c r="P5229" s="24">
        <v>19632.409588000002</v>
      </c>
      <c r="Q5229" s="24">
        <v>19462.443304</v>
      </c>
      <c r="R5229" s="24">
        <v>19462.443304</v>
      </c>
      <c r="S5229" s="24"/>
      <c r="T5229" s="25">
        <v>8</v>
      </c>
      <c r="U5229" s="23" t="s">
        <v>36</v>
      </c>
      <c r="V5229" s="23" t="s">
        <v>376</v>
      </c>
    </row>
    <row r="5230" spans="1:22" ht="15.75">
      <c r="A5230" s="26">
        <v>9</v>
      </c>
      <c r="B5230" s="27" t="s">
        <v>37</v>
      </c>
      <c r="C5230" s="28" t="s">
        <v>375</v>
      </c>
      <c r="D5230" s="29">
        <v>9949.8675237992775</v>
      </c>
      <c r="E5230" s="29">
        <v>11631.395135321356</v>
      </c>
      <c r="F5230" s="29">
        <v>13020.09</v>
      </c>
      <c r="G5230" s="29">
        <v>13122.334499999999</v>
      </c>
      <c r="H5230" s="29">
        <v>14010.684463087251</v>
      </c>
      <c r="I5230" s="29">
        <v>14288.46755033557</v>
      </c>
      <c r="J5230" s="29">
        <v>14964.465</v>
      </c>
      <c r="L5230" s="29">
        <v>9949.8675237992775</v>
      </c>
      <c r="M5230" s="29">
        <v>9949.8675237992775</v>
      </c>
      <c r="N5230" s="29">
        <v>9949.8675237992775</v>
      </c>
      <c r="O5230" s="29">
        <v>9977.227407029528</v>
      </c>
      <c r="P5230" s="29">
        <v>9834.2412335287463</v>
      </c>
      <c r="Q5230" s="29">
        <v>9834.2412335287463</v>
      </c>
      <c r="R5230" s="29">
        <v>9834.2412335287463</v>
      </c>
      <c r="S5230" s="29"/>
      <c r="T5230" s="30">
        <v>9</v>
      </c>
      <c r="U5230" s="28" t="s">
        <v>38</v>
      </c>
      <c r="V5230" s="28" t="s">
        <v>376</v>
      </c>
    </row>
    <row r="5231" spans="1:22" ht="15.75">
      <c r="A5231" s="21">
        <v>10</v>
      </c>
      <c r="B5231" s="22" t="s">
        <v>39</v>
      </c>
      <c r="C5231" s="23" t="s">
        <v>375</v>
      </c>
      <c r="D5231" s="24">
        <v>9481.875</v>
      </c>
      <c r="E5231" s="24">
        <v>8282.0598000000009</v>
      </c>
      <c r="F5231" s="24">
        <v>8555.0160000000014</v>
      </c>
      <c r="G5231" s="24">
        <v>11402.8825</v>
      </c>
      <c r="H5231" s="24">
        <v>9059.27</v>
      </c>
      <c r="I5231" s="24">
        <v>7852.6350000000002</v>
      </c>
      <c r="J5231" s="24">
        <v>7126.4361178614827</v>
      </c>
      <c r="L5231" s="24">
        <v>9481.875</v>
      </c>
      <c r="M5231" s="24">
        <v>9360.375</v>
      </c>
      <c r="N5231" s="24">
        <v>9380.5000000000018</v>
      </c>
      <c r="O5231" s="24">
        <v>9346.625</v>
      </c>
      <c r="P5231" s="24">
        <v>9358.75</v>
      </c>
      <c r="Q5231" s="24">
        <v>9348.375</v>
      </c>
      <c r="R5231" s="24">
        <v>9340.75</v>
      </c>
      <c r="S5231" s="24"/>
      <c r="T5231" s="25">
        <v>10</v>
      </c>
      <c r="U5231" s="23" t="s">
        <v>40</v>
      </c>
      <c r="V5231" s="23" t="s">
        <v>376</v>
      </c>
    </row>
    <row r="5232" spans="1:22" ht="15.75">
      <c r="A5232" s="26">
        <v>11</v>
      </c>
      <c r="B5232" s="27" t="s">
        <v>41</v>
      </c>
      <c r="C5232" s="28" t="s">
        <v>375</v>
      </c>
      <c r="D5232" s="29">
        <v>31534.59828046132</v>
      </c>
      <c r="E5232" s="29">
        <v>36586.07486584963</v>
      </c>
      <c r="F5232" s="29">
        <v>37011.553250000004</v>
      </c>
      <c r="G5232" s="29">
        <v>39755.283529199711</v>
      </c>
      <c r="H5232" s="29">
        <v>42760.369069574626</v>
      </c>
      <c r="I5232" s="29">
        <v>44103.175290915649</v>
      </c>
      <c r="J5232" s="29">
        <v>43049.812122000003</v>
      </c>
      <c r="L5232" s="29">
        <v>31534.59828046132</v>
      </c>
      <c r="M5232" s="29">
        <v>31296.898944268287</v>
      </c>
      <c r="N5232" s="29">
        <v>31468.600740598897</v>
      </c>
      <c r="O5232" s="29">
        <v>31464.813996508423</v>
      </c>
      <c r="P5232" s="29">
        <v>31243.127178183659</v>
      </c>
      <c r="Q5232" s="29">
        <v>31597.782810427969</v>
      </c>
      <c r="R5232" s="29">
        <v>30842.056882659053</v>
      </c>
      <c r="S5232" s="29"/>
      <c r="T5232" s="30">
        <v>11</v>
      </c>
      <c r="U5232" s="28" t="s">
        <v>42</v>
      </c>
      <c r="V5232" s="28" t="s">
        <v>376</v>
      </c>
    </row>
    <row r="5233" spans="1:22" ht="15.75">
      <c r="A5233" s="21">
        <v>12</v>
      </c>
      <c r="B5233" s="22" t="s">
        <v>43</v>
      </c>
      <c r="C5233" s="23" t="s">
        <v>375</v>
      </c>
      <c r="D5233" s="24">
        <v>94632.881200000003</v>
      </c>
      <c r="E5233" s="24">
        <v>111447.50344</v>
      </c>
      <c r="F5233" s="24">
        <v>139911.10481000002</v>
      </c>
      <c r="G5233" s="24">
        <v>152190.5006</v>
      </c>
      <c r="H5233" s="24">
        <v>164856.01877073827</v>
      </c>
      <c r="I5233" s="24">
        <v>147642.90130553025</v>
      </c>
      <c r="J5233" s="24">
        <v>167755.08240000001</v>
      </c>
      <c r="L5233" s="24">
        <v>94632.881200000003</v>
      </c>
      <c r="M5233" s="24">
        <v>95335.76</v>
      </c>
      <c r="N5233" s="24">
        <v>95339.333960000004</v>
      </c>
      <c r="O5233" s="24">
        <v>94601.514800000004</v>
      </c>
      <c r="P5233" s="24">
        <v>94601.514800000004</v>
      </c>
      <c r="Q5233" s="24">
        <v>83076.760520000011</v>
      </c>
      <c r="R5233" s="24">
        <v>94393.531439999992</v>
      </c>
      <c r="S5233" s="24"/>
      <c r="T5233" s="25">
        <v>12</v>
      </c>
      <c r="U5233" s="23" t="s">
        <v>44</v>
      </c>
      <c r="V5233" s="23" t="s">
        <v>376</v>
      </c>
    </row>
    <row r="5234" spans="1:22" ht="15.75">
      <c r="A5234" s="26">
        <v>13</v>
      </c>
      <c r="B5234" s="27" t="s">
        <v>45</v>
      </c>
      <c r="C5234" s="28" t="s">
        <v>375</v>
      </c>
      <c r="D5234" s="29">
        <v>22977.550167134981</v>
      </c>
      <c r="E5234" s="29">
        <v>27072.071499999998</v>
      </c>
      <c r="F5234" s="29">
        <v>32051.596046278868</v>
      </c>
      <c r="G5234" s="29">
        <v>28790.742605100218</v>
      </c>
      <c r="H5234" s="29">
        <v>35183.005429426856</v>
      </c>
      <c r="I5234" s="29">
        <v>35880.561918733962</v>
      </c>
      <c r="J5234" s="29">
        <v>32588.967234816082</v>
      </c>
      <c r="L5234" s="29">
        <v>22977.550167134981</v>
      </c>
      <c r="M5234" s="29">
        <v>23028.632561444072</v>
      </c>
      <c r="N5234" s="29">
        <v>22979.171830446379</v>
      </c>
      <c r="O5234" s="29">
        <v>22820.451533843148</v>
      </c>
      <c r="P5234" s="29">
        <v>21676.570775564644</v>
      </c>
      <c r="Q5234" s="29">
        <v>21676.570775564644</v>
      </c>
      <c r="R5234" s="29">
        <v>21676.570775564644</v>
      </c>
      <c r="S5234" s="29"/>
      <c r="T5234" s="30">
        <v>13</v>
      </c>
      <c r="U5234" s="28" t="s">
        <v>46</v>
      </c>
      <c r="V5234" s="28" t="s">
        <v>376</v>
      </c>
    </row>
    <row r="5235" spans="1:22" ht="15.75">
      <c r="A5235" s="21">
        <v>14</v>
      </c>
      <c r="B5235" s="22" t="s">
        <v>47</v>
      </c>
      <c r="C5235" s="23" t="s">
        <v>375</v>
      </c>
      <c r="D5235" s="24">
        <v>96905.406535000002</v>
      </c>
      <c r="E5235" s="24">
        <v>101975.58883800003</v>
      </c>
      <c r="F5235" s="24">
        <v>104139.74294200001</v>
      </c>
      <c r="G5235" s="24">
        <v>106173.071298</v>
      </c>
      <c r="H5235" s="24">
        <v>107118.444</v>
      </c>
      <c r="I5235" s="24">
        <v>106294.71999299999</v>
      </c>
      <c r="J5235" s="24">
        <v>106169.64</v>
      </c>
      <c r="L5235" s="24">
        <v>96905.406535000002</v>
      </c>
      <c r="M5235" s="24">
        <v>96157.151790000018</v>
      </c>
      <c r="N5235" s="24">
        <v>96301.255644999997</v>
      </c>
      <c r="O5235" s="24">
        <v>96581.625069999995</v>
      </c>
      <c r="P5235" s="24">
        <v>97143.053000000014</v>
      </c>
      <c r="Q5235" s="24">
        <v>96704.539715000006</v>
      </c>
      <c r="R5235" s="24">
        <v>96161.114000000001</v>
      </c>
      <c r="S5235" s="24"/>
      <c r="T5235" s="25">
        <v>14</v>
      </c>
      <c r="U5235" s="23" t="s">
        <v>48</v>
      </c>
      <c r="V5235" s="23" t="s">
        <v>376</v>
      </c>
    </row>
    <row r="5236" spans="1:22" ht="15.75">
      <c r="A5236" s="26">
        <v>15</v>
      </c>
      <c r="B5236" s="27" t="s">
        <v>49</v>
      </c>
      <c r="C5236" s="28" t="s">
        <v>375</v>
      </c>
      <c r="D5236" s="29">
        <v>533745.9863039999</v>
      </c>
      <c r="E5236" s="29">
        <v>629494.19707200001</v>
      </c>
      <c r="F5236" s="29">
        <v>644434.99111199996</v>
      </c>
      <c r="G5236" s="29">
        <v>695598.08985899994</v>
      </c>
      <c r="H5236" s="29">
        <v>741866.43340199988</v>
      </c>
      <c r="I5236" s="29">
        <v>782457.930284</v>
      </c>
      <c r="J5236" s="29">
        <v>766242.26913000003</v>
      </c>
      <c r="L5236" s="29">
        <v>533745.9863039999</v>
      </c>
      <c r="M5236" s="29">
        <v>534674.72697600001</v>
      </c>
      <c r="N5236" s="29">
        <v>533996.61849600007</v>
      </c>
      <c r="O5236" s="29">
        <v>533941.7927039999</v>
      </c>
      <c r="P5236" s="29">
        <v>535340.05651199992</v>
      </c>
      <c r="Q5236" s="29">
        <v>536400.70886400004</v>
      </c>
      <c r="R5236" s="29">
        <v>531260.27558399993</v>
      </c>
      <c r="S5236" s="29"/>
      <c r="T5236" s="30">
        <v>15</v>
      </c>
      <c r="U5236" s="28" t="s">
        <v>50</v>
      </c>
      <c r="V5236" s="28" t="s">
        <v>376</v>
      </c>
    </row>
    <row r="5237" spans="1:22" ht="15.75">
      <c r="A5237" s="21">
        <v>16</v>
      </c>
      <c r="B5237" s="22" t="s">
        <v>51</v>
      </c>
      <c r="C5237" s="23" t="s">
        <v>375</v>
      </c>
      <c r="D5237" s="24">
        <v>698.08322753868038</v>
      </c>
      <c r="E5237" s="24">
        <v>530.35024684146356</v>
      </c>
      <c r="F5237" s="24">
        <v>722.09931899999992</v>
      </c>
      <c r="G5237" s="24">
        <v>787.91467276135552</v>
      </c>
      <c r="H5237" s="24">
        <v>853.48609519250192</v>
      </c>
      <c r="I5237" s="24">
        <v>870.40775259408804</v>
      </c>
      <c r="J5237" s="24">
        <v>790.55868173035344</v>
      </c>
      <c r="L5237" s="24">
        <v>698.08322753868038</v>
      </c>
      <c r="M5237" s="24">
        <v>453.67856872665828</v>
      </c>
      <c r="N5237" s="24">
        <v>722.0976314156145</v>
      </c>
      <c r="O5237" s="24">
        <v>733.44637389293973</v>
      </c>
      <c r="P5237" s="24">
        <v>733.44637389293973</v>
      </c>
      <c r="Q5237" s="24">
        <v>733.44637389293973</v>
      </c>
      <c r="R5237" s="24">
        <v>733.44637389293973</v>
      </c>
      <c r="S5237" s="24"/>
      <c r="T5237" s="25">
        <v>16</v>
      </c>
      <c r="U5237" s="23" t="s">
        <v>52</v>
      </c>
      <c r="V5237" s="23" t="s">
        <v>376</v>
      </c>
    </row>
    <row r="5238" spans="1:22" ht="15.75">
      <c r="A5238" s="26">
        <v>17</v>
      </c>
      <c r="B5238" s="27" t="s">
        <v>53</v>
      </c>
      <c r="C5238" s="28" t="s">
        <v>375</v>
      </c>
      <c r="D5238" s="29">
        <v>6125.9184735906101</v>
      </c>
      <c r="E5238" s="29">
        <v>7757.0545000000011</v>
      </c>
      <c r="F5238" s="29">
        <v>8863.8214599999992</v>
      </c>
      <c r="G5238" s="29">
        <v>10674.153599999998</v>
      </c>
      <c r="H5238" s="29">
        <v>12261.1253</v>
      </c>
      <c r="I5238" s="29">
        <v>12255.934080000001</v>
      </c>
      <c r="J5238" s="29">
        <v>12695.74884</v>
      </c>
      <c r="L5238" s="29">
        <v>6125.9184735906101</v>
      </c>
      <c r="M5238" s="29">
        <v>6126.100194069003</v>
      </c>
      <c r="N5238" s="29">
        <v>6122.1508023386086</v>
      </c>
      <c r="O5238" s="29">
        <v>6122.8292254579401</v>
      </c>
      <c r="P5238" s="29">
        <v>6122.8292254579401</v>
      </c>
      <c r="Q5238" s="29">
        <v>5948.5956307753877</v>
      </c>
      <c r="R5238" s="29">
        <v>5879.4025299528721</v>
      </c>
      <c r="S5238" s="29"/>
      <c r="T5238" s="30">
        <v>17</v>
      </c>
      <c r="U5238" s="28" t="s">
        <v>54</v>
      </c>
      <c r="V5238" s="28" t="s">
        <v>376</v>
      </c>
    </row>
    <row r="5239" spans="1:22" ht="15.75">
      <c r="A5239" s="21">
        <v>18</v>
      </c>
      <c r="B5239" s="22" t="s">
        <v>55</v>
      </c>
      <c r="C5239" s="23" t="s">
        <v>375</v>
      </c>
      <c r="D5239" s="24">
        <v>1574.451360451272</v>
      </c>
      <c r="E5239" s="24">
        <v>1823.0441113892186</v>
      </c>
      <c r="F5239" s="24">
        <v>1744.6176720000003</v>
      </c>
      <c r="G5239" s="24">
        <v>1895.2154057606344</v>
      </c>
      <c r="H5239" s="24">
        <v>1973.600244</v>
      </c>
      <c r="I5239" s="24">
        <v>1792.0411817286245</v>
      </c>
      <c r="J5239" s="24">
        <v>1810.1891880000001</v>
      </c>
      <c r="L5239" s="24">
        <v>1574.451360451272</v>
      </c>
      <c r="M5239" s="24">
        <v>1559.4902578179799</v>
      </c>
      <c r="N5239" s="24">
        <v>1481.8190608138009</v>
      </c>
      <c r="O5239" s="24">
        <v>1498.4549137418642</v>
      </c>
      <c r="P5239" s="24">
        <v>1465.2948579053889</v>
      </c>
      <c r="Q5239" s="24">
        <v>1304.6304796269787</v>
      </c>
      <c r="R5239" s="24">
        <v>1295.5868280352129</v>
      </c>
      <c r="S5239" s="24"/>
      <c r="T5239" s="25">
        <v>18</v>
      </c>
      <c r="U5239" s="23" t="s">
        <v>56</v>
      </c>
      <c r="V5239" s="23" t="s">
        <v>376</v>
      </c>
    </row>
    <row r="5240" spans="1:22" ht="15.75">
      <c r="A5240" s="26">
        <v>19</v>
      </c>
      <c r="B5240" s="27" t="s">
        <v>57</v>
      </c>
      <c r="C5240" s="28" t="s">
        <v>375</v>
      </c>
      <c r="D5240" s="29">
        <v>4533.7351720433935</v>
      </c>
      <c r="E5240" s="29">
        <v>5366.8396901245242</v>
      </c>
      <c r="F5240" s="29">
        <v>5830.5450000000001</v>
      </c>
      <c r="G5240" s="29">
        <v>6247.2732000000005</v>
      </c>
      <c r="H5240" s="29">
        <v>6771.2055342281874</v>
      </c>
      <c r="I5240" s="29">
        <v>6914.9085259060403</v>
      </c>
      <c r="J5240" s="29">
        <v>7006.1893209999998</v>
      </c>
      <c r="L5240" s="29">
        <v>4533.7351720433935</v>
      </c>
      <c r="M5240" s="29">
        <v>4590.9663730748707</v>
      </c>
      <c r="N5240" s="29">
        <v>4585.8461213231367</v>
      </c>
      <c r="O5240" s="29">
        <v>4581.9646401565005</v>
      </c>
      <c r="P5240" s="29">
        <v>4584.6899354437137</v>
      </c>
      <c r="Q5240" s="29">
        <v>4590.9663730748707</v>
      </c>
      <c r="R5240" s="29">
        <v>4590.9663730748707</v>
      </c>
      <c r="S5240" s="29"/>
      <c r="T5240" s="30">
        <v>19</v>
      </c>
      <c r="U5240" s="28" t="s">
        <v>58</v>
      </c>
      <c r="V5240" s="28" t="s">
        <v>376</v>
      </c>
    </row>
    <row r="5241" spans="1:22" ht="15.75">
      <c r="A5241" s="21">
        <v>20</v>
      </c>
      <c r="B5241" s="22" t="s">
        <v>59</v>
      </c>
      <c r="C5241" s="23" t="s">
        <v>375</v>
      </c>
      <c r="D5241" s="24">
        <v>13264.791746999999</v>
      </c>
      <c r="E5241" s="24">
        <v>15449.459000514</v>
      </c>
      <c r="F5241" s="24">
        <v>13098.864</v>
      </c>
      <c r="G5241" s="24">
        <v>13975.45220584715</v>
      </c>
      <c r="H5241" s="24">
        <v>14975.327486608505</v>
      </c>
      <c r="I5241" s="24">
        <v>15238.043647397259</v>
      </c>
      <c r="J5241" s="24">
        <v>14211.274294044699</v>
      </c>
      <c r="L5241" s="24">
        <v>13264.791746999999</v>
      </c>
      <c r="M5241" s="24">
        <v>13215.961505999998</v>
      </c>
      <c r="N5241" s="24">
        <v>13098.864</v>
      </c>
      <c r="O5241" s="24">
        <v>13009.363898999998</v>
      </c>
      <c r="P5241" s="24">
        <v>12869.132108999998</v>
      </c>
      <c r="Q5241" s="24">
        <v>12840.319890000001</v>
      </c>
      <c r="R5241" s="24">
        <v>13184.640431999997</v>
      </c>
      <c r="S5241" s="24"/>
      <c r="T5241" s="25">
        <v>20</v>
      </c>
      <c r="U5241" s="23" t="s">
        <v>60</v>
      </c>
      <c r="V5241" s="23" t="s">
        <v>376</v>
      </c>
    </row>
    <row r="5242" spans="1:22" ht="15.75">
      <c r="A5242" s="26">
        <v>21</v>
      </c>
      <c r="B5242" s="27" t="s">
        <v>61</v>
      </c>
      <c r="C5242" s="28" t="s">
        <v>375</v>
      </c>
      <c r="D5242" s="29">
        <v>19274.553177840611</v>
      </c>
      <c r="E5242" s="29">
        <v>21038.737206391212</v>
      </c>
      <c r="F5242" s="29">
        <v>22926.917909999996</v>
      </c>
      <c r="G5242" s="29">
        <v>25141.008999999998</v>
      </c>
      <c r="H5242" s="29">
        <v>26224.560000000001</v>
      </c>
      <c r="I5242" s="29">
        <v>27773.244603999996</v>
      </c>
      <c r="J5242" s="29">
        <v>27619.3904</v>
      </c>
      <c r="L5242" s="29">
        <v>19274.553177840611</v>
      </c>
      <c r="M5242" s="29">
        <v>17997.208901959977</v>
      </c>
      <c r="N5242" s="29">
        <v>19473.431754029836</v>
      </c>
      <c r="O5242" s="29">
        <v>19473.431754029836</v>
      </c>
      <c r="P5242" s="29">
        <v>19239.8614199197</v>
      </c>
      <c r="Q5242" s="29">
        <v>19473.431754029836</v>
      </c>
      <c r="R5242" s="29">
        <v>19363.209892527375</v>
      </c>
      <c r="S5242" s="29"/>
      <c r="T5242" s="30">
        <v>21</v>
      </c>
      <c r="U5242" s="28" t="s">
        <v>62</v>
      </c>
      <c r="V5242" s="28" t="s">
        <v>376</v>
      </c>
    </row>
    <row r="5243" spans="1:22" ht="15.75">
      <c r="A5243" s="21">
        <v>22</v>
      </c>
      <c r="B5243" s="22" t="s">
        <v>63</v>
      </c>
      <c r="C5243" s="23" t="s">
        <v>375</v>
      </c>
      <c r="D5243" s="24">
        <v>500273.06099999999</v>
      </c>
      <c r="E5243" s="24">
        <v>550083.32999999996</v>
      </c>
      <c r="F5243" s="24">
        <v>632367.44999999995</v>
      </c>
      <c r="G5243" s="24">
        <v>634215.88500000001</v>
      </c>
      <c r="H5243" s="24">
        <v>678109.03959865775</v>
      </c>
      <c r="I5243" s="24">
        <v>644363.37749999994</v>
      </c>
      <c r="J5243" s="24">
        <v>594217.90399999998</v>
      </c>
      <c r="L5243" s="24">
        <v>500273.06099999999</v>
      </c>
      <c r="M5243" s="24">
        <v>507067.33500000002</v>
      </c>
      <c r="N5243" s="24">
        <v>496951.39</v>
      </c>
      <c r="O5243" s="24">
        <v>504519.38500000001</v>
      </c>
      <c r="P5243" s="24">
        <v>497992.74300000002</v>
      </c>
      <c r="Q5243" s="24">
        <v>495860.245</v>
      </c>
      <c r="R5243" s="24">
        <v>499245.71200000006</v>
      </c>
      <c r="S5243" s="24"/>
      <c r="T5243" s="25">
        <v>22</v>
      </c>
      <c r="U5243" s="23" t="s">
        <v>64</v>
      </c>
      <c r="V5243" s="23" t="s">
        <v>376</v>
      </c>
    </row>
    <row r="5244" spans="1:22" ht="15.75">
      <c r="A5244" s="26">
        <v>23</v>
      </c>
      <c r="B5244" s="27" t="s">
        <v>65</v>
      </c>
      <c r="C5244" s="28" t="s">
        <v>375</v>
      </c>
      <c r="D5244" s="29">
        <v>218.92864214831937</v>
      </c>
      <c r="E5244" s="29">
        <v>257.61</v>
      </c>
      <c r="F5244" s="29">
        <v>273.22379999999998</v>
      </c>
      <c r="G5244" s="29">
        <v>293.51367123287673</v>
      </c>
      <c r="H5244" s="29">
        <v>328.61419999999998</v>
      </c>
      <c r="I5244" s="29">
        <v>335.12947534076824</v>
      </c>
      <c r="J5244" s="29">
        <v>304.38551982651802</v>
      </c>
      <c r="L5244" s="29">
        <v>218.92864214831937</v>
      </c>
      <c r="M5244" s="29">
        <v>218.92864214831937</v>
      </c>
      <c r="N5244" s="29">
        <v>210.4718317837453</v>
      </c>
      <c r="O5244" s="29">
        <v>210.4718317837453</v>
      </c>
      <c r="P5244" s="29">
        <v>210.4718317837453</v>
      </c>
      <c r="Q5244" s="29">
        <v>210.4718317837453</v>
      </c>
      <c r="R5244" s="29">
        <v>210.4718317837453</v>
      </c>
      <c r="S5244" s="29"/>
      <c r="T5244" s="30">
        <v>23</v>
      </c>
      <c r="U5244" s="28" t="s">
        <v>66</v>
      </c>
      <c r="V5244" s="28" t="s">
        <v>376</v>
      </c>
    </row>
    <row r="5245" spans="1:22" ht="15.75">
      <c r="A5245" s="21">
        <v>24</v>
      </c>
      <c r="B5245" s="22" t="s">
        <v>67</v>
      </c>
      <c r="C5245" s="23" t="s">
        <v>375</v>
      </c>
      <c r="D5245" s="24">
        <v>10072.523999999999</v>
      </c>
      <c r="E5245" s="24">
        <v>12223.7654</v>
      </c>
      <c r="F5245" s="24">
        <v>14657.758699999998</v>
      </c>
      <c r="G5245" s="24">
        <v>15898.152899999997</v>
      </c>
      <c r="H5245" s="24">
        <v>16430.571499999998</v>
      </c>
      <c r="I5245" s="24">
        <v>17462.416039653035</v>
      </c>
      <c r="J5245" s="24">
        <v>17460.563199999997</v>
      </c>
      <c r="L5245" s="24">
        <v>10072.523999999999</v>
      </c>
      <c r="M5245" s="24">
        <v>10456.6</v>
      </c>
      <c r="N5245" s="24">
        <v>10302.578</v>
      </c>
      <c r="O5245" s="24">
        <v>10197.065999999999</v>
      </c>
      <c r="P5245" s="24">
        <v>10182.325999999999</v>
      </c>
      <c r="Q5245" s="24">
        <v>10611.392</v>
      </c>
      <c r="R5245" s="24">
        <v>10611.392</v>
      </c>
      <c r="S5245" s="24"/>
      <c r="T5245" s="25">
        <v>24</v>
      </c>
      <c r="U5245" s="23" t="s">
        <v>68</v>
      </c>
      <c r="V5245" s="23" t="s">
        <v>376</v>
      </c>
    </row>
    <row r="5246" spans="1:22" ht="15.75">
      <c r="A5246" s="26">
        <v>25</v>
      </c>
      <c r="B5246" s="31" t="s">
        <v>69</v>
      </c>
      <c r="C5246" s="28" t="s">
        <v>375</v>
      </c>
      <c r="D5246" s="29">
        <v>62539.551185356046</v>
      </c>
      <c r="E5246" s="29">
        <v>72667.98454673012</v>
      </c>
      <c r="F5246" s="29">
        <v>74853.293999999994</v>
      </c>
      <c r="G5246" s="29">
        <v>77983.576476000002</v>
      </c>
      <c r="H5246" s="29">
        <v>82079.118320000009</v>
      </c>
      <c r="I5246" s="29">
        <v>78233.047609999994</v>
      </c>
      <c r="J5246" s="29">
        <v>75420.059615000006</v>
      </c>
      <c r="L5246" s="29">
        <v>62539.551185356046</v>
      </c>
      <c r="M5246" s="29">
        <v>62162.518859478289</v>
      </c>
      <c r="N5246" s="29">
        <v>60209.162194016026</v>
      </c>
      <c r="O5246" s="29">
        <v>63039.491346364004</v>
      </c>
      <c r="P5246" s="29">
        <v>64168.393541227066</v>
      </c>
      <c r="Q5246" s="29">
        <v>59159.585719275259</v>
      </c>
      <c r="R5246" s="29">
        <v>58272.266399330125</v>
      </c>
      <c r="S5246" s="29"/>
      <c r="T5246" s="30">
        <v>25</v>
      </c>
      <c r="U5246" s="28" t="s">
        <v>70</v>
      </c>
      <c r="V5246" s="28" t="s">
        <v>376</v>
      </c>
    </row>
    <row r="5247" spans="1:22" ht="15.75">
      <c r="A5247" s="21">
        <v>26</v>
      </c>
      <c r="B5247" s="22" t="s">
        <v>71</v>
      </c>
      <c r="C5247" s="23" t="s">
        <v>375</v>
      </c>
      <c r="D5247" s="24">
        <v>250.45484165036459</v>
      </c>
      <c r="E5247" s="24">
        <v>268.50351203443006</v>
      </c>
      <c r="F5247" s="24">
        <v>299.40544896866436</v>
      </c>
      <c r="G5247" s="24">
        <v>302.36467377320133</v>
      </c>
      <c r="H5247" s="24">
        <v>384.03876723115775</v>
      </c>
      <c r="I5247" s="24">
        <v>390.65194707102967</v>
      </c>
      <c r="J5247" s="24">
        <v>330.52770000000004</v>
      </c>
      <c r="L5247" s="24">
        <v>250.45484165036459</v>
      </c>
      <c r="M5247" s="24">
        <v>229.68649446914461</v>
      </c>
      <c r="N5247" s="24">
        <v>215.86550033789794</v>
      </c>
      <c r="O5247" s="24">
        <v>239.30590638449229</v>
      </c>
      <c r="P5247" s="24">
        <v>237.9422349635426</v>
      </c>
      <c r="Q5247" s="24">
        <v>237.33411122176776</v>
      </c>
      <c r="R5247" s="24">
        <v>236.79969944869288</v>
      </c>
      <c r="S5247" s="24"/>
      <c r="T5247" s="25">
        <v>26</v>
      </c>
      <c r="U5247" s="23" t="s">
        <v>72</v>
      </c>
      <c r="V5247" s="23" t="s">
        <v>376</v>
      </c>
    </row>
    <row r="5248" spans="1:22" ht="15.75">
      <c r="A5248" s="26">
        <v>27</v>
      </c>
      <c r="B5248" s="27" t="s">
        <v>73</v>
      </c>
      <c r="C5248" s="28" t="s">
        <v>375</v>
      </c>
      <c r="D5248" s="29">
        <v>88361.007679999995</v>
      </c>
      <c r="E5248" s="29">
        <v>99026.267200000002</v>
      </c>
      <c r="F5248" s="29">
        <v>99314.028959999996</v>
      </c>
      <c r="G5248" s="29">
        <v>104689.71373200002</v>
      </c>
      <c r="H5248" s="29">
        <v>114274.62267</v>
      </c>
      <c r="I5248" s="29">
        <v>122773.78841399998</v>
      </c>
      <c r="J5248" s="29">
        <v>123114.66935999999</v>
      </c>
      <c r="L5248" s="29">
        <v>88361.007679999995</v>
      </c>
      <c r="M5248" s="29">
        <v>88413.291520000013</v>
      </c>
      <c r="N5248" s="29">
        <v>88413.291520000013</v>
      </c>
      <c r="O5248" s="29">
        <v>87597.312128000005</v>
      </c>
      <c r="P5248" s="29">
        <v>87329.126784000007</v>
      </c>
      <c r="Q5248" s="29">
        <v>87329.126784000007</v>
      </c>
      <c r="R5248" s="29">
        <v>87329.126784000007</v>
      </c>
      <c r="S5248" s="29"/>
      <c r="T5248" s="30">
        <v>27</v>
      </c>
      <c r="U5248" s="28" t="s">
        <v>74</v>
      </c>
      <c r="V5248" s="28" t="s">
        <v>376</v>
      </c>
    </row>
    <row r="5249" spans="1:22" ht="15.75">
      <c r="A5249" s="21">
        <v>28</v>
      </c>
      <c r="B5249" s="22" t="s">
        <v>75</v>
      </c>
      <c r="C5249" s="23" t="s">
        <v>375</v>
      </c>
      <c r="D5249" s="24">
        <v>9209.7565180638521</v>
      </c>
      <c r="E5249" s="24">
        <v>10680.938064972195</v>
      </c>
      <c r="F5249" s="24">
        <v>12733.503841038271</v>
      </c>
      <c r="G5249" s="24">
        <v>11596.575315673412</v>
      </c>
      <c r="H5249" s="24">
        <v>14813.430737921128</v>
      </c>
      <c r="I5249" s="24">
        <v>15130.772401719481</v>
      </c>
      <c r="J5249" s="24">
        <v>14148.832395248415</v>
      </c>
      <c r="L5249" s="24">
        <v>9209.7565180638521</v>
      </c>
      <c r="M5249" s="24">
        <v>9136.8161377007636</v>
      </c>
      <c r="N5249" s="24">
        <v>9180.6083929619836</v>
      </c>
      <c r="O5249" s="24">
        <v>9178.0859590589389</v>
      </c>
      <c r="P5249" s="24">
        <v>9178.0859590589389</v>
      </c>
      <c r="Q5249" s="24">
        <v>9192.4498187846184</v>
      </c>
      <c r="R5249" s="24">
        <v>9464.1019366210112</v>
      </c>
      <c r="S5249" s="24"/>
      <c r="T5249" s="25">
        <v>28</v>
      </c>
      <c r="U5249" s="23" t="s">
        <v>76</v>
      </c>
      <c r="V5249" s="23" t="s">
        <v>376</v>
      </c>
    </row>
    <row r="5250" spans="1:22" ht="15.75">
      <c r="A5250" s="26">
        <v>29</v>
      </c>
      <c r="B5250" s="27" t="s">
        <v>77</v>
      </c>
      <c r="C5250" s="28" t="s">
        <v>375</v>
      </c>
      <c r="D5250" s="29">
        <v>12074.824778</v>
      </c>
      <c r="E5250" s="29">
        <v>13987.170271535997</v>
      </c>
      <c r="F5250" s="29">
        <v>16453.57265333</v>
      </c>
      <c r="G5250" s="29">
        <v>15166.035546000001</v>
      </c>
      <c r="H5250" s="29">
        <v>16375.725083460402</v>
      </c>
      <c r="I5250" s="29">
        <v>16700.398691063088</v>
      </c>
      <c r="J5250" s="29">
        <v>15042.254535597316</v>
      </c>
      <c r="L5250" s="29">
        <v>12074.824778</v>
      </c>
      <c r="M5250" s="29">
        <v>11965.072944</v>
      </c>
      <c r="N5250" s="29">
        <v>11862.705590000001</v>
      </c>
      <c r="O5250" s="29">
        <v>11824.813977000002</v>
      </c>
      <c r="P5250" s="29">
        <v>11787.060823</v>
      </c>
      <c r="Q5250" s="29">
        <v>11787.060823</v>
      </c>
      <c r="R5250" s="29">
        <v>11689.078003999999</v>
      </c>
      <c r="S5250" s="29"/>
      <c r="T5250" s="30">
        <v>29</v>
      </c>
      <c r="U5250" s="28" t="s">
        <v>78</v>
      </c>
      <c r="V5250" s="28" t="s">
        <v>376</v>
      </c>
    </row>
    <row r="5251" spans="1:22" ht="15.75">
      <c r="A5251" s="21">
        <v>30</v>
      </c>
      <c r="B5251" s="22" t="s">
        <v>79</v>
      </c>
      <c r="C5251" s="23" t="s">
        <v>375</v>
      </c>
      <c r="D5251" s="24">
        <v>99.138191943612981</v>
      </c>
      <c r="E5251" s="24">
        <v>102.65025775544829</v>
      </c>
      <c r="F5251" s="24">
        <v>134.93948595807336</v>
      </c>
      <c r="G5251" s="24">
        <v>122.92500154450289</v>
      </c>
      <c r="H5251" s="24">
        <v>157.02403052367009</v>
      </c>
      <c r="I5251" s="24">
        <v>160.13727028622117</v>
      </c>
      <c r="J5251" s="24">
        <v>145.44667015668324</v>
      </c>
      <c r="L5251" s="24">
        <v>99.138191943612981</v>
      </c>
      <c r="M5251" s="24">
        <v>87.810314589776112</v>
      </c>
      <c r="N5251" s="24">
        <v>97.288742579721244</v>
      </c>
      <c r="O5251" s="24">
        <v>97.288742579721244</v>
      </c>
      <c r="P5251" s="24">
        <v>97.288742579721244</v>
      </c>
      <c r="Q5251" s="24">
        <v>97.288742579721244</v>
      </c>
      <c r="R5251" s="24">
        <v>97.288742579721244</v>
      </c>
      <c r="S5251" s="24"/>
      <c r="T5251" s="25">
        <v>30</v>
      </c>
      <c r="U5251" s="23" t="s">
        <v>80</v>
      </c>
      <c r="V5251" s="23" t="s">
        <v>376</v>
      </c>
    </row>
    <row r="5252" spans="1:22" ht="15.75">
      <c r="A5252" s="26">
        <v>31</v>
      </c>
      <c r="B5252" s="27" t="s">
        <v>81</v>
      </c>
      <c r="C5252" s="28" t="s">
        <v>375</v>
      </c>
      <c r="D5252" s="29">
        <v>19.814289014110294</v>
      </c>
      <c r="E5252" s="29">
        <v>23.162903857494936</v>
      </c>
      <c r="F5252" s="29">
        <v>6.7006604293900951</v>
      </c>
      <c r="G5252" s="29">
        <v>5.8386659095643019</v>
      </c>
      <c r="H5252" s="29">
        <v>7.4582944273465897</v>
      </c>
      <c r="I5252" s="29">
        <v>7.6061664358193859</v>
      </c>
      <c r="J5252" s="29">
        <v>6.9083953958383848</v>
      </c>
      <c r="L5252" s="29">
        <v>19.814289014110294</v>
      </c>
      <c r="M5252" s="29">
        <v>19.814289014110294</v>
      </c>
      <c r="N5252" s="29">
        <v>4.8310457313555135</v>
      </c>
      <c r="O5252" s="29">
        <v>4.6210002647748389</v>
      </c>
      <c r="P5252" s="29">
        <v>4.6210002647748389</v>
      </c>
      <c r="Q5252" s="29">
        <v>4.6210002647748389</v>
      </c>
      <c r="R5252" s="29">
        <v>4.6210002647748389</v>
      </c>
      <c r="S5252" s="29"/>
      <c r="T5252" s="30">
        <v>31</v>
      </c>
      <c r="U5252" s="28" t="s">
        <v>82</v>
      </c>
      <c r="V5252" s="28" t="s">
        <v>376</v>
      </c>
    </row>
    <row r="5253" spans="1:22" ht="15.75">
      <c r="A5253" s="21">
        <v>32</v>
      </c>
      <c r="B5253" s="22" t="s">
        <v>83</v>
      </c>
      <c r="C5253" s="23" t="s">
        <v>375</v>
      </c>
      <c r="D5253" s="24">
        <v>101.17715325650482</v>
      </c>
      <c r="E5253" s="24">
        <v>118.27609215685413</v>
      </c>
      <c r="F5253" s="24">
        <v>132.0253008884082</v>
      </c>
      <c r="G5253" s="24">
        <v>120.18891045332957</v>
      </c>
      <c r="H5253" s="24">
        <v>153.52895592031203</v>
      </c>
      <c r="I5253" s="24">
        <v>156.57290052344089</v>
      </c>
      <c r="J5253" s="24">
        <v>142.20928692742658</v>
      </c>
      <c r="L5253" s="24">
        <v>101.17715325650482</v>
      </c>
      <c r="M5253" s="24">
        <v>101.17715325650482</v>
      </c>
      <c r="N5253" s="24">
        <v>95.18767187340174</v>
      </c>
      <c r="O5253" s="24">
        <v>95.123268847776984</v>
      </c>
      <c r="P5253" s="24">
        <v>95.123268847776984</v>
      </c>
      <c r="Q5253" s="24">
        <v>95.123268847776984</v>
      </c>
      <c r="R5253" s="24">
        <v>95.123268847776984</v>
      </c>
      <c r="S5253" s="24"/>
      <c r="T5253" s="25">
        <v>32</v>
      </c>
      <c r="U5253" s="23" t="s">
        <v>84</v>
      </c>
      <c r="V5253" s="23" t="s">
        <v>376</v>
      </c>
    </row>
    <row r="5254" spans="1:22" ht="15.75">
      <c r="A5254" s="26">
        <v>33</v>
      </c>
      <c r="B5254" s="27" t="s">
        <v>85</v>
      </c>
      <c r="C5254" s="28" t="s">
        <v>375</v>
      </c>
      <c r="D5254" s="29">
        <v>13.846751768240635</v>
      </c>
      <c r="E5254" s="29">
        <v>10.791235211382199</v>
      </c>
      <c r="F5254" s="29">
        <v>20.247600616641606</v>
      </c>
      <c r="G5254" s="29">
        <v>18.444833396256428</v>
      </c>
      <c r="H5254" s="29">
        <v>23.561375194851877</v>
      </c>
      <c r="I5254" s="29">
        <v>24.028515223498257</v>
      </c>
      <c r="J5254" s="29">
        <v>21.824198213323147</v>
      </c>
      <c r="L5254" s="29">
        <v>13.846751768240635</v>
      </c>
      <c r="M5254" s="29">
        <v>9.231167845493756</v>
      </c>
      <c r="N5254" s="29">
        <v>14.598125895199431</v>
      </c>
      <c r="O5254" s="29">
        <v>14.598125895199431</v>
      </c>
      <c r="P5254" s="29">
        <v>14.598125895199431</v>
      </c>
      <c r="Q5254" s="29">
        <v>14.598125895199431</v>
      </c>
      <c r="R5254" s="29">
        <v>14.598125895199431</v>
      </c>
      <c r="S5254" s="29"/>
      <c r="T5254" s="30">
        <v>33</v>
      </c>
      <c r="U5254" s="28" t="s">
        <v>86</v>
      </c>
      <c r="V5254" s="28" t="s">
        <v>376</v>
      </c>
    </row>
    <row r="5255" spans="1:22" ht="15.75">
      <c r="A5255" s="21">
        <v>34</v>
      </c>
      <c r="B5255" s="22" t="s">
        <v>87</v>
      </c>
      <c r="C5255" s="23" t="s">
        <v>375</v>
      </c>
      <c r="D5255" s="24">
        <v>451.5</v>
      </c>
      <c r="E5255" s="24">
        <v>527.80349999999999</v>
      </c>
      <c r="F5255" s="24">
        <v>1245.8727499999998</v>
      </c>
      <c r="G5255" s="24">
        <v>1134.9451098812433</v>
      </c>
      <c r="H5255" s="24">
        <v>1451.3894999999998</v>
      </c>
      <c r="I5255" s="24">
        <v>1480.1654999999996</v>
      </c>
      <c r="J5255" s="24">
        <v>1344.3787499999996</v>
      </c>
      <c r="L5255" s="24">
        <v>451.5</v>
      </c>
      <c r="M5255" s="24">
        <v>451.5</v>
      </c>
      <c r="N5255" s="24">
        <v>898.25</v>
      </c>
      <c r="O5255" s="24">
        <v>898.25</v>
      </c>
      <c r="P5255" s="24">
        <v>899.25</v>
      </c>
      <c r="Q5255" s="24">
        <v>899.25</v>
      </c>
      <c r="R5255" s="24">
        <v>899.25</v>
      </c>
      <c r="S5255" s="24"/>
      <c r="T5255" s="25">
        <v>34</v>
      </c>
      <c r="U5255" s="23" t="s">
        <v>88</v>
      </c>
      <c r="V5255" s="23" t="s">
        <v>376</v>
      </c>
    </row>
    <row r="5256" spans="1:22" ht="15.75">
      <c r="A5256" s="26">
        <v>35</v>
      </c>
      <c r="B5256" s="27" t="s">
        <v>89</v>
      </c>
      <c r="C5256" s="28" t="s">
        <v>375</v>
      </c>
      <c r="D5256" s="29">
        <v>3.0870499680507923</v>
      </c>
      <c r="E5256" s="29">
        <v>5.4325440620558343</v>
      </c>
      <c r="F5256" s="29">
        <v>5.0644216518871978</v>
      </c>
      <c r="G5256" s="29">
        <v>4.61350534248868</v>
      </c>
      <c r="H5256" s="29">
        <v>5.8932779712659977</v>
      </c>
      <c r="I5256" s="29">
        <v>6.0101211528524372</v>
      </c>
      <c r="J5256" s="29">
        <v>5.4587673897414302</v>
      </c>
      <c r="L5256" s="29">
        <v>3.0870499680507923</v>
      </c>
      <c r="M5256" s="29">
        <v>4.6471719949151709</v>
      </c>
      <c r="N5256" s="29">
        <v>3.6513494245762059</v>
      </c>
      <c r="O5256" s="29">
        <v>3.6513494245762059</v>
      </c>
      <c r="P5256" s="29">
        <v>3.6513494245762059</v>
      </c>
      <c r="Q5256" s="29">
        <v>3.6513494245762059</v>
      </c>
      <c r="R5256" s="29">
        <v>3.6513494245762059</v>
      </c>
      <c r="S5256" s="29"/>
      <c r="T5256" s="30">
        <v>35</v>
      </c>
      <c r="U5256" s="28" t="s">
        <v>90</v>
      </c>
      <c r="V5256" s="28" t="s">
        <v>376</v>
      </c>
    </row>
    <row r="5257" spans="1:22" ht="15.75">
      <c r="A5257" s="21">
        <v>36</v>
      </c>
      <c r="B5257" s="22" t="s">
        <v>91</v>
      </c>
      <c r="C5257" s="23" t="s">
        <v>375</v>
      </c>
      <c r="D5257" s="24">
        <v>38.894267982343457</v>
      </c>
      <c r="E5257" s="24">
        <v>47.096262314694371</v>
      </c>
      <c r="F5257" s="24">
        <v>0</v>
      </c>
      <c r="G5257" s="24">
        <v>0</v>
      </c>
      <c r="H5257" s="24">
        <v>0</v>
      </c>
      <c r="I5257" s="24">
        <v>0</v>
      </c>
      <c r="J5257" s="24">
        <v>0</v>
      </c>
      <c r="L5257" s="24">
        <v>38.894267982343457</v>
      </c>
      <c r="M5257" s="24">
        <v>40.287649542082434</v>
      </c>
      <c r="N5257" s="24">
        <v>0</v>
      </c>
      <c r="O5257" s="24">
        <v>0</v>
      </c>
      <c r="P5257" s="24">
        <v>0</v>
      </c>
      <c r="Q5257" s="24">
        <v>0</v>
      </c>
      <c r="R5257" s="24">
        <v>0</v>
      </c>
      <c r="S5257" s="24"/>
      <c r="T5257" s="25">
        <v>36</v>
      </c>
      <c r="U5257" s="23" t="s">
        <v>92</v>
      </c>
      <c r="V5257" s="23" t="s">
        <v>376</v>
      </c>
    </row>
    <row r="5258" spans="1:22" s="36" customFormat="1" ht="15.75">
      <c r="A5258" s="32"/>
      <c r="B5258" s="33" t="s">
        <v>93</v>
      </c>
      <c r="C5258" s="34" t="s">
        <v>375</v>
      </c>
      <c r="D5258" s="35">
        <f t="shared" ref="D5258:J5258" si="339">SUM(D5222:D5257)</f>
        <v>1783719.5561035478</v>
      </c>
      <c r="E5258" s="35">
        <f t="shared" si="339"/>
        <v>2038852.729169786</v>
      </c>
      <c r="F5258" s="35">
        <f t="shared" si="339"/>
        <v>2231194.0219871127</v>
      </c>
      <c r="G5258" s="35">
        <f t="shared" si="339"/>
        <v>2340890.6107693212</v>
      </c>
      <c r="H5258" s="35">
        <f t="shared" si="339"/>
        <v>2513798.8826583885</v>
      </c>
      <c r="I5258" s="35">
        <f t="shared" si="339"/>
        <v>2523715.5758082997</v>
      </c>
      <c r="J5258" s="35">
        <f t="shared" si="339"/>
        <v>2440577.6793598058</v>
      </c>
      <c r="K5258" s="8"/>
      <c r="L5258" s="35">
        <f t="shared" ref="L5258:R5258" si="340">SUM(L5222:L5257)</f>
        <v>1783719.5561035478</v>
      </c>
      <c r="M5258" s="35">
        <f t="shared" si="340"/>
        <v>1791429.7239792258</v>
      </c>
      <c r="N5258" s="35">
        <f t="shared" si="340"/>
        <v>1777319.6315108193</v>
      </c>
      <c r="O5258" s="35">
        <f t="shared" si="340"/>
        <v>1792025.392756457</v>
      </c>
      <c r="P5258" s="35">
        <f t="shared" si="340"/>
        <v>1786206.7163392901</v>
      </c>
      <c r="Q5258" s="35">
        <f t="shared" si="340"/>
        <v>1772497.6367203908</v>
      </c>
      <c r="R5258" s="35">
        <f t="shared" si="340"/>
        <v>1782634.2494060653</v>
      </c>
      <c r="S5258" s="35"/>
      <c r="T5258" s="35"/>
      <c r="U5258" s="34" t="s">
        <v>94</v>
      </c>
      <c r="V5258" s="34" t="s">
        <v>376</v>
      </c>
    </row>
    <row r="5259" spans="1:22" ht="15.75">
      <c r="A5259" s="16">
        <v>1</v>
      </c>
      <c r="B5259" s="17" t="s">
        <v>19</v>
      </c>
      <c r="C5259" s="18" t="s">
        <v>377</v>
      </c>
      <c r="D5259" s="19">
        <v>0</v>
      </c>
      <c r="E5259" s="19">
        <v>0</v>
      </c>
      <c r="F5259" s="19">
        <v>0</v>
      </c>
      <c r="G5259" s="19">
        <v>0</v>
      </c>
      <c r="H5259" s="19">
        <v>0</v>
      </c>
      <c r="I5259" s="19">
        <v>0</v>
      </c>
      <c r="J5259" s="19">
        <v>0</v>
      </c>
      <c r="L5259" s="19">
        <v>0</v>
      </c>
      <c r="M5259" s="19">
        <v>0</v>
      </c>
      <c r="N5259" s="19">
        <v>0</v>
      </c>
      <c r="O5259" s="19">
        <v>0</v>
      </c>
      <c r="P5259" s="19">
        <v>0</v>
      </c>
      <c r="Q5259" s="19">
        <v>0</v>
      </c>
      <c r="R5259" s="19">
        <v>0</v>
      </c>
      <c r="S5259" s="19"/>
      <c r="T5259" s="20">
        <v>1</v>
      </c>
      <c r="U5259" s="18" t="s">
        <v>21</v>
      </c>
      <c r="V5259" s="18" t="s">
        <v>378</v>
      </c>
    </row>
    <row r="5260" spans="1:22" ht="15.75">
      <c r="A5260" s="21">
        <v>2</v>
      </c>
      <c r="B5260" s="22" t="s">
        <v>23</v>
      </c>
      <c r="C5260" s="23" t="s">
        <v>377</v>
      </c>
      <c r="D5260" s="24">
        <v>0</v>
      </c>
      <c r="E5260" s="24">
        <v>0</v>
      </c>
      <c r="F5260" s="24">
        <v>0</v>
      </c>
      <c r="G5260" s="24">
        <v>0</v>
      </c>
      <c r="H5260" s="24">
        <v>0</v>
      </c>
      <c r="I5260" s="24">
        <v>0</v>
      </c>
      <c r="J5260" s="24">
        <v>0</v>
      </c>
      <c r="L5260" s="24">
        <v>0</v>
      </c>
      <c r="M5260" s="24">
        <v>0</v>
      </c>
      <c r="N5260" s="24">
        <v>0</v>
      </c>
      <c r="O5260" s="24">
        <v>0</v>
      </c>
      <c r="P5260" s="24">
        <v>0</v>
      </c>
      <c r="Q5260" s="24">
        <v>0</v>
      </c>
      <c r="R5260" s="24">
        <v>0</v>
      </c>
      <c r="S5260" s="24"/>
      <c r="T5260" s="25">
        <v>2</v>
      </c>
      <c r="U5260" s="23" t="s">
        <v>24</v>
      </c>
      <c r="V5260" s="23" t="s">
        <v>378</v>
      </c>
    </row>
    <row r="5261" spans="1:22" ht="15.75">
      <c r="A5261" s="26">
        <v>3</v>
      </c>
      <c r="B5261" s="27" t="s">
        <v>25</v>
      </c>
      <c r="C5261" s="28" t="s">
        <v>377</v>
      </c>
      <c r="D5261" s="29">
        <v>0</v>
      </c>
      <c r="E5261" s="29">
        <v>0</v>
      </c>
      <c r="F5261" s="29">
        <v>0</v>
      </c>
      <c r="G5261" s="29">
        <v>0</v>
      </c>
      <c r="H5261" s="29">
        <v>0</v>
      </c>
      <c r="I5261" s="29">
        <v>0</v>
      </c>
      <c r="J5261" s="29">
        <v>0</v>
      </c>
      <c r="L5261" s="29">
        <v>0</v>
      </c>
      <c r="M5261" s="29">
        <v>0</v>
      </c>
      <c r="N5261" s="29">
        <v>0</v>
      </c>
      <c r="O5261" s="29">
        <v>0</v>
      </c>
      <c r="P5261" s="29">
        <v>0</v>
      </c>
      <c r="Q5261" s="29">
        <v>0</v>
      </c>
      <c r="R5261" s="29">
        <v>0</v>
      </c>
      <c r="S5261" s="29"/>
      <c r="T5261" s="30">
        <v>3</v>
      </c>
      <c r="U5261" s="28" t="s">
        <v>26</v>
      </c>
      <c r="V5261" s="28" t="s">
        <v>378</v>
      </c>
    </row>
    <row r="5262" spans="1:22" ht="15.75">
      <c r="A5262" s="21">
        <v>4</v>
      </c>
      <c r="B5262" s="22" t="s">
        <v>27</v>
      </c>
      <c r="C5262" s="23" t="s">
        <v>377</v>
      </c>
      <c r="D5262" s="24">
        <v>0</v>
      </c>
      <c r="E5262" s="24">
        <v>0</v>
      </c>
      <c r="F5262" s="24">
        <v>0</v>
      </c>
      <c r="G5262" s="24">
        <v>0</v>
      </c>
      <c r="H5262" s="24">
        <v>0</v>
      </c>
      <c r="I5262" s="24">
        <v>0</v>
      </c>
      <c r="J5262" s="24">
        <v>0</v>
      </c>
      <c r="L5262" s="24">
        <v>0</v>
      </c>
      <c r="M5262" s="24">
        <v>0</v>
      </c>
      <c r="N5262" s="24">
        <v>0</v>
      </c>
      <c r="O5262" s="24">
        <v>0</v>
      </c>
      <c r="P5262" s="24">
        <v>0</v>
      </c>
      <c r="Q5262" s="24">
        <v>0</v>
      </c>
      <c r="R5262" s="24">
        <v>0</v>
      </c>
      <c r="S5262" s="24"/>
      <c r="T5262" s="25">
        <v>4</v>
      </c>
      <c r="U5262" s="23" t="s">
        <v>28</v>
      </c>
      <c r="V5262" s="23" t="s">
        <v>378</v>
      </c>
    </row>
    <row r="5263" spans="1:22" ht="15.75">
      <c r="A5263" s="26">
        <v>5</v>
      </c>
      <c r="B5263" s="27" t="s">
        <v>29</v>
      </c>
      <c r="C5263" s="28" t="s">
        <v>377</v>
      </c>
      <c r="D5263" s="29">
        <v>0</v>
      </c>
      <c r="E5263" s="29">
        <v>0</v>
      </c>
      <c r="F5263" s="29">
        <v>0</v>
      </c>
      <c r="G5263" s="29">
        <v>0</v>
      </c>
      <c r="H5263" s="29">
        <v>0</v>
      </c>
      <c r="I5263" s="29">
        <v>0</v>
      </c>
      <c r="J5263" s="29">
        <v>0</v>
      </c>
      <c r="L5263" s="29">
        <v>0</v>
      </c>
      <c r="M5263" s="29">
        <v>0</v>
      </c>
      <c r="N5263" s="29">
        <v>0</v>
      </c>
      <c r="O5263" s="29">
        <v>0</v>
      </c>
      <c r="P5263" s="29">
        <v>0</v>
      </c>
      <c r="Q5263" s="29">
        <v>0</v>
      </c>
      <c r="R5263" s="29">
        <v>0</v>
      </c>
      <c r="S5263" s="29"/>
      <c r="T5263" s="30">
        <v>5</v>
      </c>
      <c r="U5263" s="28" t="s">
        <v>30</v>
      </c>
      <c r="V5263" s="28" t="s">
        <v>378</v>
      </c>
    </row>
    <row r="5264" spans="1:22" ht="15.75">
      <c r="A5264" s="21">
        <v>6</v>
      </c>
      <c r="B5264" s="22" t="s">
        <v>31</v>
      </c>
      <c r="C5264" s="23" t="s">
        <v>377</v>
      </c>
      <c r="D5264" s="24">
        <v>0</v>
      </c>
      <c r="E5264" s="24">
        <v>0</v>
      </c>
      <c r="F5264" s="24">
        <v>0</v>
      </c>
      <c r="G5264" s="24">
        <v>0</v>
      </c>
      <c r="H5264" s="24">
        <v>0</v>
      </c>
      <c r="I5264" s="24">
        <v>0</v>
      </c>
      <c r="J5264" s="24">
        <v>0</v>
      </c>
      <c r="L5264" s="24">
        <v>0</v>
      </c>
      <c r="M5264" s="24">
        <v>0</v>
      </c>
      <c r="N5264" s="24">
        <v>0</v>
      </c>
      <c r="O5264" s="24">
        <v>0</v>
      </c>
      <c r="P5264" s="24">
        <v>0</v>
      </c>
      <c r="Q5264" s="24">
        <v>0</v>
      </c>
      <c r="R5264" s="24">
        <v>0</v>
      </c>
      <c r="S5264" s="24"/>
      <c r="T5264" s="25">
        <v>6</v>
      </c>
      <c r="U5264" s="23" t="s">
        <v>32</v>
      </c>
      <c r="V5264" s="23" t="s">
        <v>378</v>
      </c>
    </row>
    <row r="5265" spans="1:22" ht="15.75">
      <c r="A5265" s="26">
        <v>7</v>
      </c>
      <c r="B5265" s="27" t="s">
        <v>33</v>
      </c>
      <c r="C5265" s="28" t="s">
        <v>377</v>
      </c>
      <c r="D5265" s="29">
        <v>0</v>
      </c>
      <c r="E5265" s="29">
        <v>0</v>
      </c>
      <c r="F5265" s="29">
        <v>0</v>
      </c>
      <c r="G5265" s="29">
        <v>0</v>
      </c>
      <c r="H5265" s="29">
        <v>0</v>
      </c>
      <c r="I5265" s="29">
        <v>0</v>
      </c>
      <c r="J5265" s="29">
        <v>0</v>
      </c>
      <c r="L5265" s="29">
        <v>0</v>
      </c>
      <c r="M5265" s="29">
        <v>0</v>
      </c>
      <c r="N5265" s="29">
        <v>0</v>
      </c>
      <c r="O5265" s="29">
        <v>0</v>
      </c>
      <c r="P5265" s="29">
        <v>0</v>
      </c>
      <c r="Q5265" s="29">
        <v>0</v>
      </c>
      <c r="R5265" s="29">
        <v>0</v>
      </c>
      <c r="S5265" s="29"/>
      <c r="T5265" s="30">
        <v>7</v>
      </c>
      <c r="U5265" s="28" t="s">
        <v>34</v>
      </c>
      <c r="V5265" s="28" t="s">
        <v>378</v>
      </c>
    </row>
    <row r="5266" spans="1:22" ht="15.75">
      <c r="A5266" s="21">
        <v>8</v>
      </c>
      <c r="B5266" s="22" t="s">
        <v>35</v>
      </c>
      <c r="C5266" s="23" t="s">
        <v>377</v>
      </c>
      <c r="D5266" s="24">
        <v>0</v>
      </c>
      <c r="E5266" s="24">
        <v>0</v>
      </c>
      <c r="F5266" s="24">
        <v>0</v>
      </c>
      <c r="G5266" s="24">
        <v>0</v>
      </c>
      <c r="H5266" s="24">
        <v>0</v>
      </c>
      <c r="I5266" s="24">
        <v>0</v>
      </c>
      <c r="J5266" s="24">
        <v>0</v>
      </c>
      <c r="L5266" s="24">
        <v>0</v>
      </c>
      <c r="M5266" s="24">
        <v>0</v>
      </c>
      <c r="N5266" s="24">
        <v>0</v>
      </c>
      <c r="O5266" s="24">
        <v>0</v>
      </c>
      <c r="P5266" s="24">
        <v>0</v>
      </c>
      <c r="Q5266" s="24">
        <v>0</v>
      </c>
      <c r="R5266" s="24">
        <v>0</v>
      </c>
      <c r="S5266" s="24"/>
      <c r="T5266" s="25">
        <v>8</v>
      </c>
      <c r="U5266" s="23" t="s">
        <v>36</v>
      </c>
      <c r="V5266" s="23" t="s">
        <v>378</v>
      </c>
    </row>
    <row r="5267" spans="1:22" ht="15.75">
      <c r="A5267" s="26">
        <v>9</v>
      </c>
      <c r="B5267" s="27" t="s">
        <v>37</v>
      </c>
      <c r="C5267" s="28" t="s">
        <v>377</v>
      </c>
      <c r="D5267" s="29">
        <v>0</v>
      </c>
      <c r="E5267" s="29">
        <v>0</v>
      </c>
      <c r="F5267" s="29">
        <v>0</v>
      </c>
      <c r="G5267" s="29">
        <v>0</v>
      </c>
      <c r="H5267" s="29">
        <v>0</v>
      </c>
      <c r="I5267" s="29">
        <v>0</v>
      </c>
      <c r="J5267" s="29">
        <v>0</v>
      </c>
      <c r="L5267" s="29">
        <v>0</v>
      </c>
      <c r="M5267" s="29">
        <v>0</v>
      </c>
      <c r="N5267" s="29">
        <v>0</v>
      </c>
      <c r="O5267" s="29">
        <v>0</v>
      </c>
      <c r="P5267" s="29">
        <v>0</v>
      </c>
      <c r="Q5267" s="29">
        <v>0</v>
      </c>
      <c r="R5267" s="29">
        <v>0</v>
      </c>
      <c r="S5267" s="29"/>
      <c r="T5267" s="30">
        <v>9</v>
      </c>
      <c r="U5267" s="28" t="s">
        <v>38</v>
      </c>
      <c r="V5267" s="28" t="s">
        <v>378</v>
      </c>
    </row>
    <row r="5268" spans="1:22" ht="15.75">
      <c r="A5268" s="21">
        <v>10</v>
      </c>
      <c r="B5268" s="22" t="s">
        <v>39</v>
      </c>
      <c r="C5268" s="23" t="s">
        <v>377</v>
      </c>
      <c r="D5268" s="24">
        <v>0</v>
      </c>
      <c r="E5268" s="24">
        <v>0</v>
      </c>
      <c r="F5268" s="24">
        <v>0</v>
      </c>
      <c r="G5268" s="24">
        <v>0</v>
      </c>
      <c r="H5268" s="24">
        <v>0</v>
      </c>
      <c r="I5268" s="24">
        <v>0</v>
      </c>
      <c r="J5268" s="24">
        <v>0</v>
      </c>
      <c r="L5268" s="24">
        <v>0</v>
      </c>
      <c r="M5268" s="24">
        <v>0</v>
      </c>
      <c r="N5268" s="24">
        <v>0</v>
      </c>
      <c r="O5268" s="24">
        <v>0</v>
      </c>
      <c r="P5268" s="24">
        <v>0</v>
      </c>
      <c r="Q5268" s="24">
        <v>0</v>
      </c>
      <c r="R5268" s="24">
        <v>0</v>
      </c>
      <c r="S5268" s="24"/>
      <c r="T5268" s="25">
        <v>10</v>
      </c>
      <c r="U5268" s="23" t="s">
        <v>40</v>
      </c>
      <c r="V5268" s="23" t="s">
        <v>378</v>
      </c>
    </row>
    <row r="5269" spans="1:22" ht="15.75">
      <c r="A5269" s="26">
        <v>11</v>
      </c>
      <c r="B5269" s="27" t="s">
        <v>41</v>
      </c>
      <c r="C5269" s="28" t="s">
        <v>377</v>
      </c>
      <c r="D5269" s="29">
        <v>0</v>
      </c>
      <c r="E5269" s="29">
        <v>0</v>
      </c>
      <c r="F5269" s="29">
        <v>0</v>
      </c>
      <c r="G5269" s="29">
        <v>0</v>
      </c>
      <c r="H5269" s="29">
        <v>0</v>
      </c>
      <c r="I5269" s="29">
        <v>0</v>
      </c>
      <c r="J5269" s="29">
        <v>0</v>
      </c>
      <c r="L5269" s="29">
        <v>0</v>
      </c>
      <c r="M5269" s="29">
        <v>0</v>
      </c>
      <c r="N5269" s="29">
        <v>0</v>
      </c>
      <c r="O5269" s="29">
        <v>0</v>
      </c>
      <c r="P5269" s="29">
        <v>0</v>
      </c>
      <c r="Q5269" s="29">
        <v>0</v>
      </c>
      <c r="R5269" s="29">
        <v>0</v>
      </c>
      <c r="S5269" s="29"/>
      <c r="T5269" s="30">
        <v>11</v>
      </c>
      <c r="U5269" s="28" t="s">
        <v>42</v>
      </c>
      <c r="V5269" s="28" t="s">
        <v>378</v>
      </c>
    </row>
    <row r="5270" spans="1:22" ht="15.75">
      <c r="A5270" s="21">
        <v>12</v>
      </c>
      <c r="B5270" s="22" t="s">
        <v>43</v>
      </c>
      <c r="C5270" s="23" t="s">
        <v>377</v>
      </c>
      <c r="D5270" s="24">
        <v>3713.0202600000002</v>
      </c>
      <c r="E5270" s="24">
        <v>3993.4049400000008</v>
      </c>
      <c r="F5270" s="24">
        <v>4243.85034</v>
      </c>
      <c r="G5270" s="24">
        <v>4689.4463399999995</v>
      </c>
      <c r="H5270" s="24">
        <v>4689.4463399999995</v>
      </c>
      <c r="I5270" s="24">
        <v>5328.4890278350504</v>
      </c>
      <c r="J5270" s="24">
        <v>5195.8184799999999</v>
      </c>
      <c r="L5270" s="24">
        <v>3713.0202600000002</v>
      </c>
      <c r="M5270" s="24">
        <v>3880.86</v>
      </c>
      <c r="N5270" s="24">
        <v>4243.85034</v>
      </c>
      <c r="O5270" s="24">
        <v>4689.4463399999995</v>
      </c>
      <c r="P5270" s="24">
        <v>4689.4463399999995</v>
      </c>
      <c r="Q5270" s="24">
        <v>4808.0319600000003</v>
      </c>
      <c r="R5270" s="24">
        <v>4689.4463399999995</v>
      </c>
      <c r="S5270" s="24"/>
      <c r="T5270" s="25">
        <v>12</v>
      </c>
      <c r="U5270" s="23" t="s">
        <v>44</v>
      </c>
      <c r="V5270" s="23" t="s">
        <v>378</v>
      </c>
    </row>
    <row r="5271" spans="1:22" ht="15.75">
      <c r="A5271" s="26">
        <v>13</v>
      </c>
      <c r="B5271" s="27" t="s">
        <v>45</v>
      </c>
      <c r="C5271" s="28" t="s">
        <v>377</v>
      </c>
      <c r="D5271" s="29">
        <v>0</v>
      </c>
      <c r="E5271" s="29">
        <v>0</v>
      </c>
      <c r="F5271" s="29">
        <v>0</v>
      </c>
      <c r="G5271" s="29">
        <v>0</v>
      </c>
      <c r="H5271" s="29">
        <v>0</v>
      </c>
      <c r="I5271" s="29">
        <v>0</v>
      </c>
      <c r="J5271" s="29">
        <v>0</v>
      </c>
      <c r="L5271" s="29">
        <v>0</v>
      </c>
      <c r="M5271" s="29">
        <v>0</v>
      </c>
      <c r="N5271" s="29">
        <v>0</v>
      </c>
      <c r="O5271" s="29">
        <v>0</v>
      </c>
      <c r="P5271" s="29">
        <v>0</v>
      </c>
      <c r="Q5271" s="29">
        <v>0</v>
      </c>
      <c r="R5271" s="29">
        <v>0</v>
      </c>
      <c r="S5271" s="29"/>
      <c r="T5271" s="30">
        <v>13</v>
      </c>
      <c r="U5271" s="28" t="s">
        <v>46</v>
      </c>
      <c r="V5271" s="28" t="s">
        <v>378</v>
      </c>
    </row>
    <row r="5272" spans="1:22" ht="15.75">
      <c r="A5272" s="21">
        <v>14</v>
      </c>
      <c r="B5272" s="22" t="s">
        <v>47</v>
      </c>
      <c r="C5272" s="23" t="s">
        <v>377</v>
      </c>
      <c r="D5272" s="24">
        <v>0</v>
      </c>
      <c r="E5272" s="24">
        <v>0</v>
      </c>
      <c r="F5272" s="24">
        <v>0</v>
      </c>
      <c r="G5272" s="24">
        <v>0</v>
      </c>
      <c r="H5272" s="24">
        <v>0</v>
      </c>
      <c r="I5272" s="24">
        <v>0</v>
      </c>
      <c r="J5272" s="24">
        <v>0</v>
      </c>
      <c r="L5272" s="24">
        <v>0</v>
      </c>
      <c r="M5272" s="24">
        <v>0</v>
      </c>
      <c r="N5272" s="24">
        <v>0</v>
      </c>
      <c r="O5272" s="24">
        <v>0</v>
      </c>
      <c r="P5272" s="24">
        <v>0</v>
      </c>
      <c r="Q5272" s="24">
        <v>0</v>
      </c>
      <c r="R5272" s="24">
        <v>0</v>
      </c>
      <c r="S5272" s="24"/>
      <c r="T5272" s="25">
        <v>14</v>
      </c>
      <c r="U5272" s="23" t="s">
        <v>48</v>
      </c>
      <c r="V5272" s="23" t="s">
        <v>378</v>
      </c>
    </row>
    <row r="5273" spans="1:22" ht="15.75">
      <c r="A5273" s="26">
        <v>15</v>
      </c>
      <c r="B5273" s="27" t="s">
        <v>49</v>
      </c>
      <c r="C5273" s="28" t="s">
        <v>377</v>
      </c>
      <c r="D5273" s="29">
        <v>0</v>
      </c>
      <c r="E5273" s="29">
        <v>0</v>
      </c>
      <c r="F5273" s="29">
        <v>0</v>
      </c>
      <c r="G5273" s="29">
        <v>0</v>
      </c>
      <c r="H5273" s="29">
        <v>0</v>
      </c>
      <c r="I5273" s="29">
        <v>0</v>
      </c>
      <c r="J5273" s="29">
        <v>0</v>
      </c>
      <c r="L5273" s="29">
        <v>0</v>
      </c>
      <c r="M5273" s="29">
        <v>0</v>
      </c>
      <c r="N5273" s="29">
        <v>0</v>
      </c>
      <c r="O5273" s="29">
        <v>0</v>
      </c>
      <c r="P5273" s="29">
        <v>0</v>
      </c>
      <c r="Q5273" s="29">
        <v>0</v>
      </c>
      <c r="R5273" s="29">
        <v>0</v>
      </c>
      <c r="S5273" s="29"/>
      <c r="T5273" s="30">
        <v>15</v>
      </c>
      <c r="U5273" s="28" t="s">
        <v>50</v>
      </c>
      <c r="V5273" s="28" t="s">
        <v>378</v>
      </c>
    </row>
    <row r="5274" spans="1:22" ht="15.75">
      <c r="A5274" s="21">
        <v>16</v>
      </c>
      <c r="B5274" s="22" t="s">
        <v>51</v>
      </c>
      <c r="C5274" s="23" t="s">
        <v>377</v>
      </c>
      <c r="D5274" s="24">
        <v>0</v>
      </c>
      <c r="E5274" s="24">
        <v>0</v>
      </c>
      <c r="F5274" s="24">
        <v>0</v>
      </c>
      <c r="G5274" s="24">
        <v>0</v>
      </c>
      <c r="H5274" s="24">
        <v>0</v>
      </c>
      <c r="I5274" s="24">
        <v>0</v>
      </c>
      <c r="J5274" s="24">
        <v>0</v>
      </c>
      <c r="L5274" s="24">
        <v>0</v>
      </c>
      <c r="M5274" s="24">
        <v>0</v>
      </c>
      <c r="N5274" s="24">
        <v>0</v>
      </c>
      <c r="O5274" s="24">
        <v>0</v>
      </c>
      <c r="P5274" s="24">
        <v>0</v>
      </c>
      <c r="Q5274" s="24">
        <v>0</v>
      </c>
      <c r="R5274" s="24">
        <v>0</v>
      </c>
      <c r="S5274" s="24"/>
      <c r="T5274" s="25">
        <v>16</v>
      </c>
      <c r="U5274" s="23" t="s">
        <v>52</v>
      </c>
      <c r="V5274" s="23" t="s">
        <v>378</v>
      </c>
    </row>
    <row r="5275" spans="1:22" ht="15.75">
      <c r="A5275" s="26">
        <v>17</v>
      </c>
      <c r="B5275" s="27" t="s">
        <v>53</v>
      </c>
      <c r="C5275" s="28" t="s">
        <v>377</v>
      </c>
      <c r="D5275" s="29">
        <v>0</v>
      </c>
      <c r="E5275" s="29">
        <v>0</v>
      </c>
      <c r="F5275" s="29">
        <v>0</v>
      </c>
      <c r="G5275" s="29">
        <v>0</v>
      </c>
      <c r="H5275" s="29">
        <v>0</v>
      </c>
      <c r="I5275" s="29">
        <v>0</v>
      </c>
      <c r="J5275" s="29">
        <v>0</v>
      </c>
      <c r="L5275" s="29">
        <v>0</v>
      </c>
      <c r="M5275" s="29">
        <v>0</v>
      </c>
      <c r="N5275" s="29">
        <v>0</v>
      </c>
      <c r="O5275" s="29">
        <v>0</v>
      </c>
      <c r="P5275" s="29">
        <v>0</v>
      </c>
      <c r="Q5275" s="29">
        <v>0</v>
      </c>
      <c r="R5275" s="29">
        <v>0</v>
      </c>
      <c r="S5275" s="29"/>
      <c r="T5275" s="30">
        <v>17</v>
      </c>
      <c r="U5275" s="28" t="s">
        <v>54</v>
      </c>
      <c r="V5275" s="28" t="s">
        <v>378</v>
      </c>
    </row>
    <row r="5276" spans="1:22" ht="15.75">
      <c r="A5276" s="21">
        <v>18</v>
      </c>
      <c r="B5276" s="22" t="s">
        <v>55</v>
      </c>
      <c r="C5276" s="23" t="s">
        <v>377</v>
      </c>
      <c r="D5276" s="24">
        <v>0</v>
      </c>
      <c r="E5276" s="24">
        <v>0</v>
      </c>
      <c r="F5276" s="24">
        <v>0</v>
      </c>
      <c r="G5276" s="24">
        <v>0</v>
      </c>
      <c r="H5276" s="24">
        <v>0</v>
      </c>
      <c r="I5276" s="24">
        <v>0</v>
      </c>
      <c r="J5276" s="24">
        <v>0</v>
      </c>
      <c r="L5276" s="24">
        <v>0</v>
      </c>
      <c r="M5276" s="24">
        <v>0</v>
      </c>
      <c r="N5276" s="24">
        <v>0</v>
      </c>
      <c r="O5276" s="24">
        <v>0</v>
      </c>
      <c r="P5276" s="24">
        <v>0</v>
      </c>
      <c r="Q5276" s="24">
        <v>0</v>
      </c>
      <c r="R5276" s="24">
        <v>0</v>
      </c>
      <c r="S5276" s="24"/>
      <c r="T5276" s="25">
        <v>18</v>
      </c>
      <c r="U5276" s="23" t="s">
        <v>56</v>
      </c>
      <c r="V5276" s="23" t="s">
        <v>378</v>
      </c>
    </row>
    <row r="5277" spans="1:22" ht="15.75">
      <c r="A5277" s="26">
        <v>19</v>
      </c>
      <c r="B5277" s="27" t="s">
        <v>57</v>
      </c>
      <c r="C5277" s="28" t="s">
        <v>377</v>
      </c>
      <c r="D5277" s="29">
        <v>0</v>
      </c>
      <c r="E5277" s="29">
        <v>0</v>
      </c>
      <c r="F5277" s="29">
        <v>0</v>
      </c>
      <c r="G5277" s="29">
        <v>0</v>
      </c>
      <c r="H5277" s="29">
        <v>0</v>
      </c>
      <c r="I5277" s="29">
        <v>0</v>
      </c>
      <c r="J5277" s="29">
        <v>0</v>
      </c>
      <c r="L5277" s="29">
        <v>0</v>
      </c>
      <c r="M5277" s="29">
        <v>0</v>
      </c>
      <c r="N5277" s="29">
        <v>0</v>
      </c>
      <c r="O5277" s="29">
        <v>0</v>
      </c>
      <c r="P5277" s="29">
        <v>0</v>
      </c>
      <c r="Q5277" s="29">
        <v>0</v>
      </c>
      <c r="R5277" s="29">
        <v>0</v>
      </c>
      <c r="S5277" s="29"/>
      <c r="T5277" s="30">
        <v>19</v>
      </c>
      <c r="U5277" s="28" t="s">
        <v>58</v>
      </c>
      <c r="V5277" s="28" t="s">
        <v>378</v>
      </c>
    </row>
    <row r="5278" spans="1:22" ht="15.75">
      <c r="A5278" s="21">
        <v>20</v>
      </c>
      <c r="B5278" s="22" t="s">
        <v>59</v>
      </c>
      <c r="C5278" s="23" t="s">
        <v>377</v>
      </c>
      <c r="D5278" s="24">
        <v>0</v>
      </c>
      <c r="E5278" s="24">
        <v>0</v>
      </c>
      <c r="F5278" s="24">
        <v>0</v>
      </c>
      <c r="G5278" s="24">
        <v>0</v>
      </c>
      <c r="H5278" s="24">
        <v>0</v>
      </c>
      <c r="I5278" s="24">
        <v>0</v>
      </c>
      <c r="J5278" s="24">
        <v>0</v>
      </c>
      <c r="L5278" s="24">
        <v>0</v>
      </c>
      <c r="M5278" s="24">
        <v>0</v>
      </c>
      <c r="N5278" s="24">
        <v>0</v>
      </c>
      <c r="O5278" s="24">
        <v>0</v>
      </c>
      <c r="P5278" s="24">
        <v>0</v>
      </c>
      <c r="Q5278" s="24">
        <v>0</v>
      </c>
      <c r="R5278" s="24">
        <v>0</v>
      </c>
      <c r="S5278" s="24"/>
      <c r="T5278" s="25">
        <v>20</v>
      </c>
      <c r="U5278" s="23" t="s">
        <v>60</v>
      </c>
      <c r="V5278" s="23" t="s">
        <v>378</v>
      </c>
    </row>
    <row r="5279" spans="1:22" ht="15.75">
      <c r="A5279" s="26">
        <v>21</v>
      </c>
      <c r="B5279" s="27" t="s">
        <v>61</v>
      </c>
      <c r="C5279" s="28" t="s">
        <v>377</v>
      </c>
      <c r="D5279" s="29">
        <v>0</v>
      </c>
      <c r="E5279" s="29">
        <v>0</v>
      </c>
      <c r="F5279" s="29">
        <v>0</v>
      </c>
      <c r="G5279" s="29">
        <v>0</v>
      </c>
      <c r="H5279" s="29">
        <v>0</v>
      </c>
      <c r="I5279" s="29">
        <v>0</v>
      </c>
      <c r="J5279" s="29">
        <v>0</v>
      </c>
      <c r="L5279" s="29">
        <v>0</v>
      </c>
      <c r="M5279" s="29">
        <v>0</v>
      </c>
      <c r="N5279" s="29">
        <v>0</v>
      </c>
      <c r="O5279" s="29">
        <v>0</v>
      </c>
      <c r="P5279" s="29">
        <v>0</v>
      </c>
      <c r="Q5279" s="29">
        <v>0</v>
      </c>
      <c r="R5279" s="29">
        <v>0</v>
      </c>
      <c r="S5279" s="29"/>
      <c r="T5279" s="30">
        <v>21</v>
      </c>
      <c r="U5279" s="28" t="s">
        <v>62</v>
      </c>
      <c r="V5279" s="28" t="s">
        <v>378</v>
      </c>
    </row>
    <row r="5280" spans="1:22" ht="15.75">
      <c r="A5280" s="21">
        <v>22</v>
      </c>
      <c r="B5280" s="22" t="s">
        <v>63</v>
      </c>
      <c r="C5280" s="23" t="s">
        <v>377</v>
      </c>
      <c r="D5280" s="24">
        <v>0</v>
      </c>
      <c r="E5280" s="24">
        <v>0</v>
      </c>
      <c r="F5280" s="24">
        <v>0</v>
      </c>
      <c r="G5280" s="24">
        <v>0</v>
      </c>
      <c r="H5280" s="24">
        <v>0</v>
      </c>
      <c r="I5280" s="24">
        <v>0</v>
      </c>
      <c r="J5280" s="24">
        <v>0</v>
      </c>
      <c r="L5280" s="24">
        <v>0</v>
      </c>
      <c r="M5280" s="24">
        <v>0</v>
      </c>
      <c r="N5280" s="24">
        <v>0</v>
      </c>
      <c r="O5280" s="24">
        <v>0</v>
      </c>
      <c r="P5280" s="24">
        <v>0</v>
      </c>
      <c r="Q5280" s="24">
        <v>0</v>
      </c>
      <c r="R5280" s="24">
        <v>0</v>
      </c>
      <c r="S5280" s="24"/>
      <c r="T5280" s="25">
        <v>22</v>
      </c>
      <c r="U5280" s="23" t="s">
        <v>64</v>
      </c>
      <c r="V5280" s="23" t="s">
        <v>378</v>
      </c>
    </row>
    <row r="5281" spans="1:22" ht="15.75">
      <c r="A5281" s="26">
        <v>23</v>
      </c>
      <c r="B5281" s="27" t="s">
        <v>65</v>
      </c>
      <c r="C5281" s="28" t="s">
        <v>377</v>
      </c>
      <c r="D5281" s="29">
        <v>0</v>
      </c>
      <c r="E5281" s="29">
        <v>0</v>
      </c>
      <c r="F5281" s="29">
        <v>0</v>
      </c>
      <c r="G5281" s="29">
        <v>0</v>
      </c>
      <c r="H5281" s="29">
        <v>0</v>
      </c>
      <c r="I5281" s="29">
        <v>0</v>
      </c>
      <c r="J5281" s="29">
        <v>0</v>
      </c>
      <c r="L5281" s="29">
        <v>0</v>
      </c>
      <c r="M5281" s="29">
        <v>0</v>
      </c>
      <c r="N5281" s="29">
        <v>0</v>
      </c>
      <c r="O5281" s="29">
        <v>0</v>
      </c>
      <c r="P5281" s="29">
        <v>0</v>
      </c>
      <c r="Q5281" s="29">
        <v>0</v>
      </c>
      <c r="R5281" s="29">
        <v>0</v>
      </c>
      <c r="S5281" s="29"/>
      <c r="T5281" s="30">
        <v>23</v>
      </c>
      <c r="U5281" s="28" t="s">
        <v>66</v>
      </c>
      <c r="V5281" s="28" t="s">
        <v>378</v>
      </c>
    </row>
    <row r="5282" spans="1:22" ht="15.75">
      <c r="A5282" s="21">
        <v>24</v>
      </c>
      <c r="B5282" s="22" t="s">
        <v>67</v>
      </c>
      <c r="C5282" s="23" t="s">
        <v>377</v>
      </c>
      <c r="D5282" s="24">
        <v>0</v>
      </c>
      <c r="E5282" s="24">
        <v>0</v>
      </c>
      <c r="F5282" s="24">
        <v>0</v>
      </c>
      <c r="G5282" s="24">
        <v>0</v>
      </c>
      <c r="H5282" s="24">
        <v>0</v>
      </c>
      <c r="I5282" s="24">
        <v>0</v>
      </c>
      <c r="J5282" s="24">
        <v>0</v>
      </c>
      <c r="L5282" s="24">
        <v>0</v>
      </c>
      <c r="M5282" s="24">
        <v>0</v>
      </c>
      <c r="N5282" s="24">
        <v>0</v>
      </c>
      <c r="O5282" s="24">
        <v>0</v>
      </c>
      <c r="P5282" s="24">
        <v>0</v>
      </c>
      <c r="Q5282" s="24">
        <v>0</v>
      </c>
      <c r="R5282" s="24">
        <v>0</v>
      </c>
      <c r="S5282" s="24"/>
      <c r="T5282" s="25">
        <v>24</v>
      </c>
      <c r="U5282" s="23" t="s">
        <v>68</v>
      </c>
      <c r="V5282" s="23" t="s">
        <v>378</v>
      </c>
    </row>
    <row r="5283" spans="1:22" ht="15.75">
      <c r="A5283" s="26">
        <v>25</v>
      </c>
      <c r="B5283" s="31" t="s">
        <v>69</v>
      </c>
      <c r="C5283" s="28" t="s">
        <v>377</v>
      </c>
      <c r="D5283" s="29">
        <v>0</v>
      </c>
      <c r="E5283" s="29">
        <v>0</v>
      </c>
      <c r="F5283" s="29">
        <v>53.999999999999993</v>
      </c>
      <c r="G5283" s="29">
        <v>74.748870000000011</v>
      </c>
      <c r="H5283" s="29">
        <v>77.290342199999998</v>
      </c>
      <c r="I5283" s="29">
        <v>67.114927399999999</v>
      </c>
      <c r="J5283" s="29">
        <v>110.9019153</v>
      </c>
      <c r="L5283" s="29">
        <v>0</v>
      </c>
      <c r="M5283" s="29">
        <v>0</v>
      </c>
      <c r="N5283" s="29">
        <v>0</v>
      </c>
      <c r="O5283" s="29">
        <v>64.043910000000011</v>
      </c>
      <c r="P5283" s="29">
        <v>64.043910000000011</v>
      </c>
      <c r="Q5283" s="29">
        <v>53.792059999999999</v>
      </c>
      <c r="R5283" s="29">
        <v>90.819330000000008</v>
      </c>
      <c r="S5283" s="29"/>
      <c r="T5283" s="30">
        <v>25</v>
      </c>
      <c r="U5283" s="28" t="s">
        <v>70</v>
      </c>
      <c r="V5283" s="28" t="s">
        <v>378</v>
      </c>
    </row>
    <row r="5284" spans="1:22" ht="15.75">
      <c r="A5284" s="21">
        <v>26</v>
      </c>
      <c r="B5284" s="22" t="s">
        <v>71</v>
      </c>
      <c r="C5284" s="23" t="s">
        <v>377</v>
      </c>
      <c r="D5284" s="24">
        <v>0</v>
      </c>
      <c r="E5284" s="24">
        <v>0</v>
      </c>
      <c r="F5284" s="24">
        <v>0</v>
      </c>
      <c r="G5284" s="24">
        <v>0</v>
      </c>
      <c r="H5284" s="24">
        <v>0</v>
      </c>
      <c r="I5284" s="24">
        <v>0</v>
      </c>
      <c r="J5284" s="24">
        <v>0</v>
      </c>
      <c r="L5284" s="24">
        <v>0</v>
      </c>
      <c r="M5284" s="24">
        <v>0</v>
      </c>
      <c r="N5284" s="24">
        <v>0</v>
      </c>
      <c r="O5284" s="24">
        <v>0</v>
      </c>
      <c r="P5284" s="24">
        <v>0</v>
      </c>
      <c r="Q5284" s="24">
        <v>0</v>
      </c>
      <c r="R5284" s="24">
        <v>0</v>
      </c>
      <c r="S5284" s="24"/>
      <c r="T5284" s="25">
        <v>26</v>
      </c>
      <c r="U5284" s="23" t="s">
        <v>72</v>
      </c>
      <c r="V5284" s="23" t="s">
        <v>378</v>
      </c>
    </row>
    <row r="5285" spans="1:22" ht="15.75">
      <c r="A5285" s="26">
        <v>27</v>
      </c>
      <c r="B5285" s="27" t="s">
        <v>73</v>
      </c>
      <c r="C5285" s="28" t="s">
        <v>377</v>
      </c>
      <c r="D5285" s="29">
        <v>0</v>
      </c>
      <c r="E5285" s="29">
        <v>0</v>
      </c>
      <c r="F5285" s="29">
        <v>0</v>
      </c>
      <c r="G5285" s="29">
        <v>0</v>
      </c>
      <c r="H5285" s="29">
        <v>0</v>
      </c>
      <c r="I5285" s="29">
        <v>0</v>
      </c>
      <c r="J5285" s="29">
        <v>0</v>
      </c>
      <c r="L5285" s="29">
        <v>0</v>
      </c>
      <c r="M5285" s="29">
        <v>0</v>
      </c>
      <c r="N5285" s="29">
        <v>0</v>
      </c>
      <c r="O5285" s="29">
        <v>0</v>
      </c>
      <c r="P5285" s="29">
        <v>0</v>
      </c>
      <c r="Q5285" s="29">
        <v>0</v>
      </c>
      <c r="R5285" s="29">
        <v>0</v>
      </c>
      <c r="S5285" s="29"/>
      <c r="T5285" s="30">
        <v>27</v>
      </c>
      <c r="U5285" s="28" t="s">
        <v>74</v>
      </c>
      <c r="V5285" s="28" t="s">
        <v>378</v>
      </c>
    </row>
    <row r="5286" spans="1:22" ht="15.75">
      <c r="A5286" s="21">
        <v>28</v>
      </c>
      <c r="B5286" s="22" t="s">
        <v>75</v>
      </c>
      <c r="C5286" s="23" t="s">
        <v>377</v>
      </c>
      <c r="D5286" s="24">
        <v>0</v>
      </c>
      <c r="E5286" s="24">
        <v>0</v>
      </c>
      <c r="F5286" s="24">
        <v>0</v>
      </c>
      <c r="G5286" s="24">
        <v>0</v>
      </c>
      <c r="H5286" s="24">
        <v>0</v>
      </c>
      <c r="I5286" s="24">
        <v>0</v>
      </c>
      <c r="J5286" s="24">
        <v>0</v>
      </c>
      <c r="L5286" s="24">
        <v>0</v>
      </c>
      <c r="M5286" s="24">
        <v>0</v>
      </c>
      <c r="N5286" s="24">
        <v>0</v>
      </c>
      <c r="O5286" s="24">
        <v>0</v>
      </c>
      <c r="P5286" s="24">
        <v>0</v>
      </c>
      <c r="Q5286" s="24">
        <v>0</v>
      </c>
      <c r="R5286" s="24">
        <v>0</v>
      </c>
      <c r="S5286" s="24"/>
      <c r="T5286" s="25">
        <v>28</v>
      </c>
      <c r="U5286" s="23" t="s">
        <v>76</v>
      </c>
      <c r="V5286" s="23" t="s">
        <v>378</v>
      </c>
    </row>
    <row r="5287" spans="1:22" ht="15.75">
      <c r="A5287" s="26">
        <v>29</v>
      </c>
      <c r="B5287" s="27" t="s">
        <v>77</v>
      </c>
      <c r="C5287" s="28" t="s">
        <v>377</v>
      </c>
      <c r="D5287" s="29">
        <v>0</v>
      </c>
      <c r="E5287" s="29">
        <v>0</v>
      </c>
      <c r="F5287" s="29">
        <v>0</v>
      </c>
      <c r="G5287" s="29">
        <v>0</v>
      </c>
      <c r="H5287" s="29">
        <v>0</v>
      </c>
      <c r="I5287" s="29">
        <v>0</v>
      </c>
      <c r="J5287" s="29">
        <v>0</v>
      </c>
      <c r="L5287" s="29">
        <v>0</v>
      </c>
      <c r="M5287" s="29">
        <v>0</v>
      </c>
      <c r="N5287" s="29">
        <v>0</v>
      </c>
      <c r="O5287" s="29">
        <v>0</v>
      </c>
      <c r="P5287" s="29">
        <v>0</v>
      </c>
      <c r="Q5287" s="29">
        <v>0</v>
      </c>
      <c r="R5287" s="29">
        <v>0</v>
      </c>
      <c r="S5287" s="29"/>
      <c r="T5287" s="30">
        <v>29</v>
      </c>
      <c r="U5287" s="28" t="s">
        <v>78</v>
      </c>
      <c r="V5287" s="28" t="s">
        <v>378</v>
      </c>
    </row>
    <row r="5288" spans="1:22" ht="15.75">
      <c r="A5288" s="21">
        <v>30</v>
      </c>
      <c r="B5288" s="22" t="s">
        <v>79</v>
      </c>
      <c r="C5288" s="23" t="s">
        <v>377</v>
      </c>
      <c r="D5288" s="24">
        <v>0</v>
      </c>
      <c r="E5288" s="24">
        <v>0</v>
      </c>
      <c r="F5288" s="24">
        <v>0</v>
      </c>
      <c r="G5288" s="24">
        <v>0</v>
      </c>
      <c r="H5288" s="24">
        <v>0</v>
      </c>
      <c r="I5288" s="24">
        <v>0</v>
      </c>
      <c r="J5288" s="24">
        <v>0</v>
      </c>
      <c r="L5288" s="24">
        <v>0</v>
      </c>
      <c r="M5288" s="24">
        <v>0</v>
      </c>
      <c r="N5288" s="24">
        <v>0</v>
      </c>
      <c r="O5288" s="24">
        <v>0</v>
      </c>
      <c r="P5288" s="24">
        <v>0</v>
      </c>
      <c r="Q5288" s="24">
        <v>0</v>
      </c>
      <c r="R5288" s="24">
        <v>0</v>
      </c>
      <c r="S5288" s="24"/>
      <c r="T5288" s="25">
        <v>30</v>
      </c>
      <c r="U5288" s="23" t="s">
        <v>80</v>
      </c>
      <c r="V5288" s="23" t="s">
        <v>378</v>
      </c>
    </row>
    <row r="5289" spans="1:22" ht="15.75">
      <c r="A5289" s="26">
        <v>31</v>
      </c>
      <c r="B5289" s="27" t="s">
        <v>81</v>
      </c>
      <c r="C5289" s="28" t="s">
        <v>377</v>
      </c>
      <c r="D5289" s="29">
        <v>0</v>
      </c>
      <c r="E5289" s="29">
        <v>0</v>
      </c>
      <c r="F5289" s="29">
        <v>0</v>
      </c>
      <c r="G5289" s="29">
        <v>0</v>
      </c>
      <c r="H5289" s="29">
        <v>0</v>
      </c>
      <c r="I5289" s="29">
        <v>0</v>
      </c>
      <c r="J5289" s="29">
        <v>0</v>
      </c>
      <c r="L5289" s="29">
        <v>0</v>
      </c>
      <c r="M5289" s="29">
        <v>0</v>
      </c>
      <c r="N5289" s="29">
        <v>0</v>
      </c>
      <c r="O5289" s="29">
        <v>0</v>
      </c>
      <c r="P5289" s="29">
        <v>0</v>
      </c>
      <c r="Q5289" s="29">
        <v>0</v>
      </c>
      <c r="R5289" s="29">
        <v>0</v>
      </c>
      <c r="S5289" s="29"/>
      <c r="T5289" s="30">
        <v>31</v>
      </c>
      <c r="U5289" s="28" t="s">
        <v>82</v>
      </c>
      <c r="V5289" s="28" t="s">
        <v>378</v>
      </c>
    </row>
    <row r="5290" spans="1:22" ht="15.75">
      <c r="A5290" s="21">
        <v>32</v>
      </c>
      <c r="B5290" s="22" t="s">
        <v>83</v>
      </c>
      <c r="C5290" s="23" t="s">
        <v>377</v>
      </c>
      <c r="D5290" s="24">
        <v>0</v>
      </c>
      <c r="E5290" s="24">
        <v>0</v>
      </c>
      <c r="F5290" s="24">
        <v>0</v>
      </c>
      <c r="G5290" s="24">
        <v>0</v>
      </c>
      <c r="H5290" s="24">
        <v>0</v>
      </c>
      <c r="I5290" s="24">
        <v>0</v>
      </c>
      <c r="J5290" s="24">
        <v>0</v>
      </c>
      <c r="L5290" s="24">
        <v>0</v>
      </c>
      <c r="M5290" s="24">
        <v>0</v>
      </c>
      <c r="N5290" s="24">
        <v>0</v>
      </c>
      <c r="O5290" s="24">
        <v>0</v>
      </c>
      <c r="P5290" s="24">
        <v>0</v>
      </c>
      <c r="Q5290" s="24">
        <v>0</v>
      </c>
      <c r="R5290" s="24">
        <v>0</v>
      </c>
      <c r="S5290" s="24"/>
      <c r="T5290" s="25">
        <v>32</v>
      </c>
      <c r="U5290" s="23" t="s">
        <v>84</v>
      </c>
      <c r="V5290" s="23" t="s">
        <v>378</v>
      </c>
    </row>
    <row r="5291" spans="1:22" ht="15.75">
      <c r="A5291" s="26">
        <v>33</v>
      </c>
      <c r="B5291" s="27" t="s">
        <v>85</v>
      </c>
      <c r="C5291" s="28" t="s">
        <v>377</v>
      </c>
      <c r="D5291" s="29">
        <v>0</v>
      </c>
      <c r="E5291" s="29">
        <v>0</v>
      </c>
      <c r="F5291" s="29">
        <v>0</v>
      </c>
      <c r="G5291" s="29">
        <v>0</v>
      </c>
      <c r="H5291" s="29">
        <v>0</v>
      </c>
      <c r="I5291" s="29">
        <v>0</v>
      </c>
      <c r="J5291" s="29">
        <v>0</v>
      </c>
      <c r="L5291" s="29">
        <v>0</v>
      </c>
      <c r="M5291" s="29">
        <v>0</v>
      </c>
      <c r="N5291" s="29">
        <v>0</v>
      </c>
      <c r="O5291" s="29">
        <v>0</v>
      </c>
      <c r="P5291" s="29">
        <v>0</v>
      </c>
      <c r="Q5291" s="29">
        <v>0</v>
      </c>
      <c r="R5291" s="29">
        <v>0</v>
      </c>
      <c r="S5291" s="29"/>
      <c r="T5291" s="30">
        <v>33</v>
      </c>
      <c r="U5291" s="28" t="s">
        <v>86</v>
      </c>
      <c r="V5291" s="28" t="s">
        <v>378</v>
      </c>
    </row>
    <row r="5292" spans="1:22" ht="15.75">
      <c r="A5292" s="21">
        <v>34</v>
      </c>
      <c r="B5292" s="22" t="s">
        <v>87</v>
      </c>
      <c r="C5292" s="23" t="s">
        <v>377</v>
      </c>
      <c r="D5292" s="24">
        <v>0</v>
      </c>
      <c r="E5292" s="24">
        <v>0</v>
      </c>
      <c r="F5292" s="24">
        <v>0</v>
      </c>
      <c r="G5292" s="24">
        <v>0</v>
      </c>
      <c r="H5292" s="24">
        <v>0</v>
      </c>
      <c r="I5292" s="24">
        <v>0</v>
      </c>
      <c r="J5292" s="24">
        <v>0</v>
      </c>
      <c r="L5292" s="24">
        <v>0</v>
      </c>
      <c r="M5292" s="24">
        <v>0</v>
      </c>
      <c r="N5292" s="24">
        <v>0</v>
      </c>
      <c r="O5292" s="24">
        <v>0</v>
      </c>
      <c r="P5292" s="24">
        <v>0</v>
      </c>
      <c r="Q5292" s="24">
        <v>0</v>
      </c>
      <c r="R5292" s="24">
        <v>0</v>
      </c>
      <c r="S5292" s="24"/>
      <c r="T5292" s="25">
        <v>34</v>
      </c>
      <c r="U5292" s="23" t="s">
        <v>88</v>
      </c>
      <c r="V5292" s="23" t="s">
        <v>378</v>
      </c>
    </row>
    <row r="5293" spans="1:22" ht="15.75">
      <c r="A5293" s="26">
        <v>35</v>
      </c>
      <c r="B5293" s="27" t="s">
        <v>89</v>
      </c>
      <c r="C5293" s="28" t="s">
        <v>377</v>
      </c>
      <c r="D5293" s="29">
        <v>0</v>
      </c>
      <c r="E5293" s="29">
        <v>0</v>
      </c>
      <c r="F5293" s="29">
        <v>0</v>
      </c>
      <c r="G5293" s="29">
        <v>0</v>
      </c>
      <c r="H5293" s="29">
        <v>0</v>
      </c>
      <c r="I5293" s="29">
        <v>0</v>
      </c>
      <c r="J5293" s="29">
        <v>0</v>
      </c>
      <c r="L5293" s="29">
        <v>0</v>
      </c>
      <c r="M5293" s="29">
        <v>0</v>
      </c>
      <c r="N5293" s="29">
        <v>0</v>
      </c>
      <c r="O5293" s="29">
        <v>0</v>
      </c>
      <c r="P5293" s="29">
        <v>0</v>
      </c>
      <c r="Q5293" s="29">
        <v>0</v>
      </c>
      <c r="R5293" s="29">
        <v>0</v>
      </c>
      <c r="S5293" s="29"/>
      <c r="T5293" s="30">
        <v>35</v>
      </c>
      <c r="U5293" s="28" t="s">
        <v>90</v>
      </c>
      <c r="V5293" s="28" t="s">
        <v>378</v>
      </c>
    </row>
    <row r="5294" spans="1:22" ht="15.75">
      <c r="A5294" s="21">
        <v>36</v>
      </c>
      <c r="B5294" s="22" t="s">
        <v>91</v>
      </c>
      <c r="C5294" s="23" t="s">
        <v>377</v>
      </c>
      <c r="D5294" s="24">
        <v>0</v>
      </c>
      <c r="E5294" s="24">
        <v>0</v>
      </c>
      <c r="F5294" s="24">
        <v>0</v>
      </c>
      <c r="G5294" s="24">
        <v>0</v>
      </c>
      <c r="H5294" s="24">
        <v>0</v>
      </c>
      <c r="I5294" s="24">
        <v>0</v>
      </c>
      <c r="J5294" s="24">
        <v>0</v>
      </c>
      <c r="L5294" s="24">
        <v>0</v>
      </c>
      <c r="M5294" s="24">
        <v>0</v>
      </c>
      <c r="N5294" s="24">
        <v>0</v>
      </c>
      <c r="O5294" s="24">
        <v>0</v>
      </c>
      <c r="P5294" s="24">
        <v>0</v>
      </c>
      <c r="Q5294" s="24">
        <v>0</v>
      </c>
      <c r="R5294" s="24">
        <v>0</v>
      </c>
      <c r="S5294" s="24"/>
      <c r="T5294" s="25">
        <v>36</v>
      </c>
      <c r="U5294" s="23" t="s">
        <v>92</v>
      </c>
      <c r="V5294" s="23" t="s">
        <v>378</v>
      </c>
    </row>
    <row r="5295" spans="1:22" s="36" customFormat="1" ht="15.75">
      <c r="A5295" s="32"/>
      <c r="B5295" s="33" t="s">
        <v>93</v>
      </c>
      <c r="C5295" s="34" t="s">
        <v>377</v>
      </c>
      <c r="D5295" s="35">
        <f t="shared" ref="D5295:J5295" si="341">SUM(D5259:D5294)</f>
        <v>3713.0202600000002</v>
      </c>
      <c r="E5295" s="35">
        <f t="shared" si="341"/>
        <v>3993.4049400000008</v>
      </c>
      <c r="F5295" s="35">
        <f t="shared" si="341"/>
        <v>4297.85034</v>
      </c>
      <c r="G5295" s="35">
        <f t="shared" si="341"/>
        <v>4764.1952099999999</v>
      </c>
      <c r="H5295" s="35">
        <f t="shared" si="341"/>
        <v>4766.7366821999994</v>
      </c>
      <c r="I5295" s="35">
        <f t="shared" si="341"/>
        <v>5395.6039552350503</v>
      </c>
      <c r="J5295" s="35">
        <f t="shared" si="341"/>
        <v>5306.7203952999998</v>
      </c>
      <c r="K5295" s="8"/>
      <c r="L5295" s="35">
        <f t="shared" ref="L5295:R5295" si="342">SUM(L5259:L5294)</f>
        <v>3713.0202600000002</v>
      </c>
      <c r="M5295" s="35">
        <f t="shared" si="342"/>
        <v>3880.86</v>
      </c>
      <c r="N5295" s="35">
        <f t="shared" si="342"/>
        <v>4243.85034</v>
      </c>
      <c r="O5295" s="35">
        <f t="shared" si="342"/>
        <v>4753.4902499999998</v>
      </c>
      <c r="P5295" s="35">
        <f t="shared" si="342"/>
        <v>4753.4902499999998</v>
      </c>
      <c r="Q5295" s="35">
        <f t="shared" si="342"/>
        <v>4861.82402</v>
      </c>
      <c r="R5295" s="35">
        <f t="shared" si="342"/>
        <v>4780.2656699999998</v>
      </c>
      <c r="S5295" s="35"/>
      <c r="T5295" s="35"/>
      <c r="U5295" s="34" t="s">
        <v>94</v>
      </c>
      <c r="V5295" s="34" t="s">
        <v>378</v>
      </c>
    </row>
    <row r="5296" spans="1:22" ht="15.75">
      <c r="A5296" s="16">
        <v>1</v>
      </c>
      <c r="B5296" s="17" t="s">
        <v>19</v>
      </c>
      <c r="C5296" s="18" t="s">
        <v>379</v>
      </c>
      <c r="D5296" s="19">
        <v>1365.8045000000002</v>
      </c>
      <c r="E5296" s="19">
        <v>1686.7685575000005</v>
      </c>
      <c r="F5296" s="19">
        <v>2234.4561620000004</v>
      </c>
      <c r="G5296" s="19">
        <v>0</v>
      </c>
      <c r="H5296" s="19">
        <v>0</v>
      </c>
      <c r="I5296" s="19">
        <v>0</v>
      </c>
      <c r="J5296" s="19">
        <v>0</v>
      </c>
      <c r="L5296" s="19">
        <v>1365.8045000000002</v>
      </c>
      <c r="M5296" s="19">
        <v>1365.8045000000002</v>
      </c>
      <c r="N5296" s="19">
        <v>1365.8045000000002</v>
      </c>
      <c r="O5296" s="19">
        <v>0</v>
      </c>
      <c r="P5296" s="19">
        <v>0</v>
      </c>
      <c r="Q5296" s="19">
        <v>0</v>
      </c>
      <c r="R5296" s="19">
        <v>0</v>
      </c>
      <c r="S5296" s="19"/>
      <c r="T5296" s="20">
        <v>1</v>
      </c>
      <c r="U5296" s="18" t="s">
        <v>21</v>
      </c>
      <c r="V5296" s="18" t="s">
        <v>380</v>
      </c>
    </row>
    <row r="5297" spans="1:22" ht="15.75">
      <c r="A5297" s="21">
        <v>2</v>
      </c>
      <c r="B5297" s="22" t="s">
        <v>23</v>
      </c>
      <c r="C5297" s="23" t="s">
        <v>379</v>
      </c>
      <c r="D5297" s="24">
        <v>0</v>
      </c>
      <c r="E5297" s="24">
        <v>0</v>
      </c>
      <c r="F5297" s="24">
        <v>0</v>
      </c>
      <c r="G5297" s="24">
        <v>0</v>
      </c>
      <c r="H5297" s="24">
        <v>2.0297766996300002</v>
      </c>
      <c r="I5297" s="24">
        <v>0</v>
      </c>
      <c r="J5297" s="24">
        <v>0</v>
      </c>
      <c r="L5297" s="24">
        <v>0</v>
      </c>
      <c r="M5297" s="24">
        <v>0</v>
      </c>
      <c r="N5297" s="24">
        <v>0</v>
      </c>
      <c r="O5297" s="24">
        <v>0</v>
      </c>
      <c r="P5297" s="24">
        <v>1.3931205900000001</v>
      </c>
      <c r="Q5297" s="24">
        <v>0</v>
      </c>
      <c r="R5297" s="24">
        <v>0</v>
      </c>
      <c r="S5297" s="24"/>
      <c r="T5297" s="25">
        <v>2</v>
      </c>
      <c r="U5297" s="23" t="s">
        <v>24</v>
      </c>
      <c r="V5297" s="23" t="s">
        <v>380</v>
      </c>
    </row>
    <row r="5298" spans="1:22" ht="15.75">
      <c r="A5298" s="26">
        <v>3</v>
      </c>
      <c r="B5298" s="27" t="s">
        <v>25</v>
      </c>
      <c r="C5298" s="28" t="s">
        <v>379</v>
      </c>
      <c r="D5298" s="29">
        <v>546.32180000000005</v>
      </c>
      <c r="E5298" s="29">
        <v>674.70742300000018</v>
      </c>
      <c r="F5298" s="29">
        <v>0</v>
      </c>
      <c r="G5298" s="29">
        <v>0</v>
      </c>
      <c r="H5298" s="29">
        <v>0</v>
      </c>
      <c r="I5298" s="29">
        <v>0</v>
      </c>
      <c r="J5298" s="29">
        <v>0</v>
      </c>
      <c r="L5298" s="29">
        <v>546.32180000000005</v>
      </c>
      <c r="M5298" s="29">
        <v>546.32180000000005</v>
      </c>
      <c r="N5298" s="29">
        <v>0</v>
      </c>
      <c r="O5298" s="29">
        <v>0</v>
      </c>
      <c r="P5298" s="29">
        <v>0</v>
      </c>
      <c r="Q5298" s="29">
        <v>0</v>
      </c>
      <c r="R5298" s="29">
        <v>0</v>
      </c>
      <c r="S5298" s="29"/>
      <c r="T5298" s="30">
        <v>3</v>
      </c>
      <c r="U5298" s="28" t="s">
        <v>26</v>
      </c>
      <c r="V5298" s="28" t="s">
        <v>380</v>
      </c>
    </row>
    <row r="5299" spans="1:22" ht="15.75">
      <c r="A5299" s="21">
        <v>4</v>
      </c>
      <c r="B5299" s="22" t="s">
        <v>27</v>
      </c>
      <c r="C5299" s="23" t="s">
        <v>379</v>
      </c>
      <c r="D5299" s="24">
        <v>0</v>
      </c>
      <c r="E5299" s="24">
        <v>0</v>
      </c>
      <c r="F5299" s="24">
        <v>56.30829528240001</v>
      </c>
      <c r="G5299" s="24">
        <v>43.348185870226558</v>
      </c>
      <c r="H5299" s="24">
        <v>0</v>
      </c>
      <c r="I5299" s="24">
        <v>0</v>
      </c>
      <c r="J5299" s="24">
        <v>493.20332326698701</v>
      </c>
      <c r="L5299" s="24">
        <v>0</v>
      </c>
      <c r="M5299" s="24">
        <v>0</v>
      </c>
      <c r="N5299" s="24">
        <v>34.418273399999997</v>
      </c>
      <c r="O5299" s="24">
        <v>34.418273399999997</v>
      </c>
      <c r="P5299" s="24">
        <v>0</v>
      </c>
      <c r="Q5299" s="24">
        <v>0</v>
      </c>
      <c r="R5299" s="24">
        <v>278.62411800000001</v>
      </c>
      <c r="S5299" s="24"/>
      <c r="T5299" s="25">
        <v>4</v>
      </c>
      <c r="U5299" s="23" t="s">
        <v>28</v>
      </c>
      <c r="V5299" s="23" t="s">
        <v>380</v>
      </c>
    </row>
    <row r="5300" spans="1:22" ht="15.75">
      <c r="A5300" s="26">
        <v>5</v>
      </c>
      <c r="B5300" s="27" t="s">
        <v>29</v>
      </c>
      <c r="C5300" s="28" t="s">
        <v>379</v>
      </c>
      <c r="D5300" s="29">
        <v>0</v>
      </c>
      <c r="E5300" s="29">
        <v>0</v>
      </c>
      <c r="F5300" s="29">
        <v>0</v>
      </c>
      <c r="G5300" s="29">
        <v>0</v>
      </c>
      <c r="H5300" s="29">
        <v>0</v>
      </c>
      <c r="I5300" s="29">
        <v>0</v>
      </c>
      <c r="J5300" s="29">
        <v>0</v>
      </c>
      <c r="L5300" s="29">
        <v>0</v>
      </c>
      <c r="M5300" s="29">
        <v>0</v>
      </c>
      <c r="N5300" s="29">
        <v>0</v>
      </c>
      <c r="O5300" s="29">
        <v>0</v>
      </c>
      <c r="P5300" s="29">
        <v>0</v>
      </c>
      <c r="Q5300" s="29">
        <v>0</v>
      </c>
      <c r="R5300" s="29">
        <v>0</v>
      </c>
      <c r="S5300" s="29"/>
      <c r="T5300" s="30">
        <v>5</v>
      </c>
      <c r="U5300" s="28" t="s">
        <v>30</v>
      </c>
      <c r="V5300" s="28" t="s">
        <v>380</v>
      </c>
    </row>
    <row r="5301" spans="1:22" ht="15.75">
      <c r="A5301" s="21">
        <v>6</v>
      </c>
      <c r="B5301" s="22" t="s">
        <v>31</v>
      </c>
      <c r="C5301" s="23" t="s">
        <v>379</v>
      </c>
      <c r="D5301" s="24">
        <v>135.96</v>
      </c>
      <c r="E5301" s="24">
        <v>161.19999999999999</v>
      </c>
      <c r="F5301" s="24">
        <v>199.5</v>
      </c>
      <c r="G5301" s="24">
        <v>199.5</v>
      </c>
      <c r="H5301" s="24">
        <v>0</v>
      </c>
      <c r="I5301" s="24">
        <v>0</v>
      </c>
      <c r="J5301" s="24">
        <v>0</v>
      </c>
      <c r="L5301" s="24">
        <v>135.96</v>
      </c>
      <c r="M5301" s="24">
        <v>160.68</v>
      </c>
      <c r="N5301" s="24">
        <v>129.78</v>
      </c>
      <c r="O5301" s="24">
        <v>129.78</v>
      </c>
      <c r="P5301" s="24">
        <v>0</v>
      </c>
      <c r="Q5301" s="24">
        <v>0</v>
      </c>
      <c r="R5301" s="24">
        <v>0</v>
      </c>
      <c r="S5301" s="24"/>
      <c r="T5301" s="25">
        <v>6</v>
      </c>
      <c r="U5301" s="23" t="s">
        <v>32</v>
      </c>
      <c r="V5301" s="23" t="s">
        <v>380</v>
      </c>
    </row>
    <row r="5302" spans="1:22" ht="15.75">
      <c r="A5302" s="26">
        <v>7</v>
      </c>
      <c r="B5302" s="27" t="s">
        <v>33</v>
      </c>
      <c r="C5302" s="28" t="s">
        <v>379</v>
      </c>
      <c r="D5302" s="29">
        <v>0</v>
      </c>
      <c r="E5302" s="29">
        <v>0</v>
      </c>
      <c r="F5302" s="29">
        <v>0</v>
      </c>
      <c r="G5302" s="29">
        <v>0</v>
      </c>
      <c r="H5302" s="29">
        <v>0</v>
      </c>
      <c r="I5302" s="29">
        <v>0</v>
      </c>
      <c r="J5302" s="29">
        <v>0</v>
      </c>
      <c r="L5302" s="29">
        <v>0</v>
      </c>
      <c r="M5302" s="29">
        <v>0</v>
      </c>
      <c r="N5302" s="29">
        <v>0</v>
      </c>
      <c r="O5302" s="29">
        <v>0</v>
      </c>
      <c r="P5302" s="29">
        <v>0</v>
      </c>
      <c r="Q5302" s="29">
        <v>0</v>
      </c>
      <c r="R5302" s="29">
        <v>0</v>
      </c>
      <c r="S5302" s="29"/>
      <c r="T5302" s="30">
        <v>7</v>
      </c>
      <c r="U5302" s="28" t="s">
        <v>34</v>
      </c>
      <c r="V5302" s="28" t="s">
        <v>380</v>
      </c>
    </row>
    <row r="5303" spans="1:22" ht="15.75">
      <c r="A5303" s="21">
        <v>8</v>
      </c>
      <c r="B5303" s="22" t="s">
        <v>35</v>
      </c>
      <c r="C5303" s="23" t="s">
        <v>379</v>
      </c>
      <c r="D5303" s="24">
        <v>5115.0519999999997</v>
      </c>
      <c r="E5303" s="24">
        <v>5543.36</v>
      </c>
      <c r="F5303" s="24">
        <v>8179.4809999999998</v>
      </c>
      <c r="G5303" s="24">
        <v>9813.2033059999994</v>
      </c>
      <c r="H5303" s="24">
        <v>8965.2990000000009</v>
      </c>
      <c r="I5303" s="24">
        <v>8907.6281579999995</v>
      </c>
      <c r="J5303" s="24">
        <v>9041.7985775000016</v>
      </c>
      <c r="L5303" s="24">
        <v>5115.0519999999997</v>
      </c>
      <c r="M5303" s="24">
        <v>5115.0519999999997</v>
      </c>
      <c r="N5303" s="24">
        <v>6393.8149999999996</v>
      </c>
      <c r="O5303" s="24">
        <v>6643.1737850000009</v>
      </c>
      <c r="P5303" s="24">
        <v>6713.5057500000003</v>
      </c>
      <c r="Q5303" s="24">
        <v>6732.6871950000004</v>
      </c>
      <c r="R5303" s="24">
        <v>7005.7030955</v>
      </c>
      <c r="S5303" s="24"/>
      <c r="T5303" s="25">
        <v>8</v>
      </c>
      <c r="U5303" s="23" t="s">
        <v>36</v>
      </c>
      <c r="V5303" s="23" t="s">
        <v>380</v>
      </c>
    </row>
    <row r="5304" spans="1:22" ht="15.75">
      <c r="A5304" s="26">
        <v>9</v>
      </c>
      <c r="B5304" s="27" t="s">
        <v>37</v>
      </c>
      <c r="C5304" s="28" t="s">
        <v>379</v>
      </c>
      <c r="D5304" s="29">
        <v>5532.8249999999998</v>
      </c>
      <c r="E5304" s="29">
        <v>5808</v>
      </c>
      <c r="F5304" s="29">
        <v>5047.9999999999991</v>
      </c>
      <c r="G5304" s="29">
        <v>7637.9999999999991</v>
      </c>
      <c r="H5304" s="29">
        <v>9217.7100000000009</v>
      </c>
      <c r="I5304" s="29">
        <v>17544.084999999999</v>
      </c>
      <c r="J5304" s="29">
        <v>18252.00565217391</v>
      </c>
      <c r="L5304" s="29">
        <v>5532.8249999999998</v>
      </c>
      <c r="M5304" s="29">
        <v>5445</v>
      </c>
      <c r="N5304" s="29">
        <v>4732.4999999999991</v>
      </c>
      <c r="O5304" s="29">
        <v>6029.9999999999991</v>
      </c>
      <c r="P5304" s="29">
        <v>6679.5</v>
      </c>
      <c r="Q5304" s="29">
        <v>11907.75</v>
      </c>
      <c r="R5304" s="29">
        <v>10424.249999999998</v>
      </c>
      <c r="S5304" s="29"/>
      <c r="T5304" s="30">
        <v>9</v>
      </c>
      <c r="U5304" s="28" t="s">
        <v>38</v>
      </c>
      <c r="V5304" s="28" t="s">
        <v>380</v>
      </c>
    </row>
    <row r="5305" spans="1:22" ht="15.75">
      <c r="A5305" s="21">
        <v>10</v>
      </c>
      <c r="B5305" s="22" t="s">
        <v>39</v>
      </c>
      <c r="C5305" s="23" t="s">
        <v>379</v>
      </c>
      <c r="D5305" s="24">
        <v>421</v>
      </c>
      <c r="E5305" s="24">
        <v>627.78199999999993</v>
      </c>
      <c r="F5305" s="24">
        <v>748.90599999999995</v>
      </c>
      <c r="G5305" s="24">
        <v>763.42</v>
      </c>
      <c r="H5305" s="24">
        <v>8902.7919999999995</v>
      </c>
      <c r="I5305" s="24">
        <v>0.15899999999999997</v>
      </c>
      <c r="J5305" s="24">
        <v>4</v>
      </c>
      <c r="L5305" s="24">
        <v>421</v>
      </c>
      <c r="M5305" s="24">
        <v>597.82000000000005</v>
      </c>
      <c r="N5305" s="24">
        <v>690.44</v>
      </c>
      <c r="O5305" s="24">
        <v>690.44</v>
      </c>
      <c r="P5305" s="24">
        <v>7890.6851200000001</v>
      </c>
      <c r="Q5305" s="24">
        <v>0.1263</v>
      </c>
      <c r="R5305" s="24">
        <v>2.6943999999999999</v>
      </c>
      <c r="S5305" s="24"/>
      <c r="T5305" s="25">
        <v>10</v>
      </c>
      <c r="U5305" s="23" t="s">
        <v>40</v>
      </c>
      <c r="V5305" s="23" t="s">
        <v>380</v>
      </c>
    </row>
    <row r="5306" spans="1:22" ht="15.75">
      <c r="A5306" s="26">
        <v>11</v>
      </c>
      <c r="B5306" s="27" t="s">
        <v>41</v>
      </c>
      <c r="C5306" s="28" t="s">
        <v>379</v>
      </c>
      <c r="D5306" s="29">
        <v>0</v>
      </c>
      <c r="E5306" s="29">
        <v>0</v>
      </c>
      <c r="F5306" s="29">
        <v>0</v>
      </c>
      <c r="G5306" s="29">
        <v>0</v>
      </c>
      <c r="H5306" s="29">
        <v>0</v>
      </c>
      <c r="I5306" s="29">
        <v>0</v>
      </c>
      <c r="J5306" s="29">
        <v>0</v>
      </c>
      <c r="L5306" s="29">
        <v>0</v>
      </c>
      <c r="M5306" s="29">
        <v>0</v>
      </c>
      <c r="N5306" s="29">
        <v>0</v>
      </c>
      <c r="O5306" s="29">
        <v>0</v>
      </c>
      <c r="P5306" s="29">
        <v>0</v>
      </c>
      <c r="Q5306" s="29">
        <v>0</v>
      </c>
      <c r="R5306" s="29">
        <v>0</v>
      </c>
      <c r="S5306" s="29"/>
      <c r="T5306" s="30">
        <v>11</v>
      </c>
      <c r="U5306" s="28" t="s">
        <v>42</v>
      </c>
      <c r="V5306" s="28" t="s">
        <v>380</v>
      </c>
    </row>
    <row r="5307" spans="1:22" ht="15.75">
      <c r="A5307" s="21">
        <v>12</v>
      </c>
      <c r="B5307" s="22" t="s">
        <v>43</v>
      </c>
      <c r="C5307" s="23" t="s">
        <v>379</v>
      </c>
      <c r="D5307" s="24">
        <v>327.79307999999997</v>
      </c>
      <c r="E5307" s="24">
        <v>404.82445380000007</v>
      </c>
      <c r="F5307" s="24">
        <v>0</v>
      </c>
      <c r="G5307" s="24">
        <v>0</v>
      </c>
      <c r="H5307" s="24">
        <v>0</v>
      </c>
      <c r="I5307" s="24">
        <v>0</v>
      </c>
      <c r="J5307" s="24">
        <v>0</v>
      </c>
      <c r="L5307" s="24">
        <v>327.79307999999997</v>
      </c>
      <c r="M5307" s="24">
        <v>327.79307999999997</v>
      </c>
      <c r="N5307" s="24">
        <v>0</v>
      </c>
      <c r="O5307" s="24">
        <v>0</v>
      </c>
      <c r="P5307" s="24">
        <v>0</v>
      </c>
      <c r="Q5307" s="24">
        <v>0</v>
      </c>
      <c r="R5307" s="24">
        <v>0</v>
      </c>
      <c r="S5307" s="24"/>
      <c r="T5307" s="25">
        <v>12</v>
      </c>
      <c r="U5307" s="23" t="s">
        <v>44</v>
      </c>
      <c r="V5307" s="23" t="s">
        <v>380</v>
      </c>
    </row>
    <row r="5308" spans="1:22" ht="15.75">
      <c r="A5308" s="26">
        <v>13</v>
      </c>
      <c r="B5308" s="27" t="s">
        <v>45</v>
      </c>
      <c r="C5308" s="28" t="s">
        <v>379</v>
      </c>
      <c r="D5308" s="29">
        <v>54.632180000000005</v>
      </c>
      <c r="E5308" s="29">
        <v>67.470742300000026</v>
      </c>
      <c r="F5308" s="29">
        <v>0</v>
      </c>
      <c r="G5308" s="29">
        <v>0</v>
      </c>
      <c r="H5308" s="29">
        <v>16158.614510780002</v>
      </c>
      <c r="I5308" s="29">
        <v>4033.4938494000007</v>
      </c>
      <c r="J5308" s="29">
        <v>0</v>
      </c>
      <c r="L5308" s="29">
        <v>54.632180000000005</v>
      </c>
      <c r="M5308" s="29">
        <v>54.632180000000005</v>
      </c>
      <c r="N5308" s="29">
        <v>0</v>
      </c>
      <c r="O5308" s="29">
        <v>0</v>
      </c>
      <c r="P5308" s="29">
        <v>11090.332539999999</v>
      </c>
      <c r="Q5308" s="29">
        <v>2922.8216299999999</v>
      </c>
      <c r="R5308" s="29">
        <v>0</v>
      </c>
      <c r="S5308" s="29"/>
      <c r="T5308" s="30">
        <v>13</v>
      </c>
      <c r="U5308" s="28" t="s">
        <v>46</v>
      </c>
      <c r="V5308" s="28" t="s">
        <v>380</v>
      </c>
    </row>
    <row r="5309" spans="1:22" ht="15.75">
      <c r="A5309" s="21">
        <v>14</v>
      </c>
      <c r="B5309" s="22" t="s">
        <v>47</v>
      </c>
      <c r="C5309" s="23" t="s">
        <v>379</v>
      </c>
      <c r="D5309" s="24">
        <v>1092.6436000000001</v>
      </c>
      <c r="E5309" s="24">
        <v>1349.4148460000004</v>
      </c>
      <c r="F5309" s="24">
        <v>0</v>
      </c>
      <c r="G5309" s="24">
        <v>0</v>
      </c>
      <c r="H5309" s="24">
        <v>0</v>
      </c>
      <c r="I5309" s="24">
        <v>0</v>
      </c>
      <c r="J5309" s="24">
        <v>0</v>
      </c>
      <c r="L5309" s="24">
        <v>1092.6436000000001</v>
      </c>
      <c r="M5309" s="24">
        <v>1092.6436000000001</v>
      </c>
      <c r="N5309" s="24">
        <v>0</v>
      </c>
      <c r="O5309" s="24">
        <v>0</v>
      </c>
      <c r="P5309" s="24">
        <v>0</v>
      </c>
      <c r="Q5309" s="24">
        <v>0</v>
      </c>
      <c r="R5309" s="24">
        <v>0</v>
      </c>
      <c r="S5309" s="24"/>
      <c r="T5309" s="25">
        <v>14</v>
      </c>
      <c r="U5309" s="23" t="s">
        <v>48</v>
      </c>
      <c r="V5309" s="23" t="s">
        <v>380</v>
      </c>
    </row>
    <row r="5310" spans="1:22" ht="15.75">
      <c r="A5310" s="26">
        <v>15</v>
      </c>
      <c r="B5310" s="27" t="s">
        <v>49</v>
      </c>
      <c r="C5310" s="28" t="s">
        <v>379</v>
      </c>
      <c r="D5310" s="29">
        <v>3824.2526000000003</v>
      </c>
      <c r="E5310" s="29">
        <v>4722.9519610000007</v>
      </c>
      <c r="F5310" s="29">
        <v>0</v>
      </c>
      <c r="G5310" s="29">
        <v>0</v>
      </c>
      <c r="H5310" s="29">
        <v>0</v>
      </c>
      <c r="I5310" s="29">
        <v>0</v>
      </c>
      <c r="J5310" s="29">
        <v>0</v>
      </c>
      <c r="L5310" s="29">
        <v>3824.2526000000003</v>
      </c>
      <c r="M5310" s="29">
        <v>3824.2526000000003</v>
      </c>
      <c r="N5310" s="29">
        <v>0</v>
      </c>
      <c r="O5310" s="29">
        <v>0</v>
      </c>
      <c r="P5310" s="29">
        <v>0</v>
      </c>
      <c r="Q5310" s="29">
        <v>0</v>
      </c>
      <c r="R5310" s="29">
        <v>0</v>
      </c>
      <c r="S5310" s="29"/>
      <c r="T5310" s="30">
        <v>15</v>
      </c>
      <c r="U5310" s="28" t="s">
        <v>50</v>
      </c>
      <c r="V5310" s="28" t="s">
        <v>380</v>
      </c>
    </row>
    <row r="5311" spans="1:22" ht="15.75">
      <c r="A5311" s="21">
        <v>16</v>
      </c>
      <c r="B5311" s="22" t="s">
        <v>51</v>
      </c>
      <c r="C5311" s="23" t="s">
        <v>379</v>
      </c>
      <c r="D5311" s="24">
        <v>273.16090000000003</v>
      </c>
      <c r="E5311" s="24">
        <v>337.35371150000009</v>
      </c>
      <c r="F5311" s="24">
        <v>273.16090000000003</v>
      </c>
      <c r="G5311" s="24">
        <v>266.14821185819073</v>
      </c>
      <c r="H5311" s="24">
        <v>243.27349101466993</v>
      </c>
      <c r="I5311" s="24">
        <v>0</v>
      </c>
      <c r="J5311" s="24">
        <v>0</v>
      </c>
      <c r="L5311" s="24">
        <v>273.16090000000003</v>
      </c>
      <c r="M5311" s="24">
        <v>273.16090000000003</v>
      </c>
      <c r="N5311" s="24">
        <v>273.16090000000003</v>
      </c>
      <c r="O5311" s="24">
        <v>273.16090000000003</v>
      </c>
      <c r="P5311" s="24">
        <v>273.16090000000003</v>
      </c>
      <c r="Q5311" s="24">
        <v>0</v>
      </c>
      <c r="R5311" s="24">
        <v>0</v>
      </c>
      <c r="S5311" s="24"/>
      <c r="T5311" s="25">
        <v>16</v>
      </c>
      <c r="U5311" s="23" t="s">
        <v>52</v>
      </c>
      <c r="V5311" s="23" t="s">
        <v>380</v>
      </c>
    </row>
    <row r="5312" spans="1:22" ht="15.75">
      <c r="A5312" s="26">
        <v>17</v>
      </c>
      <c r="B5312" s="27" t="s">
        <v>53</v>
      </c>
      <c r="C5312" s="28" t="s">
        <v>379</v>
      </c>
      <c r="D5312" s="29">
        <v>0</v>
      </c>
      <c r="E5312" s="29">
        <v>0</v>
      </c>
      <c r="F5312" s="29">
        <v>0</v>
      </c>
      <c r="G5312" s="29">
        <v>0</v>
      </c>
      <c r="H5312" s="29">
        <v>0</v>
      </c>
      <c r="I5312" s="29">
        <v>0</v>
      </c>
      <c r="J5312" s="29">
        <v>0</v>
      </c>
      <c r="L5312" s="29">
        <v>0</v>
      </c>
      <c r="M5312" s="29">
        <v>0</v>
      </c>
      <c r="N5312" s="29">
        <v>0</v>
      </c>
      <c r="O5312" s="29">
        <v>0</v>
      </c>
      <c r="P5312" s="29">
        <v>0</v>
      </c>
      <c r="Q5312" s="29">
        <v>0</v>
      </c>
      <c r="R5312" s="29">
        <v>0</v>
      </c>
      <c r="S5312" s="29"/>
      <c r="T5312" s="30">
        <v>17</v>
      </c>
      <c r="U5312" s="28" t="s">
        <v>54</v>
      </c>
      <c r="V5312" s="28" t="s">
        <v>380</v>
      </c>
    </row>
    <row r="5313" spans="1:22" ht="15.75">
      <c r="A5313" s="21">
        <v>18</v>
      </c>
      <c r="B5313" s="22" t="s">
        <v>55</v>
      </c>
      <c r="C5313" s="23" t="s">
        <v>379</v>
      </c>
      <c r="D5313" s="24">
        <v>0</v>
      </c>
      <c r="E5313" s="24">
        <v>0</v>
      </c>
      <c r="F5313" s="24">
        <v>0</v>
      </c>
      <c r="G5313" s="24">
        <v>0</v>
      </c>
      <c r="H5313" s="24">
        <v>0</v>
      </c>
      <c r="I5313" s="24">
        <v>0</v>
      </c>
      <c r="J5313" s="24">
        <v>0</v>
      </c>
      <c r="L5313" s="24">
        <v>0</v>
      </c>
      <c r="M5313" s="24">
        <v>0</v>
      </c>
      <c r="N5313" s="24">
        <v>0</v>
      </c>
      <c r="O5313" s="24">
        <v>0</v>
      </c>
      <c r="P5313" s="24">
        <v>0</v>
      </c>
      <c r="Q5313" s="24">
        <v>0</v>
      </c>
      <c r="R5313" s="24">
        <v>0</v>
      </c>
      <c r="S5313" s="24"/>
      <c r="T5313" s="25">
        <v>18</v>
      </c>
      <c r="U5313" s="23" t="s">
        <v>56</v>
      </c>
      <c r="V5313" s="23" t="s">
        <v>380</v>
      </c>
    </row>
    <row r="5314" spans="1:22" ht="15.75">
      <c r="A5314" s="26">
        <v>19</v>
      </c>
      <c r="B5314" s="27" t="s">
        <v>57</v>
      </c>
      <c r="C5314" s="28" t="s">
        <v>379</v>
      </c>
      <c r="D5314" s="29">
        <v>3956.25</v>
      </c>
      <c r="E5314" s="29">
        <v>0</v>
      </c>
      <c r="F5314" s="29">
        <v>5142.5</v>
      </c>
      <c r="G5314" s="29">
        <v>5298.15</v>
      </c>
      <c r="H5314" s="29">
        <v>5294.7840000000006</v>
      </c>
      <c r="I5314" s="29">
        <v>5985.0839999999998</v>
      </c>
      <c r="J5314" s="29">
        <v>7496.5</v>
      </c>
      <c r="L5314" s="29">
        <v>3956.25</v>
      </c>
      <c r="M5314" s="29">
        <v>0</v>
      </c>
      <c r="N5314" s="29">
        <v>4537.5</v>
      </c>
      <c r="O5314" s="29">
        <v>4631.25</v>
      </c>
      <c r="P5314" s="29">
        <v>4554</v>
      </c>
      <c r="Q5314" s="29">
        <v>4971</v>
      </c>
      <c r="R5314" s="29">
        <v>5111.2500000000009</v>
      </c>
      <c r="S5314" s="29"/>
      <c r="T5314" s="30">
        <v>19</v>
      </c>
      <c r="U5314" s="28" t="s">
        <v>58</v>
      </c>
      <c r="V5314" s="28" t="s">
        <v>380</v>
      </c>
    </row>
    <row r="5315" spans="1:22" ht="15.75">
      <c r="A5315" s="21">
        <v>20</v>
      </c>
      <c r="B5315" s="22" t="s">
        <v>59</v>
      </c>
      <c r="C5315" s="23" t="s">
        <v>379</v>
      </c>
      <c r="D5315" s="24">
        <v>382.42525999999998</v>
      </c>
      <c r="E5315" s="24">
        <v>472.29519610000006</v>
      </c>
      <c r="F5315" s="24">
        <v>5403.71</v>
      </c>
      <c r="G5315" s="24">
        <v>6216.8275000000003</v>
      </c>
      <c r="H5315" s="24">
        <v>8227.7826588000007</v>
      </c>
      <c r="I5315" s="24">
        <v>9984.8491199999989</v>
      </c>
      <c r="J5315" s="24">
        <v>14762.243999999999</v>
      </c>
      <c r="L5315" s="24">
        <v>382.42525999999998</v>
      </c>
      <c r="M5315" s="24">
        <v>382.42525999999998</v>
      </c>
      <c r="N5315" s="24">
        <v>4610.9559920000002</v>
      </c>
      <c r="O5315" s="24">
        <v>5304.7846780000009</v>
      </c>
      <c r="P5315" s="24">
        <v>5950.9850294759999</v>
      </c>
      <c r="Q5315" s="24">
        <v>8801.2441979999985</v>
      </c>
      <c r="R5315" s="24">
        <v>9396.7349599999998</v>
      </c>
      <c r="S5315" s="24"/>
      <c r="T5315" s="25">
        <v>20</v>
      </c>
      <c r="U5315" s="23" t="s">
        <v>60</v>
      </c>
      <c r="V5315" s="23" t="s">
        <v>380</v>
      </c>
    </row>
    <row r="5316" spans="1:22" ht="15.75">
      <c r="A5316" s="26">
        <v>21</v>
      </c>
      <c r="B5316" s="27" t="s">
        <v>61</v>
      </c>
      <c r="C5316" s="28" t="s">
        <v>379</v>
      </c>
      <c r="D5316" s="29">
        <v>16717.863119999998</v>
      </c>
      <c r="E5316" s="29">
        <v>981.18383999999992</v>
      </c>
      <c r="F5316" s="29">
        <v>1412.866</v>
      </c>
      <c r="G5316" s="29">
        <v>1426.88</v>
      </c>
      <c r="H5316" s="29">
        <v>3461.5</v>
      </c>
      <c r="I5316" s="29">
        <v>3358.6235415236793</v>
      </c>
      <c r="J5316" s="29">
        <v>5382</v>
      </c>
      <c r="L5316" s="29">
        <v>16717.863119999998</v>
      </c>
      <c r="M5316" s="29">
        <v>981.18383999999992</v>
      </c>
      <c r="N5316" s="29">
        <v>1373.6573759999999</v>
      </c>
      <c r="O5316" s="29">
        <v>1373.6573759999999</v>
      </c>
      <c r="P5316" s="29">
        <v>3245.4542399999996</v>
      </c>
      <c r="Q5316" s="29">
        <v>3324.7037039999996</v>
      </c>
      <c r="R5316" s="29">
        <v>5046.0883199999989</v>
      </c>
      <c r="S5316" s="29"/>
      <c r="T5316" s="30">
        <v>21</v>
      </c>
      <c r="U5316" s="28" t="s">
        <v>62</v>
      </c>
      <c r="V5316" s="28" t="s">
        <v>380</v>
      </c>
    </row>
    <row r="5317" spans="1:22" ht="15.75">
      <c r="A5317" s="21">
        <v>22</v>
      </c>
      <c r="B5317" s="22" t="s">
        <v>63</v>
      </c>
      <c r="C5317" s="23" t="s">
        <v>379</v>
      </c>
      <c r="D5317" s="24">
        <v>382.42525999999998</v>
      </c>
      <c r="E5317" s="24">
        <v>472.29519610000006</v>
      </c>
      <c r="F5317" s="24">
        <v>0</v>
      </c>
      <c r="G5317" s="24">
        <v>0</v>
      </c>
      <c r="H5317" s="24">
        <v>0</v>
      </c>
      <c r="I5317" s="24">
        <v>0</v>
      </c>
      <c r="J5317" s="24">
        <v>0</v>
      </c>
      <c r="L5317" s="24">
        <v>382.42525999999998</v>
      </c>
      <c r="M5317" s="24">
        <v>382.42525999999998</v>
      </c>
      <c r="N5317" s="24">
        <v>0</v>
      </c>
      <c r="O5317" s="24">
        <v>0</v>
      </c>
      <c r="P5317" s="24">
        <v>0</v>
      </c>
      <c r="Q5317" s="24">
        <v>0</v>
      </c>
      <c r="R5317" s="24">
        <v>0</v>
      </c>
      <c r="S5317" s="24"/>
      <c r="T5317" s="25">
        <v>22</v>
      </c>
      <c r="U5317" s="23" t="s">
        <v>64</v>
      </c>
      <c r="V5317" s="23" t="s">
        <v>380</v>
      </c>
    </row>
    <row r="5318" spans="1:22" ht="15.75">
      <c r="A5318" s="26">
        <v>23</v>
      </c>
      <c r="B5318" s="27" t="s">
        <v>65</v>
      </c>
      <c r="C5318" s="28" t="s">
        <v>379</v>
      </c>
      <c r="D5318" s="29">
        <v>0</v>
      </c>
      <c r="E5318" s="29">
        <v>0</v>
      </c>
      <c r="F5318" s="29">
        <v>0</v>
      </c>
      <c r="G5318" s="29">
        <v>0</v>
      </c>
      <c r="H5318" s="29">
        <v>0</v>
      </c>
      <c r="I5318" s="29">
        <v>0</v>
      </c>
      <c r="J5318" s="29">
        <v>0</v>
      </c>
      <c r="L5318" s="29">
        <v>0</v>
      </c>
      <c r="M5318" s="29">
        <v>0</v>
      </c>
      <c r="N5318" s="29">
        <v>0</v>
      </c>
      <c r="O5318" s="29">
        <v>0</v>
      </c>
      <c r="P5318" s="29">
        <v>0</v>
      </c>
      <c r="Q5318" s="29">
        <v>0</v>
      </c>
      <c r="R5318" s="29">
        <v>0</v>
      </c>
      <c r="S5318" s="29"/>
      <c r="T5318" s="30">
        <v>23</v>
      </c>
      <c r="U5318" s="28" t="s">
        <v>66</v>
      </c>
      <c r="V5318" s="28" t="s">
        <v>380</v>
      </c>
    </row>
    <row r="5319" spans="1:22" ht="15.75">
      <c r="A5319" s="21">
        <v>24</v>
      </c>
      <c r="B5319" s="22" t="s">
        <v>67</v>
      </c>
      <c r="C5319" s="23" t="s">
        <v>379</v>
      </c>
      <c r="D5319" s="24">
        <v>5463.2180000000008</v>
      </c>
      <c r="E5319" s="24">
        <v>6747.074230000002</v>
      </c>
      <c r="F5319" s="24">
        <v>0</v>
      </c>
      <c r="G5319" s="24">
        <v>0</v>
      </c>
      <c r="H5319" s="24">
        <v>52.965000000000003</v>
      </c>
      <c r="I5319" s="24">
        <v>0</v>
      </c>
      <c r="J5319" s="24">
        <v>0.12805000000000002</v>
      </c>
      <c r="L5319" s="24">
        <v>5463.2180000000008</v>
      </c>
      <c r="M5319" s="24">
        <v>5463.2180000000008</v>
      </c>
      <c r="N5319" s="24">
        <v>0</v>
      </c>
      <c r="O5319" s="24">
        <v>0</v>
      </c>
      <c r="P5319" s="24">
        <v>40.974134999999997</v>
      </c>
      <c r="Q5319" s="24">
        <v>0</v>
      </c>
      <c r="R5319" s="24">
        <v>0.10926436</v>
      </c>
      <c r="S5319" s="24"/>
      <c r="T5319" s="25">
        <v>24</v>
      </c>
      <c r="U5319" s="23" t="s">
        <v>68</v>
      </c>
      <c r="V5319" s="23" t="s">
        <v>380</v>
      </c>
    </row>
    <row r="5320" spans="1:22" ht="15.75">
      <c r="A5320" s="26">
        <v>25</v>
      </c>
      <c r="B5320" s="31" t="s">
        <v>69</v>
      </c>
      <c r="C5320" s="28" t="s">
        <v>379</v>
      </c>
      <c r="D5320" s="29">
        <v>0</v>
      </c>
      <c r="E5320" s="29">
        <v>0</v>
      </c>
      <c r="F5320" s="29">
        <v>0</v>
      </c>
      <c r="G5320" s="29">
        <v>0</v>
      </c>
      <c r="H5320" s="29">
        <v>0</v>
      </c>
      <c r="I5320" s="29">
        <v>0</v>
      </c>
      <c r="J5320" s="29">
        <v>0</v>
      </c>
      <c r="L5320" s="29">
        <v>0</v>
      </c>
      <c r="M5320" s="29">
        <v>0</v>
      </c>
      <c r="N5320" s="29">
        <v>0</v>
      </c>
      <c r="O5320" s="29">
        <v>0</v>
      </c>
      <c r="P5320" s="29">
        <v>0</v>
      </c>
      <c r="Q5320" s="29">
        <v>0</v>
      </c>
      <c r="R5320" s="29">
        <v>0</v>
      </c>
      <c r="S5320" s="29"/>
      <c r="T5320" s="30">
        <v>25</v>
      </c>
      <c r="U5320" s="28" t="s">
        <v>70</v>
      </c>
      <c r="V5320" s="28" t="s">
        <v>380</v>
      </c>
    </row>
    <row r="5321" spans="1:22" ht="15.75">
      <c r="A5321" s="21">
        <v>26</v>
      </c>
      <c r="B5321" s="22" t="s">
        <v>71</v>
      </c>
      <c r="C5321" s="23" t="s">
        <v>379</v>
      </c>
      <c r="D5321" s="24">
        <v>273.16090000000003</v>
      </c>
      <c r="E5321" s="24">
        <v>337.35371150000009</v>
      </c>
      <c r="F5321" s="24">
        <v>656.2</v>
      </c>
      <c r="G5321" s="24">
        <v>755.25</v>
      </c>
      <c r="H5321" s="24">
        <v>755.25</v>
      </c>
      <c r="I5321" s="24">
        <v>814.5</v>
      </c>
      <c r="J5321" s="24">
        <v>0</v>
      </c>
      <c r="L5321" s="24">
        <v>273.16090000000003</v>
      </c>
      <c r="M5321" s="24">
        <v>273.16090000000003</v>
      </c>
      <c r="N5321" s="24">
        <v>546.32180000000005</v>
      </c>
      <c r="O5321" s="24">
        <v>546.32180000000005</v>
      </c>
      <c r="P5321" s="24">
        <v>546.32180000000005</v>
      </c>
      <c r="Q5321" s="24">
        <v>546.32180000000005</v>
      </c>
      <c r="R5321" s="24">
        <v>0</v>
      </c>
      <c r="S5321" s="24"/>
      <c r="T5321" s="25">
        <v>26</v>
      </c>
      <c r="U5321" s="23" t="s">
        <v>72</v>
      </c>
      <c r="V5321" s="23" t="s">
        <v>380</v>
      </c>
    </row>
    <row r="5322" spans="1:22" ht="15.75">
      <c r="A5322" s="26">
        <v>27</v>
      </c>
      <c r="B5322" s="27" t="s">
        <v>73</v>
      </c>
      <c r="C5322" s="28" t="s">
        <v>379</v>
      </c>
      <c r="D5322" s="29">
        <v>2185.2872000000002</v>
      </c>
      <c r="E5322" s="29">
        <v>2698.8296920000007</v>
      </c>
      <c r="F5322" s="29">
        <v>0</v>
      </c>
      <c r="G5322" s="29">
        <v>8704.0404961645399</v>
      </c>
      <c r="H5322" s="29">
        <v>284327.93612072</v>
      </c>
      <c r="I5322" s="29">
        <v>246099.91769999999</v>
      </c>
      <c r="J5322" s="29">
        <v>269478.46648800001</v>
      </c>
      <c r="L5322" s="29">
        <v>2185.2872000000002</v>
      </c>
      <c r="M5322" s="29">
        <v>2185.2872000000002</v>
      </c>
      <c r="N5322" s="29">
        <v>0</v>
      </c>
      <c r="O5322" s="29">
        <v>6910.9707700000008</v>
      </c>
      <c r="P5322" s="29">
        <v>195146.14695999998</v>
      </c>
      <c r="Q5322" s="29">
        <v>213775.72034000003</v>
      </c>
      <c r="R5322" s="29">
        <v>234083.59428960001</v>
      </c>
      <c r="S5322" s="29"/>
      <c r="T5322" s="30">
        <v>27</v>
      </c>
      <c r="U5322" s="28" t="s">
        <v>74</v>
      </c>
      <c r="V5322" s="28" t="s">
        <v>380</v>
      </c>
    </row>
    <row r="5323" spans="1:22" ht="15.75">
      <c r="A5323" s="21">
        <v>28</v>
      </c>
      <c r="B5323" s="22" t="s">
        <v>75</v>
      </c>
      <c r="C5323" s="23" t="s">
        <v>379</v>
      </c>
      <c r="D5323" s="24">
        <v>491.68961999999999</v>
      </c>
      <c r="E5323" s="24">
        <v>607.23668070000019</v>
      </c>
      <c r="F5323" s="24">
        <v>0</v>
      </c>
      <c r="G5323" s="24">
        <v>0</v>
      </c>
      <c r="H5323" s="24">
        <v>0</v>
      </c>
      <c r="I5323" s="24">
        <v>0</v>
      </c>
      <c r="J5323" s="24">
        <v>0</v>
      </c>
      <c r="L5323" s="24">
        <v>491.68961999999999</v>
      </c>
      <c r="M5323" s="24">
        <v>491.68961999999999</v>
      </c>
      <c r="N5323" s="24">
        <v>0</v>
      </c>
      <c r="O5323" s="24">
        <v>0</v>
      </c>
      <c r="P5323" s="24">
        <v>0</v>
      </c>
      <c r="Q5323" s="24">
        <v>0</v>
      </c>
      <c r="R5323" s="24">
        <v>0</v>
      </c>
      <c r="S5323" s="24"/>
      <c r="T5323" s="25">
        <v>28</v>
      </c>
      <c r="U5323" s="23" t="s">
        <v>76</v>
      </c>
      <c r="V5323" s="23" t="s">
        <v>380</v>
      </c>
    </row>
    <row r="5324" spans="1:22" ht="15.75">
      <c r="A5324" s="26">
        <v>29</v>
      </c>
      <c r="B5324" s="27" t="s">
        <v>77</v>
      </c>
      <c r="C5324" s="28" t="s">
        <v>379</v>
      </c>
      <c r="D5324" s="29">
        <v>136.58045000000001</v>
      </c>
      <c r="E5324" s="29">
        <v>168.67685575000004</v>
      </c>
      <c r="F5324" s="29">
        <v>173.82229999999998</v>
      </c>
      <c r="G5324" s="29">
        <v>169.35986931540344</v>
      </c>
      <c r="H5324" s="29">
        <v>0</v>
      </c>
      <c r="I5324" s="29">
        <v>162.54405</v>
      </c>
      <c r="J5324" s="29">
        <v>193.16829130434783</v>
      </c>
      <c r="L5324" s="29">
        <v>136.58045000000001</v>
      </c>
      <c r="M5324" s="29">
        <v>136.58045000000001</v>
      </c>
      <c r="N5324" s="29">
        <v>136.58045000000001</v>
      </c>
      <c r="O5324" s="29">
        <v>136.58045000000001</v>
      </c>
      <c r="P5324" s="29">
        <v>0</v>
      </c>
      <c r="Q5324" s="29">
        <v>136.58045000000001</v>
      </c>
      <c r="R5324" s="29">
        <v>136.58045000000001</v>
      </c>
      <c r="S5324" s="29"/>
      <c r="T5324" s="30">
        <v>29</v>
      </c>
      <c r="U5324" s="28" t="s">
        <v>78</v>
      </c>
      <c r="V5324" s="28" t="s">
        <v>380</v>
      </c>
    </row>
    <row r="5325" spans="1:22" ht="15.75">
      <c r="A5325" s="21">
        <v>30</v>
      </c>
      <c r="B5325" s="22" t="s">
        <v>79</v>
      </c>
      <c r="C5325" s="23" t="s">
        <v>379</v>
      </c>
      <c r="D5325" s="24">
        <v>0</v>
      </c>
      <c r="E5325" s="24">
        <v>0</v>
      </c>
      <c r="F5325" s="24">
        <v>0</v>
      </c>
      <c r="G5325" s="24">
        <v>0</v>
      </c>
      <c r="H5325" s="24">
        <v>0</v>
      </c>
      <c r="I5325" s="24">
        <v>0</v>
      </c>
      <c r="J5325" s="24">
        <v>0</v>
      </c>
      <c r="L5325" s="24">
        <v>0</v>
      </c>
      <c r="M5325" s="24">
        <v>0</v>
      </c>
      <c r="N5325" s="24">
        <v>0</v>
      </c>
      <c r="O5325" s="24">
        <v>0</v>
      </c>
      <c r="P5325" s="24">
        <v>0</v>
      </c>
      <c r="Q5325" s="24">
        <v>0</v>
      </c>
      <c r="R5325" s="24">
        <v>0</v>
      </c>
      <c r="S5325" s="24"/>
      <c r="T5325" s="25">
        <v>30</v>
      </c>
      <c r="U5325" s="23" t="s">
        <v>80</v>
      </c>
      <c r="V5325" s="23" t="s">
        <v>380</v>
      </c>
    </row>
    <row r="5326" spans="1:22" ht="15.75">
      <c r="A5326" s="26">
        <v>31</v>
      </c>
      <c r="B5326" s="27" t="s">
        <v>81</v>
      </c>
      <c r="C5326" s="28" t="s">
        <v>379</v>
      </c>
      <c r="D5326" s="29">
        <v>0</v>
      </c>
      <c r="E5326" s="29">
        <v>0</v>
      </c>
      <c r="F5326" s="29">
        <v>0</v>
      </c>
      <c r="G5326" s="29">
        <v>0</v>
      </c>
      <c r="H5326" s="29">
        <v>0</v>
      </c>
      <c r="I5326" s="29">
        <v>0</v>
      </c>
      <c r="J5326" s="29">
        <v>0</v>
      </c>
      <c r="L5326" s="29">
        <v>0</v>
      </c>
      <c r="M5326" s="29">
        <v>0</v>
      </c>
      <c r="N5326" s="29">
        <v>0</v>
      </c>
      <c r="O5326" s="29">
        <v>0</v>
      </c>
      <c r="P5326" s="29">
        <v>0</v>
      </c>
      <c r="Q5326" s="29">
        <v>0</v>
      </c>
      <c r="R5326" s="29">
        <v>0</v>
      </c>
      <c r="S5326" s="29"/>
      <c r="T5326" s="30">
        <v>31</v>
      </c>
      <c r="U5326" s="28" t="s">
        <v>82</v>
      </c>
      <c r="V5326" s="28" t="s">
        <v>380</v>
      </c>
    </row>
    <row r="5327" spans="1:22" ht="15.75">
      <c r="A5327" s="21">
        <v>32</v>
      </c>
      <c r="B5327" s="22" t="s">
        <v>83</v>
      </c>
      <c r="C5327" s="23" t="s">
        <v>379</v>
      </c>
      <c r="D5327" s="24">
        <v>0</v>
      </c>
      <c r="E5327" s="24">
        <v>0</v>
      </c>
      <c r="F5327" s="24">
        <v>0</v>
      </c>
      <c r="G5327" s="24">
        <v>0</v>
      </c>
      <c r="H5327" s="24">
        <v>0</v>
      </c>
      <c r="I5327" s="24">
        <v>0</v>
      </c>
      <c r="J5327" s="24">
        <v>0</v>
      </c>
      <c r="L5327" s="24">
        <v>0</v>
      </c>
      <c r="M5327" s="24">
        <v>0</v>
      </c>
      <c r="N5327" s="24">
        <v>0</v>
      </c>
      <c r="O5327" s="24">
        <v>0</v>
      </c>
      <c r="P5327" s="24">
        <v>0</v>
      </c>
      <c r="Q5327" s="24">
        <v>0</v>
      </c>
      <c r="R5327" s="24">
        <v>0</v>
      </c>
      <c r="S5327" s="24"/>
      <c r="T5327" s="25">
        <v>32</v>
      </c>
      <c r="U5327" s="23" t="s">
        <v>84</v>
      </c>
      <c r="V5327" s="23" t="s">
        <v>380</v>
      </c>
    </row>
    <row r="5328" spans="1:22" ht="15.75">
      <c r="A5328" s="26">
        <v>33</v>
      </c>
      <c r="B5328" s="27" t="s">
        <v>85</v>
      </c>
      <c r="C5328" s="28" t="s">
        <v>379</v>
      </c>
      <c r="D5328" s="29">
        <v>0</v>
      </c>
      <c r="E5328" s="29">
        <v>0</v>
      </c>
      <c r="F5328" s="29">
        <v>0</v>
      </c>
      <c r="G5328" s="29">
        <v>0</v>
      </c>
      <c r="H5328" s="29">
        <v>0</v>
      </c>
      <c r="I5328" s="29">
        <v>0</v>
      </c>
      <c r="J5328" s="29">
        <v>0</v>
      </c>
      <c r="L5328" s="29">
        <v>0</v>
      </c>
      <c r="M5328" s="29">
        <v>0</v>
      </c>
      <c r="N5328" s="29">
        <v>0</v>
      </c>
      <c r="O5328" s="29">
        <v>0</v>
      </c>
      <c r="P5328" s="29">
        <v>0</v>
      </c>
      <c r="Q5328" s="29">
        <v>0</v>
      </c>
      <c r="R5328" s="29">
        <v>0</v>
      </c>
      <c r="S5328" s="29"/>
      <c r="T5328" s="30">
        <v>33</v>
      </c>
      <c r="U5328" s="28" t="s">
        <v>86</v>
      </c>
      <c r="V5328" s="28" t="s">
        <v>380</v>
      </c>
    </row>
    <row r="5329" spans="1:22" ht="15.75">
      <c r="A5329" s="21">
        <v>34</v>
      </c>
      <c r="B5329" s="22" t="s">
        <v>87</v>
      </c>
      <c r="C5329" s="23" t="s">
        <v>379</v>
      </c>
      <c r="D5329" s="24">
        <v>0</v>
      </c>
      <c r="E5329" s="24">
        <v>0</v>
      </c>
      <c r="F5329" s="24">
        <v>0</v>
      </c>
      <c r="G5329" s="24">
        <v>0</v>
      </c>
      <c r="H5329" s="24">
        <v>0</v>
      </c>
      <c r="I5329" s="24">
        <v>0</v>
      </c>
      <c r="J5329" s="24">
        <v>0</v>
      </c>
      <c r="L5329" s="24">
        <v>0</v>
      </c>
      <c r="M5329" s="24">
        <v>0</v>
      </c>
      <c r="N5329" s="24">
        <v>0</v>
      </c>
      <c r="O5329" s="24">
        <v>0</v>
      </c>
      <c r="P5329" s="24">
        <v>0</v>
      </c>
      <c r="Q5329" s="24">
        <v>0</v>
      </c>
      <c r="R5329" s="24">
        <v>0</v>
      </c>
      <c r="S5329" s="24"/>
      <c r="T5329" s="25">
        <v>34</v>
      </c>
      <c r="U5329" s="23" t="s">
        <v>88</v>
      </c>
      <c r="V5329" s="23" t="s">
        <v>380</v>
      </c>
    </row>
    <row r="5330" spans="1:22" ht="15.75">
      <c r="A5330" s="26">
        <v>35</v>
      </c>
      <c r="B5330" s="27" t="s">
        <v>89</v>
      </c>
      <c r="C5330" s="28" t="s">
        <v>379</v>
      </c>
      <c r="D5330" s="29">
        <v>0</v>
      </c>
      <c r="E5330" s="29">
        <v>0</v>
      </c>
      <c r="F5330" s="29">
        <v>0</v>
      </c>
      <c r="G5330" s="29">
        <v>0</v>
      </c>
      <c r="H5330" s="29">
        <v>0</v>
      </c>
      <c r="I5330" s="29">
        <v>0.2261772252</v>
      </c>
      <c r="J5330" s="29">
        <v>0.89596775200000023</v>
      </c>
      <c r="L5330" s="29">
        <v>0</v>
      </c>
      <c r="M5330" s="29">
        <v>0</v>
      </c>
      <c r="N5330" s="29">
        <v>0</v>
      </c>
      <c r="O5330" s="29">
        <v>0</v>
      </c>
      <c r="P5330" s="29">
        <v>0</v>
      </c>
      <c r="Q5330" s="29">
        <v>0.16389654000000001</v>
      </c>
      <c r="R5330" s="29">
        <v>0.54632179999999997</v>
      </c>
      <c r="S5330" s="29"/>
      <c r="T5330" s="30">
        <v>35</v>
      </c>
      <c r="U5330" s="28" t="s">
        <v>90</v>
      </c>
      <c r="V5330" s="28" t="s">
        <v>380</v>
      </c>
    </row>
    <row r="5331" spans="1:22" ht="15.75">
      <c r="A5331" s="21">
        <v>36</v>
      </c>
      <c r="B5331" s="22" t="s">
        <v>91</v>
      </c>
      <c r="C5331" s="23" t="s">
        <v>379</v>
      </c>
      <c r="D5331" s="24">
        <v>0</v>
      </c>
      <c r="E5331" s="24">
        <v>0</v>
      </c>
      <c r="F5331" s="24">
        <v>0</v>
      </c>
      <c r="G5331" s="24">
        <v>0</v>
      </c>
      <c r="H5331" s="24">
        <v>0</v>
      </c>
      <c r="I5331" s="24">
        <v>0</v>
      </c>
      <c r="J5331" s="24">
        <v>0</v>
      </c>
      <c r="L5331" s="24">
        <v>0</v>
      </c>
      <c r="M5331" s="24">
        <v>0</v>
      </c>
      <c r="N5331" s="24">
        <v>0</v>
      </c>
      <c r="O5331" s="24">
        <v>0</v>
      </c>
      <c r="P5331" s="24">
        <v>0</v>
      </c>
      <c r="Q5331" s="24">
        <v>0</v>
      </c>
      <c r="R5331" s="24">
        <v>0</v>
      </c>
      <c r="S5331" s="24"/>
      <c r="T5331" s="25">
        <v>36</v>
      </c>
      <c r="U5331" s="23" t="s">
        <v>92</v>
      </c>
      <c r="V5331" s="23" t="s">
        <v>380</v>
      </c>
    </row>
    <row r="5332" spans="1:22" s="36" customFormat="1" ht="15.75">
      <c r="A5332" s="32"/>
      <c r="B5332" s="33" t="s">
        <v>93</v>
      </c>
      <c r="C5332" s="34" t="s">
        <v>379</v>
      </c>
      <c r="D5332" s="35">
        <f t="shared" ref="D5332:J5332" si="343">SUM(D5296:D5331)</f>
        <v>48678.34547</v>
      </c>
      <c r="E5332" s="35">
        <f t="shared" si="343"/>
        <v>33868.779097250008</v>
      </c>
      <c r="F5332" s="35">
        <f t="shared" si="343"/>
        <v>29528.910657282398</v>
      </c>
      <c r="G5332" s="35">
        <f t="shared" si="343"/>
        <v>41294.127569208358</v>
      </c>
      <c r="H5332" s="35">
        <f t="shared" si="343"/>
        <v>345609.93655801431</v>
      </c>
      <c r="I5332" s="35">
        <f t="shared" si="343"/>
        <v>296891.11059614888</v>
      </c>
      <c r="J5332" s="35">
        <f t="shared" si="343"/>
        <v>325104.41034999723</v>
      </c>
      <c r="K5332" s="8"/>
      <c r="L5332" s="35">
        <f t="shared" ref="L5332:R5332" si="344">SUM(L5296:L5331)</f>
        <v>48678.34547</v>
      </c>
      <c r="M5332" s="35">
        <f t="shared" si="344"/>
        <v>29099.13119</v>
      </c>
      <c r="N5332" s="35">
        <f t="shared" si="344"/>
        <v>24824.934291400001</v>
      </c>
      <c r="O5332" s="35">
        <f t="shared" si="344"/>
        <v>32704.538032400003</v>
      </c>
      <c r="P5332" s="35">
        <f t="shared" si="344"/>
        <v>242132.45959506597</v>
      </c>
      <c r="Q5332" s="35">
        <f t="shared" si="344"/>
        <v>253119.11951354003</v>
      </c>
      <c r="R5332" s="35">
        <f t="shared" si="344"/>
        <v>271486.17521925998</v>
      </c>
      <c r="S5332" s="35"/>
      <c r="T5332" s="35"/>
      <c r="U5332" s="34" t="s">
        <v>94</v>
      </c>
      <c r="V5332" s="34" t="s">
        <v>380</v>
      </c>
    </row>
    <row r="5333" spans="1:22" ht="15.75">
      <c r="A5333" s="16">
        <v>1</v>
      </c>
      <c r="B5333" s="17" t="s">
        <v>19</v>
      </c>
      <c r="C5333" s="18" t="s">
        <v>381</v>
      </c>
      <c r="D5333" s="19">
        <f t="shared" ref="D5333:J5348" si="345">+D5370+D5407</f>
        <v>151169.55013555926</v>
      </c>
      <c r="E5333" s="19">
        <f t="shared" si="345"/>
        <v>179709.06745568573</v>
      </c>
      <c r="F5333" s="19">
        <f t="shared" si="345"/>
        <v>188489.26919495675</v>
      </c>
      <c r="G5333" s="19">
        <f t="shared" si="345"/>
        <v>176979.85577799132</v>
      </c>
      <c r="H5333" s="19">
        <f t="shared" si="345"/>
        <v>183997.35871192376</v>
      </c>
      <c r="I5333" s="19">
        <f t="shared" si="345"/>
        <v>209988.76904231496</v>
      </c>
      <c r="J5333" s="19">
        <f t="shared" si="345"/>
        <v>194087.58169955603</v>
      </c>
      <c r="L5333" s="19">
        <f t="shared" ref="L5333:R5348" si="346">+L5370+L5407</f>
        <v>151169.55013555926</v>
      </c>
      <c r="M5333" s="19">
        <f t="shared" si="346"/>
        <v>150018.22497990594</v>
      </c>
      <c r="N5333" s="19">
        <f t="shared" si="346"/>
        <v>156669.6641115259</v>
      </c>
      <c r="O5333" s="19">
        <f t="shared" si="346"/>
        <v>143094.85392417319</v>
      </c>
      <c r="P5333" s="19">
        <f t="shared" si="346"/>
        <v>134797.98241889486</v>
      </c>
      <c r="Q5333" s="19">
        <f t="shared" si="346"/>
        <v>141298.59256993156</v>
      </c>
      <c r="R5333" s="19">
        <f t="shared" si="346"/>
        <v>136789.55965653958</v>
      </c>
      <c r="S5333" s="19"/>
      <c r="T5333" s="20">
        <v>1</v>
      </c>
      <c r="U5333" s="18" t="s">
        <v>21</v>
      </c>
      <c r="V5333" s="18" t="s">
        <v>382</v>
      </c>
    </row>
    <row r="5334" spans="1:22" ht="15.75">
      <c r="A5334" s="21">
        <v>2</v>
      </c>
      <c r="B5334" s="22" t="s">
        <v>23</v>
      </c>
      <c r="C5334" s="23" t="s">
        <v>381</v>
      </c>
      <c r="D5334" s="24">
        <f t="shared" si="345"/>
        <v>8131.8945572537405</v>
      </c>
      <c r="E5334" s="24">
        <f t="shared" si="345"/>
        <v>9097.1096681999989</v>
      </c>
      <c r="F5334" s="24">
        <f t="shared" si="345"/>
        <v>10002.864567517307</v>
      </c>
      <c r="G5334" s="24">
        <f t="shared" si="345"/>
        <v>11319.283500007277</v>
      </c>
      <c r="H5334" s="24">
        <f t="shared" si="345"/>
        <v>12065.583324497557</v>
      </c>
      <c r="I5334" s="24">
        <f t="shared" si="345"/>
        <v>12625.883660317744</v>
      </c>
      <c r="J5334" s="24">
        <f t="shared" si="345"/>
        <v>12418.802793601055</v>
      </c>
      <c r="L5334" s="24">
        <f t="shared" si="346"/>
        <v>8131.8945572537405</v>
      </c>
      <c r="M5334" s="24">
        <f t="shared" si="346"/>
        <v>8228.909942225062</v>
      </c>
      <c r="N5334" s="24">
        <f t="shared" si="346"/>
        <v>8491.4281540296088</v>
      </c>
      <c r="O5334" s="24">
        <f t="shared" si="346"/>
        <v>8421.3994871648374</v>
      </c>
      <c r="P5334" s="24">
        <f t="shared" si="346"/>
        <v>8577.7978436718113</v>
      </c>
      <c r="Q5334" s="24">
        <f t="shared" si="346"/>
        <v>8717.9367148101046</v>
      </c>
      <c r="R5334" s="24">
        <f t="shared" si="346"/>
        <v>8790.2941837035269</v>
      </c>
      <c r="S5334" s="24"/>
      <c r="T5334" s="25">
        <v>2</v>
      </c>
      <c r="U5334" s="23" t="s">
        <v>24</v>
      </c>
      <c r="V5334" s="23" t="s">
        <v>382</v>
      </c>
    </row>
    <row r="5335" spans="1:22" ht="15.75">
      <c r="A5335" s="26">
        <v>3</v>
      </c>
      <c r="B5335" s="27" t="s">
        <v>25</v>
      </c>
      <c r="C5335" s="28" t="s">
        <v>381</v>
      </c>
      <c r="D5335" s="29">
        <f t="shared" si="345"/>
        <v>54749.626190992822</v>
      </c>
      <c r="E5335" s="29">
        <f t="shared" si="345"/>
        <v>58401.726045281095</v>
      </c>
      <c r="F5335" s="29">
        <f t="shared" si="345"/>
        <v>68059.647992120168</v>
      </c>
      <c r="G5335" s="29">
        <f t="shared" si="345"/>
        <v>74929.982670407466</v>
      </c>
      <c r="H5335" s="29">
        <f t="shared" si="345"/>
        <v>81442.696642796946</v>
      </c>
      <c r="I5335" s="29">
        <f t="shared" si="345"/>
        <v>93285.083130960498</v>
      </c>
      <c r="J5335" s="29">
        <f t="shared" si="345"/>
        <v>89711.379195745365</v>
      </c>
      <c r="L5335" s="29">
        <f t="shared" si="346"/>
        <v>54749.626190992822</v>
      </c>
      <c r="M5335" s="29">
        <f t="shared" si="346"/>
        <v>53706.908290982552</v>
      </c>
      <c r="N5335" s="29">
        <f t="shared" si="346"/>
        <v>53085.538773794564</v>
      </c>
      <c r="O5335" s="29">
        <f t="shared" si="346"/>
        <v>53580.399739324348</v>
      </c>
      <c r="P5335" s="29">
        <f t="shared" si="346"/>
        <v>53352.799409932537</v>
      </c>
      <c r="Q5335" s="29">
        <f t="shared" si="346"/>
        <v>53295.919206323015</v>
      </c>
      <c r="R5335" s="29">
        <f t="shared" si="346"/>
        <v>52579.222777575837</v>
      </c>
      <c r="S5335" s="29"/>
      <c r="T5335" s="30">
        <v>3</v>
      </c>
      <c r="U5335" s="28" t="s">
        <v>26</v>
      </c>
      <c r="V5335" s="28" t="s">
        <v>382</v>
      </c>
    </row>
    <row r="5336" spans="1:22" ht="15.75">
      <c r="A5336" s="21">
        <v>4</v>
      </c>
      <c r="B5336" s="22" t="s">
        <v>27</v>
      </c>
      <c r="C5336" s="23" t="s">
        <v>381</v>
      </c>
      <c r="D5336" s="24">
        <f t="shared" si="345"/>
        <v>398815.65991265164</v>
      </c>
      <c r="E5336" s="24">
        <f t="shared" si="345"/>
        <v>415731.69908164465</v>
      </c>
      <c r="F5336" s="24">
        <f t="shared" si="345"/>
        <v>434857.58065753285</v>
      </c>
      <c r="G5336" s="24">
        <f t="shared" si="345"/>
        <v>566437.81430544436</v>
      </c>
      <c r="H5336" s="24">
        <f t="shared" si="345"/>
        <v>479757.89994006295</v>
      </c>
      <c r="I5336" s="24">
        <f t="shared" si="345"/>
        <v>568658.87028340076</v>
      </c>
      <c r="J5336" s="24">
        <f t="shared" si="345"/>
        <v>547297.94767084986</v>
      </c>
      <c r="L5336" s="24">
        <f t="shared" si="346"/>
        <v>398815.65991265164</v>
      </c>
      <c r="M5336" s="24">
        <f t="shared" si="346"/>
        <v>405769.74964946875</v>
      </c>
      <c r="N5336" s="24">
        <f t="shared" si="346"/>
        <v>382269.52183866396</v>
      </c>
      <c r="O5336" s="24">
        <f t="shared" si="346"/>
        <v>400248.49909044028</v>
      </c>
      <c r="P5336" s="24">
        <f t="shared" si="346"/>
        <v>393464.07521572482</v>
      </c>
      <c r="Q5336" s="24">
        <f t="shared" si="346"/>
        <v>397611.13486541982</v>
      </c>
      <c r="R5336" s="24">
        <f t="shared" si="346"/>
        <v>392308.08755127381</v>
      </c>
      <c r="S5336" s="24"/>
      <c r="T5336" s="25">
        <v>4</v>
      </c>
      <c r="U5336" s="23" t="s">
        <v>28</v>
      </c>
      <c r="V5336" s="23" t="s">
        <v>382</v>
      </c>
    </row>
    <row r="5337" spans="1:22" ht="15.75">
      <c r="A5337" s="26">
        <v>5</v>
      </c>
      <c r="B5337" s="27" t="s">
        <v>29</v>
      </c>
      <c r="C5337" s="28" t="s">
        <v>381</v>
      </c>
      <c r="D5337" s="29">
        <f t="shared" si="345"/>
        <v>99261.453551457918</v>
      </c>
      <c r="E5337" s="29">
        <f t="shared" si="345"/>
        <v>140704.20747072046</v>
      </c>
      <c r="F5337" s="29">
        <f t="shared" si="345"/>
        <v>154276.45093451781</v>
      </c>
      <c r="G5337" s="29">
        <f t="shared" si="345"/>
        <v>188785.66518965387</v>
      </c>
      <c r="H5337" s="29">
        <f t="shared" si="345"/>
        <v>216499.62349621236</v>
      </c>
      <c r="I5337" s="29">
        <f t="shared" si="345"/>
        <v>224419.19176238132</v>
      </c>
      <c r="J5337" s="29">
        <f t="shared" si="345"/>
        <v>214036.74911314319</v>
      </c>
      <c r="L5337" s="29">
        <f t="shared" si="346"/>
        <v>99261.453551457918</v>
      </c>
      <c r="M5337" s="29">
        <f t="shared" si="346"/>
        <v>99356.000448268795</v>
      </c>
      <c r="N5337" s="29">
        <f t="shared" si="346"/>
        <v>99778.485106889348</v>
      </c>
      <c r="O5337" s="29">
        <f t="shared" si="346"/>
        <v>100275.34699524143</v>
      </c>
      <c r="P5337" s="29">
        <f t="shared" si="346"/>
        <v>102136.07881744414</v>
      </c>
      <c r="Q5337" s="29">
        <f t="shared" si="346"/>
        <v>101930.08292396688</v>
      </c>
      <c r="R5337" s="29">
        <f t="shared" si="346"/>
        <v>99597.216562222238</v>
      </c>
      <c r="S5337" s="29"/>
      <c r="T5337" s="30">
        <v>5</v>
      </c>
      <c r="U5337" s="28" t="s">
        <v>30</v>
      </c>
      <c r="V5337" s="28" t="s">
        <v>382</v>
      </c>
    </row>
    <row r="5338" spans="1:22" ht="15.75">
      <c r="A5338" s="21">
        <v>6</v>
      </c>
      <c r="B5338" s="22" t="s">
        <v>31</v>
      </c>
      <c r="C5338" s="23" t="s">
        <v>381</v>
      </c>
      <c r="D5338" s="24">
        <f t="shared" si="345"/>
        <v>2252.2180606746037</v>
      </c>
      <c r="E5338" s="24">
        <f t="shared" si="345"/>
        <v>2331.2169937000003</v>
      </c>
      <c r="F5338" s="24">
        <f t="shared" si="345"/>
        <v>2356.3218099285718</v>
      </c>
      <c r="G5338" s="24">
        <f t="shared" si="345"/>
        <v>2595.0716245162912</v>
      </c>
      <c r="H5338" s="24">
        <f t="shared" si="345"/>
        <v>2685.6056271476327</v>
      </c>
      <c r="I5338" s="24">
        <f t="shared" si="345"/>
        <v>2669.2218474404767</v>
      </c>
      <c r="J5338" s="24">
        <f t="shared" si="345"/>
        <v>2452.9746244390999</v>
      </c>
      <c r="L5338" s="24">
        <f t="shared" si="346"/>
        <v>2252.2180606746037</v>
      </c>
      <c r="M5338" s="24">
        <f t="shared" si="346"/>
        <v>2183.7117088466675</v>
      </c>
      <c r="N5338" s="24">
        <f t="shared" si="346"/>
        <v>2031.2829796698418</v>
      </c>
      <c r="O5338" s="24">
        <f t="shared" si="346"/>
        <v>1978.3983489380951</v>
      </c>
      <c r="P5338" s="24">
        <f t="shared" si="346"/>
        <v>1952.3551329412703</v>
      </c>
      <c r="Q5338" s="24">
        <f t="shared" si="346"/>
        <v>1909.932241634921</v>
      </c>
      <c r="R5338" s="24">
        <f t="shared" si="346"/>
        <v>1803.0954611000004</v>
      </c>
      <c r="S5338" s="24"/>
      <c r="T5338" s="25">
        <v>6</v>
      </c>
      <c r="U5338" s="23" t="s">
        <v>32</v>
      </c>
      <c r="V5338" s="23" t="s">
        <v>382</v>
      </c>
    </row>
    <row r="5339" spans="1:22" ht="15.75">
      <c r="A5339" s="26">
        <v>7</v>
      </c>
      <c r="B5339" s="27" t="s">
        <v>33</v>
      </c>
      <c r="C5339" s="28" t="s">
        <v>381</v>
      </c>
      <c r="D5339" s="29">
        <f t="shared" si="345"/>
        <v>503072.27201653447</v>
      </c>
      <c r="E5339" s="29">
        <f t="shared" si="345"/>
        <v>421184.03514593083</v>
      </c>
      <c r="F5339" s="29">
        <f t="shared" si="345"/>
        <v>636498.48239314836</v>
      </c>
      <c r="G5339" s="29">
        <f t="shared" si="345"/>
        <v>562643.6400226166</v>
      </c>
      <c r="H5339" s="29">
        <f t="shared" si="345"/>
        <v>565654.44664754986</v>
      </c>
      <c r="I5339" s="29">
        <f t="shared" si="345"/>
        <v>652887.11374057829</v>
      </c>
      <c r="J5339" s="29">
        <f t="shared" si="345"/>
        <v>621819.60913886898</v>
      </c>
      <c r="L5339" s="29">
        <f t="shared" si="346"/>
        <v>503072.27201653447</v>
      </c>
      <c r="M5339" s="29">
        <f t="shared" si="346"/>
        <v>391828.36365152069</v>
      </c>
      <c r="N5339" s="29">
        <f t="shared" si="346"/>
        <v>481954.04325329681</v>
      </c>
      <c r="O5339" s="29">
        <f t="shared" si="346"/>
        <v>403214.90227853536</v>
      </c>
      <c r="P5339" s="29">
        <f t="shared" si="346"/>
        <v>381314.54862891219</v>
      </c>
      <c r="Q5339" s="29">
        <f t="shared" si="346"/>
        <v>430983.93871036265</v>
      </c>
      <c r="R5339" s="29">
        <f t="shared" si="346"/>
        <v>423851.61261455825</v>
      </c>
      <c r="S5339" s="29"/>
      <c r="T5339" s="30">
        <v>7</v>
      </c>
      <c r="U5339" s="28" t="s">
        <v>34</v>
      </c>
      <c r="V5339" s="28" t="s">
        <v>382</v>
      </c>
    </row>
    <row r="5340" spans="1:22" ht="15.75">
      <c r="A5340" s="21">
        <v>8</v>
      </c>
      <c r="B5340" s="22" t="s">
        <v>35</v>
      </c>
      <c r="C5340" s="23" t="s">
        <v>381</v>
      </c>
      <c r="D5340" s="24">
        <f t="shared" si="345"/>
        <v>397731.95588234469</v>
      </c>
      <c r="E5340" s="24">
        <f t="shared" si="345"/>
        <v>435644.87322957773</v>
      </c>
      <c r="F5340" s="24">
        <f t="shared" si="345"/>
        <v>554301.00285702373</v>
      </c>
      <c r="G5340" s="24">
        <f t="shared" si="345"/>
        <v>483207.15610651206</v>
      </c>
      <c r="H5340" s="24">
        <f t="shared" si="345"/>
        <v>516522.06179897417</v>
      </c>
      <c r="I5340" s="24">
        <f t="shared" si="345"/>
        <v>529405.42546672071</v>
      </c>
      <c r="J5340" s="24">
        <f t="shared" si="345"/>
        <v>502970.038814864</v>
      </c>
      <c r="L5340" s="24">
        <f t="shared" si="346"/>
        <v>397731.95588234469</v>
      </c>
      <c r="M5340" s="24">
        <f t="shared" si="346"/>
        <v>390459.81949018734</v>
      </c>
      <c r="N5340" s="24">
        <f t="shared" si="346"/>
        <v>387785.76755755948</v>
      </c>
      <c r="O5340" s="24">
        <f t="shared" si="346"/>
        <v>397801.09737618087</v>
      </c>
      <c r="P5340" s="24">
        <f t="shared" si="346"/>
        <v>394135.64494728029</v>
      </c>
      <c r="Q5340" s="24">
        <f t="shared" si="346"/>
        <v>395293.59437599801</v>
      </c>
      <c r="R5340" s="24">
        <f t="shared" si="346"/>
        <v>385053.97417006386</v>
      </c>
      <c r="S5340" s="24"/>
      <c r="T5340" s="25">
        <v>8</v>
      </c>
      <c r="U5340" s="23" t="s">
        <v>36</v>
      </c>
      <c r="V5340" s="23" t="s">
        <v>382</v>
      </c>
    </row>
    <row r="5341" spans="1:22" ht="15.75">
      <c r="A5341" s="26">
        <v>9</v>
      </c>
      <c r="B5341" s="27" t="s">
        <v>37</v>
      </c>
      <c r="C5341" s="28" t="s">
        <v>381</v>
      </c>
      <c r="D5341" s="29">
        <f t="shared" si="345"/>
        <v>48761.035960419729</v>
      </c>
      <c r="E5341" s="29">
        <f t="shared" si="345"/>
        <v>46706.269498126516</v>
      </c>
      <c r="F5341" s="29">
        <f t="shared" si="345"/>
        <v>53524.068916367854</v>
      </c>
      <c r="G5341" s="29">
        <f t="shared" si="345"/>
        <v>56088.723745611911</v>
      </c>
      <c r="H5341" s="29">
        <f t="shared" si="345"/>
        <v>54676.222342771311</v>
      </c>
      <c r="I5341" s="29">
        <f t="shared" si="345"/>
        <v>66495.782974055197</v>
      </c>
      <c r="J5341" s="29">
        <f t="shared" si="345"/>
        <v>60824.680031947188</v>
      </c>
      <c r="L5341" s="29">
        <f t="shared" si="346"/>
        <v>48761.035960419729</v>
      </c>
      <c r="M5341" s="29">
        <f t="shared" si="346"/>
        <v>49267.175049693964</v>
      </c>
      <c r="N5341" s="29">
        <f t="shared" si="346"/>
        <v>48155.756742092351</v>
      </c>
      <c r="O5341" s="29">
        <f t="shared" si="346"/>
        <v>46415.491667414964</v>
      </c>
      <c r="P5341" s="29">
        <f t="shared" si="346"/>
        <v>47036.020272195979</v>
      </c>
      <c r="Q5341" s="29">
        <f t="shared" si="346"/>
        <v>47569.579893457601</v>
      </c>
      <c r="R5341" s="29">
        <f t="shared" si="346"/>
        <v>44689.856952310161</v>
      </c>
      <c r="S5341" s="29"/>
      <c r="T5341" s="30">
        <v>9</v>
      </c>
      <c r="U5341" s="28" t="s">
        <v>38</v>
      </c>
      <c r="V5341" s="28" t="s">
        <v>382</v>
      </c>
    </row>
    <row r="5342" spans="1:22" ht="15.75">
      <c r="A5342" s="21">
        <v>10</v>
      </c>
      <c r="B5342" s="22" t="s">
        <v>39</v>
      </c>
      <c r="C5342" s="23" t="s">
        <v>381</v>
      </c>
      <c r="D5342" s="24">
        <f t="shared" si="345"/>
        <v>45382.114406002671</v>
      </c>
      <c r="E5342" s="24">
        <f t="shared" si="345"/>
        <v>52675.486309</v>
      </c>
      <c r="F5342" s="24">
        <f t="shared" si="345"/>
        <v>57684.328513556415</v>
      </c>
      <c r="G5342" s="24">
        <f t="shared" si="345"/>
        <v>61063.900480083954</v>
      </c>
      <c r="H5342" s="24">
        <f t="shared" si="345"/>
        <v>61511.345446055398</v>
      </c>
      <c r="I5342" s="24">
        <f t="shared" si="345"/>
        <v>64475.097592533071</v>
      </c>
      <c r="J5342" s="24">
        <f t="shared" si="345"/>
        <v>63054.76582949391</v>
      </c>
      <c r="L5342" s="24">
        <f t="shared" si="346"/>
        <v>45382.114406002671</v>
      </c>
      <c r="M5342" s="24">
        <f t="shared" si="346"/>
        <v>45293.950255094736</v>
      </c>
      <c r="N5342" s="24">
        <f t="shared" si="346"/>
        <v>45238.8213369199</v>
      </c>
      <c r="O5342" s="24">
        <f t="shared" si="346"/>
        <v>46790.929506197615</v>
      </c>
      <c r="P5342" s="24">
        <f t="shared" si="346"/>
        <v>44832.21459609567</v>
      </c>
      <c r="Q5342" s="24">
        <f t="shared" si="346"/>
        <v>44660.566940546152</v>
      </c>
      <c r="R5342" s="24">
        <f t="shared" si="346"/>
        <v>44863.216420197707</v>
      </c>
      <c r="S5342" s="24"/>
      <c r="T5342" s="25">
        <v>10</v>
      </c>
      <c r="U5342" s="23" t="s">
        <v>40</v>
      </c>
      <c r="V5342" s="23" t="s">
        <v>382</v>
      </c>
    </row>
    <row r="5343" spans="1:22" ht="15.75">
      <c r="A5343" s="26">
        <v>11</v>
      </c>
      <c r="B5343" s="27" t="s">
        <v>41</v>
      </c>
      <c r="C5343" s="28" t="s">
        <v>381</v>
      </c>
      <c r="D5343" s="29">
        <f t="shared" si="345"/>
        <v>89666.645500631188</v>
      </c>
      <c r="E5343" s="29">
        <f t="shared" si="345"/>
        <v>88940.861608959938</v>
      </c>
      <c r="F5343" s="29">
        <f t="shared" si="345"/>
        <v>94504.483849165452</v>
      </c>
      <c r="G5343" s="29">
        <f t="shared" si="345"/>
        <v>180502.05807071092</v>
      </c>
      <c r="H5343" s="29">
        <f t="shared" si="345"/>
        <v>148499.94095813369</v>
      </c>
      <c r="I5343" s="29">
        <f t="shared" si="345"/>
        <v>203141.14868896428</v>
      </c>
      <c r="J5343" s="29">
        <f t="shared" si="345"/>
        <v>200298.6589581068</v>
      </c>
      <c r="L5343" s="29">
        <f t="shared" si="346"/>
        <v>89666.645500631188</v>
      </c>
      <c r="M5343" s="29">
        <f t="shared" si="346"/>
        <v>91723.968166770297</v>
      </c>
      <c r="N5343" s="29">
        <f t="shared" si="346"/>
        <v>86613.630390653707</v>
      </c>
      <c r="O5343" s="29">
        <f t="shared" si="346"/>
        <v>97091.2849191446</v>
      </c>
      <c r="P5343" s="29">
        <f t="shared" si="346"/>
        <v>100487.10515828754</v>
      </c>
      <c r="Q5343" s="29">
        <f t="shared" si="346"/>
        <v>113627.1280037226</v>
      </c>
      <c r="R5343" s="29">
        <f t="shared" si="346"/>
        <v>115274.64061736989</v>
      </c>
      <c r="S5343" s="29"/>
      <c r="T5343" s="30">
        <v>11</v>
      </c>
      <c r="U5343" s="28" t="s">
        <v>42</v>
      </c>
      <c r="V5343" s="28" t="s">
        <v>382</v>
      </c>
    </row>
    <row r="5344" spans="1:22" ht="15.75">
      <c r="A5344" s="21">
        <v>12</v>
      </c>
      <c r="B5344" s="22" t="s">
        <v>43</v>
      </c>
      <c r="C5344" s="23" t="s">
        <v>381</v>
      </c>
      <c r="D5344" s="24">
        <f t="shared" si="345"/>
        <v>272920.84768995177</v>
      </c>
      <c r="E5344" s="24">
        <f t="shared" si="345"/>
        <v>268167.46084224648</v>
      </c>
      <c r="F5344" s="24">
        <f t="shared" si="345"/>
        <v>305242.77480601799</v>
      </c>
      <c r="G5344" s="24">
        <f t="shared" si="345"/>
        <v>336475.22032026423</v>
      </c>
      <c r="H5344" s="24">
        <f t="shared" si="345"/>
        <v>330230.30366146675</v>
      </c>
      <c r="I5344" s="24">
        <f t="shared" si="345"/>
        <v>352327.52579155564</v>
      </c>
      <c r="J5344" s="24">
        <f t="shared" si="345"/>
        <v>337195.87109811878</v>
      </c>
      <c r="L5344" s="24">
        <f t="shared" si="346"/>
        <v>272920.84768995177</v>
      </c>
      <c r="M5344" s="24">
        <f t="shared" si="346"/>
        <v>260649.06923371193</v>
      </c>
      <c r="N5344" s="24">
        <f t="shared" si="346"/>
        <v>268747.10637586063</v>
      </c>
      <c r="O5344" s="24">
        <f t="shared" si="346"/>
        <v>266622.7549712297</v>
      </c>
      <c r="P5344" s="24">
        <f t="shared" si="346"/>
        <v>245131.92235214569</v>
      </c>
      <c r="Q5344" s="24">
        <f t="shared" si="346"/>
        <v>244859.81843650737</v>
      </c>
      <c r="R5344" s="24">
        <f t="shared" si="346"/>
        <v>243145.69776677343</v>
      </c>
      <c r="S5344" s="24"/>
      <c r="T5344" s="25">
        <v>12</v>
      </c>
      <c r="U5344" s="23" t="s">
        <v>44</v>
      </c>
      <c r="V5344" s="23" t="s">
        <v>382</v>
      </c>
    </row>
    <row r="5345" spans="1:22" ht="15.75">
      <c r="A5345" s="26">
        <v>13</v>
      </c>
      <c r="B5345" s="27" t="s">
        <v>45</v>
      </c>
      <c r="C5345" s="28" t="s">
        <v>381</v>
      </c>
      <c r="D5345" s="29">
        <f t="shared" si="345"/>
        <v>12141.663272744998</v>
      </c>
      <c r="E5345" s="29">
        <f t="shared" si="345"/>
        <v>13706.840148200001</v>
      </c>
      <c r="F5345" s="29">
        <f t="shared" si="345"/>
        <v>15979.34274605786</v>
      </c>
      <c r="G5345" s="29">
        <f t="shared" si="345"/>
        <v>18292.754100497721</v>
      </c>
      <c r="H5345" s="29">
        <f t="shared" si="345"/>
        <v>14858.432562621507</v>
      </c>
      <c r="I5345" s="29">
        <f t="shared" si="345"/>
        <v>15750.851564320952</v>
      </c>
      <c r="J5345" s="29">
        <f t="shared" si="345"/>
        <v>16906.313653453464</v>
      </c>
      <c r="L5345" s="29">
        <f t="shared" si="346"/>
        <v>12141.663272744998</v>
      </c>
      <c r="M5345" s="29">
        <f t="shared" si="346"/>
        <v>11409.202177514881</v>
      </c>
      <c r="N5345" s="29">
        <f t="shared" si="346"/>
        <v>11573.686298369292</v>
      </c>
      <c r="O5345" s="29">
        <f t="shared" si="346"/>
        <v>11455.265446617899</v>
      </c>
      <c r="P5345" s="29">
        <f t="shared" si="346"/>
        <v>11370.111962827621</v>
      </c>
      <c r="Q5345" s="29">
        <f t="shared" si="346"/>
        <v>9860.9066858289389</v>
      </c>
      <c r="R5345" s="29">
        <f t="shared" si="346"/>
        <v>10869.208131909902</v>
      </c>
      <c r="S5345" s="29"/>
      <c r="T5345" s="30">
        <v>13</v>
      </c>
      <c r="U5345" s="28" t="s">
        <v>46</v>
      </c>
      <c r="V5345" s="28" t="s">
        <v>382</v>
      </c>
    </row>
    <row r="5346" spans="1:22" ht="15.75">
      <c r="A5346" s="21">
        <v>14</v>
      </c>
      <c r="B5346" s="22" t="s">
        <v>47</v>
      </c>
      <c r="C5346" s="23" t="s">
        <v>381</v>
      </c>
      <c r="D5346" s="24">
        <f t="shared" si="345"/>
        <v>685312.83138375322</v>
      </c>
      <c r="E5346" s="24">
        <f t="shared" si="345"/>
        <v>793162.98781460186</v>
      </c>
      <c r="F5346" s="24">
        <f t="shared" si="345"/>
        <v>784007.37024531292</v>
      </c>
      <c r="G5346" s="24">
        <f t="shared" si="345"/>
        <v>1003053.1150299998</v>
      </c>
      <c r="H5346" s="24">
        <f t="shared" si="345"/>
        <v>954258.99549585138</v>
      </c>
      <c r="I5346" s="24">
        <f t="shared" si="345"/>
        <v>1334499.9237547615</v>
      </c>
      <c r="J5346" s="24">
        <f t="shared" si="345"/>
        <v>1234169.899881996</v>
      </c>
      <c r="L5346" s="24">
        <f t="shared" si="346"/>
        <v>685312.83138375322</v>
      </c>
      <c r="M5346" s="24">
        <f t="shared" si="346"/>
        <v>723448.7005880964</v>
      </c>
      <c r="N5346" s="24">
        <f t="shared" si="346"/>
        <v>731662.21431371605</v>
      </c>
      <c r="O5346" s="24">
        <f t="shared" si="346"/>
        <v>785403.6428776317</v>
      </c>
      <c r="P5346" s="24">
        <f t="shared" si="346"/>
        <v>782422.0850369226</v>
      </c>
      <c r="Q5346" s="24">
        <f t="shared" si="346"/>
        <v>814088.39337796869</v>
      </c>
      <c r="R5346" s="24">
        <f t="shared" si="346"/>
        <v>766798.83792895486</v>
      </c>
      <c r="S5346" s="24"/>
      <c r="T5346" s="25">
        <v>14</v>
      </c>
      <c r="U5346" s="23" t="s">
        <v>48</v>
      </c>
      <c r="V5346" s="23" t="s">
        <v>382</v>
      </c>
    </row>
    <row r="5347" spans="1:22" ht="15.75">
      <c r="A5347" s="26">
        <v>15</v>
      </c>
      <c r="B5347" s="27" t="s">
        <v>49</v>
      </c>
      <c r="C5347" s="28" t="s">
        <v>381</v>
      </c>
      <c r="D5347" s="29">
        <f t="shared" si="345"/>
        <v>793340.99458075059</v>
      </c>
      <c r="E5347" s="29">
        <f t="shared" si="345"/>
        <v>799594.29489957436</v>
      </c>
      <c r="F5347" s="29">
        <f t="shared" si="345"/>
        <v>811065.9931651284</v>
      </c>
      <c r="G5347" s="29">
        <f t="shared" si="345"/>
        <v>977367.30103666685</v>
      </c>
      <c r="H5347" s="29">
        <f t="shared" si="345"/>
        <v>814072.56013764162</v>
      </c>
      <c r="I5347" s="29">
        <f t="shared" si="345"/>
        <v>1031355.4102353097</v>
      </c>
      <c r="J5347" s="29">
        <f t="shared" si="345"/>
        <v>874816.53975923383</v>
      </c>
      <c r="L5347" s="29">
        <f t="shared" si="346"/>
        <v>793340.99458075059</v>
      </c>
      <c r="M5347" s="29">
        <f t="shared" si="346"/>
        <v>762950.84163943818</v>
      </c>
      <c r="N5347" s="29">
        <f t="shared" si="346"/>
        <v>751696.04763734411</v>
      </c>
      <c r="O5347" s="29">
        <f t="shared" si="346"/>
        <v>812160.61895628681</v>
      </c>
      <c r="P5347" s="29">
        <f t="shared" si="346"/>
        <v>787970.0297150152</v>
      </c>
      <c r="Q5347" s="29">
        <f t="shared" si="346"/>
        <v>765578.61264447996</v>
      </c>
      <c r="R5347" s="29">
        <f t="shared" si="346"/>
        <v>670122.83382185688</v>
      </c>
      <c r="S5347" s="29"/>
      <c r="T5347" s="30">
        <v>15</v>
      </c>
      <c r="U5347" s="28" t="s">
        <v>50</v>
      </c>
      <c r="V5347" s="28" t="s">
        <v>382</v>
      </c>
    </row>
    <row r="5348" spans="1:22" ht="15.75">
      <c r="A5348" s="21">
        <v>16</v>
      </c>
      <c r="B5348" s="22" t="s">
        <v>51</v>
      </c>
      <c r="C5348" s="23" t="s">
        <v>381</v>
      </c>
      <c r="D5348" s="24">
        <f t="shared" si="345"/>
        <v>11962.80658280466</v>
      </c>
      <c r="E5348" s="24">
        <f t="shared" si="345"/>
        <v>8039.2436317083339</v>
      </c>
      <c r="F5348" s="24">
        <f t="shared" si="345"/>
        <v>14025.402012512641</v>
      </c>
      <c r="G5348" s="24">
        <f t="shared" si="345"/>
        <v>15984.117700087903</v>
      </c>
      <c r="H5348" s="24">
        <f t="shared" si="345"/>
        <v>17604.530147942321</v>
      </c>
      <c r="I5348" s="24">
        <f t="shared" si="345"/>
        <v>18383.079503940433</v>
      </c>
      <c r="J5348" s="24">
        <f t="shared" si="345"/>
        <v>17514.362908955783</v>
      </c>
      <c r="L5348" s="24">
        <f t="shared" si="346"/>
        <v>11962.80658280466</v>
      </c>
      <c r="M5348" s="24">
        <f t="shared" si="346"/>
        <v>7462.9314886635166</v>
      </c>
      <c r="N5348" s="24">
        <f t="shared" si="346"/>
        <v>12075.014449319926</v>
      </c>
      <c r="O5348" s="24">
        <f t="shared" si="346"/>
        <v>12123.833908222243</v>
      </c>
      <c r="P5348" s="24">
        <f t="shared" si="346"/>
        <v>12757.669097628504</v>
      </c>
      <c r="Q5348" s="24">
        <f t="shared" si="346"/>
        <v>13073.489824795168</v>
      </c>
      <c r="R5348" s="24">
        <f t="shared" si="346"/>
        <v>12765.359176572943</v>
      </c>
      <c r="S5348" s="24"/>
      <c r="T5348" s="25">
        <v>16</v>
      </c>
      <c r="U5348" s="23" t="s">
        <v>52</v>
      </c>
      <c r="V5348" s="23" t="s">
        <v>382</v>
      </c>
    </row>
    <row r="5349" spans="1:22" ht="15.75">
      <c r="A5349" s="26">
        <v>17</v>
      </c>
      <c r="B5349" s="27" t="s">
        <v>53</v>
      </c>
      <c r="C5349" s="28" t="s">
        <v>381</v>
      </c>
      <c r="D5349" s="29">
        <f t="shared" ref="D5349:J5364" si="347">+D5386+D5423</f>
        <v>5966.3256530519338</v>
      </c>
      <c r="E5349" s="29">
        <f t="shared" si="347"/>
        <v>6381.5806026999999</v>
      </c>
      <c r="F5349" s="29">
        <f t="shared" si="347"/>
        <v>7375.0231031243593</v>
      </c>
      <c r="G5349" s="29">
        <f t="shared" si="347"/>
        <v>8272.1356303837401</v>
      </c>
      <c r="H5349" s="29">
        <f t="shared" si="347"/>
        <v>8671.6101234130383</v>
      </c>
      <c r="I5349" s="29">
        <f t="shared" si="347"/>
        <v>8658.4454888228011</v>
      </c>
      <c r="J5349" s="29">
        <f t="shared" si="347"/>
        <v>8444.6783589170373</v>
      </c>
      <c r="L5349" s="29">
        <f t="shared" ref="L5349:R5364" si="348">+L5386+L5423</f>
        <v>5966.3256530519338</v>
      </c>
      <c r="M5349" s="29">
        <f t="shared" si="348"/>
        <v>5851.7598722937446</v>
      </c>
      <c r="N5349" s="29">
        <f t="shared" si="348"/>
        <v>6234.5828970961047</v>
      </c>
      <c r="O5349" s="29">
        <f t="shared" si="348"/>
        <v>6267.9082562944459</v>
      </c>
      <c r="P5349" s="29">
        <f t="shared" si="348"/>
        <v>6278.0873655141186</v>
      </c>
      <c r="Q5349" s="29">
        <f t="shared" si="348"/>
        <v>6188.6210335294563</v>
      </c>
      <c r="R5349" s="29">
        <f t="shared" si="348"/>
        <v>6188.7240234600113</v>
      </c>
      <c r="S5349" s="29"/>
      <c r="T5349" s="30">
        <v>17</v>
      </c>
      <c r="U5349" s="28" t="s">
        <v>54</v>
      </c>
      <c r="V5349" s="28" t="s">
        <v>382</v>
      </c>
    </row>
    <row r="5350" spans="1:22" ht="15.75">
      <c r="A5350" s="21">
        <v>18</v>
      </c>
      <c r="B5350" s="22" t="s">
        <v>55</v>
      </c>
      <c r="C5350" s="23" t="s">
        <v>381</v>
      </c>
      <c r="D5350" s="24">
        <f t="shared" si="347"/>
        <v>2057.2836990751157</v>
      </c>
      <c r="E5350" s="24">
        <f t="shared" si="347"/>
        <v>1078.8784619516057</v>
      </c>
      <c r="F5350" s="24">
        <f t="shared" si="347"/>
        <v>2350.1781709523175</v>
      </c>
      <c r="G5350" s="24">
        <f t="shared" si="347"/>
        <v>2605.7785471588536</v>
      </c>
      <c r="H5350" s="24">
        <f t="shared" si="347"/>
        <v>2884.3818198726999</v>
      </c>
      <c r="I5350" s="24">
        <f t="shared" si="347"/>
        <v>2765.9337155594371</v>
      </c>
      <c r="J5350" s="24">
        <f t="shared" si="347"/>
        <v>2658.8673334996029</v>
      </c>
      <c r="L5350" s="24">
        <f t="shared" si="348"/>
        <v>2057.2836990751157</v>
      </c>
      <c r="M5350" s="24">
        <f t="shared" si="348"/>
        <v>959.13352594050639</v>
      </c>
      <c r="N5350" s="24">
        <f t="shared" si="348"/>
        <v>2022.6681342064589</v>
      </c>
      <c r="O5350" s="24">
        <f t="shared" si="348"/>
        <v>1943.3911445566941</v>
      </c>
      <c r="P5350" s="24">
        <f t="shared" si="348"/>
        <v>2043.0330506328328</v>
      </c>
      <c r="Q5350" s="24">
        <f t="shared" si="348"/>
        <v>1951.9683722000489</v>
      </c>
      <c r="R5350" s="24">
        <f t="shared" si="348"/>
        <v>1923.2511127897508</v>
      </c>
      <c r="S5350" s="24"/>
      <c r="T5350" s="25">
        <v>18</v>
      </c>
      <c r="U5350" s="23" t="s">
        <v>56</v>
      </c>
      <c r="V5350" s="23" t="s">
        <v>382</v>
      </c>
    </row>
    <row r="5351" spans="1:22" ht="15.75">
      <c r="A5351" s="26">
        <v>19</v>
      </c>
      <c r="B5351" s="27" t="s">
        <v>57</v>
      </c>
      <c r="C5351" s="28" t="s">
        <v>381</v>
      </c>
      <c r="D5351" s="29">
        <f t="shared" si="347"/>
        <v>12246.782182915062</v>
      </c>
      <c r="E5351" s="29">
        <f t="shared" si="347"/>
        <v>13782.609086045682</v>
      </c>
      <c r="F5351" s="29">
        <f t="shared" si="347"/>
        <v>14868.29463780735</v>
      </c>
      <c r="G5351" s="29">
        <f t="shared" si="347"/>
        <v>17311.658479918275</v>
      </c>
      <c r="H5351" s="29">
        <f t="shared" si="347"/>
        <v>18507.864762384012</v>
      </c>
      <c r="I5351" s="29">
        <f t="shared" si="347"/>
        <v>19382.796705453191</v>
      </c>
      <c r="J5351" s="29">
        <f t="shared" si="347"/>
        <v>19239.798908777859</v>
      </c>
      <c r="L5351" s="29">
        <f t="shared" si="348"/>
        <v>12246.782182915062</v>
      </c>
      <c r="M5351" s="29">
        <f t="shared" si="348"/>
        <v>12370.290693564344</v>
      </c>
      <c r="N5351" s="29">
        <f t="shared" si="348"/>
        <v>12633.336516191126</v>
      </c>
      <c r="O5351" s="29">
        <f t="shared" si="348"/>
        <v>12900.101422002983</v>
      </c>
      <c r="P5351" s="29">
        <f t="shared" si="348"/>
        <v>13181.907466214328</v>
      </c>
      <c r="Q5351" s="29">
        <f t="shared" si="348"/>
        <v>13448.363694906486</v>
      </c>
      <c r="R5351" s="29">
        <f t="shared" si="348"/>
        <v>13692.607281648827</v>
      </c>
      <c r="S5351" s="29"/>
      <c r="T5351" s="30">
        <v>19</v>
      </c>
      <c r="U5351" s="28" t="s">
        <v>58</v>
      </c>
      <c r="V5351" s="28" t="s">
        <v>382</v>
      </c>
    </row>
    <row r="5352" spans="1:22" ht="15.75">
      <c r="A5352" s="21">
        <v>20</v>
      </c>
      <c r="B5352" s="22" t="s">
        <v>59</v>
      </c>
      <c r="C5352" s="23" t="s">
        <v>381</v>
      </c>
      <c r="D5352" s="24">
        <f t="shared" si="347"/>
        <v>142383.44556865114</v>
      </c>
      <c r="E5352" s="24">
        <f t="shared" si="347"/>
        <v>196316.3044842899</v>
      </c>
      <c r="F5352" s="24">
        <f t="shared" si="347"/>
        <v>208729.9976469315</v>
      </c>
      <c r="G5352" s="24">
        <f t="shared" si="347"/>
        <v>200238.03159087934</v>
      </c>
      <c r="H5352" s="24">
        <f t="shared" si="347"/>
        <v>201168.25805571675</v>
      </c>
      <c r="I5352" s="24">
        <f t="shared" si="347"/>
        <v>211427.64747035512</v>
      </c>
      <c r="J5352" s="24">
        <f t="shared" si="347"/>
        <v>199711.3325959839</v>
      </c>
      <c r="L5352" s="24">
        <f t="shared" si="348"/>
        <v>142383.44556865114</v>
      </c>
      <c r="M5352" s="24">
        <f t="shared" si="348"/>
        <v>143192.99716349129</v>
      </c>
      <c r="N5352" s="24">
        <f t="shared" si="348"/>
        <v>148131.79291229334</v>
      </c>
      <c r="O5352" s="24">
        <f t="shared" si="348"/>
        <v>147192.88869626849</v>
      </c>
      <c r="P5352" s="24">
        <f t="shared" si="348"/>
        <v>137984.44834556137</v>
      </c>
      <c r="Q5352" s="24">
        <f t="shared" si="348"/>
        <v>136022.9745957987</v>
      </c>
      <c r="R5352" s="24">
        <f t="shared" si="348"/>
        <v>131198.92057919415</v>
      </c>
      <c r="S5352" s="24"/>
      <c r="T5352" s="25">
        <v>20</v>
      </c>
      <c r="U5352" s="23" t="s">
        <v>60</v>
      </c>
      <c r="V5352" s="23" t="s">
        <v>382</v>
      </c>
    </row>
    <row r="5353" spans="1:22" ht="15.75">
      <c r="A5353" s="26">
        <v>21</v>
      </c>
      <c r="B5353" s="27" t="s">
        <v>61</v>
      </c>
      <c r="C5353" s="28" t="s">
        <v>381</v>
      </c>
      <c r="D5353" s="29">
        <f t="shared" si="347"/>
        <v>329292.06239010615</v>
      </c>
      <c r="E5353" s="29">
        <f t="shared" si="347"/>
        <v>271239.22246395861</v>
      </c>
      <c r="F5353" s="29">
        <f t="shared" si="347"/>
        <v>392477.16717237129</v>
      </c>
      <c r="G5353" s="29">
        <f t="shared" si="347"/>
        <v>349557.40622707113</v>
      </c>
      <c r="H5353" s="29">
        <f t="shared" si="347"/>
        <v>367898.44537744106</v>
      </c>
      <c r="I5353" s="29">
        <f t="shared" si="347"/>
        <v>362680.40192037192</v>
      </c>
      <c r="J5353" s="29">
        <f t="shared" si="347"/>
        <v>356629.8585628845</v>
      </c>
      <c r="L5353" s="29">
        <f t="shared" si="348"/>
        <v>329292.06239010615</v>
      </c>
      <c r="M5353" s="29">
        <f t="shared" si="348"/>
        <v>326037.53461198445</v>
      </c>
      <c r="N5353" s="29">
        <f t="shared" si="348"/>
        <v>325169.94124378695</v>
      </c>
      <c r="O5353" s="29">
        <f t="shared" si="348"/>
        <v>324108.20390321588</v>
      </c>
      <c r="P5353" s="29">
        <f t="shared" si="348"/>
        <v>321407.39034561469</v>
      </c>
      <c r="Q5353" s="29">
        <f t="shared" si="348"/>
        <v>317778.2068233703</v>
      </c>
      <c r="R5353" s="29">
        <f t="shared" si="348"/>
        <v>321338.31954821129</v>
      </c>
      <c r="S5353" s="29"/>
      <c r="T5353" s="30">
        <v>21</v>
      </c>
      <c r="U5353" s="28" t="s">
        <v>62</v>
      </c>
      <c r="V5353" s="28" t="s">
        <v>382</v>
      </c>
    </row>
    <row r="5354" spans="1:22" ht="15.75">
      <c r="A5354" s="21">
        <v>22</v>
      </c>
      <c r="B5354" s="22" t="s">
        <v>63</v>
      </c>
      <c r="C5354" s="23" t="s">
        <v>381</v>
      </c>
      <c r="D5354" s="24">
        <f t="shared" si="347"/>
        <v>828333.62138158991</v>
      </c>
      <c r="E5354" s="24">
        <f t="shared" si="347"/>
        <v>1033375.591573123</v>
      </c>
      <c r="F5354" s="24">
        <f t="shared" si="347"/>
        <v>1275575.8043273652</v>
      </c>
      <c r="G5354" s="24">
        <f t="shared" si="347"/>
        <v>1299466.5729923358</v>
      </c>
      <c r="H5354" s="24">
        <f t="shared" si="347"/>
        <v>1319243.1421688562</v>
      </c>
      <c r="I5354" s="24">
        <f t="shared" si="347"/>
        <v>1625290.5745682071</v>
      </c>
      <c r="J5354" s="24">
        <f t="shared" si="347"/>
        <v>1593476.9491102812</v>
      </c>
      <c r="L5354" s="24">
        <f t="shared" si="348"/>
        <v>828333.62138158991</v>
      </c>
      <c r="M5354" s="24">
        <f t="shared" si="348"/>
        <v>786446.00614331162</v>
      </c>
      <c r="N5354" s="24">
        <f t="shared" si="348"/>
        <v>804660.21409895492</v>
      </c>
      <c r="O5354" s="24">
        <f t="shared" si="348"/>
        <v>809489.87626618531</v>
      </c>
      <c r="P5354" s="24">
        <f t="shared" si="348"/>
        <v>785450.66666312073</v>
      </c>
      <c r="Q5354" s="24">
        <f t="shared" si="348"/>
        <v>785704.70008931018</v>
      </c>
      <c r="R5354" s="24">
        <f t="shared" si="348"/>
        <v>783450.85107672657</v>
      </c>
      <c r="S5354" s="24"/>
      <c r="T5354" s="25">
        <v>22</v>
      </c>
      <c r="U5354" s="23" t="s">
        <v>64</v>
      </c>
      <c r="V5354" s="23" t="s">
        <v>382</v>
      </c>
    </row>
    <row r="5355" spans="1:22" ht="15.75">
      <c r="A5355" s="26">
        <v>23</v>
      </c>
      <c r="B5355" s="27" t="s">
        <v>65</v>
      </c>
      <c r="C5355" s="28" t="s">
        <v>381</v>
      </c>
      <c r="D5355" s="29">
        <f t="shared" si="347"/>
        <v>2488.2333549465811</v>
      </c>
      <c r="E5355" s="29">
        <f t="shared" si="347"/>
        <v>2822.5630160000005</v>
      </c>
      <c r="F5355" s="29">
        <f t="shared" si="347"/>
        <v>2915.0961391173078</v>
      </c>
      <c r="G5355" s="29">
        <f t="shared" si="347"/>
        <v>3439.0865097584337</v>
      </c>
      <c r="H5355" s="29">
        <f t="shared" si="347"/>
        <v>3487.4648969495952</v>
      </c>
      <c r="I5355" s="29">
        <f t="shared" si="347"/>
        <v>3530.6725869590659</v>
      </c>
      <c r="J5355" s="29">
        <f t="shared" si="347"/>
        <v>3290.5480086305906</v>
      </c>
      <c r="L5355" s="29">
        <f t="shared" si="348"/>
        <v>2488.2333549465811</v>
      </c>
      <c r="M5355" s="29">
        <f t="shared" si="348"/>
        <v>2282.3142187388889</v>
      </c>
      <c r="N5355" s="29">
        <f t="shared" si="348"/>
        <v>2270.3709545423076</v>
      </c>
      <c r="O5355" s="29">
        <f t="shared" si="348"/>
        <v>2242.2174966583334</v>
      </c>
      <c r="P5355" s="29">
        <f t="shared" si="348"/>
        <v>2164.7581864764957</v>
      </c>
      <c r="Q5355" s="29">
        <f t="shared" si="348"/>
        <v>2163.6442963070508</v>
      </c>
      <c r="R5355" s="29">
        <f t="shared" si="348"/>
        <v>2062.126730494102</v>
      </c>
      <c r="S5355" s="29"/>
      <c r="T5355" s="30">
        <v>23</v>
      </c>
      <c r="U5355" s="28" t="s">
        <v>66</v>
      </c>
      <c r="V5355" s="28" t="s">
        <v>382</v>
      </c>
    </row>
    <row r="5356" spans="1:22" ht="15.75">
      <c r="A5356" s="21">
        <v>24</v>
      </c>
      <c r="B5356" s="22" t="s">
        <v>67</v>
      </c>
      <c r="C5356" s="23" t="s">
        <v>381</v>
      </c>
      <c r="D5356" s="24">
        <f t="shared" si="347"/>
        <v>137768.38942057712</v>
      </c>
      <c r="E5356" s="24">
        <f t="shared" si="347"/>
        <v>169662.67815294451</v>
      </c>
      <c r="F5356" s="24">
        <f t="shared" si="347"/>
        <v>219518.28064734832</v>
      </c>
      <c r="G5356" s="24">
        <f t="shared" si="347"/>
        <v>234526.54918798571</v>
      </c>
      <c r="H5356" s="24">
        <f t="shared" si="347"/>
        <v>204533.84106154379</v>
      </c>
      <c r="I5356" s="24">
        <f t="shared" si="347"/>
        <v>147646.6331317405</v>
      </c>
      <c r="J5356" s="24">
        <f t="shared" si="347"/>
        <v>183519.33181122286</v>
      </c>
      <c r="L5356" s="24">
        <f t="shared" si="348"/>
        <v>137768.38942057712</v>
      </c>
      <c r="M5356" s="24">
        <f t="shared" si="348"/>
        <v>121017.24151313264</v>
      </c>
      <c r="N5356" s="24">
        <f t="shared" si="348"/>
        <v>150836.23320457764</v>
      </c>
      <c r="O5356" s="24">
        <f t="shared" si="348"/>
        <v>149721.18799660809</v>
      </c>
      <c r="P5356" s="24">
        <f t="shared" si="348"/>
        <v>153196.09102998622</v>
      </c>
      <c r="Q5356" s="24">
        <f t="shared" si="348"/>
        <v>117094.55813085221</v>
      </c>
      <c r="R5356" s="24">
        <f t="shared" si="348"/>
        <v>149231.49723758866</v>
      </c>
      <c r="S5356" s="24"/>
      <c r="T5356" s="25">
        <v>24</v>
      </c>
      <c r="U5356" s="23" t="s">
        <v>68</v>
      </c>
      <c r="V5356" s="23" t="s">
        <v>382</v>
      </c>
    </row>
    <row r="5357" spans="1:22" ht="15.75">
      <c r="A5357" s="26">
        <v>25</v>
      </c>
      <c r="B5357" s="31" t="s">
        <v>69</v>
      </c>
      <c r="C5357" s="28" t="s">
        <v>381</v>
      </c>
      <c r="D5357" s="29">
        <f t="shared" si="347"/>
        <v>105948.86312452993</v>
      </c>
      <c r="E5357" s="29">
        <f t="shared" si="347"/>
        <v>101712.0008561483</v>
      </c>
      <c r="F5357" s="29">
        <f t="shared" si="347"/>
        <v>121315.19881738962</v>
      </c>
      <c r="G5357" s="29">
        <f t="shared" si="347"/>
        <v>108254.60633180208</v>
      </c>
      <c r="H5357" s="29">
        <f t="shared" si="347"/>
        <v>93292.07123243378</v>
      </c>
      <c r="I5357" s="29">
        <f t="shared" si="347"/>
        <v>140404.05576658214</v>
      </c>
      <c r="J5357" s="29">
        <f t="shared" si="347"/>
        <v>141271.7601269281</v>
      </c>
      <c r="L5357" s="29">
        <f t="shared" si="348"/>
        <v>105948.86312452993</v>
      </c>
      <c r="M5357" s="29">
        <f t="shared" si="348"/>
        <v>94051.882083431876</v>
      </c>
      <c r="N5357" s="29">
        <f t="shared" si="348"/>
        <v>113850.97020133033</v>
      </c>
      <c r="O5357" s="29">
        <f t="shared" si="348"/>
        <v>90237.942729768925</v>
      </c>
      <c r="P5357" s="29">
        <f t="shared" si="348"/>
        <v>73287.82702475111</v>
      </c>
      <c r="Q5357" s="29">
        <f t="shared" si="348"/>
        <v>110930.03155362558</v>
      </c>
      <c r="R5357" s="29">
        <f t="shared" si="348"/>
        <v>113501.58312838871</v>
      </c>
      <c r="S5357" s="29"/>
      <c r="T5357" s="30">
        <v>25</v>
      </c>
      <c r="U5357" s="28" t="s">
        <v>70</v>
      </c>
      <c r="V5357" s="28" t="s">
        <v>382</v>
      </c>
    </row>
    <row r="5358" spans="1:22" ht="15.75">
      <c r="A5358" s="21">
        <v>26</v>
      </c>
      <c r="B5358" s="22" t="s">
        <v>71</v>
      </c>
      <c r="C5358" s="23" t="s">
        <v>381</v>
      </c>
      <c r="D5358" s="24">
        <f t="shared" si="347"/>
        <v>12126.795525379513</v>
      </c>
      <c r="E5358" s="24">
        <f t="shared" si="347"/>
        <v>12428.830825736459</v>
      </c>
      <c r="F5358" s="24">
        <f t="shared" si="347"/>
        <v>13505.667962792208</v>
      </c>
      <c r="G5358" s="24">
        <f t="shared" si="347"/>
        <v>15378.859490437893</v>
      </c>
      <c r="H5358" s="24">
        <f t="shared" si="347"/>
        <v>17457.089072256331</v>
      </c>
      <c r="I5358" s="24">
        <f t="shared" si="347"/>
        <v>18722.404543224729</v>
      </c>
      <c r="J5358" s="24">
        <f t="shared" si="347"/>
        <v>18201.951525433287</v>
      </c>
      <c r="L5358" s="24">
        <f t="shared" si="348"/>
        <v>12126.795525379513</v>
      </c>
      <c r="M5358" s="24">
        <f t="shared" si="348"/>
        <v>11636.042013170345</v>
      </c>
      <c r="N5358" s="24">
        <f t="shared" si="348"/>
        <v>11705.809000125795</v>
      </c>
      <c r="O5358" s="24">
        <f t="shared" si="348"/>
        <v>11716.098795087448</v>
      </c>
      <c r="P5358" s="24">
        <f t="shared" si="348"/>
        <v>12686.935073621509</v>
      </c>
      <c r="Q5358" s="24">
        <f t="shared" si="348"/>
        <v>13339.195164800836</v>
      </c>
      <c r="R5358" s="24">
        <f t="shared" si="348"/>
        <v>13284.086074839372</v>
      </c>
      <c r="S5358" s="24"/>
      <c r="T5358" s="25">
        <v>26</v>
      </c>
      <c r="U5358" s="23" t="s">
        <v>72</v>
      </c>
      <c r="V5358" s="23" t="s">
        <v>382</v>
      </c>
    </row>
    <row r="5359" spans="1:22" ht="15.75">
      <c r="A5359" s="26">
        <v>27</v>
      </c>
      <c r="B5359" s="27" t="s">
        <v>73</v>
      </c>
      <c r="C5359" s="28" t="s">
        <v>381</v>
      </c>
      <c r="D5359" s="29">
        <f t="shared" si="347"/>
        <v>1320650.0779208457</v>
      </c>
      <c r="E5359" s="29">
        <f t="shared" si="347"/>
        <v>1380611.5225039045</v>
      </c>
      <c r="F5359" s="29">
        <f t="shared" si="347"/>
        <v>1640104.8571885384</v>
      </c>
      <c r="G5359" s="29">
        <f t="shared" si="347"/>
        <v>1672333.7954189996</v>
      </c>
      <c r="H5359" s="29">
        <f t="shared" si="347"/>
        <v>1696086.7503737567</v>
      </c>
      <c r="I5359" s="29">
        <f t="shared" si="347"/>
        <v>1809317.3510689153</v>
      </c>
      <c r="J5359" s="29">
        <f t="shared" si="347"/>
        <v>1770021.9678402597</v>
      </c>
      <c r="L5359" s="29">
        <f t="shared" si="348"/>
        <v>1320650.0779208457</v>
      </c>
      <c r="M5359" s="29">
        <f t="shared" si="348"/>
        <v>1320368.3980040927</v>
      </c>
      <c r="N5359" s="29">
        <f t="shared" si="348"/>
        <v>1335898.4676118335</v>
      </c>
      <c r="O5359" s="29">
        <f t="shared" si="348"/>
        <v>1326558.1724648892</v>
      </c>
      <c r="P5359" s="29">
        <f t="shared" si="348"/>
        <v>1305363.3270786027</v>
      </c>
      <c r="Q5359" s="29">
        <f t="shared" si="348"/>
        <v>1316168.2258164457</v>
      </c>
      <c r="R5359" s="29">
        <f t="shared" si="348"/>
        <v>1318948.1711599098</v>
      </c>
      <c r="S5359" s="29"/>
      <c r="T5359" s="30">
        <v>27</v>
      </c>
      <c r="U5359" s="28" t="s">
        <v>74</v>
      </c>
      <c r="V5359" s="28" t="s">
        <v>382</v>
      </c>
    </row>
    <row r="5360" spans="1:22" ht="15.75">
      <c r="A5360" s="21">
        <v>28</v>
      </c>
      <c r="B5360" s="22" t="s">
        <v>75</v>
      </c>
      <c r="C5360" s="23" t="s">
        <v>381</v>
      </c>
      <c r="D5360" s="24">
        <f t="shared" si="347"/>
        <v>46949.652275893677</v>
      </c>
      <c r="E5360" s="24">
        <f t="shared" si="347"/>
        <v>60766.652357714323</v>
      </c>
      <c r="F5360" s="24">
        <f t="shared" si="347"/>
        <v>68253.294825820398</v>
      </c>
      <c r="G5360" s="24">
        <f t="shared" si="347"/>
        <v>59446.643223676198</v>
      </c>
      <c r="H5360" s="24">
        <f t="shared" si="347"/>
        <v>61653.220603051006</v>
      </c>
      <c r="I5360" s="24">
        <f t="shared" si="347"/>
        <v>68200.540998898126</v>
      </c>
      <c r="J5360" s="24">
        <f t="shared" si="347"/>
        <v>63705.149911603781</v>
      </c>
      <c r="L5360" s="24">
        <f t="shared" si="348"/>
        <v>46949.652275893677</v>
      </c>
      <c r="M5360" s="24">
        <f t="shared" si="348"/>
        <v>45905.349876637265</v>
      </c>
      <c r="N5360" s="24">
        <f t="shared" si="348"/>
        <v>44180.307780969648</v>
      </c>
      <c r="O5360" s="24">
        <f t="shared" si="348"/>
        <v>44092.226292491716</v>
      </c>
      <c r="P5360" s="24">
        <f t="shared" si="348"/>
        <v>43385.065368732787</v>
      </c>
      <c r="Q5360" s="24">
        <f t="shared" si="348"/>
        <v>43091.713990404838</v>
      </c>
      <c r="R5360" s="24">
        <f t="shared" si="348"/>
        <v>41167.874396526153</v>
      </c>
      <c r="S5360" s="24"/>
      <c r="T5360" s="25">
        <v>28</v>
      </c>
      <c r="U5360" s="23" t="s">
        <v>76</v>
      </c>
      <c r="V5360" s="23" t="s">
        <v>382</v>
      </c>
    </row>
    <row r="5361" spans="1:22" ht="15.75">
      <c r="A5361" s="26">
        <v>29</v>
      </c>
      <c r="B5361" s="27" t="s">
        <v>77</v>
      </c>
      <c r="C5361" s="28" t="s">
        <v>381</v>
      </c>
      <c r="D5361" s="29">
        <f t="shared" si="347"/>
        <v>360630.89646876336</v>
      </c>
      <c r="E5361" s="29">
        <f t="shared" si="347"/>
        <v>405648.36571045383</v>
      </c>
      <c r="F5361" s="29">
        <f t="shared" si="347"/>
        <v>457229.46978116728</v>
      </c>
      <c r="G5361" s="29">
        <f t="shared" si="347"/>
        <v>463645.41525686486</v>
      </c>
      <c r="H5361" s="29">
        <f t="shared" si="347"/>
        <v>473224.16236810514</v>
      </c>
      <c r="I5361" s="29">
        <f t="shared" si="347"/>
        <v>476437.20657105243</v>
      </c>
      <c r="J5361" s="29">
        <f t="shared" si="347"/>
        <v>442242.53940530424</v>
      </c>
      <c r="L5361" s="29">
        <f t="shared" si="348"/>
        <v>360630.89646876336</v>
      </c>
      <c r="M5361" s="29">
        <f t="shared" si="348"/>
        <v>360872.88490428275</v>
      </c>
      <c r="N5361" s="29">
        <f t="shared" si="348"/>
        <v>366175.35242723289</v>
      </c>
      <c r="O5361" s="29">
        <f t="shared" si="348"/>
        <v>359359.76919130026</v>
      </c>
      <c r="P5361" s="29">
        <f t="shared" si="348"/>
        <v>367004.52597027976</v>
      </c>
      <c r="Q5361" s="29">
        <f t="shared" si="348"/>
        <v>363641.13750020869</v>
      </c>
      <c r="R5361" s="29">
        <f t="shared" si="348"/>
        <v>341944.4779938889</v>
      </c>
      <c r="S5361" s="29"/>
      <c r="T5361" s="30">
        <v>29</v>
      </c>
      <c r="U5361" s="28" t="s">
        <v>78</v>
      </c>
      <c r="V5361" s="28" t="s">
        <v>382</v>
      </c>
    </row>
    <row r="5362" spans="1:22" ht="15.75">
      <c r="A5362" s="21">
        <v>30</v>
      </c>
      <c r="B5362" s="22" t="s">
        <v>79</v>
      </c>
      <c r="C5362" s="23" t="s">
        <v>381</v>
      </c>
      <c r="D5362" s="24">
        <f t="shared" si="347"/>
        <v>388.90810857346821</v>
      </c>
      <c r="E5362" s="24">
        <f t="shared" si="347"/>
        <v>387.78694602439504</v>
      </c>
      <c r="F5362" s="24">
        <f t="shared" si="347"/>
        <v>431.49568615714281</v>
      </c>
      <c r="G5362" s="24">
        <f t="shared" si="347"/>
        <v>408.566081708409</v>
      </c>
      <c r="H5362" s="24">
        <f t="shared" si="347"/>
        <v>392.73927307604782</v>
      </c>
      <c r="I5362" s="24">
        <f t="shared" si="347"/>
        <v>329.33676087690026</v>
      </c>
      <c r="J5362" s="24">
        <f t="shared" si="347"/>
        <v>333.65717297138309</v>
      </c>
      <c r="L5362" s="24">
        <f t="shared" si="348"/>
        <v>388.90810857346821</v>
      </c>
      <c r="M5362" s="24">
        <f t="shared" si="348"/>
        <v>362.5098646004127</v>
      </c>
      <c r="N5362" s="24">
        <f t="shared" si="348"/>
        <v>374.6864003452381</v>
      </c>
      <c r="O5362" s="24">
        <f t="shared" si="348"/>
        <v>307.9806915480159</v>
      </c>
      <c r="P5362" s="24">
        <f t="shared" si="348"/>
        <v>283.2767914884127</v>
      </c>
      <c r="Q5362" s="24">
        <f t="shared" si="348"/>
        <v>231.2832044363096</v>
      </c>
      <c r="R5362" s="24">
        <f t="shared" si="348"/>
        <v>246.06861095398421</v>
      </c>
      <c r="S5362" s="24"/>
      <c r="T5362" s="25">
        <v>30</v>
      </c>
      <c r="U5362" s="23" t="s">
        <v>80</v>
      </c>
      <c r="V5362" s="23" t="s">
        <v>382</v>
      </c>
    </row>
    <row r="5363" spans="1:22" ht="15.75">
      <c r="A5363" s="26">
        <v>31</v>
      </c>
      <c r="B5363" s="27" t="s">
        <v>81</v>
      </c>
      <c r="C5363" s="28" t="s">
        <v>381</v>
      </c>
      <c r="D5363" s="29">
        <f t="shared" si="347"/>
        <v>44.53783953717948</v>
      </c>
      <c r="E5363" s="29">
        <f t="shared" si="347"/>
        <v>0</v>
      </c>
      <c r="F5363" s="29">
        <f t="shared" si="347"/>
        <v>51.917124564102565</v>
      </c>
      <c r="G5363" s="29">
        <f t="shared" si="347"/>
        <v>42.018209848178131</v>
      </c>
      <c r="H5363" s="29">
        <f t="shared" si="347"/>
        <v>44.036033484955055</v>
      </c>
      <c r="I5363" s="29">
        <f t="shared" si="347"/>
        <v>45.982660502564102</v>
      </c>
      <c r="J5363" s="29">
        <f t="shared" si="347"/>
        <v>79.161020407243626</v>
      </c>
      <c r="L5363" s="29">
        <f t="shared" si="348"/>
        <v>44.53783953717948</v>
      </c>
      <c r="M5363" s="29">
        <f t="shared" si="348"/>
        <v>0</v>
      </c>
      <c r="N5363" s="29">
        <f t="shared" si="348"/>
        <v>38.809084925213661</v>
      </c>
      <c r="O5363" s="29">
        <f t="shared" si="348"/>
        <v>37.200333002136752</v>
      </c>
      <c r="P5363" s="29">
        <f t="shared" si="348"/>
        <v>37.200333002136752</v>
      </c>
      <c r="Q5363" s="29">
        <f t="shared" si="348"/>
        <v>35.746004085470091</v>
      </c>
      <c r="R5363" s="29">
        <f t="shared" si="348"/>
        <v>64.00167296031745</v>
      </c>
      <c r="S5363" s="29"/>
      <c r="T5363" s="30">
        <v>31</v>
      </c>
      <c r="U5363" s="28" t="s">
        <v>82</v>
      </c>
      <c r="V5363" s="28" t="s">
        <v>382</v>
      </c>
    </row>
    <row r="5364" spans="1:22" ht="15.75">
      <c r="A5364" s="21">
        <v>32</v>
      </c>
      <c r="B5364" s="22" t="s">
        <v>83</v>
      </c>
      <c r="C5364" s="23" t="s">
        <v>381</v>
      </c>
      <c r="D5364" s="24">
        <f t="shared" si="347"/>
        <v>616.90667410679316</v>
      </c>
      <c r="E5364" s="24">
        <f t="shared" si="347"/>
        <v>847.66422025007989</v>
      </c>
      <c r="F5364" s="24">
        <f t="shared" si="347"/>
        <v>906.67374080435684</v>
      </c>
      <c r="G5364" s="24">
        <f t="shared" si="347"/>
        <v>1042.2504964928112</v>
      </c>
      <c r="H5364" s="24">
        <f t="shared" si="347"/>
        <v>1077.5495758575487</v>
      </c>
      <c r="I5364" s="24">
        <f t="shared" si="347"/>
        <v>999.61533065642334</v>
      </c>
      <c r="J5364" s="24">
        <f t="shared" si="347"/>
        <v>972.19102928656844</v>
      </c>
      <c r="L5364" s="24">
        <f t="shared" si="348"/>
        <v>616.90667410679316</v>
      </c>
      <c r="M5364" s="24">
        <f t="shared" si="348"/>
        <v>770.4856256809087</v>
      </c>
      <c r="N5364" s="24">
        <f t="shared" si="348"/>
        <v>749.39368099029537</v>
      </c>
      <c r="O5364" s="24">
        <f t="shared" si="348"/>
        <v>750.74055634458114</v>
      </c>
      <c r="P5364" s="24">
        <f t="shared" si="348"/>
        <v>757.76641300139715</v>
      </c>
      <c r="Q5364" s="24">
        <f t="shared" si="348"/>
        <v>707.58472010574496</v>
      </c>
      <c r="R5364" s="24">
        <f t="shared" si="348"/>
        <v>706.06094040573396</v>
      </c>
      <c r="S5364" s="24"/>
      <c r="T5364" s="25">
        <v>32</v>
      </c>
      <c r="U5364" s="23" t="s">
        <v>84</v>
      </c>
      <c r="V5364" s="23" t="s">
        <v>382</v>
      </c>
    </row>
    <row r="5365" spans="1:22" ht="15.75">
      <c r="A5365" s="26">
        <v>33</v>
      </c>
      <c r="B5365" s="27" t="s">
        <v>85</v>
      </c>
      <c r="C5365" s="28" t="s">
        <v>381</v>
      </c>
      <c r="D5365" s="29">
        <f t="shared" ref="D5365:J5368" si="349">+D5402+D5439</f>
        <v>101.93180873015874</v>
      </c>
      <c r="E5365" s="29">
        <f t="shared" si="349"/>
        <v>111.293852</v>
      </c>
      <c r="F5365" s="29">
        <f t="shared" si="349"/>
        <v>119.47574933333334</v>
      </c>
      <c r="G5365" s="29">
        <f t="shared" si="349"/>
        <v>144.06548509473683</v>
      </c>
      <c r="H5365" s="29">
        <f t="shared" si="349"/>
        <v>154.0907385268124</v>
      </c>
      <c r="I5365" s="29">
        <f t="shared" si="349"/>
        <v>159.74241955666668</v>
      </c>
      <c r="J5365" s="29">
        <f t="shared" si="349"/>
        <v>155.5041494231354</v>
      </c>
      <c r="L5365" s="29">
        <f t="shared" ref="L5365:R5368" si="350">+L5402+L5439</f>
        <v>101.93180873015874</v>
      </c>
      <c r="M5365" s="29">
        <f t="shared" si="350"/>
        <v>101.02738444444445</v>
      </c>
      <c r="N5365" s="29">
        <f t="shared" si="350"/>
        <v>101.02738444444445</v>
      </c>
      <c r="O5365" s="29">
        <f t="shared" si="350"/>
        <v>101.02738444444445</v>
      </c>
      <c r="P5365" s="29">
        <f t="shared" si="350"/>
        <v>98.403800722222229</v>
      </c>
      <c r="Q5365" s="29">
        <f t="shared" si="350"/>
        <v>98.403800722222229</v>
      </c>
      <c r="R5365" s="29">
        <f t="shared" si="350"/>
        <v>98.403800722222229</v>
      </c>
      <c r="S5365" s="29"/>
      <c r="T5365" s="30">
        <v>33</v>
      </c>
      <c r="U5365" s="28" t="s">
        <v>86</v>
      </c>
      <c r="V5365" s="28" t="s">
        <v>382</v>
      </c>
    </row>
    <row r="5366" spans="1:22" ht="15.75">
      <c r="A5366" s="21">
        <v>34</v>
      </c>
      <c r="B5366" s="22" t="s">
        <v>87</v>
      </c>
      <c r="C5366" s="23" t="s">
        <v>381</v>
      </c>
      <c r="D5366" s="24">
        <f t="shared" si="349"/>
        <v>1932.6032604672616</v>
      </c>
      <c r="E5366" s="24">
        <f t="shared" si="349"/>
        <v>1815.8387302999997</v>
      </c>
      <c r="F5366" s="24">
        <f t="shared" si="349"/>
        <v>2484.8403161068682</v>
      </c>
      <c r="G5366" s="24">
        <f t="shared" si="349"/>
        <v>2373.0545630041929</v>
      </c>
      <c r="H5366" s="24">
        <f t="shared" si="349"/>
        <v>2485.4088809651139</v>
      </c>
      <c r="I5366" s="24">
        <f t="shared" si="349"/>
        <v>2619.3071119443584</v>
      </c>
      <c r="J5366" s="24">
        <f t="shared" si="349"/>
        <v>2513.3333367986183</v>
      </c>
      <c r="L5366" s="24">
        <f t="shared" si="350"/>
        <v>1932.6032604672616</v>
      </c>
      <c r="M5366" s="24">
        <f t="shared" si="350"/>
        <v>1638.7674876361111</v>
      </c>
      <c r="N5366" s="24">
        <f t="shared" si="350"/>
        <v>1946.4830888902013</v>
      </c>
      <c r="O5366" s="24">
        <f t="shared" si="350"/>
        <v>1892.595505149817</v>
      </c>
      <c r="P5366" s="24">
        <f t="shared" si="350"/>
        <v>1892.4206843900547</v>
      </c>
      <c r="Q5366" s="24">
        <f t="shared" si="350"/>
        <v>1896.1814195050304</v>
      </c>
      <c r="R5366" s="24">
        <f t="shared" si="350"/>
        <v>1866.6068079707447</v>
      </c>
      <c r="S5366" s="24"/>
      <c r="T5366" s="25">
        <v>34</v>
      </c>
      <c r="U5366" s="23" t="s">
        <v>88</v>
      </c>
      <c r="V5366" s="23" t="s">
        <v>382</v>
      </c>
    </row>
    <row r="5367" spans="1:22" ht="15.75">
      <c r="A5367" s="26">
        <v>35</v>
      </c>
      <c r="B5367" s="27" t="s">
        <v>89</v>
      </c>
      <c r="C5367" s="28" t="s">
        <v>381</v>
      </c>
      <c r="D5367" s="29">
        <f t="shared" si="349"/>
        <v>85.358082857142847</v>
      </c>
      <c r="E5367" s="29">
        <f t="shared" si="349"/>
        <v>0</v>
      </c>
      <c r="F5367" s="29">
        <f t="shared" si="349"/>
        <v>0</v>
      </c>
      <c r="G5367" s="29">
        <f t="shared" si="349"/>
        <v>0</v>
      </c>
      <c r="H5367" s="29">
        <f t="shared" si="349"/>
        <v>0</v>
      </c>
      <c r="I5367" s="29">
        <f t="shared" si="349"/>
        <v>0</v>
      </c>
      <c r="J5367" s="29">
        <f t="shared" si="349"/>
        <v>0</v>
      </c>
      <c r="L5367" s="29">
        <f t="shared" si="350"/>
        <v>85.358082857142847</v>
      </c>
      <c r="M5367" s="29">
        <f t="shared" si="350"/>
        <v>0</v>
      </c>
      <c r="N5367" s="29">
        <f t="shared" si="350"/>
        <v>0</v>
      </c>
      <c r="O5367" s="29">
        <f t="shared" si="350"/>
        <v>0</v>
      </c>
      <c r="P5367" s="29">
        <f t="shared" si="350"/>
        <v>0</v>
      </c>
      <c r="Q5367" s="29">
        <f t="shared" si="350"/>
        <v>0</v>
      </c>
      <c r="R5367" s="29">
        <f t="shared" si="350"/>
        <v>0</v>
      </c>
      <c r="S5367" s="29"/>
      <c r="T5367" s="30">
        <v>35</v>
      </c>
      <c r="U5367" s="28" t="s">
        <v>90</v>
      </c>
      <c r="V5367" s="28" t="s">
        <v>382</v>
      </c>
    </row>
    <row r="5368" spans="1:22" ht="15.75">
      <c r="A5368" s="21">
        <v>36</v>
      </c>
      <c r="B5368" s="22" t="s">
        <v>91</v>
      </c>
      <c r="C5368" s="23" t="s">
        <v>381</v>
      </c>
      <c r="D5368" s="24">
        <f t="shared" si="349"/>
        <v>851.11100243043654</v>
      </c>
      <c r="E5368" s="24">
        <f t="shared" si="349"/>
        <v>905.48679919999984</v>
      </c>
      <c r="F5368" s="24">
        <f t="shared" si="349"/>
        <v>947.45870711619034</v>
      </c>
      <c r="G5368" s="24">
        <f t="shared" si="349"/>
        <v>1136.8618446304263</v>
      </c>
      <c r="H5368" s="24">
        <f t="shared" si="349"/>
        <v>1152.9655093835065</v>
      </c>
      <c r="I5368" s="24">
        <f t="shared" si="349"/>
        <v>1140.4758364652382</v>
      </c>
      <c r="J5368" s="24">
        <f t="shared" si="349"/>
        <v>1164.2313601845633</v>
      </c>
      <c r="L5368" s="24">
        <f t="shared" si="350"/>
        <v>851.11100243043654</v>
      </c>
      <c r="M5368" s="24">
        <f t="shared" si="350"/>
        <v>839.50774502285719</v>
      </c>
      <c r="N5368" s="24">
        <f t="shared" si="350"/>
        <v>818.14066857412695</v>
      </c>
      <c r="O5368" s="24">
        <f t="shared" si="350"/>
        <v>854.08029065948415</v>
      </c>
      <c r="P5368" s="24">
        <f t="shared" si="350"/>
        <v>828.37159537476191</v>
      </c>
      <c r="Q5368" s="24">
        <f t="shared" si="350"/>
        <v>820.90461810444458</v>
      </c>
      <c r="R5368" s="24">
        <f t="shared" si="350"/>
        <v>859.28243081400819</v>
      </c>
      <c r="S5368" s="24"/>
      <c r="T5368" s="25">
        <v>36</v>
      </c>
      <c r="U5368" s="23" t="s">
        <v>92</v>
      </c>
      <c r="V5368" s="23" t="s">
        <v>382</v>
      </c>
    </row>
    <row r="5369" spans="1:22" s="36" customFormat="1" ht="15.75">
      <c r="A5369" s="32"/>
      <c r="B5369" s="33" t="s">
        <v>93</v>
      </c>
      <c r="C5369" s="34" t="s">
        <v>381</v>
      </c>
      <c r="D5369" s="35">
        <f>SUM(D5333:D5368)</f>
        <v>6885537.3554275557</v>
      </c>
      <c r="E5369" s="35">
        <f t="shared" ref="E5369:J5369" si="351">SUM(E5333:E5368)</f>
        <v>7393692.2504859045</v>
      </c>
      <c r="F5369" s="35">
        <f t="shared" si="351"/>
        <v>8614035.5764056724</v>
      </c>
      <c r="G5369" s="35">
        <f t="shared" si="351"/>
        <v>9155349.0152491257</v>
      </c>
      <c r="H5369" s="35">
        <f t="shared" si="351"/>
        <v>8927752.6988687273</v>
      </c>
      <c r="I5369" s="35">
        <f t="shared" si="351"/>
        <v>10280127.5036957</v>
      </c>
      <c r="J5369" s="35">
        <f t="shared" si="351"/>
        <v>9797208.9867411684</v>
      </c>
      <c r="K5369" s="8"/>
      <c r="L5369" s="35">
        <f>SUM(L5333:L5368)</f>
        <v>6885537.3554275557</v>
      </c>
      <c r="M5369" s="35">
        <f t="shared" ref="M5369:R5369" si="352">SUM(M5333:M5368)</f>
        <v>6688461.6594918463</v>
      </c>
      <c r="N5369" s="35">
        <f t="shared" si="352"/>
        <v>6855626.5966110155</v>
      </c>
      <c r="O5369" s="35">
        <f t="shared" si="352"/>
        <v>6876452.328909222</v>
      </c>
      <c r="P5369" s="35">
        <f t="shared" si="352"/>
        <v>6729069.9431930073</v>
      </c>
      <c r="Q5369" s="35">
        <f t="shared" si="352"/>
        <v>6815673.0722444709</v>
      </c>
      <c r="R5369" s="35">
        <f t="shared" si="352"/>
        <v>6651075.6284004748</v>
      </c>
      <c r="S5369" s="35"/>
      <c r="T5369" s="35"/>
      <c r="U5369" s="34" t="s">
        <v>94</v>
      </c>
      <c r="V5369" s="34" t="s">
        <v>382</v>
      </c>
    </row>
    <row r="5370" spans="1:22" ht="15.75">
      <c r="A5370" s="16">
        <v>1</v>
      </c>
      <c r="B5370" s="17" t="s">
        <v>19</v>
      </c>
      <c r="C5370" s="18" t="s">
        <v>383</v>
      </c>
      <c r="D5370" s="19">
        <v>142957.67871842493</v>
      </c>
      <c r="E5370" s="19">
        <v>175482.42087005998</v>
      </c>
      <c r="F5370" s="19">
        <v>184286.68030737026</v>
      </c>
      <c r="G5370" s="19">
        <v>166614.18786999997</v>
      </c>
      <c r="H5370" s="19">
        <v>179088.91228210606</v>
      </c>
      <c r="I5370" s="19">
        <v>202356.61754813997</v>
      </c>
      <c r="J5370" s="19">
        <v>187658.88573705603</v>
      </c>
      <c r="L5370" s="19">
        <v>142957.67871842493</v>
      </c>
      <c r="M5370" s="19">
        <v>140982.48061904658</v>
      </c>
      <c r="N5370" s="19">
        <v>148269.66635979904</v>
      </c>
      <c r="O5370" s="19">
        <v>136098.79761522511</v>
      </c>
      <c r="P5370" s="19">
        <v>125530.91873598208</v>
      </c>
      <c r="Q5370" s="19">
        <v>127223.12759382774</v>
      </c>
      <c r="R5370" s="19">
        <v>125478.90362277506</v>
      </c>
      <c r="S5370" s="19"/>
      <c r="T5370" s="20">
        <v>1</v>
      </c>
      <c r="U5370" s="18" t="s">
        <v>21</v>
      </c>
      <c r="V5370" s="18" t="s">
        <v>384</v>
      </c>
    </row>
    <row r="5371" spans="1:22" ht="15.75">
      <c r="A5371" s="21">
        <v>2</v>
      </c>
      <c r="B5371" s="22" t="s">
        <v>23</v>
      </c>
      <c r="C5371" s="23" t="s">
        <v>383</v>
      </c>
      <c r="D5371" s="24">
        <v>7479.3696960037405</v>
      </c>
      <c r="E5371" s="24">
        <v>8506.8606569999993</v>
      </c>
      <c r="F5371" s="24">
        <v>9257.2184293923074</v>
      </c>
      <c r="G5371" s="24">
        <v>10545.546002331086</v>
      </c>
      <c r="H5371" s="24">
        <v>11194.590316090607</v>
      </c>
      <c r="I5371" s="24">
        <v>11706.902867199888</v>
      </c>
      <c r="J5371" s="24">
        <v>11491.761416666532</v>
      </c>
      <c r="L5371" s="24">
        <v>7479.3696960037405</v>
      </c>
      <c r="M5371" s="24">
        <v>7592.3241276453009</v>
      </c>
      <c r="N5371" s="24">
        <v>7834.7314256367517</v>
      </c>
      <c r="O5371" s="24">
        <v>7729.4676742576949</v>
      </c>
      <c r="P5371" s="24">
        <v>7828.3277080122871</v>
      </c>
      <c r="Q5371" s="24">
        <v>7997.2250012636759</v>
      </c>
      <c r="R5371" s="24">
        <v>8063.1997337618595</v>
      </c>
      <c r="S5371" s="24"/>
      <c r="T5371" s="25">
        <v>2</v>
      </c>
      <c r="U5371" s="23" t="s">
        <v>24</v>
      </c>
      <c r="V5371" s="23" t="s">
        <v>384</v>
      </c>
    </row>
    <row r="5372" spans="1:22" ht="15.75">
      <c r="A5372" s="26">
        <v>3</v>
      </c>
      <c r="B5372" s="27" t="s">
        <v>25</v>
      </c>
      <c r="C5372" s="28" t="s">
        <v>383</v>
      </c>
      <c r="D5372" s="29">
        <v>46090.503086337834</v>
      </c>
      <c r="E5372" s="29">
        <v>53313.507038400006</v>
      </c>
      <c r="F5372" s="29">
        <v>61509.710359806355</v>
      </c>
      <c r="G5372" s="29">
        <v>69965.013806964111</v>
      </c>
      <c r="H5372" s="29">
        <v>76171.68765919008</v>
      </c>
      <c r="I5372" s="29">
        <v>87338.16517760446</v>
      </c>
      <c r="J5372" s="29">
        <v>84090.580213622787</v>
      </c>
      <c r="L5372" s="29">
        <v>46090.503086337834</v>
      </c>
      <c r="M5372" s="29">
        <v>44210.016187954003</v>
      </c>
      <c r="N5372" s="29">
        <v>43481.44785259261</v>
      </c>
      <c r="O5372" s="29">
        <v>43862.427165303139</v>
      </c>
      <c r="P5372" s="29">
        <v>43506.427166676716</v>
      </c>
      <c r="Q5372" s="29">
        <v>43097.930208830665</v>
      </c>
      <c r="R5372" s="29">
        <v>42664.203176942399</v>
      </c>
      <c r="S5372" s="29"/>
      <c r="T5372" s="30">
        <v>3</v>
      </c>
      <c r="U5372" s="28" t="s">
        <v>26</v>
      </c>
      <c r="V5372" s="28" t="s">
        <v>384</v>
      </c>
    </row>
    <row r="5373" spans="1:22" ht="15.75">
      <c r="A5373" s="21">
        <v>4</v>
      </c>
      <c r="B5373" s="22" t="s">
        <v>27</v>
      </c>
      <c r="C5373" s="23" t="s">
        <v>383</v>
      </c>
      <c r="D5373" s="24">
        <v>380830.21425036906</v>
      </c>
      <c r="E5373" s="24">
        <v>392780.61917400005</v>
      </c>
      <c r="F5373" s="24">
        <v>410379.28129487624</v>
      </c>
      <c r="G5373" s="24">
        <v>544778.7233336952</v>
      </c>
      <c r="H5373" s="24">
        <v>457887.37871290912</v>
      </c>
      <c r="I5373" s="24">
        <v>549519.55184783996</v>
      </c>
      <c r="J5373" s="24">
        <v>528940.60759135813</v>
      </c>
      <c r="L5373" s="24">
        <v>380830.21425036906</v>
      </c>
      <c r="M5373" s="24">
        <v>386564.2419307548</v>
      </c>
      <c r="N5373" s="24">
        <v>363515.65999269759</v>
      </c>
      <c r="O5373" s="24">
        <v>382032.92423764168</v>
      </c>
      <c r="P5373" s="24">
        <v>375650.02778573928</v>
      </c>
      <c r="Q5373" s="24">
        <v>380299.84471286018</v>
      </c>
      <c r="R5373" s="24">
        <v>375791.87188965711</v>
      </c>
      <c r="S5373" s="24"/>
      <c r="T5373" s="25">
        <v>4</v>
      </c>
      <c r="U5373" s="23" t="s">
        <v>28</v>
      </c>
      <c r="V5373" s="23" t="s">
        <v>384</v>
      </c>
    </row>
    <row r="5374" spans="1:22" ht="15.75">
      <c r="A5374" s="26">
        <v>5</v>
      </c>
      <c r="B5374" s="27" t="s">
        <v>29</v>
      </c>
      <c r="C5374" s="28" t="s">
        <v>383</v>
      </c>
      <c r="D5374" s="29">
        <v>96773.328104220738</v>
      </c>
      <c r="E5374" s="29">
        <v>137882.81950400001</v>
      </c>
      <c r="F5374" s="29">
        <v>150653.30914576779</v>
      </c>
      <c r="G5374" s="29">
        <v>185054.70015824909</v>
      </c>
      <c r="H5374" s="29">
        <v>211228.77107244858</v>
      </c>
      <c r="I5374" s="29">
        <v>219416.77993384781</v>
      </c>
      <c r="J5374" s="29">
        <v>209296.99521861342</v>
      </c>
      <c r="L5374" s="29">
        <v>96773.328104220738</v>
      </c>
      <c r="M5374" s="29">
        <v>96728.20077128819</v>
      </c>
      <c r="N5374" s="29">
        <v>97428.330471732392</v>
      </c>
      <c r="O5374" s="29">
        <v>97443.246936177136</v>
      </c>
      <c r="P5374" s="29">
        <v>98280.508008469595</v>
      </c>
      <c r="Q5374" s="29">
        <v>98610.888509399767</v>
      </c>
      <c r="R5374" s="29">
        <v>96406.222219467221</v>
      </c>
      <c r="S5374" s="29"/>
      <c r="T5374" s="30">
        <v>5</v>
      </c>
      <c r="U5374" s="28" t="s">
        <v>30</v>
      </c>
      <c r="V5374" s="28" t="s">
        <v>384</v>
      </c>
    </row>
    <row r="5375" spans="1:22" ht="15.75">
      <c r="A5375" s="21">
        <v>6</v>
      </c>
      <c r="B5375" s="22" t="s">
        <v>31</v>
      </c>
      <c r="C5375" s="23" t="s">
        <v>383</v>
      </c>
      <c r="D5375" s="24">
        <v>2208.8277018888894</v>
      </c>
      <c r="E5375" s="24">
        <v>2284.4783423000003</v>
      </c>
      <c r="F5375" s="24">
        <v>2307.7234235000005</v>
      </c>
      <c r="G5375" s="24">
        <v>2539.5593850496243</v>
      </c>
      <c r="H5375" s="24">
        <v>2604.7676717954805</v>
      </c>
      <c r="I5375" s="24">
        <v>2617.3903768404766</v>
      </c>
      <c r="J5375" s="24">
        <v>2400.3919731057667</v>
      </c>
      <c r="L5375" s="24">
        <v>2208.8277018888894</v>
      </c>
      <c r="M5375" s="24">
        <v>2143.2140406466674</v>
      </c>
      <c r="N5375" s="24">
        <v>1990.026572955556</v>
      </c>
      <c r="O5375" s="24">
        <v>1940.0820539666665</v>
      </c>
      <c r="P5375" s="24">
        <v>1898.342434955556</v>
      </c>
      <c r="Q5375" s="24">
        <v>1867.395463677778</v>
      </c>
      <c r="R5375" s="24">
        <v>1759.9422081000005</v>
      </c>
      <c r="S5375" s="24"/>
      <c r="T5375" s="25">
        <v>6</v>
      </c>
      <c r="U5375" s="23" t="s">
        <v>32</v>
      </c>
      <c r="V5375" s="23" t="s">
        <v>384</v>
      </c>
    </row>
    <row r="5376" spans="1:22" ht="15.75">
      <c r="A5376" s="26">
        <v>7</v>
      </c>
      <c r="B5376" s="27" t="s">
        <v>33</v>
      </c>
      <c r="C5376" s="28" t="s">
        <v>383</v>
      </c>
      <c r="D5376" s="29">
        <v>432072.63073333341</v>
      </c>
      <c r="E5376" s="29">
        <v>365896.71679999988</v>
      </c>
      <c r="F5376" s="29">
        <v>564951.72092333343</v>
      </c>
      <c r="G5376" s="29">
        <v>488089.5520266667</v>
      </c>
      <c r="H5376" s="29">
        <v>496027.96956483054</v>
      </c>
      <c r="I5376" s="29">
        <v>573773.54997809522</v>
      </c>
      <c r="J5376" s="29">
        <v>540280.96452562069</v>
      </c>
      <c r="L5376" s="29">
        <v>432072.63073333341</v>
      </c>
      <c r="M5376" s="29">
        <v>331137.54714111111</v>
      </c>
      <c r="N5376" s="29">
        <v>422407.50563361112</v>
      </c>
      <c r="O5376" s="29">
        <v>338416.9881472222</v>
      </c>
      <c r="P5376" s="29">
        <v>319335.0187044444</v>
      </c>
      <c r="Q5376" s="29">
        <v>371998.17449972226</v>
      </c>
      <c r="R5376" s="29">
        <v>362807.50260555552</v>
      </c>
      <c r="S5376" s="29"/>
      <c r="T5376" s="30">
        <v>7</v>
      </c>
      <c r="U5376" s="28" t="s">
        <v>34</v>
      </c>
      <c r="V5376" s="28" t="s">
        <v>384</v>
      </c>
    </row>
    <row r="5377" spans="1:22" ht="15.75">
      <c r="A5377" s="21">
        <v>8</v>
      </c>
      <c r="B5377" s="22" t="s">
        <v>35</v>
      </c>
      <c r="C5377" s="23" t="s">
        <v>383</v>
      </c>
      <c r="D5377" s="24">
        <v>343975.50778500002</v>
      </c>
      <c r="E5377" s="24">
        <v>385621.77847999998</v>
      </c>
      <c r="F5377" s="24">
        <v>500969.25508166663</v>
      </c>
      <c r="G5377" s="24">
        <v>431839.69204626384</v>
      </c>
      <c r="H5377" s="24">
        <v>472462.42232944077</v>
      </c>
      <c r="I5377" s="24">
        <v>472508.43576468859</v>
      </c>
      <c r="J5377" s="24">
        <v>439260.6296340744</v>
      </c>
      <c r="L5377" s="24">
        <v>343975.50778500002</v>
      </c>
      <c r="M5377" s="24">
        <v>335791.79611333343</v>
      </c>
      <c r="N5377" s="24">
        <v>336535.99391958327</v>
      </c>
      <c r="O5377" s="24">
        <v>346332.34980541671</v>
      </c>
      <c r="P5377" s="24">
        <v>343462.94144791667</v>
      </c>
      <c r="Q5377" s="24">
        <v>344295.17458416667</v>
      </c>
      <c r="R5377" s="24">
        <v>328749.50015666668</v>
      </c>
      <c r="S5377" s="24"/>
      <c r="T5377" s="25">
        <v>8</v>
      </c>
      <c r="U5377" s="23" t="s">
        <v>36</v>
      </c>
      <c r="V5377" s="23" t="s">
        <v>384</v>
      </c>
    </row>
    <row r="5378" spans="1:22" ht="15.75">
      <c r="A5378" s="26">
        <v>9</v>
      </c>
      <c r="B5378" s="27" t="s">
        <v>37</v>
      </c>
      <c r="C5378" s="28" t="s">
        <v>383</v>
      </c>
      <c r="D5378" s="29">
        <v>48423.177617365873</v>
      </c>
      <c r="E5378" s="29">
        <v>46407.765744600001</v>
      </c>
      <c r="F5378" s="29">
        <v>53202.606555499995</v>
      </c>
      <c r="G5378" s="29">
        <v>55752.369922838101</v>
      </c>
      <c r="H5378" s="29">
        <v>54306.436427212873</v>
      </c>
      <c r="I5378" s="29">
        <v>66130.685801066647</v>
      </c>
      <c r="J5378" s="29">
        <v>60479.431762155524</v>
      </c>
      <c r="L5378" s="29">
        <v>48423.177617365873</v>
      </c>
      <c r="M5378" s="29">
        <v>48965.755065333331</v>
      </c>
      <c r="N5378" s="29">
        <v>47875.357536541669</v>
      </c>
      <c r="O5378" s="29">
        <v>46134.914285310326</v>
      </c>
      <c r="P5378" s="29">
        <v>46741.57748427055</v>
      </c>
      <c r="Q5378" s="29">
        <v>47284.347730693291</v>
      </c>
      <c r="R5378" s="29">
        <v>44415.389788946348</v>
      </c>
      <c r="S5378" s="29"/>
      <c r="T5378" s="30">
        <v>9</v>
      </c>
      <c r="U5378" s="28" t="s">
        <v>38</v>
      </c>
      <c r="V5378" s="28" t="s">
        <v>384</v>
      </c>
    </row>
    <row r="5379" spans="1:22" ht="15.75">
      <c r="A5379" s="21">
        <v>10</v>
      </c>
      <c r="B5379" s="22" t="s">
        <v>39</v>
      </c>
      <c r="C5379" s="23" t="s">
        <v>383</v>
      </c>
      <c r="D5379" s="24">
        <v>44071.653435159817</v>
      </c>
      <c r="E5379" s="24">
        <v>51473.539774999997</v>
      </c>
      <c r="F5379" s="24">
        <v>56189.689381270699</v>
      </c>
      <c r="G5379" s="24">
        <v>59657.939736964909</v>
      </c>
      <c r="H5379" s="24">
        <v>60251.071655830034</v>
      </c>
      <c r="I5379" s="24">
        <v>63110.543169670571</v>
      </c>
      <c r="J5379" s="24">
        <v>61710.363629806408</v>
      </c>
      <c r="L5379" s="24">
        <v>44071.653435159817</v>
      </c>
      <c r="M5379" s="24">
        <v>43974.559915380451</v>
      </c>
      <c r="N5379" s="24">
        <v>43915.779509205611</v>
      </c>
      <c r="O5379" s="24">
        <v>45513.538865197617</v>
      </c>
      <c r="P5379" s="24">
        <v>43709.265922109953</v>
      </c>
      <c r="Q5379" s="24">
        <v>43600.517618874721</v>
      </c>
      <c r="R5379" s="24">
        <v>43816.097305997704</v>
      </c>
      <c r="S5379" s="24"/>
      <c r="T5379" s="25">
        <v>10</v>
      </c>
      <c r="U5379" s="23" t="s">
        <v>40</v>
      </c>
      <c r="V5379" s="23" t="s">
        <v>384</v>
      </c>
    </row>
    <row r="5380" spans="1:22" ht="15.75">
      <c r="A5380" s="26">
        <v>11</v>
      </c>
      <c r="B5380" s="27" t="s">
        <v>41</v>
      </c>
      <c r="C5380" s="28" t="s">
        <v>383</v>
      </c>
      <c r="D5380" s="29">
        <v>82855.412860664932</v>
      </c>
      <c r="E5380" s="29">
        <v>80058.592368221085</v>
      </c>
      <c r="F5380" s="29">
        <v>82292.616039076165</v>
      </c>
      <c r="G5380" s="29">
        <v>170613.4724309333</v>
      </c>
      <c r="H5380" s="29">
        <v>138164.34641956061</v>
      </c>
      <c r="I5380" s="29">
        <v>187149.16282866758</v>
      </c>
      <c r="J5380" s="29">
        <v>184694.06654148697</v>
      </c>
      <c r="L5380" s="29">
        <v>82855.412860664932</v>
      </c>
      <c r="M5380" s="29">
        <v>82742.632813090779</v>
      </c>
      <c r="N5380" s="29">
        <v>76954.319373399645</v>
      </c>
      <c r="O5380" s="29">
        <v>87775.809749016305</v>
      </c>
      <c r="P5380" s="29">
        <v>91116.854769513564</v>
      </c>
      <c r="Q5380" s="29">
        <v>101788.35668111181</v>
      </c>
      <c r="R5380" s="29">
        <v>103636.06526073319</v>
      </c>
      <c r="S5380" s="29"/>
      <c r="T5380" s="30">
        <v>11</v>
      </c>
      <c r="U5380" s="28" t="s">
        <v>42</v>
      </c>
      <c r="V5380" s="28" t="s">
        <v>384</v>
      </c>
    </row>
    <row r="5381" spans="1:22" ht="15.75">
      <c r="A5381" s="21">
        <v>12</v>
      </c>
      <c r="B5381" s="22" t="s">
        <v>43</v>
      </c>
      <c r="C5381" s="23" t="s">
        <v>383</v>
      </c>
      <c r="D5381" s="24">
        <v>242389.97603686765</v>
      </c>
      <c r="E5381" s="24">
        <v>234414.67674000002</v>
      </c>
      <c r="F5381" s="24">
        <v>265042.42660422763</v>
      </c>
      <c r="G5381" s="24">
        <v>296594.55066779995</v>
      </c>
      <c r="H5381" s="24">
        <v>287024.00056306022</v>
      </c>
      <c r="I5381" s="24">
        <v>310633.12781401433</v>
      </c>
      <c r="J5381" s="24">
        <v>306142.85137026163</v>
      </c>
      <c r="L5381" s="24">
        <v>242389.97603686765</v>
      </c>
      <c r="M5381" s="24">
        <v>233027.27314936384</v>
      </c>
      <c r="N5381" s="24">
        <v>237694.06583329564</v>
      </c>
      <c r="O5381" s="24">
        <v>232408.45076463342</v>
      </c>
      <c r="P5381" s="24">
        <v>215407.49376934045</v>
      </c>
      <c r="Q5381" s="24">
        <v>208852.79804399033</v>
      </c>
      <c r="R5381" s="24">
        <v>214840.93622671106</v>
      </c>
      <c r="S5381" s="24"/>
      <c r="T5381" s="25">
        <v>12</v>
      </c>
      <c r="U5381" s="23" t="s">
        <v>44</v>
      </c>
      <c r="V5381" s="23" t="s">
        <v>384</v>
      </c>
    </row>
    <row r="5382" spans="1:22" ht="15.75">
      <c r="A5382" s="26">
        <v>13</v>
      </c>
      <c r="B5382" s="27" t="s">
        <v>45</v>
      </c>
      <c r="C5382" s="28" t="s">
        <v>383</v>
      </c>
      <c r="D5382" s="29">
        <v>11960.516354759999</v>
      </c>
      <c r="E5382" s="29">
        <v>13581.3933636</v>
      </c>
      <c r="F5382" s="29">
        <v>15798.414772833334</v>
      </c>
      <c r="G5382" s="29">
        <v>18123.081132238098</v>
      </c>
      <c r="H5382" s="29">
        <v>14700.15824105838</v>
      </c>
      <c r="I5382" s="29">
        <v>15660.118026890475</v>
      </c>
      <c r="J5382" s="29">
        <v>16815.763288332786</v>
      </c>
      <c r="L5382" s="29">
        <v>11960.516354759999</v>
      </c>
      <c r="M5382" s="29">
        <v>11297.857171454167</v>
      </c>
      <c r="N5382" s="29">
        <v>11426.625009283332</v>
      </c>
      <c r="O5382" s="29">
        <v>11326.69980109583</v>
      </c>
      <c r="P5382" s="29">
        <v>11252.614982172501</v>
      </c>
      <c r="Q5382" s="29">
        <v>9790.3470374599983</v>
      </c>
      <c r="R5382" s="29">
        <v>10799.543729069999</v>
      </c>
      <c r="S5382" s="29"/>
      <c r="T5382" s="30">
        <v>13</v>
      </c>
      <c r="U5382" s="28" t="s">
        <v>46</v>
      </c>
      <c r="V5382" s="28" t="s">
        <v>384</v>
      </c>
    </row>
    <row r="5383" spans="1:22" ht="15.75">
      <c r="A5383" s="21">
        <v>14</v>
      </c>
      <c r="B5383" s="22" t="s">
        <v>47</v>
      </c>
      <c r="C5383" s="23" t="s">
        <v>383</v>
      </c>
      <c r="D5383" s="24">
        <v>632285.01107510505</v>
      </c>
      <c r="E5383" s="24">
        <v>733537.06256309932</v>
      </c>
      <c r="F5383" s="24">
        <v>724257.84758035582</v>
      </c>
      <c r="G5383" s="24">
        <v>934914.31402999978</v>
      </c>
      <c r="H5383" s="24">
        <v>882732.71784208121</v>
      </c>
      <c r="I5383" s="24">
        <v>1238782.9179380948</v>
      </c>
      <c r="J5383" s="24">
        <v>1136849.9255153292</v>
      </c>
      <c r="L5383" s="24">
        <v>632285.01107510505</v>
      </c>
      <c r="M5383" s="24">
        <v>671178.58626582974</v>
      </c>
      <c r="N5383" s="24">
        <v>683394.55111002084</v>
      </c>
      <c r="O5383" s="24">
        <v>733728.62593477452</v>
      </c>
      <c r="P5383" s="24">
        <v>732010.98347085423</v>
      </c>
      <c r="Q5383" s="24">
        <v>758640.72692082589</v>
      </c>
      <c r="R5383" s="24">
        <v>710350.34462895489</v>
      </c>
      <c r="S5383" s="24"/>
      <c r="T5383" s="25">
        <v>14</v>
      </c>
      <c r="U5383" s="23" t="s">
        <v>48</v>
      </c>
      <c r="V5383" s="23" t="s">
        <v>384</v>
      </c>
    </row>
    <row r="5384" spans="1:22" ht="15.75">
      <c r="A5384" s="26">
        <v>15</v>
      </c>
      <c r="B5384" s="27" t="s">
        <v>49</v>
      </c>
      <c r="C5384" s="28" t="s">
        <v>383</v>
      </c>
      <c r="D5384" s="29">
        <v>632195.46788390388</v>
      </c>
      <c r="E5384" s="29">
        <v>608154.23840000026</v>
      </c>
      <c r="F5384" s="29">
        <v>627207.82605057105</v>
      </c>
      <c r="G5384" s="29">
        <v>779255.48988666688</v>
      </c>
      <c r="H5384" s="29">
        <v>632915.21520542365</v>
      </c>
      <c r="I5384" s="29">
        <v>878060.32537000009</v>
      </c>
      <c r="J5384" s="29">
        <v>712914.74509405531</v>
      </c>
      <c r="L5384" s="29">
        <v>632195.46788390388</v>
      </c>
      <c r="M5384" s="29">
        <v>614769.28246807179</v>
      </c>
      <c r="N5384" s="29">
        <v>601150.03360557195</v>
      </c>
      <c r="O5384" s="29">
        <v>653804.82057222887</v>
      </c>
      <c r="P5384" s="29">
        <v>636215.84081667161</v>
      </c>
      <c r="Q5384" s="29">
        <v>635133.6579583392</v>
      </c>
      <c r="R5384" s="29">
        <v>522440.43931556091</v>
      </c>
      <c r="S5384" s="29"/>
      <c r="T5384" s="30">
        <v>15</v>
      </c>
      <c r="U5384" s="28" t="s">
        <v>50</v>
      </c>
      <c r="V5384" s="28" t="s">
        <v>384</v>
      </c>
    </row>
    <row r="5385" spans="1:22" ht="15.75">
      <c r="A5385" s="21">
        <v>16</v>
      </c>
      <c r="B5385" s="22" t="s">
        <v>51</v>
      </c>
      <c r="C5385" s="23" t="s">
        <v>383</v>
      </c>
      <c r="D5385" s="24">
        <v>11069.93308534188</v>
      </c>
      <c r="E5385" s="24">
        <v>7013.2133530000001</v>
      </c>
      <c r="F5385" s="24">
        <v>12984.163490476925</v>
      </c>
      <c r="G5385" s="24">
        <v>14906.122900802891</v>
      </c>
      <c r="H5385" s="24">
        <v>16449.725136955785</v>
      </c>
      <c r="I5385" s="24">
        <v>17195.409380823443</v>
      </c>
      <c r="J5385" s="24">
        <v>16322.642642276425</v>
      </c>
      <c r="L5385" s="24">
        <v>11069.93308534188</v>
      </c>
      <c r="M5385" s="24">
        <v>6407.1578901153844</v>
      </c>
      <c r="N5385" s="24">
        <v>11164.632775243592</v>
      </c>
      <c r="O5385" s="24">
        <v>11219.538952431623</v>
      </c>
      <c r="P5385" s="24">
        <v>11817.744309882482</v>
      </c>
      <c r="Q5385" s="24">
        <v>12130.280243799147</v>
      </c>
      <c r="R5385" s="24">
        <v>11819.795040826923</v>
      </c>
      <c r="S5385" s="24"/>
      <c r="T5385" s="25">
        <v>16</v>
      </c>
      <c r="U5385" s="23" t="s">
        <v>52</v>
      </c>
      <c r="V5385" s="23" t="s">
        <v>384</v>
      </c>
    </row>
    <row r="5386" spans="1:22" ht="15.75">
      <c r="A5386" s="26">
        <v>17</v>
      </c>
      <c r="B5386" s="27" t="s">
        <v>53</v>
      </c>
      <c r="C5386" s="28" t="s">
        <v>383</v>
      </c>
      <c r="D5386" s="29">
        <v>5501.2050013987191</v>
      </c>
      <c r="E5386" s="29">
        <v>6016.9786646000002</v>
      </c>
      <c r="F5386" s="29">
        <v>6509.3644117743588</v>
      </c>
      <c r="G5386" s="29">
        <v>7523.9628015444541</v>
      </c>
      <c r="H5386" s="29">
        <v>7895.5409798825358</v>
      </c>
      <c r="I5386" s="29">
        <v>8072.2223817692293</v>
      </c>
      <c r="J5386" s="29">
        <v>7857.3851405497753</v>
      </c>
      <c r="L5386" s="29">
        <v>5501.2050013987191</v>
      </c>
      <c r="M5386" s="29">
        <v>5507.791382190173</v>
      </c>
      <c r="N5386" s="29">
        <v>5590.4411716132481</v>
      </c>
      <c r="O5386" s="29">
        <v>5613.473792894446</v>
      </c>
      <c r="P5386" s="29">
        <v>5620.9432462587611</v>
      </c>
      <c r="Q5386" s="29">
        <v>5658.2721106901708</v>
      </c>
      <c r="R5386" s="29">
        <v>5657.5494403207258</v>
      </c>
      <c r="S5386" s="29"/>
      <c r="T5386" s="30">
        <v>17</v>
      </c>
      <c r="U5386" s="28" t="s">
        <v>54</v>
      </c>
      <c r="V5386" s="28" t="s">
        <v>384</v>
      </c>
    </row>
    <row r="5387" spans="1:22" ht="15.75">
      <c r="A5387" s="21">
        <v>18</v>
      </c>
      <c r="B5387" s="22" t="s">
        <v>55</v>
      </c>
      <c r="C5387" s="23" t="s">
        <v>383</v>
      </c>
      <c r="D5387" s="24">
        <v>1971.9086357805556</v>
      </c>
      <c r="E5387" s="24">
        <v>993.79557999999986</v>
      </c>
      <c r="F5387" s="24">
        <v>2249.4484846333335</v>
      </c>
      <c r="G5387" s="24">
        <v>2483.1010677647773</v>
      </c>
      <c r="H5387" s="24">
        <v>2736.9340253310588</v>
      </c>
      <c r="I5387" s="24">
        <v>2642.4190793892308</v>
      </c>
      <c r="J5387" s="24">
        <v>2540.2162086703256</v>
      </c>
      <c r="L5387" s="24">
        <v>1971.9086357805556</v>
      </c>
      <c r="M5387" s="24">
        <v>883.50782219444443</v>
      </c>
      <c r="N5387" s="24">
        <v>1938.2794216111113</v>
      </c>
      <c r="O5387" s="24">
        <v>1855.5180644666671</v>
      </c>
      <c r="P5387" s="24">
        <v>1938.5427078666667</v>
      </c>
      <c r="Q5387" s="24">
        <v>1855.1477321916666</v>
      </c>
      <c r="R5387" s="24">
        <v>1829.548205075278</v>
      </c>
      <c r="S5387" s="24"/>
      <c r="T5387" s="25">
        <v>18</v>
      </c>
      <c r="U5387" s="23" t="s">
        <v>56</v>
      </c>
      <c r="V5387" s="23" t="s">
        <v>384</v>
      </c>
    </row>
    <row r="5388" spans="1:22" ht="15.75">
      <c r="A5388" s="26">
        <v>19</v>
      </c>
      <c r="B5388" s="27" t="s">
        <v>57</v>
      </c>
      <c r="C5388" s="28" t="s">
        <v>383</v>
      </c>
      <c r="D5388" s="29">
        <v>11230.622008848295</v>
      </c>
      <c r="E5388" s="29">
        <v>12749.074217000001</v>
      </c>
      <c r="F5388" s="29">
        <v>13623.762786873991</v>
      </c>
      <c r="G5388" s="29">
        <v>16113.043672818274</v>
      </c>
      <c r="H5388" s="29">
        <v>17260.946318942668</v>
      </c>
      <c r="I5388" s="29">
        <v>18090.758361631506</v>
      </c>
      <c r="J5388" s="29">
        <v>17948.076239522979</v>
      </c>
      <c r="L5388" s="29">
        <v>11230.622008848295</v>
      </c>
      <c r="M5388" s="29">
        <v>11343.479190072196</v>
      </c>
      <c r="N5388" s="29">
        <v>11599.952723798597</v>
      </c>
      <c r="O5388" s="29">
        <v>11862.203616088769</v>
      </c>
      <c r="P5388" s="29">
        <v>12135.441687137702</v>
      </c>
      <c r="Q5388" s="29">
        <v>12400.195326959922</v>
      </c>
      <c r="R5388" s="29">
        <v>12644.792155710467</v>
      </c>
      <c r="S5388" s="29"/>
      <c r="T5388" s="30">
        <v>19</v>
      </c>
      <c r="U5388" s="28" t="s">
        <v>58</v>
      </c>
      <c r="V5388" s="28" t="s">
        <v>384</v>
      </c>
    </row>
    <row r="5389" spans="1:22" ht="15.75">
      <c r="A5389" s="21">
        <v>20</v>
      </c>
      <c r="B5389" s="22" t="s">
        <v>59</v>
      </c>
      <c r="C5389" s="23" t="s">
        <v>383</v>
      </c>
      <c r="D5389" s="24">
        <v>139281.89130697196</v>
      </c>
      <c r="E5389" s="24">
        <v>193051.0227722</v>
      </c>
      <c r="F5389" s="24">
        <v>205575.68852093149</v>
      </c>
      <c r="G5389" s="24">
        <v>197550.02055726919</v>
      </c>
      <c r="H5389" s="24">
        <v>197533.43567994892</v>
      </c>
      <c r="I5389" s="24">
        <v>207628.09536360513</v>
      </c>
      <c r="J5389" s="24">
        <v>195891.12400694223</v>
      </c>
      <c r="L5389" s="24">
        <v>139281.89130697196</v>
      </c>
      <c r="M5389" s="24">
        <v>139891.89457915636</v>
      </c>
      <c r="N5389" s="24">
        <v>144830.72287826563</v>
      </c>
      <c r="O5389" s="24">
        <v>144161.95812409063</v>
      </c>
      <c r="P5389" s="24">
        <v>135152.30093233773</v>
      </c>
      <c r="Q5389" s="24">
        <v>133230.92156975108</v>
      </c>
      <c r="R5389" s="24">
        <v>128438.52353152748</v>
      </c>
      <c r="S5389" s="24"/>
      <c r="T5389" s="25">
        <v>20</v>
      </c>
      <c r="U5389" s="23" t="s">
        <v>60</v>
      </c>
      <c r="V5389" s="23" t="s">
        <v>384</v>
      </c>
    </row>
    <row r="5390" spans="1:22" ht="15.75">
      <c r="A5390" s="26">
        <v>21</v>
      </c>
      <c r="B5390" s="27" t="s">
        <v>61</v>
      </c>
      <c r="C5390" s="28" t="s">
        <v>383</v>
      </c>
      <c r="D5390" s="29">
        <v>305529.95474524604</v>
      </c>
      <c r="E5390" s="29">
        <v>245379.63979000004</v>
      </c>
      <c r="F5390" s="29">
        <v>361156.18802595232</v>
      </c>
      <c r="G5390" s="29">
        <v>318998.01169166667</v>
      </c>
      <c r="H5390" s="29">
        <v>348503.51419488422</v>
      </c>
      <c r="I5390" s="29">
        <v>339734.61809657136</v>
      </c>
      <c r="J5390" s="29">
        <v>332806.45885358274</v>
      </c>
      <c r="L5390" s="29">
        <v>305529.95474524604</v>
      </c>
      <c r="M5390" s="29">
        <v>304764.74005841272</v>
      </c>
      <c r="N5390" s="29">
        <v>304800.7837267064</v>
      </c>
      <c r="O5390" s="29">
        <v>304493.16559142858</v>
      </c>
      <c r="P5390" s="29">
        <v>304954.53452531755</v>
      </c>
      <c r="Q5390" s="29">
        <v>303092.95531533728</v>
      </c>
      <c r="R5390" s="29">
        <v>305993.65894317464</v>
      </c>
      <c r="S5390" s="29"/>
      <c r="T5390" s="30">
        <v>21</v>
      </c>
      <c r="U5390" s="28" t="s">
        <v>62</v>
      </c>
      <c r="V5390" s="28" t="s">
        <v>384</v>
      </c>
    </row>
    <row r="5391" spans="1:22" ht="15.75">
      <c r="A5391" s="21">
        <v>22</v>
      </c>
      <c r="B5391" s="22" t="s">
        <v>63</v>
      </c>
      <c r="C5391" s="23" t="s">
        <v>383</v>
      </c>
      <c r="D5391" s="24">
        <v>736345.00624491938</v>
      </c>
      <c r="E5391" s="24">
        <v>943746.04861759988</v>
      </c>
      <c r="F5391" s="24">
        <v>1170505.7074007331</v>
      </c>
      <c r="G5391" s="24">
        <v>1191603.4492217544</v>
      </c>
      <c r="H5391" s="24">
        <v>1214313.1802856587</v>
      </c>
      <c r="I5391" s="24">
        <v>1495706.5480214208</v>
      </c>
      <c r="J5391" s="24">
        <v>1464665.3741648123</v>
      </c>
      <c r="L5391" s="24">
        <v>736345.00624491938</v>
      </c>
      <c r="M5391" s="24">
        <v>692784.21190580004</v>
      </c>
      <c r="N5391" s="24">
        <v>704624.73838981113</v>
      </c>
      <c r="O5391" s="24">
        <v>721321.7837644777</v>
      </c>
      <c r="P5391" s="24">
        <v>697243.15079653345</v>
      </c>
      <c r="Q5391" s="24">
        <v>696073.86143496842</v>
      </c>
      <c r="R5391" s="24">
        <v>697691.39949999657</v>
      </c>
      <c r="S5391" s="24"/>
      <c r="T5391" s="25">
        <v>22</v>
      </c>
      <c r="U5391" s="23" t="s">
        <v>64</v>
      </c>
      <c r="V5391" s="23" t="s">
        <v>384</v>
      </c>
    </row>
    <row r="5392" spans="1:22" ht="15.75">
      <c r="A5392" s="26">
        <v>23</v>
      </c>
      <c r="B5392" s="27" t="s">
        <v>65</v>
      </c>
      <c r="C5392" s="28" t="s">
        <v>383</v>
      </c>
      <c r="D5392" s="29">
        <v>2374.1450069465809</v>
      </c>
      <c r="E5392" s="29">
        <v>2736.2577440000005</v>
      </c>
      <c r="F5392" s="29">
        <v>2815.5673924923076</v>
      </c>
      <c r="G5392" s="29">
        <v>3349.0758452584337</v>
      </c>
      <c r="H5392" s="29">
        <v>3399.2987304991448</v>
      </c>
      <c r="I5392" s="29">
        <v>3429.3534748340658</v>
      </c>
      <c r="J5392" s="29">
        <v>3201.9006873680905</v>
      </c>
      <c r="L5392" s="29">
        <v>2374.1450069465809</v>
      </c>
      <c r="M5392" s="29">
        <v>2187.3128947388891</v>
      </c>
      <c r="N5392" s="29">
        <v>2182.0934685423076</v>
      </c>
      <c r="O5392" s="29">
        <v>2158.4948686583334</v>
      </c>
      <c r="P5392" s="29">
        <v>2085.3735184764955</v>
      </c>
      <c r="Q5392" s="29">
        <v>2084.042730307051</v>
      </c>
      <c r="R5392" s="29">
        <v>1992.4807826941021</v>
      </c>
      <c r="S5392" s="29"/>
      <c r="T5392" s="30">
        <v>23</v>
      </c>
      <c r="U5392" s="28" t="s">
        <v>66</v>
      </c>
      <c r="V5392" s="28" t="s">
        <v>384</v>
      </c>
    </row>
    <row r="5393" spans="1:22" ht="15.75">
      <c r="A5393" s="21">
        <v>24</v>
      </c>
      <c r="B5393" s="22" t="s">
        <v>67</v>
      </c>
      <c r="C5393" s="23" t="s">
        <v>383</v>
      </c>
      <c r="D5393" s="24">
        <v>115104.33811888889</v>
      </c>
      <c r="E5393" s="24">
        <v>144224.00196279999</v>
      </c>
      <c r="F5393" s="24">
        <v>185966.76958799997</v>
      </c>
      <c r="G5393" s="24">
        <v>206375.53996520001</v>
      </c>
      <c r="H5393" s="24">
        <v>181740.42992387502</v>
      </c>
      <c r="I5393" s="24">
        <v>127639.00589066667</v>
      </c>
      <c r="J5393" s="24">
        <v>159148.01043665616</v>
      </c>
      <c r="L5393" s="24">
        <v>115104.33811888889</v>
      </c>
      <c r="M5393" s="24">
        <v>99075.260547355545</v>
      </c>
      <c r="N5393" s="24">
        <v>125106.91080900002</v>
      </c>
      <c r="O5393" s="24">
        <v>127281.65062344447</v>
      </c>
      <c r="P5393" s="24">
        <v>134945.24973077775</v>
      </c>
      <c r="Q5393" s="24">
        <v>103071.0829167778</v>
      </c>
      <c r="R5393" s="24">
        <v>132510.20305053622</v>
      </c>
      <c r="S5393" s="24"/>
      <c r="T5393" s="25">
        <v>24</v>
      </c>
      <c r="U5393" s="23" t="s">
        <v>68</v>
      </c>
      <c r="V5393" s="23" t="s">
        <v>384</v>
      </c>
    </row>
    <row r="5394" spans="1:22" ht="15.75">
      <c r="A5394" s="26">
        <v>25</v>
      </c>
      <c r="B5394" s="31" t="s">
        <v>69</v>
      </c>
      <c r="C5394" s="28" t="s">
        <v>383</v>
      </c>
      <c r="D5394" s="29">
        <v>94200.376991787314</v>
      </c>
      <c r="E5394" s="29">
        <v>96924.780900319965</v>
      </c>
      <c r="F5394" s="29">
        <v>117160.21006262746</v>
      </c>
      <c r="G5394" s="29">
        <v>100814.51120932768</v>
      </c>
      <c r="H5394" s="29">
        <v>89381.47023588873</v>
      </c>
      <c r="I5394" s="29">
        <v>134675.54806726231</v>
      </c>
      <c r="J5394" s="29">
        <v>136244.7455644281</v>
      </c>
      <c r="L5394" s="29">
        <v>94200.376991787314</v>
      </c>
      <c r="M5394" s="29">
        <v>83202.185471009318</v>
      </c>
      <c r="N5394" s="29">
        <v>103521.95675464891</v>
      </c>
      <c r="O5394" s="29">
        <v>81452.79146298983</v>
      </c>
      <c r="P5394" s="29">
        <v>63495.568966451101</v>
      </c>
      <c r="Q5394" s="29">
        <v>95953.27342215825</v>
      </c>
      <c r="R5394" s="29">
        <v>100647.58722838871</v>
      </c>
      <c r="S5394" s="29"/>
      <c r="T5394" s="30">
        <v>25</v>
      </c>
      <c r="U5394" s="28" t="s">
        <v>70</v>
      </c>
      <c r="V5394" s="28" t="s">
        <v>384</v>
      </c>
    </row>
    <row r="5395" spans="1:22" ht="15.75">
      <c r="A5395" s="21">
        <v>26</v>
      </c>
      <c r="B5395" s="22" t="s">
        <v>71</v>
      </c>
      <c r="C5395" s="23" t="s">
        <v>383</v>
      </c>
      <c r="D5395" s="24">
        <v>11952.708551410256</v>
      </c>
      <c r="E5395" s="24">
        <v>12256.261388500001</v>
      </c>
      <c r="F5395" s="24">
        <v>13204.865073605126</v>
      </c>
      <c r="G5395" s="24">
        <v>15124.855076498743</v>
      </c>
      <c r="H5395" s="24">
        <v>17058.798131369011</v>
      </c>
      <c r="I5395" s="24">
        <v>18215.883638287545</v>
      </c>
      <c r="J5395" s="24">
        <v>17669.551670884463</v>
      </c>
      <c r="L5395" s="24">
        <v>11952.708551410256</v>
      </c>
      <c r="M5395" s="24">
        <v>11473.87555866667</v>
      </c>
      <c r="N5395" s="24">
        <v>11475.181187399572</v>
      </c>
      <c r="O5395" s="24">
        <v>11502.282022899893</v>
      </c>
      <c r="P5395" s="24">
        <v>12349.881372306943</v>
      </c>
      <c r="Q5395" s="24">
        <v>12961.38732300684</v>
      </c>
      <c r="R5395" s="24">
        <v>12890.412323888888</v>
      </c>
      <c r="S5395" s="24"/>
      <c r="T5395" s="25">
        <v>26</v>
      </c>
      <c r="U5395" s="23" t="s">
        <v>72</v>
      </c>
      <c r="V5395" s="23" t="s">
        <v>384</v>
      </c>
    </row>
    <row r="5396" spans="1:22" ht="15.75">
      <c r="A5396" s="26">
        <v>27</v>
      </c>
      <c r="B5396" s="27" t="s">
        <v>73</v>
      </c>
      <c r="C5396" s="28" t="s">
        <v>383</v>
      </c>
      <c r="D5396" s="29">
        <v>1146750.5541653333</v>
      </c>
      <c r="E5396" s="29">
        <v>1193065.5206999998</v>
      </c>
      <c r="F5396" s="29">
        <v>1437714.485268</v>
      </c>
      <c r="G5396" s="29">
        <v>1472708.2003999995</v>
      </c>
      <c r="H5396" s="29">
        <v>1470501.7618215347</v>
      </c>
      <c r="I5396" s="29">
        <v>1574088.2097347619</v>
      </c>
      <c r="J5396" s="29">
        <v>1533996.7710741197</v>
      </c>
      <c r="L5396" s="29">
        <v>1146750.5541653333</v>
      </c>
      <c r="M5396" s="29">
        <v>1143891.9005900002</v>
      </c>
      <c r="N5396" s="29">
        <v>1155156.7108393332</v>
      </c>
      <c r="O5396" s="29">
        <v>1154068.0897733332</v>
      </c>
      <c r="P5396" s="29">
        <v>1125863.88262</v>
      </c>
      <c r="Q5396" s="29">
        <v>1140051.3950216665</v>
      </c>
      <c r="R5396" s="29">
        <v>1140157.6315399997</v>
      </c>
      <c r="S5396" s="29"/>
      <c r="T5396" s="30">
        <v>27</v>
      </c>
      <c r="U5396" s="28" t="s">
        <v>74</v>
      </c>
      <c r="V5396" s="28" t="s">
        <v>384</v>
      </c>
    </row>
    <row r="5397" spans="1:22" ht="15.75">
      <c r="A5397" s="21">
        <v>28</v>
      </c>
      <c r="B5397" s="22" t="s">
        <v>75</v>
      </c>
      <c r="C5397" s="23" t="s">
        <v>383</v>
      </c>
      <c r="D5397" s="24">
        <v>41343.840312125394</v>
      </c>
      <c r="E5397" s="24">
        <v>51963.732469000017</v>
      </c>
      <c r="F5397" s="24">
        <v>60582.675374833336</v>
      </c>
      <c r="G5397" s="24">
        <v>46457.016197604768</v>
      </c>
      <c r="H5397" s="24">
        <v>50737.017661788886</v>
      </c>
      <c r="I5397" s="24">
        <v>57211.995631112419</v>
      </c>
      <c r="J5397" s="24">
        <v>54069.693683032354</v>
      </c>
      <c r="L5397" s="24">
        <v>41343.840312125394</v>
      </c>
      <c r="M5397" s="24">
        <v>39973.339643472231</v>
      </c>
      <c r="N5397" s="24">
        <v>38667.02283095834</v>
      </c>
      <c r="O5397" s="24">
        <v>38692.0021533611</v>
      </c>
      <c r="P5397" s="24">
        <v>37964.146196194437</v>
      </c>
      <c r="Q5397" s="24">
        <v>37981.337658255557</v>
      </c>
      <c r="R5397" s="24">
        <v>36858.485702777776</v>
      </c>
      <c r="S5397" s="24"/>
      <c r="T5397" s="25">
        <v>28</v>
      </c>
      <c r="U5397" s="23" t="s">
        <v>76</v>
      </c>
      <c r="V5397" s="23" t="s">
        <v>384</v>
      </c>
    </row>
    <row r="5398" spans="1:22" ht="15.75">
      <c r="A5398" s="26">
        <v>29</v>
      </c>
      <c r="B5398" s="27" t="s">
        <v>77</v>
      </c>
      <c r="C5398" s="28" t="s">
        <v>383</v>
      </c>
      <c r="D5398" s="29">
        <v>315837.46871894749</v>
      </c>
      <c r="E5398" s="29">
        <v>356107.35410699999</v>
      </c>
      <c r="F5398" s="29">
        <v>398463.7081702904</v>
      </c>
      <c r="G5398" s="29">
        <v>410106.17059429345</v>
      </c>
      <c r="H5398" s="29">
        <v>407606.43687040225</v>
      </c>
      <c r="I5398" s="29">
        <v>432843.25610728172</v>
      </c>
      <c r="J5398" s="29">
        <v>396099.67654094362</v>
      </c>
      <c r="L5398" s="29">
        <v>315837.46871894749</v>
      </c>
      <c r="M5398" s="29">
        <v>317227.40408044617</v>
      </c>
      <c r="N5398" s="29">
        <v>322994.6773679321</v>
      </c>
      <c r="O5398" s="29">
        <v>315983.89816392359</v>
      </c>
      <c r="P5398" s="29">
        <v>325022.4424310429</v>
      </c>
      <c r="Q5398" s="29">
        <v>322951.90432428912</v>
      </c>
      <c r="R5398" s="29">
        <v>300546.94475327298</v>
      </c>
      <c r="S5398" s="29"/>
      <c r="T5398" s="30">
        <v>29</v>
      </c>
      <c r="U5398" s="28" t="s">
        <v>78</v>
      </c>
      <c r="V5398" s="28" t="s">
        <v>384</v>
      </c>
    </row>
    <row r="5399" spans="1:22" ht="15.75">
      <c r="A5399" s="21">
        <v>30</v>
      </c>
      <c r="B5399" s="22" t="s">
        <v>79</v>
      </c>
      <c r="C5399" s="23" t="s">
        <v>383</v>
      </c>
      <c r="D5399" s="24">
        <v>373.06372726333336</v>
      </c>
      <c r="E5399" s="24">
        <v>374.14404500000001</v>
      </c>
      <c r="F5399" s="24">
        <v>416.41342829999996</v>
      </c>
      <c r="G5399" s="24">
        <v>394.94578317067089</v>
      </c>
      <c r="H5399" s="24">
        <v>390.19777671602208</v>
      </c>
      <c r="I5399" s="24">
        <v>325.07194585338834</v>
      </c>
      <c r="J5399" s="24">
        <v>327.22720590958545</v>
      </c>
      <c r="L5399" s="24">
        <v>373.06372726333336</v>
      </c>
      <c r="M5399" s="24">
        <v>350.53091444444448</v>
      </c>
      <c r="N5399" s="24">
        <v>361.88268791666667</v>
      </c>
      <c r="O5399" s="24">
        <v>298.42969235819447</v>
      </c>
      <c r="P5399" s="24">
        <v>281.54408215305557</v>
      </c>
      <c r="Q5399" s="24">
        <v>227.82542030833341</v>
      </c>
      <c r="R5399" s="24">
        <v>240.79748673555562</v>
      </c>
      <c r="S5399" s="24"/>
      <c r="T5399" s="25">
        <v>30</v>
      </c>
      <c r="U5399" s="23" t="s">
        <v>80</v>
      </c>
      <c r="V5399" s="23" t="s">
        <v>384</v>
      </c>
    </row>
    <row r="5400" spans="1:22" ht="15.75">
      <c r="A5400" s="26">
        <v>31</v>
      </c>
      <c r="B5400" s="27" t="s">
        <v>81</v>
      </c>
      <c r="C5400" s="28" t="s">
        <v>383</v>
      </c>
      <c r="D5400" s="29">
        <v>44.53783953717948</v>
      </c>
      <c r="E5400" s="29">
        <v>0</v>
      </c>
      <c r="F5400" s="29">
        <v>51.917124564102565</v>
      </c>
      <c r="G5400" s="29">
        <v>42.018209848178131</v>
      </c>
      <c r="H5400" s="29">
        <v>44.036033484955055</v>
      </c>
      <c r="I5400" s="29">
        <v>45.982660502564102</v>
      </c>
      <c r="J5400" s="29">
        <v>44.202224740576959</v>
      </c>
      <c r="L5400" s="29">
        <v>44.53783953717948</v>
      </c>
      <c r="M5400" s="29">
        <v>0</v>
      </c>
      <c r="N5400" s="29">
        <v>38.809084925213661</v>
      </c>
      <c r="O5400" s="29">
        <v>37.200333002136752</v>
      </c>
      <c r="P5400" s="29">
        <v>37.200333002136752</v>
      </c>
      <c r="Q5400" s="29">
        <v>35.746004085470091</v>
      </c>
      <c r="R5400" s="29">
        <v>35.311872888888885</v>
      </c>
      <c r="S5400" s="29"/>
      <c r="T5400" s="30">
        <v>31</v>
      </c>
      <c r="U5400" s="28" t="s">
        <v>82</v>
      </c>
      <c r="V5400" s="28" t="s">
        <v>384</v>
      </c>
    </row>
    <row r="5401" spans="1:22" ht="15.75">
      <c r="A5401" s="21">
        <v>32</v>
      </c>
      <c r="B5401" s="22" t="s">
        <v>83</v>
      </c>
      <c r="C5401" s="23" t="s">
        <v>383</v>
      </c>
      <c r="D5401" s="24">
        <v>542.04745763679318</v>
      </c>
      <c r="E5401" s="24">
        <v>770.95283307999989</v>
      </c>
      <c r="F5401" s="24">
        <v>806.36929773366535</v>
      </c>
      <c r="G5401" s="24">
        <v>945.54156204345475</v>
      </c>
      <c r="H5401" s="24">
        <v>1033.6282467715291</v>
      </c>
      <c r="I5401" s="24">
        <v>934.80507503186811</v>
      </c>
      <c r="J5401" s="24">
        <v>907.56474203979599</v>
      </c>
      <c r="L5401" s="24">
        <v>542.04745763679318</v>
      </c>
      <c r="M5401" s="24">
        <v>700.88768287698008</v>
      </c>
      <c r="N5401" s="24">
        <v>672.32330036672397</v>
      </c>
      <c r="O5401" s="24">
        <v>672.32330036672397</v>
      </c>
      <c r="P5401" s="24">
        <v>719.94969769987927</v>
      </c>
      <c r="Q5401" s="24">
        <v>661.36655406860211</v>
      </c>
      <c r="R5401" s="24">
        <v>660.07533399359113</v>
      </c>
      <c r="S5401" s="24"/>
      <c r="T5401" s="25">
        <v>32</v>
      </c>
      <c r="U5401" s="23" t="s">
        <v>84</v>
      </c>
      <c r="V5401" s="23" t="s">
        <v>384</v>
      </c>
    </row>
    <row r="5402" spans="1:22" ht="15.75">
      <c r="A5402" s="26">
        <v>33</v>
      </c>
      <c r="B5402" s="27" t="s">
        <v>85</v>
      </c>
      <c r="C5402" s="28" t="s">
        <v>383</v>
      </c>
      <c r="D5402" s="29">
        <v>101.93180873015874</v>
      </c>
      <c r="E5402" s="29">
        <v>111.293852</v>
      </c>
      <c r="F5402" s="29">
        <v>119.47574933333334</v>
      </c>
      <c r="G5402" s="29">
        <v>144.06548509473683</v>
      </c>
      <c r="H5402" s="29">
        <v>154.0907385268124</v>
      </c>
      <c r="I5402" s="29">
        <v>159.74241955666668</v>
      </c>
      <c r="J5402" s="29">
        <v>155.5041494231354</v>
      </c>
      <c r="L5402" s="29">
        <v>101.93180873015874</v>
      </c>
      <c r="M5402" s="29">
        <v>101.02738444444445</v>
      </c>
      <c r="N5402" s="29">
        <v>101.02738444444445</v>
      </c>
      <c r="O5402" s="29">
        <v>101.02738444444445</v>
      </c>
      <c r="P5402" s="29">
        <v>98.403800722222229</v>
      </c>
      <c r="Q5402" s="29">
        <v>98.403800722222229</v>
      </c>
      <c r="R5402" s="29">
        <v>98.403800722222229</v>
      </c>
      <c r="S5402" s="29"/>
      <c r="T5402" s="30">
        <v>33</v>
      </c>
      <c r="U5402" s="28" t="s">
        <v>86</v>
      </c>
      <c r="V5402" s="28" t="s">
        <v>384</v>
      </c>
    </row>
    <row r="5403" spans="1:22" ht="15.75">
      <c r="A5403" s="21">
        <v>34</v>
      </c>
      <c r="B5403" s="22" t="s">
        <v>87</v>
      </c>
      <c r="C5403" s="23" t="s">
        <v>383</v>
      </c>
      <c r="D5403" s="24">
        <v>1838.061618583333</v>
      </c>
      <c r="E5403" s="24">
        <v>1674.6204259999997</v>
      </c>
      <c r="F5403" s="24">
        <v>2308.8676465890107</v>
      </c>
      <c r="G5403" s="24">
        <v>2279.2442518113357</v>
      </c>
      <c r="H5403" s="24">
        <v>2388.8818906789706</v>
      </c>
      <c r="I5403" s="24">
        <v>2519.1475100943585</v>
      </c>
      <c r="J5403" s="24">
        <v>2414.1399935111185</v>
      </c>
      <c r="L5403" s="24">
        <v>1838.061618583333</v>
      </c>
      <c r="M5403" s="24">
        <v>1484.3903550396826</v>
      </c>
      <c r="N5403" s="24">
        <v>1792.1059562937728</v>
      </c>
      <c r="O5403" s="24">
        <v>1804.9759716783883</v>
      </c>
      <c r="P5403" s="24">
        <v>1805.0983753150547</v>
      </c>
      <c r="Q5403" s="24">
        <v>1817.4908251050304</v>
      </c>
      <c r="R5403" s="24">
        <v>1788.6753565707447</v>
      </c>
      <c r="S5403" s="24"/>
      <c r="T5403" s="25">
        <v>34</v>
      </c>
      <c r="U5403" s="23" t="s">
        <v>88</v>
      </c>
      <c r="V5403" s="23" t="s">
        <v>384</v>
      </c>
    </row>
    <row r="5404" spans="1:22" ht="15.75">
      <c r="A5404" s="26">
        <v>35</v>
      </c>
      <c r="B5404" s="27" t="s">
        <v>89</v>
      </c>
      <c r="C5404" s="28" t="s">
        <v>383</v>
      </c>
      <c r="D5404" s="29">
        <v>0</v>
      </c>
      <c r="E5404" s="29">
        <v>0</v>
      </c>
      <c r="F5404" s="29">
        <v>0</v>
      </c>
      <c r="G5404" s="29">
        <v>0</v>
      </c>
      <c r="H5404" s="29">
        <v>0</v>
      </c>
      <c r="I5404" s="29">
        <v>0</v>
      </c>
      <c r="J5404" s="29">
        <v>0</v>
      </c>
      <c r="L5404" s="29">
        <v>0</v>
      </c>
      <c r="M5404" s="29">
        <v>0</v>
      </c>
      <c r="N5404" s="29">
        <v>0</v>
      </c>
      <c r="O5404" s="29">
        <v>0</v>
      </c>
      <c r="P5404" s="29">
        <v>0</v>
      </c>
      <c r="Q5404" s="29">
        <v>0</v>
      </c>
      <c r="R5404" s="29">
        <v>0</v>
      </c>
      <c r="S5404" s="29"/>
      <c r="T5404" s="30">
        <v>35</v>
      </c>
      <c r="U5404" s="28" t="s">
        <v>90</v>
      </c>
      <c r="V5404" s="28" t="s">
        <v>384</v>
      </c>
    </row>
    <row r="5405" spans="1:22" ht="15.75">
      <c r="A5405" s="21">
        <v>36</v>
      </c>
      <c r="B5405" s="22" t="s">
        <v>91</v>
      </c>
      <c r="C5405" s="23" t="s">
        <v>383</v>
      </c>
      <c r="D5405" s="24">
        <v>760.33288104757946</v>
      </c>
      <c r="E5405" s="24">
        <v>794.01682349999987</v>
      </c>
      <c r="F5405" s="24">
        <v>832.05181348761892</v>
      </c>
      <c r="G5405" s="24">
        <v>1001.4231547151882</v>
      </c>
      <c r="H5405" s="24">
        <v>1019.9249504970544</v>
      </c>
      <c r="I5405" s="24">
        <v>1033.9349960480954</v>
      </c>
      <c r="J5405" s="24">
        <v>1079.9323540607538</v>
      </c>
      <c r="L5405" s="24">
        <v>760.33288104757946</v>
      </c>
      <c r="M5405" s="24">
        <v>742.88434218000009</v>
      </c>
      <c r="N5405" s="24">
        <v>720.31241070698411</v>
      </c>
      <c r="O5405" s="24">
        <v>760.5682716537699</v>
      </c>
      <c r="P5405" s="24">
        <v>739.39071036333337</v>
      </c>
      <c r="Q5405" s="24">
        <v>735.78903075301605</v>
      </c>
      <c r="R5405" s="24">
        <v>790.33280979972255</v>
      </c>
      <c r="S5405" s="24"/>
      <c r="T5405" s="25">
        <v>36</v>
      </c>
      <c r="U5405" s="23" t="s">
        <v>92</v>
      </c>
      <c r="V5405" s="23" t="s">
        <v>384</v>
      </c>
    </row>
    <row r="5406" spans="1:22" s="36" customFormat="1" ht="15.75">
      <c r="A5406" s="32"/>
      <c r="B5406" s="33" t="s">
        <v>93</v>
      </c>
      <c r="C5406" s="34" t="s">
        <v>383</v>
      </c>
      <c r="D5406" s="35">
        <f t="shared" ref="D5406:J5406" si="353">SUM(D5370:D5405)</f>
        <v>6088723.2035661507</v>
      </c>
      <c r="E5406" s="35">
        <f t="shared" si="353"/>
        <v>6559349.1800658805</v>
      </c>
      <c r="F5406" s="35">
        <f t="shared" si="353"/>
        <v>7701354.0250607803</v>
      </c>
      <c r="G5406" s="35">
        <f t="shared" si="353"/>
        <v>8223258.5120851472</v>
      </c>
      <c r="H5406" s="35">
        <f t="shared" si="353"/>
        <v>8006909.6955966745</v>
      </c>
      <c r="I5406" s="35">
        <f t="shared" si="353"/>
        <v>9320956.2822791636</v>
      </c>
      <c r="J5406" s="35">
        <f t="shared" si="353"/>
        <v>8826418.1610950194</v>
      </c>
      <c r="K5406" s="8"/>
      <c r="L5406" s="35">
        <f t="shared" ref="L5406:R5406" si="354">SUM(L5370:L5405)</f>
        <v>6088723.2035661507</v>
      </c>
      <c r="M5406" s="35">
        <f t="shared" si="354"/>
        <v>5913099.5500729186</v>
      </c>
      <c r="N5406" s="35">
        <f t="shared" si="354"/>
        <v>6071214.6593754441</v>
      </c>
      <c r="O5406" s="35">
        <f t="shared" si="354"/>
        <v>6099890.5195354586</v>
      </c>
      <c r="P5406" s="35">
        <f t="shared" si="354"/>
        <v>5966217.9332469683</v>
      </c>
      <c r="Q5406" s="35">
        <f t="shared" si="354"/>
        <v>6063553.1913302448</v>
      </c>
      <c r="R5406" s="35">
        <f t="shared" si="354"/>
        <v>5885312.7707278021</v>
      </c>
      <c r="S5406" s="35"/>
      <c r="T5406" s="35"/>
      <c r="U5406" s="34" t="s">
        <v>94</v>
      </c>
      <c r="V5406" s="34" t="s">
        <v>384</v>
      </c>
    </row>
    <row r="5407" spans="1:22" ht="15.75">
      <c r="A5407" s="16">
        <v>1</v>
      </c>
      <c r="B5407" s="17" t="s">
        <v>19</v>
      </c>
      <c r="C5407" s="18" t="s">
        <v>385</v>
      </c>
      <c r="D5407" s="19">
        <v>8211.8714171343272</v>
      </c>
      <c r="E5407" s="19">
        <v>4226.6465856257382</v>
      </c>
      <c r="F5407" s="19">
        <v>4202.5888875864857</v>
      </c>
      <c r="G5407" s="19">
        <v>10365.667907991365</v>
      </c>
      <c r="H5407" s="19">
        <v>4908.446429817719</v>
      </c>
      <c r="I5407" s="19">
        <v>7632.1514941750002</v>
      </c>
      <c r="J5407" s="19">
        <v>6428.6959625</v>
      </c>
      <c r="L5407" s="19">
        <v>8211.8714171343272</v>
      </c>
      <c r="M5407" s="19">
        <v>9035.7443608593712</v>
      </c>
      <c r="N5407" s="19">
        <v>8399.9977517268671</v>
      </c>
      <c r="O5407" s="19">
        <v>6996.0563089480911</v>
      </c>
      <c r="P5407" s="19">
        <v>9267.0636829127707</v>
      </c>
      <c r="Q5407" s="19">
        <v>14075.464976103813</v>
      </c>
      <c r="R5407" s="19">
        <v>11310.656033764511</v>
      </c>
      <c r="S5407" s="19"/>
      <c r="T5407" s="20">
        <v>1</v>
      </c>
      <c r="U5407" s="18" t="s">
        <v>21</v>
      </c>
      <c r="V5407" s="18" t="s">
        <v>386</v>
      </c>
    </row>
    <row r="5408" spans="1:22" ht="15.75">
      <c r="A5408" s="21">
        <v>2</v>
      </c>
      <c r="B5408" s="22" t="s">
        <v>23</v>
      </c>
      <c r="C5408" s="23" t="s">
        <v>385</v>
      </c>
      <c r="D5408" s="24">
        <v>652.52486124999996</v>
      </c>
      <c r="E5408" s="24">
        <v>590.24901120000015</v>
      </c>
      <c r="F5408" s="24">
        <v>745.64613812499999</v>
      </c>
      <c r="G5408" s="24">
        <v>773.73749767619051</v>
      </c>
      <c r="H5408" s="24">
        <v>870.9930084069498</v>
      </c>
      <c r="I5408" s="24">
        <v>918.98079311785716</v>
      </c>
      <c r="J5408" s="24">
        <v>927.04137693452401</v>
      </c>
      <c r="L5408" s="24">
        <v>652.52486124999996</v>
      </c>
      <c r="M5408" s="24">
        <v>636.58581457976186</v>
      </c>
      <c r="N5408" s="24">
        <v>656.69672839285715</v>
      </c>
      <c r="O5408" s="24">
        <v>691.93181290714301</v>
      </c>
      <c r="P5408" s="24">
        <v>749.47013565952375</v>
      </c>
      <c r="Q5408" s="24">
        <v>720.71171354642865</v>
      </c>
      <c r="R5408" s="24">
        <v>727.09444994166665</v>
      </c>
      <c r="S5408" s="24"/>
      <c r="T5408" s="25">
        <v>2</v>
      </c>
      <c r="U5408" s="23" t="s">
        <v>24</v>
      </c>
      <c r="V5408" s="23" t="s">
        <v>386</v>
      </c>
    </row>
    <row r="5409" spans="1:22" ht="15.75">
      <c r="A5409" s="26">
        <v>3</v>
      </c>
      <c r="B5409" s="27" t="s">
        <v>25</v>
      </c>
      <c r="C5409" s="28" t="s">
        <v>385</v>
      </c>
      <c r="D5409" s="29">
        <v>8659.1231046549856</v>
      </c>
      <c r="E5409" s="29">
        <v>5088.2190068810887</v>
      </c>
      <c r="F5409" s="29">
        <v>6549.9376323138104</v>
      </c>
      <c r="G5409" s="29">
        <v>4964.9688634433596</v>
      </c>
      <c r="H5409" s="29">
        <v>5271.0089836068582</v>
      </c>
      <c r="I5409" s="29">
        <v>5946.91795335604</v>
      </c>
      <c r="J5409" s="29">
        <v>5620.7989821225729</v>
      </c>
      <c r="L5409" s="29">
        <v>8659.1231046549856</v>
      </c>
      <c r="M5409" s="29">
        <v>9496.8921030285492</v>
      </c>
      <c r="N5409" s="29">
        <v>9604.0909212019542</v>
      </c>
      <c r="O5409" s="29">
        <v>9717.9725740212052</v>
      </c>
      <c r="P5409" s="29">
        <v>9846.3722432558206</v>
      </c>
      <c r="Q5409" s="29">
        <v>10197.988997492348</v>
      </c>
      <c r="R5409" s="29">
        <v>9915.019600633439</v>
      </c>
      <c r="S5409" s="29"/>
      <c r="T5409" s="30">
        <v>3</v>
      </c>
      <c r="U5409" s="28" t="s">
        <v>26</v>
      </c>
      <c r="V5409" s="28" t="s">
        <v>386</v>
      </c>
    </row>
    <row r="5410" spans="1:22" ht="15.75">
      <c r="A5410" s="21">
        <v>4</v>
      </c>
      <c r="B5410" s="22" t="s">
        <v>27</v>
      </c>
      <c r="C5410" s="23" t="s">
        <v>385</v>
      </c>
      <c r="D5410" s="24">
        <v>17985.445662282567</v>
      </c>
      <c r="E5410" s="24">
        <v>22951.079907644609</v>
      </c>
      <c r="F5410" s="24">
        <v>24478.299362656628</v>
      </c>
      <c r="G5410" s="24">
        <v>21659.090971749203</v>
      </c>
      <c r="H5410" s="24">
        <v>21870.521227153815</v>
      </c>
      <c r="I5410" s="24">
        <v>19139.318435560759</v>
      </c>
      <c r="J5410" s="24">
        <v>18357.34007949174</v>
      </c>
      <c r="L5410" s="24">
        <v>17985.445662282567</v>
      </c>
      <c r="M5410" s="24">
        <v>19205.50771871398</v>
      </c>
      <c r="N5410" s="24">
        <v>18753.861845966396</v>
      </c>
      <c r="O5410" s="24">
        <v>18215.574852798582</v>
      </c>
      <c r="P5410" s="24">
        <v>17814.047429985552</v>
      </c>
      <c r="Q5410" s="24">
        <v>17311.29015255961</v>
      </c>
      <c r="R5410" s="24">
        <v>16516.215661616701</v>
      </c>
      <c r="S5410" s="24"/>
      <c r="T5410" s="25">
        <v>4</v>
      </c>
      <c r="U5410" s="23" t="s">
        <v>28</v>
      </c>
      <c r="V5410" s="23" t="s">
        <v>386</v>
      </c>
    </row>
    <row r="5411" spans="1:22" ht="15.75">
      <c r="A5411" s="26">
        <v>5</v>
      </c>
      <c r="B5411" s="27" t="s">
        <v>29</v>
      </c>
      <c r="C5411" s="28" t="s">
        <v>385</v>
      </c>
      <c r="D5411" s="29">
        <v>2488.1254472371747</v>
      </c>
      <c r="E5411" s="29">
        <v>2821.3879667204546</v>
      </c>
      <c r="F5411" s="29">
        <v>3623.1417887500002</v>
      </c>
      <c r="G5411" s="29">
        <v>3730.9650314047617</v>
      </c>
      <c r="H5411" s="29">
        <v>5270.8524237637639</v>
      </c>
      <c r="I5411" s="29">
        <v>5002.4118285335089</v>
      </c>
      <c r="J5411" s="29">
        <v>4739.7538945297629</v>
      </c>
      <c r="L5411" s="29">
        <v>2488.1254472371747</v>
      </c>
      <c r="M5411" s="29">
        <v>2627.7996769806073</v>
      </c>
      <c r="N5411" s="29">
        <v>2350.1546351569523</v>
      </c>
      <c r="O5411" s="29">
        <v>2832.1000590642971</v>
      </c>
      <c r="P5411" s="29">
        <v>3855.5708089745522</v>
      </c>
      <c r="Q5411" s="29">
        <v>3319.194414567115</v>
      </c>
      <c r="R5411" s="29">
        <v>3190.9943427550174</v>
      </c>
      <c r="S5411" s="29"/>
      <c r="T5411" s="30">
        <v>5</v>
      </c>
      <c r="U5411" s="28" t="s">
        <v>30</v>
      </c>
      <c r="V5411" s="28" t="s">
        <v>386</v>
      </c>
    </row>
    <row r="5412" spans="1:22" ht="15.75">
      <c r="A5412" s="21">
        <v>6</v>
      </c>
      <c r="B5412" s="22" t="s">
        <v>31</v>
      </c>
      <c r="C5412" s="23" t="s">
        <v>385</v>
      </c>
      <c r="D5412" s="24">
        <v>43.390358785714277</v>
      </c>
      <c r="E5412" s="24">
        <v>46.738651400000002</v>
      </c>
      <c r="F5412" s="24">
        <v>48.59838642857143</v>
      </c>
      <c r="G5412" s="24">
        <v>55.512239466666678</v>
      </c>
      <c r="H5412" s="24">
        <v>80.83795535215215</v>
      </c>
      <c r="I5412" s="24">
        <v>51.83147060000001</v>
      </c>
      <c r="J5412" s="24">
        <v>52.582651333333345</v>
      </c>
      <c r="L5412" s="24">
        <v>43.390358785714277</v>
      </c>
      <c r="M5412" s="24">
        <v>40.497668199999993</v>
      </c>
      <c r="N5412" s="24">
        <v>41.25640671428571</v>
      </c>
      <c r="O5412" s="24">
        <v>38.316294971428569</v>
      </c>
      <c r="P5412" s="24">
        <v>54.012697985714276</v>
      </c>
      <c r="Q5412" s="24">
        <v>42.536777957142846</v>
      </c>
      <c r="R5412" s="24">
        <v>43.153252999999992</v>
      </c>
      <c r="S5412" s="24"/>
      <c r="T5412" s="25">
        <v>6</v>
      </c>
      <c r="U5412" s="23" t="s">
        <v>32</v>
      </c>
      <c r="V5412" s="23" t="s">
        <v>386</v>
      </c>
    </row>
    <row r="5413" spans="1:22" ht="15.75">
      <c r="A5413" s="26">
        <v>7</v>
      </c>
      <c r="B5413" s="27" t="s">
        <v>33</v>
      </c>
      <c r="C5413" s="28" t="s">
        <v>385</v>
      </c>
      <c r="D5413" s="29">
        <v>70999.641283201054</v>
      </c>
      <c r="E5413" s="29">
        <v>55287.318345930973</v>
      </c>
      <c r="F5413" s="29">
        <v>71546.761469814868</v>
      </c>
      <c r="G5413" s="29">
        <v>74554.087995949914</v>
      </c>
      <c r="H5413" s="29">
        <v>69626.477082719299</v>
      </c>
      <c r="I5413" s="29">
        <v>79113.563762483085</v>
      </c>
      <c r="J5413" s="29">
        <v>81538.644613248267</v>
      </c>
      <c r="L5413" s="29">
        <v>70999.641283201054</v>
      </c>
      <c r="M5413" s="29">
        <v>60690.816510409597</v>
      </c>
      <c r="N5413" s="29">
        <v>59546.537619685681</v>
      </c>
      <c r="O5413" s="29">
        <v>64797.914131313155</v>
      </c>
      <c r="P5413" s="29">
        <v>61979.529924467774</v>
      </c>
      <c r="Q5413" s="29">
        <v>58985.764210640416</v>
      </c>
      <c r="R5413" s="29">
        <v>61044.11000900271</v>
      </c>
      <c r="S5413" s="29"/>
      <c r="T5413" s="30">
        <v>7</v>
      </c>
      <c r="U5413" s="28" t="s">
        <v>34</v>
      </c>
      <c r="V5413" s="28" t="s">
        <v>386</v>
      </c>
    </row>
    <row r="5414" spans="1:22" ht="15.75">
      <c r="A5414" s="21">
        <v>8</v>
      </c>
      <c r="B5414" s="22" t="s">
        <v>35</v>
      </c>
      <c r="C5414" s="23" t="s">
        <v>385</v>
      </c>
      <c r="D5414" s="24">
        <v>53756.448097344641</v>
      </c>
      <c r="E5414" s="24">
        <v>50023.094749577729</v>
      </c>
      <c r="F5414" s="24">
        <v>53331.747775357144</v>
      </c>
      <c r="G5414" s="24">
        <v>51367.46406024821</v>
      </c>
      <c r="H5414" s="24">
        <v>44059.639469533431</v>
      </c>
      <c r="I5414" s="24">
        <v>56896.989702032144</v>
      </c>
      <c r="J5414" s="24">
        <v>63709.409180789597</v>
      </c>
      <c r="L5414" s="24">
        <v>53756.448097344641</v>
      </c>
      <c r="M5414" s="24">
        <v>54668.023376853896</v>
      </c>
      <c r="N5414" s="24">
        <v>51249.773637976192</v>
      </c>
      <c r="O5414" s="24">
        <v>51468.747570764157</v>
      </c>
      <c r="P5414" s="24">
        <v>50672.703499363604</v>
      </c>
      <c r="Q5414" s="24">
        <v>50998.419791831366</v>
      </c>
      <c r="R5414" s="24">
        <v>56304.47401339715</v>
      </c>
      <c r="S5414" s="24"/>
      <c r="T5414" s="25">
        <v>8</v>
      </c>
      <c r="U5414" s="23" t="s">
        <v>36</v>
      </c>
      <c r="V5414" s="23" t="s">
        <v>386</v>
      </c>
    </row>
    <row r="5415" spans="1:22" ht="15.75">
      <c r="A5415" s="26">
        <v>9</v>
      </c>
      <c r="B5415" s="27" t="s">
        <v>37</v>
      </c>
      <c r="C5415" s="28" t="s">
        <v>385</v>
      </c>
      <c r="D5415" s="29">
        <v>337.85834305385606</v>
      </c>
      <c r="E5415" s="29">
        <v>298.50375352651224</v>
      </c>
      <c r="F5415" s="29">
        <v>321.46236086785723</v>
      </c>
      <c r="G5415" s="29">
        <v>336.3538227738095</v>
      </c>
      <c r="H5415" s="29">
        <v>369.78591555843911</v>
      </c>
      <c r="I5415" s="29">
        <v>365.09717298854679</v>
      </c>
      <c r="J5415" s="29">
        <v>345.24826979166676</v>
      </c>
      <c r="L5415" s="29">
        <v>337.85834305385606</v>
      </c>
      <c r="M5415" s="29">
        <v>301.41998436063551</v>
      </c>
      <c r="N5415" s="29">
        <v>280.39920555067977</v>
      </c>
      <c r="O5415" s="29">
        <v>280.57738210463572</v>
      </c>
      <c r="P5415" s="29">
        <v>294.44278792542684</v>
      </c>
      <c r="Q5415" s="29">
        <v>285.23216276430691</v>
      </c>
      <c r="R5415" s="29">
        <v>274.46716336381712</v>
      </c>
      <c r="S5415" s="29"/>
      <c r="T5415" s="30">
        <v>9</v>
      </c>
      <c r="U5415" s="28" t="s">
        <v>38</v>
      </c>
      <c r="V5415" s="28" t="s">
        <v>386</v>
      </c>
    </row>
    <row r="5416" spans="1:22" ht="15.75">
      <c r="A5416" s="21">
        <v>10</v>
      </c>
      <c r="B5416" s="22" t="s">
        <v>39</v>
      </c>
      <c r="C5416" s="23" t="s">
        <v>385</v>
      </c>
      <c r="D5416" s="24">
        <v>1310.460970842857</v>
      </c>
      <c r="E5416" s="24">
        <v>1201.9465340000002</v>
      </c>
      <c r="F5416" s="24">
        <v>1494.6391322857144</v>
      </c>
      <c r="G5416" s="24">
        <v>1405.9607431190477</v>
      </c>
      <c r="H5416" s="24">
        <v>1260.2737902253682</v>
      </c>
      <c r="I5416" s="24">
        <v>1364.5544228624999</v>
      </c>
      <c r="J5416" s="24">
        <v>1344.4021996875001</v>
      </c>
      <c r="L5416" s="24">
        <v>1310.460970842857</v>
      </c>
      <c r="M5416" s="24">
        <v>1319.3903397142856</v>
      </c>
      <c r="N5416" s="24">
        <v>1323.0418277142855</v>
      </c>
      <c r="O5416" s="24">
        <v>1277.390641</v>
      </c>
      <c r="P5416" s="24">
        <v>1122.9486739857143</v>
      </c>
      <c r="Q5416" s="24">
        <v>1060.0493216714285</v>
      </c>
      <c r="R5416" s="24">
        <v>1047.1191142</v>
      </c>
      <c r="S5416" s="24"/>
      <c r="T5416" s="25">
        <v>10</v>
      </c>
      <c r="U5416" s="23" t="s">
        <v>40</v>
      </c>
      <c r="V5416" s="23" t="s">
        <v>386</v>
      </c>
    </row>
    <row r="5417" spans="1:22" ht="15.75">
      <c r="A5417" s="26">
        <v>11</v>
      </c>
      <c r="B5417" s="27" t="s">
        <v>41</v>
      </c>
      <c r="C5417" s="28" t="s">
        <v>385</v>
      </c>
      <c r="D5417" s="29">
        <v>6811.232639966257</v>
      </c>
      <c r="E5417" s="29">
        <v>8882.2692407388531</v>
      </c>
      <c r="F5417" s="29">
        <v>12211.867810089287</v>
      </c>
      <c r="G5417" s="29">
        <v>9888.5856397776297</v>
      </c>
      <c r="H5417" s="29">
        <v>10335.594538573097</v>
      </c>
      <c r="I5417" s="29">
        <v>15991.985860296694</v>
      </c>
      <c r="J5417" s="29">
        <v>15604.592416619837</v>
      </c>
      <c r="L5417" s="29">
        <v>6811.232639966257</v>
      </c>
      <c r="M5417" s="29">
        <v>8981.3353536795184</v>
      </c>
      <c r="N5417" s="29">
        <v>9659.3110172540564</v>
      </c>
      <c r="O5417" s="29">
        <v>9315.4751701283003</v>
      </c>
      <c r="P5417" s="29">
        <v>9370.2503887739786</v>
      </c>
      <c r="Q5417" s="29">
        <v>11838.771322610786</v>
      </c>
      <c r="R5417" s="29">
        <v>11638.575356636702</v>
      </c>
      <c r="S5417" s="29"/>
      <c r="T5417" s="30">
        <v>11</v>
      </c>
      <c r="U5417" s="28" t="s">
        <v>42</v>
      </c>
      <c r="V5417" s="28" t="s">
        <v>386</v>
      </c>
    </row>
    <row r="5418" spans="1:22" ht="15.75">
      <c r="A5418" s="21">
        <v>12</v>
      </c>
      <c r="B5418" s="22" t="s">
        <v>43</v>
      </c>
      <c r="C5418" s="23" t="s">
        <v>385</v>
      </c>
      <c r="D5418" s="24">
        <v>30530.871653084123</v>
      </c>
      <c r="E5418" s="24">
        <v>33752.784102246434</v>
      </c>
      <c r="F5418" s="24">
        <v>40200.348201790388</v>
      </c>
      <c r="G5418" s="24">
        <v>39880.669652464283</v>
      </c>
      <c r="H5418" s="24">
        <v>43206.303098406519</v>
      </c>
      <c r="I5418" s="24">
        <v>41694.397977541339</v>
      </c>
      <c r="J5418" s="24">
        <v>31053.019727857147</v>
      </c>
      <c r="L5418" s="24">
        <v>30530.871653084123</v>
      </c>
      <c r="M5418" s="24">
        <v>27621.796084348091</v>
      </c>
      <c r="N5418" s="24">
        <v>31053.040542564991</v>
      </c>
      <c r="O5418" s="24">
        <v>34214.304206596287</v>
      </c>
      <c r="P5418" s="24">
        <v>29724.428582805231</v>
      </c>
      <c r="Q5418" s="24">
        <v>36007.02039251705</v>
      </c>
      <c r="R5418" s="24">
        <v>28304.76154006238</v>
      </c>
      <c r="S5418" s="24"/>
      <c r="T5418" s="25">
        <v>12</v>
      </c>
      <c r="U5418" s="23" t="s">
        <v>44</v>
      </c>
      <c r="V5418" s="23" t="s">
        <v>386</v>
      </c>
    </row>
    <row r="5419" spans="1:22" ht="15.75">
      <c r="A5419" s="26">
        <v>13</v>
      </c>
      <c r="B5419" s="27" t="s">
        <v>45</v>
      </c>
      <c r="C5419" s="28" t="s">
        <v>385</v>
      </c>
      <c r="D5419" s="29">
        <v>181.14691798499999</v>
      </c>
      <c r="E5419" s="29">
        <v>125.4467846</v>
      </c>
      <c r="F5419" s="29">
        <v>180.92797322452665</v>
      </c>
      <c r="G5419" s="29">
        <v>169.67296825962157</v>
      </c>
      <c r="H5419" s="29">
        <v>158.27432156312653</v>
      </c>
      <c r="I5419" s="29">
        <v>90.733537430476204</v>
      </c>
      <c r="J5419" s="29">
        <v>90.550365120676631</v>
      </c>
      <c r="L5419" s="29">
        <v>181.14691798499999</v>
      </c>
      <c r="M5419" s="29">
        <v>111.34500606071427</v>
      </c>
      <c r="N5419" s="29">
        <v>147.06128908595952</v>
      </c>
      <c r="O5419" s="29">
        <v>128.56564552206822</v>
      </c>
      <c r="P5419" s="29">
        <v>117.49698065511906</v>
      </c>
      <c r="Q5419" s="29">
        <v>70.559648368940998</v>
      </c>
      <c r="R5419" s="29">
        <v>69.664402839902266</v>
      </c>
      <c r="S5419" s="29"/>
      <c r="T5419" s="30">
        <v>13</v>
      </c>
      <c r="U5419" s="28" t="s">
        <v>46</v>
      </c>
      <c r="V5419" s="28" t="s">
        <v>386</v>
      </c>
    </row>
    <row r="5420" spans="1:22" ht="15.75">
      <c r="A5420" s="21">
        <v>14</v>
      </c>
      <c r="B5420" s="22" t="s">
        <v>47</v>
      </c>
      <c r="C5420" s="23" t="s">
        <v>385</v>
      </c>
      <c r="D5420" s="24">
        <v>53027.82030864813</v>
      </c>
      <c r="E5420" s="24">
        <v>59625.925251502522</v>
      </c>
      <c r="F5420" s="24">
        <v>59749.522664957149</v>
      </c>
      <c r="G5420" s="24">
        <v>68138.801000000007</v>
      </c>
      <c r="H5420" s="24">
        <v>71526.277653770172</v>
      </c>
      <c r="I5420" s="24">
        <v>95717.005816666657</v>
      </c>
      <c r="J5420" s="24">
        <v>97319.974366666676</v>
      </c>
      <c r="L5420" s="24">
        <v>53027.82030864813</v>
      </c>
      <c r="M5420" s="24">
        <v>52270.114322266665</v>
      </c>
      <c r="N5420" s="24">
        <v>48267.663203695236</v>
      </c>
      <c r="O5420" s="24">
        <v>51675.016942857146</v>
      </c>
      <c r="P5420" s="24">
        <v>50411.101566068312</v>
      </c>
      <c r="Q5420" s="24">
        <v>55447.666457142848</v>
      </c>
      <c r="R5420" s="24">
        <v>56448.493300000002</v>
      </c>
      <c r="S5420" s="24"/>
      <c r="T5420" s="25">
        <v>14</v>
      </c>
      <c r="U5420" s="23" t="s">
        <v>48</v>
      </c>
      <c r="V5420" s="23" t="s">
        <v>386</v>
      </c>
    </row>
    <row r="5421" spans="1:22" ht="15.75">
      <c r="A5421" s="26">
        <v>15</v>
      </c>
      <c r="B5421" s="27" t="s">
        <v>49</v>
      </c>
      <c r="C5421" s="28" t="s">
        <v>385</v>
      </c>
      <c r="D5421" s="29">
        <v>161145.52669684667</v>
      </c>
      <c r="E5421" s="29">
        <v>191440.0564995741</v>
      </c>
      <c r="F5421" s="29">
        <v>183858.16711455738</v>
      </c>
      <c r="G5421" s="29">
        <v>198111.81115000002</v>
      </c>
      <c r="H5421" s="29">
        <v>181157.34493221797</v>
      </c>
      <c r="I5421" s="29">
        <v>153295.08486530965</v>
      </c>
      <c r="J5421" s="29">
        <v>161901.79466517858</v>
      </c>
      <c r="L5421" s="29">
        <v>161145.52669684667</v>
      </c>
      <c r="M5421" s="29">
        <v>148181.55917136639</v>
      </c>
      <c r="N5421" s="29">
        <v>150546.01403177218</v>
      </c>
      <c r="O5421" s="29">
        <v>158355.79838405791</v>
      </c>
      <c r="P5421" s="29">
        <v>151754.18889834362</v>
      </c>
      <c r="Q5421" s="29">
        <v>130444.95468614071</v>
      </c>
      <c r="R5421" s="29">
        <v>147682.39450629603</v>
      </c>
      <c r="S5421" s="29"/>
      <c r="T5421" s="30">
        <v>15</v>
      </c>
      <c r="U5421" s="28" t="s">
        <v>50</v>
      </c>
      <c r="V5421" s="28" t="s">
        <v>386</v>
      </c>
    </row>
    <row r="5422" spans="1:22" ht="15.75">
      <c r="A5422" s="21">
        <v>16</v>
      </c>
      <c r="B5422" s="22" t="s">
        <v>51</v>
      </c>
      <c r="C5422" s="23" t="s">
        <v>385</v>
      </c>
      <c r="D5422" s="24">
        <v>892.87349746278142</v>
      </c>
      <c r="E5422" s="24">
        <v>1026.0302787083333</v>
      </c>
      <c r="F5422" s="24">
        <v>1041.2385220357146</v>
      </c>
      <c r="G5422" s="24">
        <v>1077.9947992850118</v>
      </c>
      <c r="H5422" s="24">
        <v>1154.8050109865362</v>
      </c>
      <c r="I5422" s="24">
        <v>1187.6701231169918</v>
      </c>
      <c r="J5422" s="24">
        <v>1191.7202666793585</v>
      </c>
      <c r="L5422" s="24">
        <v>892.87349746278142</v>
      </c>
      <c r="M5422" s="24">
        <v>1055.773598548132</v>
      </c>
      <c r="N5422" s="24">
        <v>910.38167407633375</v>
      </c>
      <c r="O5422" s="24">
        <v>904.2949557906195</v>
      </c>
      <c r="P5422" s="24">
        <v>939.92478774602137</v>
      </c>
      <c r="Q5422" s="24">
        <v>943.20958099602149</v>
      </c>
      <c r="R5422" s="24">
        <v>945.56413574602141</v>
      </c>
      <c r="S5422" s="24"/>
      <c r="T5422" s="25">
        <v>16</v>
      </c>
      <c r="U5422" s="23" t="s">
        <v>52</v>
      </c>
      <c r="V5422" s="23" t="s">
        <v>386</v>
      </c>
    </row>
    <row r="5423" spans="1:22" ht="15.75">
      <c r="A5423" s="26">
        <v>17</v>
      </c>
      <c r="B5423" s="27" t="s">
        <v>53</v>
      </c>
      <c r="C5423" s="28" t="s">
        <v>385</v>
      </c>
      <c r="D5423" s="29">
        <v>465.12065165321428</v>
      </c>
      <c r="E5423" s="29">
        <v>364.60193810000004</v>
      </c>
      <c r="F5423" s="29">
        <v>865.65869135000014</v>
      </c>
      <c r="G5423" s="29">
        <v>748.17282883928567</v>
      </c>
      <c r="H5423" s="29">
        <v>776.06914353050172</v>
      </c>
      <c r="I5423" s="29">
        <v>586.22310705357143</v>
      </c>
      <c r="J5423" s="29">
        <v>587.29321836726194</v>
      </c>
      <c r="L5423" s="29">
        <v>465.12065165321428</v>
      </c>
      <c r="M5423" s="29">
        <v>343.96849010357141</v>
      </c>
      <c r="N5423" s="29">
        <v>644.14172548285705</v>
      </c>
      <c r="O5423" s="29">
        <v>654.43446340000003</v>
      </c>
      <c r="P5423" s="29">
        <v>657.14411925535705</v>
      </c>
      <c r="Q5423" s="29">
        <v>530.34892283928571</v>
      </c>
      <c r="R5423" s="29">
        <v>531.17458313928569</v>
      </c>
      <c r="S5423" s="29"/>
      <c r="T5423" s="30">
        <v>17</v>
      </c>
      <c r="U5423" s="28" t="s">
        <v>54</v>
      </c>
      <c r="V5423" s="28" t="s">
        <v>386</v>
      </c>
    </row>
    <row r="5424" spans="1:22" ht="15.75">
      <c r="A5424" s="21">
        <v>18</v>
      </c>
      <c r="B5424" s="22" t="s">
        <v>55</v>
      </c>
      <c r="C5424" s="23" t="s">
        <v>385</v>
      </c>
      <c r="D5424" s="24">
        <v>85.375063294559979</v>
      </c>
      <c r="E5424" s="24">
        <v>85.082881951605813</v>
      </c>
      <c r="F5424" s="24">
        <v>100.72968631898397</v>
      </c>
      <c r="G5424" s="24">
        <v>122.67747939407633</v>
      </c>
      <c r="H5424" s="24">
        <v>147.44779454164117</v>
      </c>
      <c r="I5424" s="24">
        <v>123.51463617020656</v>
      </c>
      <c r="J5424" s="24">
        <v>118.65112482927736</v>
      </c>
      <c r="L5424" s="24">
        <v>85.375063294559979</v>
      </c>
      <c r="M5424" s="24">
        <v>75.625703746061902</v>
      </c>
      <c r="N5424" s="24">
        <v>84.388712595347613</v>
      </c>
      <c r="O5424" s="24">
        <v>87.87308009002713</v>
      </c>
      <c r="P5424" s="24">
        <v>104.49034276616609</v>
      </c>
      <c r="Q5424" s="24">
        <v>96.820640008382313</v>
      </c>
      <c r="R5424" s="24">
        <v>93.702907714472786</v>
      </c>
      <c r="S5424" s="24"/>
      <c r="T5424" s="25">
        <v>18</v>
      </c>
      <c r="U5424" s="23" t="s">
        <v>56</v>
      </c>
      <c r="V5424" s="23" t="s">
        <v>386</v>
      </c>
    </row>
    <row r="5425" spans="1:22" ht="15.75">
      <c r="A5425" s="26">
        <v>19</v>
      </c>
      <c r="B5425" s="27" t="s">
        <v>57</v>
      </c>
      <c r="C5425" s="28" t="s">
        <v>385</v>
      </c>
      <c r="D5425" s="29">
        <v>1016.1601740667667</v>
      </c>
      <c r="E5425" s="29">
        <v>1033.5348690456819</v>
      </c>
      <c r="F5425" s="29">
        <v>1244.5318509333595</v>
      </c>
      <c r="G5425" s="29">
        <v>1198.6148071</v>
      </c>
      <c r="H5425" s="29">
        <v>1246.9184434413448</v>
      </c>
      <c r="I5425" s="29">
        <v>1292.0383438216866</v>
      </c>
      <c r="J5425" s="29">
        <v>1291.7226692548777</v>
      </c>
      <c r="L5425" s="29">
        <v>1016.1601740667667</v>
      </c>
      <c r="M5425" s="29">
        <v>1026.8115034921482</v>
      </c>
      <c r="N5425" s="29">
        <v>1033.38379239253</v>
      </c>
      <c r="O5425" s="29">
        <v>1037.8978059142132</v>
      </c>
      <c r="P5425" s="29">
        <v>1046.4657790766266</v>
      </c>
      <c r="Q5425" s="29">
        <v>1048.168367946565</v>
      </c>
      <c r="R5425" s="29">
        <v>1047.8151259383587</v>
      </c>
      <c r="S5425" s="29"/>
      <c r="T5425" s="30">
        <v>19</v>
      </c>
      <c r="U5425" s="28" t="s">
        <v>58</v>
      </c>
      <c r="V5425" s="28" t="s">
        <v>386</v>
      </c>
    </row>
    <row r="5426" spans="1:22" ht="15.75">
      <c r="A5426" s="21">
        <v>20</v>
      </c>
      <c r="B5426" s="22" t="s">
        <v>59</v>
      </c>
      <c r="C5426" s="23" t="s">
        <v>385</v>
      </c>
      <c r="D5426" s="24">
        <v>3101.5542616791822</v>
      </c>
      <c r="E5426" s="24">
        <v>3265.2817120899099</v>
      </c>
      <c r="F5426" s="24">
        <v>3154.3091260000001</v>
      </c>
      <c r="G5426" s="24">
        <v>2688.0110336101488</v>
      </c>
      <c r="H5426" s="24">
        <v>3634.8223757678356</v>
      </c>
      <c r="I5426" s="24">
        <v>3799.5521067499994</v>
      </c>
      <c r="J5426" s="24">
        <v>3820.2085890416674</v>
      </c>
      <c r="L5426" s="24">
        <v>3101.5542616791822</v>
      </c>
      <c r="M5426" s="24">
        <v>3301.1025843349444</v>
      </c>
      <c r="N5426" s="24">
        <v>3301.0700340277226</v>
      </c>
      <c r="O5426" s="24">
        <v>3030.930572177851</v>
      </c>
      <c r="P5426" s="24">
        <v>2832.1474132236303</v>
      </c>
      <c r="Q5426" s="24">
        <v>2792.0530260476194</v>
      </c>
      <c r="R5426" s="24">
        <v>2760.3970476666664</v>
      </c>
      <c r="S5426" s="24"/>
      <c r="T5426" s="25">
        <v>20</v>
      </c>
      <c r="U5426" s="23" t="s">
        <v>60</v>
      </c>
      <c r="V5426" s="23" t="s">
        <v>386</v>
      </c>
    </row>
    <row r="5427" spans="1:22" ht="15.75">
      <c r="A5427" s="26">
        <v>21</v>
      </c>
      <c r="B5427" s="27" t="s">
        <v>61</v>
      </c>
      <c r="C5427" s="28" t="s">
        <v>385</v>
      </c>
      <c r="D5427" s="29">
        <v>23762.10764486008</v>
      </c>
      <c r="E5427" s="29">
        <v>25859.582673958543</v>
      </c>
      <c r="F5427" s="29">
        <v>31320.979146419006</v>
      </c>
      <c r="G5427" s="29">
        <v>30559.394535404441</v>
      </c>
      <c r="H5427" s="29">
        <v>19394.93118255684</v>
      </c>
      <c r="I5427" s="29">
        <v>22945.783823800546</v>
      </c>
      <c r="J5427" s="29">
        <v>23823.399709301761</v>
      </c>
      <c r="L5427" s="29">
        <v>23762.10764486008</v>
      </c>
      <c r="M5427" s="29">
        <v>21272.794553571723</v>
      </c>
      <c r="N5427" s="29">
        <v>20369.157517080566</v>
      </c>
      <c r="O5427" s="29">
        <v>19615.038311787313</v>
      </c>
      <c r="P5427" s="29">
        <v>16452.855820297144</v>
      </c>
      <c r="Q5427" s="29">
        <v>14685.251508033012</v>
      </c>
      <c r="R5427" s="29">
        <v>15344.66060503665</v>
      </c>
      <c r="S5427" s="29"/>
      <c r="T5427" s="30">
        <v>21</v>
      </c>
      <c r="U5427" s="28" t="s">
        <v>62</v>
      </c>
      <c r="V5427" s="28" t="s">
        <v>386</v>
      </c>
    </row>
    <row r="5428" spans="1:22" ht="15.75">
      <c r="A5428" s="21">
        <v>22</v>
      </c>
      <c r="B5428" s="22" t="s">
        <v>63</v>
      </c>
      <c r="C5428" s="23" t="s">
        <v>385</v>
      </c>
      <c r="D5428" s="24">
        <v>91988.615136670502</v>
      </c>
      <c r="E5428" s="24">
        <v>89629.542955523109</v>
      </c>
      <c r="F5428" s="24">
        <v>105070.09692663215</v>
      </c>
      <c r="G5428" s="24">
        <v>107863.12377058128</v>
      </c>
      <c r="H5428" s="24">
        <v>104929.96188319748</v>
      </c>
      <c r="I5428" s="24">
        <v>129584.02654678631</v>
      </c>
      <c r="J5428" s="24">
        <v>128811.57494546883</v>
      </c>
      <c r="L5428" s="24">
        <v>91988.615136670502</v>
      </c>
      <c r="M5428" s="24">
        <v>93661.794237511611</v>
      </c>
      <c r="N5428" s="24">
        <v>100035.47570914384</v>
      </c>
      <c r="O5428" s="24">
        <v>88168.092501707579</v>
      </c>
      <c r="P5428" s="24">
        <v>88207.515866587259</v>
      </c>
      <c r="Q5428" s="24">
        <v>89630.838654341787</v>
      </c>
      <c r="R5428" s="24">
        <v>85759.451576729989</v>
      </c>
      <c r="S5428" s="24"/>
      <c r="T5428" s="25">
        <v>22</v>
      </c>
      <c r="U5428" s="23" t="s">
        <v>64</v>
      </c>
      <c r="V5428" s="23" t="s">
        <v>386</v>
      </c>
    </row>
    <row r="5429" spans="1:22" ht="15.75">
      <c r="A5429" s="26">
        <v>23</v>
      </c>
      <c r="B5429" s="27" t="s">
        <v>65</v>
      </c>
      <c r="C5429" s="28" t="s">
        <v>385</v>
      </c>
      <c r="D5429" s="29">
        <v>114.08834800000001</v>
      </c>
      <c r="E5429" s="29">
        <v>86.305272000000002</v>
      </c>
      <c r="F5429" s="29">
        <v>99.528746625000025</v>
      </c>
      <c r="G5429" s="29">
        <v>90.010664500000004</v>
      </c>
      <c r="H5429" s="29">
        <v>88.166166450450461</v>
      </c>
      <c r="I5429" s="29">
        <v>101.319112125</v>
      </c>
      <c r="J5429" s="29">
        <v>88.647321262500014</v>
      </c>
      <c r="L5429" s="29">
        <v>114.08834800000001</v>
      </c>
      <c r="M5429" s="29">
        <v>95.001324000000011</v>
      </c>
      <c r="N5429" s="29">
        <v>88.27748600000001</v>
      </c>
      <c r="O5429" s="29">
        <v>83.722628</v>
      </c>
      <c r="P5429" s="29">
        <v>79.384668000000005</v>
      </c>
      <c r="Q5429" s="29">
        <v>79.601566000000005</v>
      </c>
      <c r="R5429" s="29">
        <v>69.645947799999988</v>
      </c>
      <c r="S5429" s="29"/>
      <c r="T5429" s="30">
        <v>23</v>
      </c>
      <c r="U5429" s="28" t="s">
        <v>66</v>
      </c>
      <c r="V5429" s="28" t="s">
        <v>386</v>
      </c>
    </row>
    <row r="5430" spans="1:22" ht="15.75">
      <c r="A5430" s="21">
        <v>24</v>
      </c>
      <c r="B5430" s="22" t="s">
        <v>67</v>
      </c>
      <c r="C5430" s="23" t="s">
        <v>385</v>
      </c>
      <c r="D5430" s="24">
        <v>22664.051301688225</v>
      </c>
      <c r="E5430" s="24">
        <v>25438.676190144521</v>
      </c>
      <c r="F5430" s="24">
        <v>33551.51105934837</v>
      </c>
      <c r="G5430" s="24">
        <v>28151.009222785717</v>
      </c>
      <c r="H5430" s="24">
        <v>22793.411137668769</v>
      </c>
      <c r="I5430" s="24">
        <v>20007.627241073846</v>
      </c>
      <c r="J5430" s="24">
        <v>24371.321374566709</v>
      </c>
      <c r="L5430" s="24">
        <v>22664.051301688225</v>
      </c>
      <c r="M5430" s="24">
        <v>21941.980965777089</v>
      </c>
      <c r="N5430" s="24">
        <v>25729.322395577612</v>
      </c>
      <c r="O5430" s="24">
        <v>22439.537373163625</v>
      </c>
      <c r="P5430" s="24">
        <v>18250.84129920847</v>
      </c>
      <c r="Q5430" s="24">
        <v>14023.475214074406</v>
      </c>
      <c r="R5430" s="24">
        <v>16721.294187052445</v>
      </c>
      <c r="S5430" s="24"/>
      <c r="T5430" s="25">
        <v>24</v>
      </c>
      <c r="U5430" s="23" t="s">
        <v>68</v>
      </c>
      <c r="V5430" s="23" t="s">
        <v>386</v>
      </c>
    </row>
    <row r="5431" spans="1:22" ht="15.75">
      <c r="A5431" s="26">
        <v>25</v>
      </c>
      <c r="B5431" s="31" t="s">
        <v>69</v>
      </c>
      <c r="C5431" s="28" t="s">
        <v>385</v>
      </c>
      <c r="D5431" s="29">
        <v>11748.486132742619</v>
      </c>
      <c r="E5431" s="29">
        <v>4787.2199558283264</v>
      </c>
      <c r="F5431" s="29">
        <v>4154.988754762162</v>
      </c>
      <c r="G5431" s="29">
        <v>7440.0951224743894</v>
      </c>
      <c r="H5431" s="29">
        <v>3910.6009965450453</v>
      </c>
      <c r="I5431" s="29">
        <v>5728.5076993198172</v>
      </c>
      <c r="J5431" s="29">
        <v>5027.0145625000005</v>
      </c>
      <c r="L5431" s="29">
        <v>11748.486132742619</v>
      </c>
      <c r="M5431" s="29">
        <v>10849.696612422555</v>
      </c>
      <c r="N5431" s="29">
        <v>10329.013446681425</v>
      </c>
      <c r="O5431" s="29">
        <v>8785.151266779103</v>
      </c>
      <c r="P5431" s="29">
        <v>9792.2580583000017</v>
      </c>
      <c r="Q5431" s="29">
        <v>14976.75813146733</v>
      </c>
      <c r="R5431" s="29">
        <v>12853.9959</v>
      </c>
      <c r="S5431" s="29"/>
      <c r="T5431" s="30">
        <v>25</v>
      </c>
      <c r="U5431" s="28" t="s">
        <v>70</v>
      </c>
      <c r="V5431" s="28" t="s">
        <v>386</v>
      </c>
    </row>
    <row r="5432" spans="1:22" ht="15.75">
      <c r="A5432" s="21">
        <v>26</v>
      </c>
      <c r="B5432" s="22" t="s">
        <v>71</v>
      </c>
      <c r="C5432" s="23" t="s">
        <v>385</v>
      </c>
      <c r="D5432" s="24">
        <v>174.08697396925743</v>
      </c>
      <c r="E5432" s="24">
        <v>172.56943723645827</v>
      </c>
      <c r="F5432" s="24">
        <v>300.80288918708231</v>
      </c>
      <c r="G5432" s="24">
        <v>254.00441393915028</v>
      </c>
      <c r="H5432" s="24">
        <v>398.29094088732029</v>
      </c>
      <c r="I5432" s="24">
        <v>506.52090493718367</v>
      </c>
      <c r="J5432" s="24">
        <v>532.39985454882446</v>
      </c>
      <c r="L5432" s="24">
        <v>174.08697396925743</v>
      </c>
      <c r="M5432" s="24">
        <v>162.16645450367412</v>
      </c>
      <c r="N5432" s="24">
        <v>230.62781272622246</v>
      </c>
      <c r="O5432" s="24">
        <v>213.81677218755439</v>
      </c>
      <c r="P5432" s="24">
        <v>337.05370131456624</v>
      </c>
      <c r="Q5432" s="24">
        <v>377.80784179399541</v>
      </c>
      <c r="R5432" s="24">
        <v>393.67375095048328</v>
      </c>
      <c r="S5432" s="24"/>
      <c r="T5432" s="25">
        <v>26</v>
      </c>
      <c r="U5432" s="23" t="s">
        <v>72</v>
      </c>
      <c r="V5432" s="23" t="s">
        <v>386</v>
      </c>
    </row>
    <row r="5433" spans="1:22" ht="15.75">
      <c r="A5433" s="26">
        <v>27</v>
      </c>
      <c r="B5433" s="27" t="s">
        <v>73</v>
      </c>
      <c r="C5433" s="28" t="s">
        <v>385</v>
      </c>
      <c r="D5433" s="29">
        <v>173899.52375551243</v>
      </c>
      <c r="E5433" s="29">
        <v>187546.00180390489</v>
      </c>
      <c r="F5433" s="29">
        <v>202390.37192053834</v>
      </c>
      <c r="G5433" s="29">
        <v>199625.59501900006</v>
      </c>
      <c r="H5433" s="29">
        <v>225584.98855222209</v>
      </c>
      <c r="I5433" s="29">
        <v>235229.14133415351</v>
      </c>
      <c r="J5433" s="29">
        <v>236025.19676613997</v>
      </c>
      <c r="L5433" s="29">
        <v>173899.52375551243</v>
      </c>
      <c r="M5433" s="29">
        <v>176476.49741409262</v>
      </c>
      <c r="N5433" s="29">
        <v>180741.75677250026</v>
      </c>
      <c r="O5433" s="29">
        <v>172490.08269155608</v>
      </c>
      <c r="P5433" s="29">
        <v>179499.44445860272</v>
      </c>
      <c r="Q5433" s="29">
        <v>176116.83079477918</v>
      </c>
      <c r="R5433" s="29">
        <v>178790.53961991015</v>
      </c>
      <c r="S5433" s="29"/>
      <c r="T5433" s="30">
        <v>27</v>
      </c>
      <c r="U5433" s="28" t="s">
        <v>74</v>
      </c>
      <c r="V5433" s="28" t="s">
        <v>386</v>
      </c>
    </row>
    <row r="5434" spans="1:22" ht="15.75">
      <c r="A5434" s="21">
        <v>28</v>
      </c>
      <c r="B5434" s="22" t="s">
        <v>75</v>
      </c>
      <c r="C5434" s="23" t="s">
        <v>385</v>
      </c>
      <c r="D5434" s="24">
        <v>5605.8119637682858</v>
      </c>
      <c r="E5434" s="24">
        <v>8802.9198887143029</v>
      </c>
      <c r="F5434" s="24">
        <v>7670.6194509870684</v>
      </c>
      <c r="G5434" s="24">
        <v>12989.62702607143</v>
      </c>
      <c r="H5434" s="24">
        <v>10916.20294126212</v>
      </c>
      <c r="I5434" s="24">
        <v>10988.545367785715</v>
      </c>
      <c r="J5434" s="24">
        <v>9635.4562285714292</v>
      </c>
      <c r="L5434" s="24">
        <v>5605.8119637682858</v>
      </c>
      <c r="M5434" s="24">
        <v>5932.0102331650342</v>
      </c>
      <c r="N5434" s="24">
        <v>5513.2849500113107</v>
      </c>
      <c r="O5434" s="24">
        <v>5400.224139130617</v>
      </c>
      <c r="P5434" s="24">
        <v>5420.9191725383471</v>
      </c>
      <c r="Q5434" s="24">
        <v>5110.3763321492797</v>
      </c>
      <c r="R5434" s="24">
        <v>4309.3886937483767</v>
      </c>
      <c r="S5434" s="24"/>
      <c r="T5434" s="25">
        <v>28</v>
      </c>
      <c r="U5434" s="23" t="s">
        <v>76</v>
      </c>
      <c r="V5434" s="23" t="s">
        <v>386</v>
      </c>
    </row>
    <row r="5435" spans="1:22" ht="15.75">
      <c r="A5435" s="26">
        <v>29</v>
      </c>
      <c r="B5435" s="27" t="s">
        <v>77</v>
      </c>
      <c r="C5435" s="28" t="s">
        <v>385</v>
      </c>
      <c r="D5435" s="29">
        <v>44793.42774981587</v>
      </c>
      <c r="E5435" s="29">
        <v>49541.011603453859</v>
      </c>
      <c r="F5435" s="29">
        <v>58765.761610876871</v>
      </c>
      <c r="G5435" s="29">
        <v>53539.244662571422</v>
      </c>
      <c r="H5435" s="29">
        <v>65617.725497702908</v>
      </c>
      <c r="I5435" s="29">
        <v>43593.950463770743</v>
      </c>
      <c r="J5435" s="29">
        <v>46142.862864360643</v>
      </c>
      <c r="L5435" s="29">
        <v>44793.42774981587</v>
      </c>
      <c r="M5435" s="29">
        <v>43645.480823836595</v>
      </c>
      <c r="N5435" s="29">
        <v>43180.675059300767</v>
      </c>
      <c r="O5435" s="29">
        <v>43375.871027376663</v>
      </c>
      <c r="P5435" s="29">
        <v>41982.083539236854</v>
      </c>
      <c r="Q5435" s="29">
        <v>40689.233175919566</v>
      </c>
      <c r="R5435" s="29">
        <v>41397.533240615943</v>
      </c>
      <c r="S5435" s="29"/>
      <c r="T5435" s="30">
        <v>29</v>
      </c>
      <c r="U5435" s="28" t="s">
        <v>78</v>
      </c>
      <c r="V5435" s="28" t="s">
        <v>386</v>
      </c>
    </row>
    <row r="5436" spans="1:22" ht="15.75">
      <c r="A5436" s="21">
        <v>30</v>
      </c>
      <c r="B5436" s="22" t="s">
        <v>79</v>
      </c>
      <c r="C5436" s="23" t="s">
        <v>385</v>
      </c>
      <c r="D5436" s="24">
        <v>15.844381310134874</v>
      </c>
      <c r="E5436" s="24">
        <v>13.642901024395016</v>
      </c>
      <c r="F5436" s="24">
        <v>15.08225785714286</v>
      </c>
      <c r="G5436" s="24">
        <v>13.620298537738096</v>
      </c>
      <c r="H5436" s="24">
        <v>2.5414963600257408</v>
      </c>
      <c r="I5436" s="24">
        <v>4.2648150235119058</v>
      </c>
      <c r="J5436" s="24">
        <v>6.4299670617976217</v>
      </c>
      <c r="L5436" s="24">
        <v>15.844381310134874</v>
      </c>
      <c r="M5436" s="24">
        <v>11.978950155968208</v>
      </c>
      <c r="N5436" s="24">
        <v>12.803712428571428</v>
      </c>
      <c r="O5436" s="24">
        <v>9.5509991898214253</v>
      </c>
      <c r="P5436" s="24">
        <v>1.7327093353571428</v>
      </c>
      <c r="Q5436" s="24">
        <v>3.4577841279761907</v>
      </c>
      <c r="R5436" s="24">
        <v>5.2711242184285716</v>
      </c>
      <c r="S5436" s="24"/>
      <c r="T5436" s="25">
        <v>30</v>
      </c>
      <c r="U5436" s="23" t="s">
        <v>80</v>
      </c>
      <c r="V5436" s="23" t="s">
        <v>386</v>
      </c>
    </row>
    <row r="5437" spans="1:22" ht="15.75">
      <c r="A5437" s="26">
        <v>31</v>
      </c>
      <c r="B5437" s="27" t="s">
        <v>81</v>
      </c>
      <c r="C5437" s="28" t="s">
        <v>385</v>
      </c>
      <c r="D5437" s="29">
        <v>0</v>
      </c>
      <c r="E5437" s="29">
        <v>0</v>
      </c>
      <c r="F5437" s="29">
        <v>0</v>
      </c>
      <c r="G5437" s="29">
        <v>0</v>
      </c>
      <c r="H5437" s="29">
        <v>0</v>
      </c>
      <c r="I5437" s="29">
        <v>0</v>
      </c>
      <c r="J5437" s="29">
        <v>34.958795666666674</v>
      </c>
      <c r="L5437" s="29">
        <v>0</v>
      </c>
      <c r="M5437" s="29">
        <v>0</v>
      </c>
      <c r="N5437" s="29">
        <v>0</v>
      </c>
      <c r="O5437" s="29">
        <v>0</v>
      </c>
      <c r="P5437" s="29">
        <v>0</v>
      </c>
      <c r="Q5437" s="29">
        <v>0</v>
      </c>
      <c r="R5437" s="29">
        <v>28.689800071428568</v>
      </c>
      <c r="S5437" s="29"/>
      <c r="T5437" s="30">
        <v>31</v>
      </c>
      <c r="U5437" s="28" t="s">
        <v>82</v>
      </c>
      <c r="V5437" s="28" t="s">
        <v>386</v>
      </c>
    </row>
    <row r="5438" spans="1:22" ht="15.75">
      <c r="A5438" s="21">
        <v>32</v>
      </c>
      <c r="B5438" s="22" t="s">
        <v>83</v>
      </c>
      <c r="C5438" s="23" t="s">
        <v>385</v>
      </c>
      <c r="D5438" s="24">
        <v>74.859216469999993</v>
      </c>
      <c r="E5438" s="24">
        <v>76.711387170080002</v>
      </c>
      <c r="F5438" s="24">
        <v>100.30444307069143</v>
      </c>
      <c r="G5438" s="24">
        <v>96.708934449356335</v>
      </c>
      <c r="H5438" s="24">
        <v>43.921329086019647</v>
      </c>
      <c r="I5438" s="24">
        <v>64.810255624555253</v>
      </c>
      <c r="J5438" s="24">
        <v>64.626287246772392</v>
      </c>
      <c r="L5438" s="24">
        <v>74.859216469999993</v>
      </c>
      <c r="M5438" s="24">
        <v>69.597942803928575</v>
      </c>
      <c r="N5438" s="24">
        <v>77.070380623571424</v>
      </c>
      <c r="O5438" s="24">
        <v>78.417255977857124</v>
      </c>
      <c r="P5438" s="24">
        <v>37.81671530151786</v>
      </c>
      <c r="Q5438" s="24">
        <v>46.218166037142858</v>
      </c>
      <c r="R5438" s="24">
        <v>45.985606412142857</v>
      </c>
      <c r="S5438" s="24"/>
      <c r="T5438" s="25">
        <v>32</v>
      </c>
      <c r="U5438" s="23" t="s">
        <v>84</v>
      </c>
      <c r="V5438" s="23" t="s">
        <v>386</v>
      </c>
    </row>
    <row r="5439" spans="1:22" ht="15.75">
      <c r="A5439" s="26">
        <v>33</v>
      </c>
      <c r="B5439" s="27" t="s">
        <v>85</v>
      </c>
      <c r="C5439" s="28" t="s">
        <v>385</v>
      </c>
      <c r="D5439" s="29">
        <v>0</v>
      </c>
      <c r="E5439" s="29">
        <v>0</v>
      </c>
      <c r="F5439" s="29">
        <v>0</v>
      </c>
      <c r="G5439" s="29">
        <v>0</v>
      </c>
      <c r="H5439" s="29">
        <v>0</v>
      </c>
      <c r="I5439" s="29">
        <v>0</v>
      </c>
      <c r="J5439" s="29">
        <v>0</v>
      </c>
      <c r="L5439" s="29">
        <v>0</v>
      </c>
      <c r="M5439" s="29">
        <v>0</v>
      </c>
      <c r="N5439" s="29">
        <v>0</v>
      </c>
      <c r="O5439" s="29">
        <v>0</v>
      </c>
      <c r="P5439" s="29">
        <v>0</v>
      </c>
      <c r="Q5439" s="29">
        <v>0</v>
      </c>
      <c r="R5439" s="29">
        <v>0</v>
      </c>
      <c r="S5439" s="29"/>
      <c r="T5439" s="30">
        <v>33</v>
      </c>
      <c r="U5439" s="28" t="s">
        <v>86</v>
      </c>
      <c r="V5439" s="28" t="s">
        <v>386</v>
      </c>
    </row>
    <row r="5440" spans="1:22" ht="15.75">
      <c r="A5440" s="21">
        <v>34</v>
      </c>
      <c r="B5440" s="22" t="s">
        <v>87</v>
      </c>
      <c r="C5440" s="23" t="s">
        <v>385</v>
      </c>
      <c r="D5440" s="24">
        <v>94.541641883928577</v>
      </c>
      <c r="E5440" s="24">
        <v>141.2183043</v>
      </c>
      <c r="F5440" s="24">
        <v>175.97266951785718</v>
      </c>
      <c r="G5440" s="24">
        <v>93.810311192857156</v>
      </c>
      <c r="H5440" s="24">
        <v>96.526990286143274</v>
      </c>
      <c r="I5440" s="24">
        <v>100.15960185000002</v>
      </c>
      <c r="J5440" s="24">
        <v>99.193343287500014</v>
      </c>
      <c r="L5440" s="24">
        <v>94.541641883928577</v>
      </c>
      <c r="M5440" s="24">
        <v>154.37713259642859</v>
      </c>
      <c r="N5440" s="24">
        <v>154.37713259642859</v>
      </c>
      <c r="O5440" s="24">
        <v>87.619533471428568</v>
      </c>
      <c r="P5440" s="24">
        <v>87.322309074999993</v>
      </c>
      <c r="Q5440" s="24">
        <v>78.690594399999995</v>
      </c>
      <c r="R5440" s="24">
        <v>77.9314514</v>
      </c>
      <c r="S5440" s="24"/>
      <c r="T5440" s="25">
        <v>34</v>
      </c>
      <c r="U5440" s="23" t="s">
        <v>88</v>
      </c>
      <c r="V5440" s="23" t="s">
        <v>386</v>
      </c>
    </row>
    <row r="5441" spans="1:22" ht="15.75">
      <c r="A5441" s="26">
        <v>35</v>
      </c>
      <c r="B5441" s="27" t="s">
        <v>89</v>
      </c>
      <c r="C5441" s="28" t="s">
        <v>385</v>
      </c>
      <c r="D5441" s="29">
        <v>85.358082857142847</v>
      </c>
      <c r="E5441" s="29">
        <v>0</v>
      </c>
      <c r="F5441" s="29">
        <v>0</v>
      </c>
      <c r="G5441" s="29">
        <v>0</v>
      </c>
      <c r="H5441" s="29">
        <v>0</v>
      </c>
      <c r="I5441" s="29">
        <v>0</v>
      </c>
      <c r="J5441" s="29">
        <v>0</v>
      </c>
      <c r="L5441" s="29">
        <v>85.358082857142847</v>
      </c>
      <c r="M5441" s="29">
        <v>0</v>
      </c>
      <c r="N5441" s="29">
        <v>0</v>
      </c>
      <c r="O5441" s="29">
        <v>0</v>
      </c>
      <c r="P5441" s="29">
        <v>0</v>
      </c>
      <c r="Q5441" s="29">
        <v>0</v>
      </c>
      <c r="R5441" s="29">
        <v>0</v>
      </c>
      <c r="S5441" s="29"/>
      <c r="T5441" s="30">
        <v>35</v>
      </c>
      <c r="U5441" s="28" t="s">
        <v>90</v>
      </c>
      <c r="V5441" s="28" t="s">
        <v>386</v>
      </c>
    </row>
    <row r="5442" spans="1:22" ht="15.75">
      <c r="A5442" s="21">
        <v>36</v>
      </c>
      <c r="B5442" s="22" t="s">
        <v>91</v>
      </c>
      <c r="C5442" s="23" t="s">
        <v>385</v>
      </c>
      <c r="D5442" s="24">
        <v>90.778121382857123</v>
      </c>
      <c r="E5442" s="24">
        <v>111.46997570000001</v>
      </c>
      <c r="F5442" s="24">
        <v>115.40689362857142</v>
      </c>
      <c r="G5442" s="24">
        <v>135.43868991523811</v>
      </c>
      <c r="H5442" s="24">
        <v>133.04055888645215</v>
      </c>
      <c r="I5442" s="24">
        <v>106.54084041714289</v>
      </c>
      <c r="J5442" s="24">
        <v>84.299006123809534</v>
      </c>
      <c r="L5442" s="24">
        <v>90.778121382857123</v>
      </c>
      <c r="M5442" s="24">
        <v>96.623402842857132</v>
      </c>
      <c r="N5442" s="24">
        <v>97.828257867142838</v>
      </c>
      <c r="O5442" s="24">
        <v>93.512019005714279</v>
      </c>
      <c r="P5442" s="24">
        <v>88.980885011428569</v>
      </c>
      <c r="Q5442" s="24">
        <v>85.115587351428559</v>
      </c>
      <c r="R5442" s="24">
        <v>68.949621014285697</v>
      </c>
      <c r="S5442" s="24"/>
      <c r="T5442" s="25">
        <v>36</v>
      </c>
      <c r="U5442" s="23" t="s">
        <v>92</v>
      </c>
      <c r="V5442" s="23" t="s">
        <v>386</v>
      </c>
    </row>
    <row r="5443" spans="1:22" s="36" customFormat="1" ht="15.75">
      <c r="A5443" s="32"/>
      <c r="B5443" s="33" t="s">
        <v>93</v>
      </c>
      <c r="C5443" s="34" t="s">
        <v>385</v>
      </c>
      <c r="D5443" s="35">
        <f t="shared" ref="D5443:J5443" si="355">SUM(D5407:D5442)</f>
        <v>796814.15186140512</v>
      </c>
      <c r="E5443" s="35">
        <f t="shared" si="355"/>
        <v>834343.07042002294</v>
      </c>
      <c r="F5443" s="35">
        <f t="shared" si="355"/>
        <v>912681.55134489306</v>
      </c>
      <c r="G5443" s="35">
        <f t="shared" si="355"/>
        <v>932090.50316397566</v>
      </c>
      <c r="H5443" s="35">
        <f t="shared" si="355"/>
        <v>920843.00327204831</v>
      </c>
      <c r="I5443" s="35">
        <f t="shared" si="355"/>
        <v>959171.22141653474</v>
      </c>
      <c r="J5443" s="35">
        <f t="shared" si="355"/>
        <v>970790.82564615179</v>
      </c>
      <c r="K5443" s="8"/>
      <c r="L5443" s="35">
        <f t="shared" ref="L5443:R5443" si="356">SUM(L5407:L5442)</f>
        <v>796814.15186140512</v>
      </c>
      <c r="M5443" s="35">
        <f t="shared" si="356"/>
        <v>775362.10941892723</v>
      </c>
      <c r="N5443" s="35">
        <f t="shared" si="356"/>
        <v>784411.93723557086</v>
      </c>
      <c r="O5443" s="35">
        <f t="shared" si="356"/>
        <v>776561.8093737606</v>
      </c>
      <c r="P5443" s="35">
        <f t="shared" si="356"/>
        <v>762852.00994603918</v>
      </c>
      <c r="Q5443" s="35">
        <f t="shared" si="356"/>
        <v>752119.88091422734</v>
      </c>
      <c r="R5443" s="35">
        <f t="shared" si="356"/>
        <v>765762.8576726754</v>
      </c>
      <c r="S5443" s="35"/>
      <c r="T5443" s="35"/>
      <c r="U5443" s="34" t="s">
        <v>94</v>
      </c>
      <c r="V5443" s="34" t="s">
        <v>386</v>
      </c>
    </row>
    <row r="5444" spans="1:22" ht="15.75">
      <c r="A5444" s="16">
        <v>1</v>
      </c>
      <c r="B5444" s="17" t="s">
        <v>19</v>
      </c>
      <c r="C5444" s="18" t="s">
        <v>387</v>
      </c>
      <c r="D5444" s="19">
        <v>24264.915595754919</v>
      </c>
      <c r="E5444" s="19">
        <v>25984.000948052959</v>
      </c>
      <c r="F5444" s="19">
        <v>30576.688082727851</v>
      </c>
      <c r="G5444" s="19">
        <v>37699.272636738977</v>
      </c>
      <c r="H5444" s="19">
        <v>45360.026745911113</v>
      </c>
      <c r="I5444" s="19">
        <v>65781.01691326841</v>
      </c>
      <c r="J5444" s="19">
        <v>66468.693038056765</v>
      </c>
      <c r="L5444" s="19">
        <v>24264.915595754919</v>
      </c>
      <c r="M5444" s="19">
        <v>23618.233968263874</v>
      </c>
      <c r="N5444" s="19">
        <v>23143.796037521184</v>
      </c>
      <c r="O5444" s="19">
        <v>23388.202996945827</v>
      </c>
      <c r="P5444" s="19">
        <v>26328.88991874304</v>
      </c>
      <c r="Q5444" s="19">
        <v>34539.334266315702</v>
      </c>
      <c r="R5444" s="19">
        <v>31626.282692935671</v>
      </c>
      <c r="S5444" s="19"/>
      <c r="T5444" s="20">
        <v>1</v>
      </c>
      <c r="U5444" s="18" t="s">
        <v>21</v>
      </c>
      <c r="V5444" s="18" t="s">
        <v>388</v>
      </c>
    </row>
    <row r="5445" spans="1:22" ht="15.75">
      <c r="A5445" s="21">
        <v>2</v>
      </c>
      <c r="B5445" s="22" t="s">
        <v>23</v>
      </c>
      <c r="C5445" s="23" t="s">
        <v>387</v>
      </c>
      <c r="D5445" s="24">
        <v>699.54435090229538</v>
      </c>
      <c r="E5445" s="24">
        <v>799.0519955751862</v>
      </c>
      <c r="F5445" s="24">
        <v>962.60385565029412</v>
      </c>
      <c r="G5445" s="24">
        <v>1026.9796978863665</v>
      </c>
      <c r="H5445" s="24">
        <v>1006.1200130964664</v>
      </c>
      <c r="I5445" s="24">
        <v>755.06775710289662</v>
      </c>
      <c r="J5445" s="24">
        <v>836.65490945553859</v>
      </c>
      <c r="L5445" s="24">
        <v>699.54435090229538</v>
      </c>
      <c r="M5445" s="24">
        <v>696.53879323701756</v>
      </c>
      <c r="N5445" s="24">
        <v>748.3017812718499</v>
      </c>
      <c r="O5445" s="24">
        <v>762.03544034844572</v>
      </c>
      <c r="P5445" s="24">
        <v>757.13661551816347</v>
      </c>
      <c r="Q5445" s="24">
        <v>468.03423062882416</v>
      </c>
      <c r="R5445" s="24">
        <v>492.15616870066378</v>
      </c>
      <c r="S5445" s="24"/>
      <c r="T5445" s="25">
        <v>2</v>
      </c>
      <c r="U5445" s="23" t="s">
        <v>24</v>
      </c>
      <c r="V5445" s="23" t="s">
        <v>388</v>
      </c>
    </row>
    <row r="5446" spans="1:22" ht="15.75">
      <c r="A5446" s="26">
        <v>3</v>
      </c>
      <c r="B5446" s="27" t="s">
        <v>25</v>
      </c>
      <c r="C5446" s="28" t="s">
        <v>387</v>
      </c>
      <c r="D5446" s="29">
        <v>10061.261351766136</v>
      </c>
      <c r="E5446" s="29">
        <v>11689.911898819977</v>
      </c>
      <c r="F5446" s="29">
        <v>11840.908795158752</v>
      </c>
      <c r="G5446" s="29">
        <v>12827.44179374037</v>
      </c>
      <c r="H5446" s="29">
        <v>14214.66781127132</v>
      </c>
      <c r="I5446" s="29">
        <v>15350.635509124419</v>
      </c>
      <c r="J5446" s="29">
        <v>15188.617118723983</v>
      </c>
      <c r="L5446" s="29">
        <v>10061.261351766136</v>
      </c>
      <c r="M5446" s="29">
        <v>10889.565394201181</v>
      </c>
      <c r="N5446" s="29">
        <v>10545.996262874736</v>
      </c>
      <c r="O5446" s="29">
        <v>11049.567134487143</v>
      </c>
      <c r="P5446" s="29">
        <v>11060.77187844766</v>
      </c>
      <c r="Q5446" s="29">
        <v>10695.211314085187</v>
      </c>
      <c r="R5446" s="29">
        <v>10380.022906451417</v>
      </c>
      <c r="S5446" s="29"/>
      <c r="T5446" s="30">
        <v>3</v>
      </c>
      <c r="U5446" s="28" t="s">
        <v>26</v>
      </c>
      <c r="V5446" s="28" t="s">
        <v>388</v>
      </c>
    </row>
    <row r="5447" spans="1:22" ht="15.75">
      <c r="A5447" s="21">
        <v>4</v>
      </c>
      <c r="B5447" s="22" t="s">
        <v>27</v>
      </c>
      <c r="C5447" s="23" t="s">
        <v>387</v>
      </c>
      <c r="D5447" s="24">
        <v>18796.625576282298</v>
      </c>
      <c r="E5447" s="24">
        <v>22552.123157995022</v>
      </c>
      <c r="F5447" s="24">
        <v>23559.795585291762</v>
      </c>
      <c r="G5447" s="24">
        <v>24085.279031205977</v>
      </c>
      <c r="H5447" s="24">
        <v>23931.129078073442</v>
      </c>
      <c r="I5447" s="24">
        <v>25372.889874656728</v>
      </c>
      <c r="J5447" s="24">
        <v>28495.631426893695</v>
      </c>
      <c r="L5447" s="24">
        <v>18796.625576282298</v>
      </c>
      <c r="M5447" s="24">
        <v>20104.935728709344</v>
      </c>
      <c r="N5447" s="24">
        <v>18867.186049077005</v>
      </c>
      <c r="O5447" s="24">
        <v>17418.090493579057</v>
      </c>
      <c r="P5447" s="24">
        <v>17722.622491028211</v>
      </c>
      <c r="Q5447" s="24">
        <v>18064.548891008482</v>
      </c>
      <c r="R5447" s="24">
        <v>19190.881273103409</v>
      </c>
      <c r="S5447" s="24"/>
      <c r="T5447" s="25">
        <v>4</v>
      </c>
      <c r="U5447" s="23" t="s">
        <v>28</v>
      </c>
      <c r="V5447" s="23" t="s">
        <v>388</v>
      </c>
    </row>
    <row r="5448" spans="1:22" ht="15.75">
      <c r="A5448" s="26">
        <v>5</v>
      </c>
      <c r="B5448" s="27" t="s">
        <v>29</v>
      </c>
      <c r="C5448" s="28" t="s">
        <v>387</v>
      </c>
      <c r="D5448" s="29">
        <v>20308.099850504052</v>
      </c>
      <c r="E5448" s="29">
        <v>21394.783835488892</v>
      </c>
      <c r="F5448" s="29">
        <v>24568.804069821563</v>
      </c>
      <c r="G5448" s="29">
        <v>25607.361228576206</v>
      </c>
      <c r="H5448" s="29">
        <v>27533.060880281882</v>
      </c>
      <c r="I5448" s="29">
        <v>27130.539095099615</v>
      </c>
      <c r="J5448" s="29">
        <v>32061.940750097703</v>
      </c>
      <c r="L5448" s="29">
        <v>20308.099850504052</v>
      </c>
      <c r="M5448" s="29">
        <v>20147.237197955816</v>
      </c>
      <c r="N5448" s="29">
        <v>20426.143683711671</v>
      </c>
      <c r="O5448" s="29">
        <v>20047.254622752989</v>
      </c>
      <c r="P5448" s="29">
        <v>21061.63660312679</v>
      </c>
      <c r="Q5448" s="29">
        <v>21541.931601587821</v>
      </c>
      <c r="R5448" s="29">
        <v>21643.291869880486</v>
      </c>
      <c r="S5448" s="29"/>
      <c r="T5448" s="30">
        <v>5</v>
      </c>
      <c r="U5448" s="28" t="s">
        <v>30</v>
      </c>
      <c r="V5448" s="28" t="s">
        <v>388</v>
      </c>
    </row>
    <row r="5449" spans="1:22" ht="15.75">
      <c r="A5449" s="21">
        <v>6</v>
      </c>
      <c r="B5449" s="22" t="s">
        <v>31</v>
      </c>
      <c r="C5449" s="23" t="s">
        <v>387</v>
      </c>
      <c r="D5449" s="24">
        <v>148.19776104050118</v>
      </c>
      <c r="E5449" s="24">
        <v>160.27049981794644</v>
      </c>
      <c r="F5449" s="24">
        <v>205.42514575614396</v>
      </c>
      <c r="G5449" s="24">
        <v>225.2745503373508</v>
      </c>
      <c r="H5449" s="24">
        <v>232.31929044397393</v>
      </c>
      <c r="I5449" s="24">
        <v>304.28966642482027</v>
      </c>
      <c r="J5449" s="24">
        <v>348.15199502803125</v>
      </c>
      <c r="L5449" s="24">
        <v>148.19776104050118</v>
      </c>
      <c r="M5449" s="24">
        <v>153.67058141651401</v>
      </c>
      <c r="N5449" s="24">
        <v>178.48698761458382</v>
      </c>
      <c r="O5449" s="24">
        <v>170.91128793966865</v>
      </c>
      <c r="P5449" s="24">
        <v>145.20314040456222</v>
      </c>
      <c r="Q5449" s="24">
        <v>174.86812905287556</v>
      </c>
      <c r="R5449" s="24">
        <v>177.03429045447973</v>
      </c>
      <c r="S5449" s="24"/>
      <c r="T5449" s="25">
        <v>6</v>
      </c>
      <c r="U5449" s="23" t="s">
        <v>32</v>
      </c>
      <c r="V5449" s="23" t="s">
        <v>388</v>
      </c>
    </row>
    <row r="5450" spans="1:22" ht="15.75">
      <c r="A5450" s="26">
        <v>7</v>
      </c>
      <c r="B5450" s="27" t="s">
        <v>33</v>
      </c>
      <c r="C5450" s="28" t="s">
        <v>387</v>
      </c>
      <c r="D5450" s="29">
        <v>46310.837588001879</v>
      </c>
      <c r="E5450" s="29">
        <v>53513.696321023388</v>
      </c>
      <c r="F5450" s="29">
        <v>61035.802256899784</v>
      </c>
      <c r="G5450" s="29">
        <v>67958.111464648027</v>
      </c>
      <c r="H5450" s="29">
        <v>66649.494595285898</v>
      </c>
      <c r="I5450" s="29">
        <v>70763.206665065125</v>
      </c>
      <c r="J5450" s="29">
        <v>75922.35315182303</v>
      </c>
      <c r="L5450" s="29">
        <v>46310.837588001879</v>
      </c>
      <c r="M5450" s="29">
        <v>47492.909316663259</v>
      </c>
      <c r="N5450" s="29">
        <v>49095.398408769266</v>
      </c>
      <c r="O5450" s="29">
        <v>50364.611379078822</v>
      </c>
      <c r="P5450" s="29">
        <v>51694.898996242489</v>
      </c>
      <c r="Q5450" s="29">
        <v>52691.221483289395</v>
      </c>
      <c r="R5450" s="29">
        <v>52349.779012865154</v>
      </c>
      <c r="S5450" s="29"/>
      <c r="T5450" s="30">
        <v>7</v>
      </c>
      <c r="U5450" s="28" t="s">
        <v>34</v>
      </c>
      <c r="V5450" s="28" t="s">
        <v>388</v>
      </c>
    </row>
    <row r="5451" spans="1:22" ht="15.75">
      <c r="A5451" s="21">
        <v>8</v>
      </c>
      <c r="B5451" s="22" t="s">
        <v>35</v>
      </c>
      <c r="C5451" s="23" t="s">
        <v>387</v>
      </c>
      <c r="D5451" s="24">
        <v>12058.834939782306</v>
      </c>
      <c r="E5451" s="24">
        <v>13335.661269408824</v>
      </c>
      <c r="F5451" s="24">
        <v>16192.744477395636</v>
      </c>
      <c r="G5451" s="24">
        <v>17680.793554872162</v>
      </c>
      <c r="H5451" s="24">
        <v>17088.359120831501</v>
      </c>
      <c r="I5451" s="24">
        <v>17014.678578995143</v>
      </c>
      <c r="J5451" s="24">
        <v>18049.55569615891</v>
      </c>
      <c r="L5451" s="24">
        <v>12058.834939782306</v>
      </c>
      <c r="M5451" s="24">
        <v>11633.722124539963</v>
      </c>
      <c r="N5451" s="24">
        <v>12696.868064877395</v>
      </c>
      <c r="O5451" s="24">
        <v>12830.237314843373</v>
      </c>
      <c r="P5451" s="24">
        <v>12912.664964720267</v>
      </c>
      <c r="Q5451" s="24">
        <v>12898.479917188442</v>
      </c>
      <c r="R5451" s="24">
        <v>13453.415888621923</v>
      </c>
      <c r="S5451" s="24"/>
      <c r="T5451" s="25">
        <v>8</v>
      </c>
      <c r="U5451" s="23" t="s">
        <v>36</v>
      </c>
      <c r="V5451" s="23" t="s">
        <v>388</v>
      </c>
    </row>
    <row r="5452" spans="1:22" ht="15.75">
      <c r="A5452" s="26">
        <v>9</v>
      </c>
      <c r="B5452" s="27" t="s">
        <v>37</v>
      </c>
      <c r="C5452" s="28" t="s">
        <v>387</v>
      </c>
      <c r="D5452" s="29">
        <v>1506.3380192949667</v>
      </c>
      <c r="E5452" s="29">
        <v>2211.4970009946892</v>
      </c>
      <c r="F5452" s="29">
        <v>2734.8720854339113</v>
      </c>
      <c r="G5452" s="29">
        <v>2328.4278166094555</v>
      </c>
      <c r="H5452" s="29">
        <v>2602.2122222604203</v>
      </c>
      <c r="I5452" s="29">
        <v>2466.2463495918219</v>
      </c>
      <c r="J5452" s="29">
        <v>2683.6175488885287</v>
      </c>
      <c r="L5452" s="29">
        <v>1506.3380192949667</v>
      </c>
      <c r="M5452" s="29">
        <v>1853.3286671010062</v>
      </c>
      <c r="N5452" s="29">
        <v>2397.6990609456348</v>
      </c>
      <c r="O5452" s="29">
        <v>2163.7536419020507</v>
      </c>
      <c r="P5452" s="29">
        <v>2526.7783013712315</v>
      </c>
      <c r="Q5452" s="29">
        <v>1983.4423173108194</v>
      </c>
      <c r="R5452" s="29">
        <v>1914.2894521485734</v>
      </c>
      <c r="S5452" s="29"/>
      <c r="T5452" s="30">
        <v>9</v>
      </c>
      <c r="U5452" s="28" t="s">
        <v>38</v>
      </c>
      <c r="V5452" s="28" t="s">
        <v>388</v>
      </c>
    </row>
    <row r="5453" spans="1:22" ht="15.75">
      <c r="A5453" s="21">
        <v>10</v>
      </c>
      <c r="B5453" s="22" t="s">
        <v>39</v>
      </c>
      <c r="C5453" s="23" t="s">
        <v>387</v>
      </c>
      <c r="D5453" s="24">
        <v>1438.1987414996206</v>
      </c>
      <c r="E5453" s="24">
        <v>2779.9281628843455</v>
      </c>
      <c r="F5453" s="24">
        <v>3230.5766622939104</v>
      </c>
      <c r="G5453" s="24">
        <v>2596.8398362419725</v>
      </c>
      <c r="H5453" s="24">
        <v>3777.0732076287663</v>
      </c>
      <c r="I5453" s="24">
        <v>3629.069447357735</v>
      </c>
      <c r="J5453" s="24">
        <v>3938.1752427671804</v>
      </c>
      <c r="L5453" s="24">
        <v>1438.1987414996206</v>
      </c>
      <c r="M5453" s="24">
        <v>1467.2045256307683</v>
      </c>
      <c r="N5453" s="24">
        <v>1559.3127647716437</v>
      </c>
      <c r="O5453" s="24">
        <v>1345.7181402201727</v>
      </c>
      <c r="P5453" s="24">
        <v>1731.5761815013207</v>
      </c>
      <c r="Q5453" s="24">
        <v>1659.7561613111216</v>
      </c>
      <c r="R5453" s="24">
        <v>1797.7596727188852</v>
      </c>
      <c r="S5453" s="24"/>
      <c r="T5453" s="25">
        <v>10</v>
      </c>
      <c r="U5453" s="23" t="s">
        <v>40</v>
      </c>
      <c r="V5453" s="23" t="s">
        <v>388</v>
      </c>
    </row>
    <row r="5454" spans="1:22" ht="15.75">
      <c r="A5454" s="26">
        <v>11</v>
      </c>
      <c r="B5454" s="27" t="s">
        <v>41</v>
      </c>
      <c r="C5454" s="28" t="s">
        <v>387</v>
      </c>
      <c r="D5454" s="29">
        <v>4748.6600377356635</v>
      </c>
      <c r="E5454" s="29">
        <v>5405.6914700701518</v>
      </c>
      <c r="F5454" s="29">
        <v>6704.8654766370782</v>
      </c>
      <c r="G5454" s="29">
        <v>7339.6211698472207</v>
      </c>
      <c r="H5454" s="29">
        <v>6794.0967741513978</v>
      </c>
      <c r="I5454" s="29">
        <v>7851.2269040591873</v>
      </c>
      <c r="J5454" s="29">
        <v>8215.2154456394419</v>
      </c>
      <c r="L5454" s="29">
        <v>4748.6600377356635</v>
      </c>
      <c r="M5454" s="29">
        <v>4919.4650628485897</v>
      </c>
      <c r="N5454" s="29">
        <v>4741.9022571966852</v>
      </c>
      <c r="O5454" s="29">
        <v>4760.0090470988625</v>
      </c>
      <c r="P5454" s="29">
        <v>4507.6072059306553</v>
      </c>
      <c r="Q5454" s="29">
        <v>4755.8416718904891</v>
      </c>
      <c r="R5454" s="29">
        <v>4776.2963699239599</v>
      </c>
      <c r="S5454" s="29"/>
      <c r="T5454" s="30">
        <v>11</v>
      </c>
      <c r="U5454" s="28" t="s">
        <v>42</v>
      </c>
      <c r="V5454" s="28" t="s">
        <v>388</v>
      </c>
    </row>
    <row r="5455" spans="1:22" ht="15.75">
      <c r="A5455" s="21">
        <v>12</v>
      </c>
      <c r="B5455" s="22" t="s">
        <v>43</v>
      </c>
      <c r="C5455" s="23" t="s">
        <v>387</v>
      </c>
      <c r="D5455" s="24">
        <v>28407.856661041755</v>
      </c>
      <c r="E5455" s="24">
        <v>32887.625508446581</v>
      </c>
      <c r="F5455" s="24">
        <v>41416.800576783804</v>
      </c>
      <c r="G5455" s="24">
        <v>45165.491678263432</v>
      </c>
      <c r="H5455" s="24">
        <v>44134.630867244603</v>
      </c>
      <c r="I5455" s="24">
        <v>43683.2168851717</v>
      </c>
      <c r="J5455" s="24">
        <v>54011.125368759924</v>
      </c>
      <c r="L5455" s="24">
        <v>28407.856661041755</v>
      </c>
      <c r="M5455" s="24">
        <v>31620.817913291459</v>
      </c>
      <c r="N5455" s="24">
        <v>30725.791837253371</v>
      </c>
      <c r="O5455" s="24">
        <v>28808.948120162095</v>
      </c>
      <c r="P5455" s="24">
        <v>27632.43756176743</v>
      </c>
      <c r="Q5455" s="24">
        <v>30457.277784277707</v>
      </c>
      <c r="R5455" s="24">
        <v>32298.020011059602</v>
      </c>
      <c r="S5455" s="24"/>
      <c r="T5455" s="25">
        <v>12</v>
      </c>
      <c r="U5455" s="23" t="s">
        <v>44</v>
      </c>
      <c r="V5455" s="23" t="s">
        <v>388</v>
      </c>
    </row>
    <row r="5456" spans="1:22" ht="15.75">
      <c r="A5456" s="26">
        <v>13</v>
      </c>
      <c r="B5456" s="27" t="s">
        <v>45</v>
      </c>
      <c r="C5456" s="28" t="s">
        <v>387</v>
      </c>
      <c r="D5456" s="29">
        <v>0</v>
      </c>
      <c r="E5456" s="29">
        <v>0</v>
      </c>
      <c r="F5456" s="29">
        <v>0</v>
      </c>
      <c r="G5456" s="29">
        <v>0</v>
      </c>
      <c r="H5456" s="29">
        <v>0</v>
      </c>
      <c r="I5456" s="29">
        <v>0</v>
      </c>
      <c r="J5456" s="29">
        <v>0</v>
      </c>
      <c r="L5456" s="29">
        <v>0</v>
      </c>
      <c r="M5456" s="29">
        <v>0</v>
      </c>
      <c r="N5456" s="29">
        <v>0</v>
      </c>
      <c r="O5456" s="29">
        <v>0</v>
      </c>
      <c r="P5456" s="29">
        <v>0</v>
      </c>
      <c r="Q5456" s="29">
        <v>0</v>
      </c>
      <c r="R5456" s="29">
        <v>0</v>
      </c>
      <c r="S5456" s="29"/>
      <c r="T5456" s="30">
        <v>13</v>
      </c>
      <c r="U5456" s="28" t="s">
        <v>46</v>
      </c>
      <c r="V5456" s="28" t="s">
        <v>388</v>
      </c>
    </row>
    <row r="5457" spans="1:22" ht="15.75">
      <c r="A5457" s="21">
        <v>14</v>
      </c>
      <c r="B5457" s="22" t="s">
        <v>47</v>
      </c>
      <c r="C5457" s="23" t="s">
        <v>387</v>
      </c>
      <c r="D5457" s="24">
        <v>82669.021213360276</v>
      </c>
      <c r="E5457" s="24">
        <v>109103.04464751096</v>
      </c>
      <c r="F5457" s="24">
        <v>132545.5747129448</v>
      </c>
      <c r="G5457" s="24">
        <v>144312.36955036459</v>
      </c>
      <c r="H5457" s="24">
        <v>123457.87254142866</v>
      </c>
      <c r="I5457" s="24">
        <v>115986.26681814161</v>
      </c>
      <c r="J5457" s="24">
        <v>152035.52530968108</v>
      </c>
      <c r="L5457" s="24">
        <v>82669.021213360276</v>
      </c>
      <c r="M5457" s="24">
        <v>97455.089433931193</v>
      </c>
      <c r="N5457" s="24">
        <v>98277.60693340037</v>
      </c>
      <c r="O5457" s="24">
        <v>98642.369156981207</v>
      </c>
      <c r="P5457" s="24">
        <v>88445.923387585004</v>
      </c>
      <c r="Q5457" s="24">
        <v>89690.905155350047</v>
      </c>
      <c r="R5457" s="24">
        <v>94293.245875494817</v>
      </c>
      <c r="S5457" s="24"/>
      <c r="T5457" s="25">
        <v>14</v>
      </c>
      <c r="U5457" s="23" t="s">
        <v>48</v>
      </c>
      <c r="V5457" s="23" t="s">
        <v>388</v>
      </c>
    </row>
    <row r="5458" spans="1:22" ht="15.75">
      <c r="A5458" s="26">
        <v>15</v>
      </c>
      <c r="B5458" s="27" t="s">
        <v>49</v>
      </c>
      <c r="C5458" s="28" t="s">
        <v>387</v>
      </c>
      <c r="D5458" s="29">
        <v>50746.203888306554</v>
      </c>
      <c r="E5458" s="29">
        <v>60783.735556728185</v>
      </c>
      <c r="F5458" s="29">
        <v>80116.480684267037</v>
      </c>
      <c r="G5458" s="29">
        <v>97882.943343712599</v>
      </c>
      <c r="H5458" s="29">
        <v>96163.917482330406</v>
      </c>
      <c r="I5458" s="29">
        <v>93876.308239124104</v>
      </c>
      <c r="J5458" s="29">
        <v>117054.83710969189</v>
      </c>
      <c r="L5458" s="29">
        <v>50746.203888306554</v>
      </c>
      <c r="M5458" s="29">
        <v>53104.757708389909</v>
      </c>
      <c r="N5458" s="29">
        <v>63440.696114240447</v>
      </c>
      <c r="O5458" s="29">
        <v>72675.32576495668</v>
      </c>
      <c r="P5458" s="29">
        <v>66522.366831351974</v>
      </c>
      <c r="Q5458" s="29">
        <v>71967.039751699282</v>
      </c>
      <c r="R5458" s="29">
        <v>79266.448755320584</v>
      </c>
      <c r="S5458" s="29"/>
      <c r="T5458" s="30">
        <v>15</v>
      </c>
      <c r="U5458" s="28" t="s">
        <v>50</v>
      </c>
      <c r="V5458" s="28" t="s">
        <v>388</v>
      </c>
    </row>
    <row r="5459" spans="1:22" ht="15.75">
      <c r="A5459" s="21">
        <v>16</v>
      </c>
      <c r="B5459" s="22" t="s">
        <v>51</v>
      </c>
      <c r="C5459" s="23" t="s">
        <v>387</v>
      </c>
      <c r="D5459" s="24">
        <v>1112.2234025670773</v>
      </c>
      <c r="E5459" s="24">
        <v>855.45618214563569</v>
      </c>
      <c r="F5459" s="24">
        <v>1577.4811245177948</v>
      </c>
      <c r="G5459" s="24">
        <v>1695.4884795517794</v>
      </c>
      <c r="H5459" s="24">
        <v>2030.527094154517</v>
      </c>
      <c r="I5459" s="24">
        <v>1724.3479458445715</v>
      </c>
      <c r="J5459" s="24">
        <v>2019.4355331215088</v>
      </c>
      <c r="L5459" s="24">
        <v>1112.2234025670773</v>
      </c>
      <c r="M5459" s="24">
        <v>749.41239791635462</v>
      </c>
      <c r="N5459" s="24">
        <v>1308.7578075195881</v>
      </c>
      <c r="O5459" s="24">
        <v>1338.9695466656904</v>
      </c>
      <c r="P5459" s="24">
        <v>1465.4730427211696</v>
      </c>
      <c r="Q5459" s="24">
        <v>1260.3897344391235</v>
      </c>
      <c r="R5459" s="24">
        <v>1477.1649251787451</v>
      </c>
      <c r="S5459" s="24"/>
      <c r="T5459" s="25">
        <v>16</v>
      </c>
      <c r="U5459" s="23" t="s">
        <v>52</v>
      </c>
      <c r="V5459" s="23" t="s">
        <v>388</v>
      </c>
    </row>
    <row r="5460" spans="1:22" ht="15.75">
      <c r="A5460" s="26">
        <v>17</v>
      </c>
      <c r="B5460" s="27" t="s">
        <v>53</v>
      </c>
      <c r="C5460" s="28" t="s">
        <v>387</v>
      </c>
      <c r="D5460" s="29">
        <v>719.4080325342627</v>
      </c>
      <c r="E5460" s="29">
        <v>676.85393521857054</v>
      </c>
      <c r="F5460" s="29">
        <v>863.64647649793028</v>
      </c>
      <c r="G5460" s="29">
        <v>912.00608577209596</v>
      </c>
      <c r="H5460" s="29">
        <v>891.84864527134948</v>
      </c>
      <c r="I5460" s="29">
        <v>826.17151316883906</v>
      </c>
      <c r="J5460" s="29">
        <v>896.15985117730509</v>
      </c>
      <c r="L5460" s="29">
        <v>719.4080325342627</v>
      </c>
      <c r="M5460" s="29">
        <v>636.90567156136774</v>
      </c>
      <c r="N5460" s="29">
        <v>784.49866001197358</v>
      </c>
      <c r="O5460" s="29">
        <v>790.02707556850976</v>
      </c>
      <c r="P5460" s="29">
        <v>727.7674810251815</v>
      </c>
      <c r="Q5460" s="29">
        <v>604.15848198076606</v>
      </c>
      <c r="R5460" s="29">
        <v>622.92160337918131</v>
      </c>
      <c r="S5460" s="29"/>
      <c r="T5460" s="30">
        <v>17</v>
      </c>
      <c r="U5460" s="28" t="s">
        <v>54</v>
      </c>
      <c r="V5460" s="28" t="s">
        <v>388</v>
      </c>
    </row>
    <row r="5461" spans="1:22" ht="15.75">
      <c r="A5461" s="21">
        <v>18</v>
      </c>
      <c r="B5461" s="22" t="s">
        <v>55</v>
      </c>
      <c r="C5461" s="23" t="s">
        <v>387</v>
      </c>
      <c r="D5461" s="24">
        <v>223.08651101583786</v>
      </c>
      <c r="E5461" s="24">
        <v>222.5263512121432</v>
      </c>
      <c r="F5461" s="24">
        <v>248.59471532112738</v>
      </c>
      <c r="G5461" s="24">
        <v>445.06911771598311</v>
      </c>
      <c r="H5461" s="24">
        <v>503.07195596612905</v>
      </c>
      <c r="I5461" s="24">
        <v>520.37679415358218</v>
      </c>
      <c r="J5461" s="24">
        <v>549.89766210041944</v>
      </c>
      <c r="L5461" s="24">
        <v>223.08651101583786</v>
      </c>
      <c r="M5461" s="24">
        <v>202.22061918554365</v>
      </c>
      <c r="N5461" s="24">
        <v>226.48105148240791</v>
      </c>
      <c r="O5461" s="24">
        <v>368.79723990340216</v>
      </c>
      <c r="P5461" s="24">
        <v>361.6538090635849</v>
      </c>
      <c r="Q5461" s="24">
        <v>305.48118390855512</v>
      </c>
      <c r="R5461" s="24">
        <v>276.75061436471537</v>
      </c>
      <c r="S5461" s="24"/>
      <c r="T5461" s="25">
        <v>18</v>
      </c>
      <c r="U5461" s="23" t="s">
        <v>56</v>
      </c>
      <c r="V5461" s="23" t="s">
        <v>388</v>
      </c>
    </row>
    <row r="5462" spans="1:22" ht="15.75">
      <c r="A5462" s="26">
        <v>19</v>
      </c>
      <c r="B5462" s="27" t="s">
        <v>57</v>
      </c>
      <c r="C5462" s="28" t="s">
        <v>387</v>
      </c>
      <c r="D5462" s="29">
        <v>868.21457048915772</v>
      </c>
      <c r="E5462" s="29">
        <v>945.53233450240327</v>
      </c>
      <c r="F5462" s="29">
        <v>1573.3145718154469</v>
      </c>
      <c r="G5462" s="29">
        <v>1653.9711333948155</v>
      </c>
      <c r="H5462" s="29">
        <v>1724.0465979576923</v>
      </c>
      <c r="I5462" s="29">
        <v>1888.3707365508515</v>
      </c>
      <c r="J5462" s="29">
        <v>2158.4020670506025</v>
      </c>
      <c r="L5462" s="29">
        <v>868.21457048915772</v>
      </c>
      <c r="M5462" s="29">
        <v>844.92517921318006</v>
      </c>
      <c r="N5462" s="29">
        <v>1228.4764583154194</v>
      </c>
      <c r="O5462" s="29">
        <v>1226.1804629014073</v>
      </c>
      <c r="P5462" s="29">
        <v>1187.4494931942486</v>
      </c>
      <c r="Q5462" s="29">
        <v>1222.985750889811</v>
      </c>
      <c r="R5462" s="29">
        <v>1187.2604474365301</v>
      </c>
      <c r="S5462" s="29"/>
      <c r="T5462" s="30">
        <v>19</v>
      </c>
      <c r="U5462" s="28" t="s">
        <v>58</v>
      </c>
      <c r="V5462" s="28" t="s">
        <v>388</v>
      </c>
    </row>
    <row r="5463" spans="1:22" ht="15.75">
      <c r="A5463" s="21">
        <v>20</v>
      </c>
      <c r="B5463" s="22" t="s">
        <v>59</v>
      </c>
      <c r="C5463" s="23" t="s">
        <v>387</v>
      </c>
      <c r="D5463" s="24">
        <v>13369.170421453884</v>
      </c>
      <c r="E5463" s="24">
        <v>15807.182898476951</v>
      </c>
      <c r="F5463" s="24">
        <v>20140.532906086231</v>
      </c>
      <c r="G5463" s="24">
        <v>21800.388960343225</v>
      </c>
      <c r="H5463" s="24">
        <v>23556.532559565207</v>
      </c>
      <c r="I5463" s="24">
        <v>24420.571908794391</v>
      </c>
      <c r="J5463" s="24">
        <v>27383.809509435549</v>
      </c>
      <c r="L5463" s="24">
        <v>13369.170421453884</v>
      </c>
      <c r="M5463" s="24">
        <v>13488.242851271019</v>
      </c>
      <c r="N5463" s="24">
        <v>13931.418137936664</v>
      </c>
      <c r="O5463" s="24">
        <v>13759.955621329438</v>
      </c>
      <c r="P5463" s="24">
        <v>14282.339799477888</v>
      </c>
      <c r="Q5463" s="24">
        <v>14497.98436730209</v>
      </c>
      <c r="R5463" s="24">
        <v>13195.064315631049</v>
      </c>
      <c r="S5463" s="24"/>
      <c r="T5463" s="25">
        <v>20</v>
      </c>
      <c r="U5463" s="23" t="s">
        <v>60</v>
      </c>
      <c r="V5463" s="23" t="s">
        <v>388</v>
      </c>
    </row>
    <row r="5464" spans="1:22" ht="15.75">
      <c r="A5464" s="26">
        <v>21</v>
      </c>
      <c r="B5464" s="27" t="s">
        <v>61</v>
      </c>
      <c r="C5464" s="28" t="s">
        <v>387</v>
      </c>
      <c r="D5464" s="29">
        <v>19631.649872836144</v>
      </c>
      <c r="E5464" s="29">
        <v>19963.180077400637</v>
      </c>
      <c r="F5464" s="29">
        <v>21745.378691893293</v>
      </c>
      <c r="G5464" s="29">
        <v>24316.595778099112</v>
      </c>
      <c r="H5464" s="29">
        <v>24879.204969310198</v>
      </c>
      <c r="I5464" s="29">
        <v>25005.344075466666</v>
      </c>
      <c r="J5464" s="29">
        <v>24314.008772033594</v>
      </c>
      <c r="L5464" s="29">
        <v>19631.649872836144</v>
      </c>
      <c r="M5464" s="29">
        <v>19903.779039116773</v>
      </c>
      <c r="N5464" s="29">
        <v>19895.751640776325</v>
      </c>
      <c r="O5464" s="29">
        <v>20972.485053374949</v>
      </c>
      <c r="P5464" s="29">
        <v>21204.738164575734</v>
      </c>
      <c r="Q5464" s="29">
        <v>21082.104973759149</v>
      </c>
      <c r="R5464" s="29">
        <v>20661.143828678232</v>
      </c>
      <c r="S5464" s="29"/>
      <c r="T5464" s="30">
        <v>21</v>
      </c>
      <c r="U5464" s="28" t="s">
        <v>62</v>
      </c>
      <c r="V5464" s="28" t="s">
        <v>388</v>
      </c>
    </row>
    <row r="5465" spans="1:22" ht="15.75">
      <c r="A5465" s="21">
        <v>22</v>
      </c>
      <c r="B5465" s="22" t="s">
        <v>63</v>
      </c>
      <c r="C5465" s="23" t="s">
        <v>387</v>
      </c>
      <c r="D5465" s="24">
        <v>32605.067832302979</v>
      </c>
      <c r="E5465" s="24">
        <v>45356.316514174134</v>
      </c>
      <c r="F5465" s="24">
        <v>64499.009570734415</v>
      </c>
      <c r="G5465" s="24">
        <v>75615.944548286308</v>
      </c>
      <c r="H5465" s="24">
        <v>71077.282678825752</v>
      </c>
      <c r="I5465" s="24">
        <v>72754.826651247087</v>
      </c>
      <c r="J5465" s="24">
        <v>79981.361732606689</v>
      </c>
      <c r="L5465" s="24">
        <v>32605.067832302979</v>
      </c>
      <c r="M5465" s="24">
        <v>37941.915853479448</v>
      </c>
      <c r="N5465" s="24">
        <v>38975.782848475632</v>
      </c>
      <c r="O5465" s="24">
        <v>43205.97107903906</v>
      </c>
      <c r="P5465" s="24">
        <v>39384.132254947748</v>
      </c>
      <c r="Q5465" s="24">
        <v>53015.915692726012</v>
      </c>
      <c r="R5465" s="24">
        <v>44994.093074941273</v>
      </c>
      <c r="S5465" s="24"/>
      <c r="T5465" s="25">
        <v>22</v>
      </c>
      <c r="U5465" s="23" t="s">
        <v>64</v>
      </c>
      <c r="V5465" s="23" t="s">
        <v>388</v>
      </c>
    </row>
    <row r="5466" spans="1:22" ht="15.75">
      <c r="A5466" s="26">
        <v>23</v>
      </c>
      <c r="B5466" s="27" t="s">
        <v>65</v>
      </c>
      <c r="C5466" s="28" t="s">
        <v>387</v>
      </c>
      <c r="D5466" s="29">
        <v>117.52935771362284</v>
      </c>
      <c r="E5466" s="29">
        <v>136.47011800093355</v>
      </c>
      <c r="F5466" s="29">
        <v>143.347583738879</v>
      </c>
      <c r="G5466" s="29">
        <v>131.03312340883966</v>
      </c>
      <c r="H5466" s="29">
        <v>151.665009374313</v>
      </c>
      <c r="I5466" s="29">
        <v>208.48649644613081</v>
      </c>
      <c r="J5466" s="29">
        <v>240.58566309931848</v>
      </c>
      <c r="L5466" s="29">
        <v>117.52935771362284</v>
      </c>
      <c r="M5466" s="29">
        <v>116.61219000618739</v>
      </c>
      <c r="N5466" s="29">
        <v>113.23663770433204</v>
      </c>
      <c r="O5466" s="29">
        <v>94.218382314359474</v>
      </c>
      <c r="P5466" s="29">
        <v>103.01978016852431</v>
      </c>
      <c r="Q5466" s="29">
        <v>126.54784836352468</v>
      </c>
      <c r="R5466" s="29">
        <v>131.71133634228133</v>
      </c>
      <c r="S5466" s="29"/>
      <c r="T5466" s="30">
        <v>23</v>
      </c>
      <c r="U5466" s="28" t="s">
        <v>66</v>
      </c>
      <c r="V5466" s="28" t="s">
        <v>388</v>
      </c>
    </row>
    <row r="5467" spans="1:22" ht="15.75">
      <c r="A5467" s="21">
        <v>24</v>
      </c>
      <c r="B5467" s="22" t="s">
        <v>67</v>
      </c>
      <c r="C5467" s="23" t="s">
        <v>387</v>
      </c>
      <c r="D5467" s="24">
        <v>27832.593265420492</v>
      </c>
      <c r="E5467" s="24">
        <v>24846.88595223365</v>
      </c>
      <c r="F5467" s="24">
        <v>29110.589491690607</v>
      </c>
      <c r="G5467" s="24">
        <v>36824.199686744898</v>
      </c>
      <c r="H5467" s="24">
        <v>37217.652237512331</v>
      </c>
      <c r="I5467" s="24">
        <v>31685.297496141669</v>
      </c>
      <c r="J5467" s="24">
        <v>41137.18222842495</v>
      </c>
      <c r="L5467" s="24">
        <v>27832.593265420492</v>
      </c>
      <c r="M5467" s="24">
        <v>22559.366031225502</v>
      </c>
      <c r="N5467" s="24">
        <v>23626.552917120593</v>
      </c>
      <c r="O5467" s="24">
        <v>25557.033638861147</v>
      </c>
      <c r="P5467" s="24">
        <v>26097.225495588937</v>
      </c>
      <c r="Q5467" s="24">
        <v>20966.441507971584</v>
      </c>
      <c r="R5467" s="24">
        <v>24584.710532122506</v>
      </c>
      <c r="S5467" s="24"/>
      <c r="T5467" s="25">
        <v>24</v>
      </c>
      <c r="U5467" s="23" t="s">
        <v>68</v>
      </c>
      <c r="V5467" s="23" t="s">
        <v>388</v>
      </c>
    </row>
    <row r="5468" spans="1:22" ht="15.75">
      <c r="A5468" s="26">
        <v>25</v>
      </c>
      <c r="B5468" s="31" t="s">
        <v>69</v>
      </c>
      <c r="C5468" s="28" t="s">
        <v>387</v>
      </c>
      <c r="D5468" s="29">
        <v>17303.806731420009</v>
      </c>
      <c r="E5468" s="29">
        <v>19562.51342379953</v>
      </c>
      <c r="F5468" s="29">
        <v>18739.737765415564</v>
      </c>
      <c r="G5468" s="29">
        <v>24599.71364177742</v>
      </c>
      <c r="H5468" s="29">
        <v>25408.149196856921</v>
      </c>
      <c r="I5468" s="29">
        <v>19186.10520280329</v>
      </c>
      <c r="J5468" s="29">
        <v>40579.983572282814</v>
      </c>
      <c r="L5468" s="29">
        <v>17303.806731420009</v>
      </c>
      <c r="M5468" s="29">
        <v>16978.074513229214</v>
      </c>
      <c r="N5468" s="29">
        <v>16229.59502113212</v>
      </c>
      <c r="O5468" s="29">
        <v>15577.7579009162</v>
      </c>
      <c r="P5468" s="29">
        <v>15080.506942938064</v>
      </c>
      <c r="Q5468" s="29">
        <v>11074.797717342455</v>
      </c>
      <c r="R5468" s="29">
        <v>19842.496430856951</v>
      </c>
      <c r="S5468" s="29"/>
      <c r="T5468" s="30">
        <v>25</v>
      </c>
      <c r="U5468" s="28" t="s">
        <v>70</v>
      </c>
      <c r="V5468" s="28" t="s">
        <v>388</v>
      </c>
    </row>
    <row r="5469" spans="1:22" ht="15.75">
      <c r="A5469" s="21">
        <v>26</v>
      </c>
      <c r="B5469" s="22" t="s">
        <v>71</v>
      </c>
      <c r="C5469" s="23" t="s">
        <v>387</v>
      </c>
      <c r="D5469" s="24">
        <v>711.60483631125464</v>
      </c>
      <c r="E5469" s="24">
        <v>842.58603361393932</v>
      </c>
      <c r="F5469" s="24">
        <v>901.78828737450419</v>
      </c>
      <c r="G5469" s="24">
        <v>1198.1276482279966</v>
      </c>
      <c r="H5469" s="24">
        <v>1363.3581336725447</v>
      </c>
      <c r="I5469" s="24">
        <v>1667.9779962095363</v>
      </c>
      <c r="J5469" s="24">
        <v>1866.3228093059006</v>
      </c>
      <c r="L5469" s="24">
        <v>711.60483631125464</v>
      </c>
      <c r="M5469" s="24">
        <v>754.49481478159214</v>
      </c>
      <c r="N5469" s="24">
        <v>720.70864509457726</v>
      </c>
      <c r="O5469" s="24">
        <v>794.60657215550498</v>
      </c>
      <c r="P5469" s="24">
        <v>794.06318801085149</v>
      </c>
      <c r="Q5469" s="24">
        <v>849.45136002075321</v>
      </c>
      <c r="R5469" s="24">
        <v>844.1868867437023</v>
      </c>
      <c r="S5469" s="24"/>
      <c r="T5469" s="25">
        <v>26</v>
      </c>
      <c r="U5469" s="23" t="s">
        <v>72</v>
      </c>
      <c r="V5469" s="23" t="s">
        <v>388</v>
      </c>
    </row>
    <row r="5470" spans="1:22" ht="15.75">
      <c r="A5470" s="26">
        <v>27</v>
      </c>
      <c r="B5470" s="27" t="s">
        <v>73</v>
      </c>
      <c r="C5470" s="28" t="s">
        <v>387</v>
      </c>
      <c r="D5470" s="29">
        <v>60030.480105695693</v>
      </c>
      <c r="E5470" s="29">
        <v>79369.065243221165</v>
      </c>
      <c r="F5470" s="29">
        <v>88649.184168583437</v>
      </c>
      <c r="G5470" s="29">
        <v>108991.50574550619</v>
      </c>
      <c r="H5470" s="29">
        <v>106413.27580187854</v>
      </c>
      <c r="I5470" s="29">
        <v>105394.55311621174</v>
      </c>
      <c r="J5470" s="29">
        <v>104308.99686174239</v>
      </c>
      <c r="L5470" s="29">
        <v>60030.480105695693</v>
      </c>
      <c r="M5470" s="29">
        <v>65427.500800507398</v>
      </c>
      <c r="N5470" s="29">
        <v>64035.932195403213</v>
      </c>
      <c r="O5470" s="29">
        <v>68967.896671019349</v>
      </c>
      <c r="P5470" s="29">
        <v>70755.50585242841</v>
      </c>
      <c r="Q5470" s="29">
        <v>72307.792411476694</v>
      </c>
      <c r="R5470" s="29">
        <v>72498.942284672114</v>
      </c>
      <c r="S5470" s="29"/>
      <c r="T5470" s="30">
        <v>27</v>
      </c>
      <c r="U5470" s="28" t="s">
        <v>74</v>
      </c>
      <c r="V5470" s="28" t="s">
        <v>388</v>
      </c>
    </row>
    <row r="5471" spans="1:22" ht="15.75">
      <c r="A5471" s="21">
        <v>28</v>
      </c>
      <c r="B5471" s="22" t="s">
        <v>75</v>
      </c>
      <c r="C5471" s="23" t="s">
        <v>387</v>
      </c>
      <c r="D5471" s="24">
        <v>1917.5207491245583</v>
      </c>
      <c r="E5471" s="24">
        <v>2166.1763834708759</v>
      </c>
      <c r="F5471" s="24">
        <v>2059.3147565518298</v>
      </c>
      <c r="G5471" s="24">
        <v>1749.2576126624786</v>
      </c>
      <c r="H5471" s="24">
        <v>1840.1751002628421</v>
      </c>
      <c r="I5471" s="24">
        <v>1823.2020766151431</v>
      </c>
      <c r="J5471" s="24">
        <v>2300.5999244484078</v>
      </c>
      <c r="L5471" s="24">
        <v>1917.5207491245583</v>
      </c>
      <c r="M5471" s="24">
        <v>1917.7893402728203</v>
      </c>
      <c r="N5471" s="24">
        <v>1744.7390321194853</v>
      </c>
      <c r="O5471" s="24">
        <v>1752.1095069140254</v>
      </c>
      <c r="P5471" s="24">
        <v>1729.9901654008718</v>
      </c>
      <c r="Q5471" s="24">
        <v>1700.9878306651435</v>
      </c>
      <c r="R5471" s="24">
        <v>1672.9966074274955</v>
      </c>
      <c r="S5471" s="24"/>
      <c r="T5471" s="25">
        <v>28</v>
      </c>
      <c r="U5471" s="23" t="s">
        <v>76</v>
      </c>
      <c r="V5471" s="23" t="s">
        <v>388</v>
      </c>
    </row>
    <row r="5472" spans="1:22" ht="15.75">
      <c r="A5472" s="26">
        <v>29</v>
      </c>
      <c r="B5472" s="27" t="s">
        <v>77</v>
      </c>
      <c r="C5472" s="28" t="s">
        <v>387</v>
      </c>
      <c r="D5472" s="29">
        <v>31950.56629010024</v>
      </c>
      <c r="E5472" s="29">
        <v>36059.129489987114</v>
      </c>
      <c r="F5472" s="29">
        <v>43296.603330678598</v>
      </c>
      <c r="G5472" s="29">
        <v>57446.81836684786</v>
      </c>
      <c r="H5472" s="29">
        <v>41979.77292307574</v>
      </c>
      <c r="I5472" s="29">
        <v>48479.895503965396</v>
      </c>
      <c r="J5472" s="29">
        <v>52846.014365287105</v>
      </c>
      <c r="L5472" s="29">
        <v>31950.56629010024</v>
      </c>
      <c r="M5472" s="29">
        <v>33091.142101388483</v>
      </c>
      <c r="N5472" s="29">
        <v>30188.300066696735</v>
      </c>
      <c r="O5472" s="29">
        <v>34010.82465641648</v>
      </c>
      <c r="P5472" s="29">
        <v>29750.25259012777</v>
      </c>
      <c r="Q5472" s="29">
        <v>34153.609517599529</v>
      </c>
      <c r="R5472" s="29">
        <v>34972.084900590533</v>
      </c>
      <c r="S5472" s="29"/>
      <c r="T5472" s="30">
        <v>29</v>
      </c>
      <c r="U5472" s="28" t="s">
        <v>78</v>
      </c>
      <c r="V5472" s="28" t="s">
        <v>388</v>
      </c>
    </row>
    <row r="5473" spans="1:22" ht="15.75">
      <c r="A5473" s="21">
        <v>30</v>
      </c>
      <c r="B5473" s="22" t="s">
        <v>79</v>
      </c>
      <c r="C5473" s="23" t="s">
        <v>387</v>
      </c>
      <c r="D5473" s="24">
        <v>30.152495878207603</v>
      </c>
      <c r="E5473" s="24">
        <v>30.641498295565388</v>
      </c>
      <c r="F5473" s="24">
        <v>42.394415566473988</v>
      </c>
      <c r="G5473" s="24">
        <v>36.947860596377737</v>
      </c>
      <c r="H5473" s="24">
        <v>34.626162296744738</v>
      </c>
      <c r="I5473" s="24">
        <v>32.041852539715109</v>
      </c>
      <c r="J5473" s="24">
        <v>45.931364133484159</v>
      </c>
      <c r="L5473" s="24">
        <v>30.152495878207603</v>
      </c>
      <c r="M5473" s="24">
        <v>30.641498295565388</v>
      </c>
      <c r="N5473" s="24">
        <v>42.394415566473988</v>
      </c>
      <c r="O5473" s="24">
        <v>32.70031155071554</v>
      </c>
      <c r="P5473" s="24">
        <v>30.801142284644193</v>
      </c>
      <c r="Q5473" s="24">
        <v>27.541512162360476</v>
      </c>
      <c r="R5473" s="24">
        <v>34.389022534357274</v>
      </c>
      <c r="S5473" s="24"/>
      <c r="T5473" s="25">
        <v>30</v>
      </c>
      <c r="U5473" s="23" t="s">
        <v>80</v>
      </c>
      <c r="V5473" s="23" t="s">
        <v>388</v>
      </c>
    </row>
    <row r="5474" spans="1:22" ht="15.75">
      <c r="A5474" s="26">
        <v>31</v>
      </c>
      <c r="B5474" s="27" t="s">
        <v>81</v>
      </c>
      <c r="C5474" s="28" t="s">
        <v>387</v>
      </c>
      <c r="D5474" s="29">
        <v>8.0516884066194372</v>
      </c>
      <c r="E5474" s="29">
        <v>16.671195626143543</v>
      </c>
      <c r="F5474" s="29">
        <v>9.5742128160000011</v>
      </c>
      <c r="G5474" s="29">
        <v>7.4227377839999988</v>
      </c>
      <c r="H5474" s="29">
        <v>8.9407255391999971</v>
      </c>
      <c r="I5474" s="29">
        <v>10.030599986399997</v>
      </c>
      <c r="J5474" s="29">
        <v>10.448503178399996</v>
      </c>
      <c r="L5474" s="29">
        <v>8.0516884066194372</v>
      </c>
      <c r="M5474" s="29">
        <v>15.500376339026017</v>
      </c>
      <c r="N5474" s="29">
        <v>8.9086122095039979</v>
      </c>
      <c r="O5474" s="29">
        <v>6.5718062797799996</v>
      </c>
      <c r="P5474" s="29">
        <v>7.7220941157359979</v>
      </c>
      <c r="Q5474" s="29">
        <v>8.4609001548287974</v>
      </c>
      <c r="R5474" s="29">
        <v>8.4609001548287974</v>
      </c>
      <c r="S5474" s="29"/>
      <c r="T5474" s="30">
        <v>31</v>
      </c>
      <c r="U5474" s="28" t="s">
        <v>82</v>
      </c>
      <c r="V5474" s="28" t="s">
        <v>388</v>
      </c>
    </row>
    <row r="5475" spans="1:22" ht="15.75">
      <c r="A5475" s="21">
        <v>32</v>
      </c>
      <c r="B5475" s="22" t="s">
        <v>83</v>
      </c>
      <c r="C5475" s="23" t="s">
        <v>387</v>
      </c>
      <c r="D5475" s="24">
        <v>0</v>
      </c>
      <c r="E5475" s="24">
        <v>45.784045350351995</v>
      </c>
      <c r="F5475" s="24">
        <v>25.465179043047332</v>
      </c>
      <c r="G5475" s="24">
        <v>25.141583816118523</v>
      </c>
      <c r="H5475" s="24">
        <v>0</v>
      </c>
      <c r="I5475" s="24">
        <v>100.45048126937007</v>
      </c>
      <c r="J5475" s="24">
        <v>98.731067296061369</v>
      </c>
      <c r="L5475" s="24">
        <v>0</v>
      </c>
      <c r="M5475" s="24">
        <v>46.441466047999995</v>
      </c>
      <c r="N5475" s="24">
        <v>17.358755208666668</v>
      </c>
      <c r="O5475" s="24">
        <v>17.367007746666669</v>
      </c>
      <c r="P5475" s="24">
        <v>0</v>
      </c>
      <c r="Q5475" s="24">
        <v>75.121577388527172</v>
      </c>
      <c r="R5475" s="24">
        <v>75.120380980811603</v>
      </c>
      <c r="S5475" s="24"/>
      <c r="T5475" s="25">
        <v>32</v>
      </c>
      <c r="U5475" s="23" t="s">
        <v>84</v>
      </c>
      <c r="V5475" s="23" t="s">
        <v>388</v>
      </c>
    </row>
    <row r="5476" spans="1:22" ht="15.75">
      <c r="A5476" s="26">
        <v>33</v>
      </c>
      <c r="B5476" s="27" t="s">
        <v>85</v>
      </c>
      <c r="C5476" s="28" t="s">
        <v>387</v>
      </c>
      <c r="D5476" s="29">
        <v>0.48333221999999998</v>
      </c>
      <c r="E5476" s="29">
        <v>0.35850917628960005</v>
      </c>
      <c r="F5476" s="29">
        <v>0.31817326800000001</v>
      </c>
      <c r="G5476" s="29">
        <v>26.168632280174037</v>
      </c>
      <c r="H5476" s="29">
        <v>0.32921928334188683</v>
      </c>
      <c r="I5476" s="29">
        <v>19.368485379095617</v>
      </c>
      <c r="J5476" s="29">
        <v>105.01434974923541</v>
      </c>
      <c r="L5476" s="29">
        <v>0.48333221999999998</v>
      </c>
      <c r="M5476" s="29">
        <v>0.32208685529999992</v>
      </c>
      <c r="N5476" s="29">
        <v>0.21587466599999999</v>
      </c>
      <c r="O5476" s="29">
        <v>22.325275528337926</v>
      </c>
      <c r="P5476" s="29">
        <v>0.21587466599999999</v>
      </c>
      <c r="Q5476" s="29">
        <v>14.912255719514771</v>
      </c>
      <c r="R5476" s="29">
        <v>82.951793165349628</v>
      </c>
      <c r="S5476" s="29"/>
      <c r="T5476" s="30">
        <v>33</v>
      </c>
      <c r="U5476" s="28" t="s">
        <v>86</v>
      </c>
      <c r="V5476" s="28" t="s">
        <v>388</v>
      </c>
    </row>
    <row r="5477" spans="1:22" ht="15.75">
      <c r="A5477" s="21">
        <v>34</v>
      </c>
      <c r="B5477" s="22" t="s">
        <v>87</v>
      </c>
      <c r="C5477" s="23" t="s">
        <v>387</v>
      </c>
      <c r="D5477" s="24">
        <v>66.399629764166605</v>
      </c>
      <c r="E5477" s="24">
        <v>89.984741648379554</v>
      </c>
      <c r="F5477" s="24">
        <v>84.066977524434222</v>
      </c>
      <c r="G5477" s="24">
        <v>104.79953736225832</v>
      </c>
      <c r="H5477" s="24">
        <v>102.8769255872346</v>
      </c>
      <c r="I5477" s="24">
        <v>101.95309283460959</v>
      </c>
      <c r="J5477" s="24">
        <v>108.4419222925012</v>
      </c>
      <c r="L5477" s="24">
        <v>66.399629764166605</v>
      </c>
      <c r="M5477" s="24">
        <v>66.950992913234828</v>
      </c>
      <c r="N5477" s="24">
        <v>61.102892467969205</v>
      </c>
      <c r="O5477" s="24">
        <v>64.928416434854924</v>
      </c>
      <c r="P5477" s="24">
        <v>65.594390738715688</v>
      </c>
      <c r="Q5477" s="24">
        <v>63.155777817104664</v>
      </c>
      <c r="R5477" s="24">
        <v>59.152578391109166</v>
      </c>
      <c r="S5477" s="24"/>
      <c r="T5477" s="25">
        <v>34</v>
      </c>
      <c r="U5477" s="23" t="s">
        <v>88</v>
      </c>
      <c r="V5477" s="23" t="s">
        <v>388</v>
      </c>
    </row>
    <row r="5478" spans="1:22" ht="15.75">
      <c r="A5478" s="26">
        <v>35</v>
      </c>
      <c r="B5478" s="27" t="s">
        <v>89</v>
      </c>
      <c r="C5478" s="28" t="s">
        <v>387</v>
      </c>
      <c r="D5478" s="29">
        <v>0.12414314742909845</v>
      </c>
      <c r="E5478" s="29">
        <v>1.877234490287234</v>
      </c>
      <c r="F5478" s="29">
        <v>1.5717695619493726</v>
      </c>
      <c r="G5478" s="29">
        <v>1.1073796336810491</v>
      </c>
      <c r="H5478" s="29">
        <v>1.0678626885858105</v>
      </c>
      <c r="I5478" s="29">
        <v>2.1074650180234236</v>
      </c>
      <c r="J5478" s="29">
        <v>2.3572420933129794</v>
      </c>
      <c r="L5478" s="29">
        <v>0.12414314742909845</v>
      </c>
      <c r="M5478" s="29">
        <v>1.7538056684042556</v>
      </c>
      <c r="N5478" s="29">
        <v>1.3144602353992239</v>
      </c>
      <c r="O5478" s="29">
        <v>0.95624181030660371</v>
      </c>
      <c r="P5478" s="29">
        <v>0.95004350819512196</v>
      </c>
      <c r="Q5478" s="29">
        <v>1.5066162063649924</v>
      </c>
      <c r="R5478" s="29">
        <v>1.5117644043478262</v>
      </c>
      <c r="S5478" s="29"/>
      <c r="T5478" s="30">
        <v>35</v>
      </c>
      <c r="U5478" s="28" t="s">
        <v>90</v>
      </c>
      <c r="V5478" s="28" t="s">
        <v>388</v>
      </c>
    </row>
    <row r="5479" spans="1:22" ht="15.75">
      <c r="A5479" s="21">
        <v>36</v>
      </c>
      <c r="B5479" s="22" t="s">
        <v>91</v>
      </c>
      <c r="C5479" s="23" t="s">
        <v>387</v>
      </c>
      <c r="D5479" s="24">
        <v>66.518466837278808</v>
      </c>
      <c r="E5479" s="24">
        <v>109.9969482556611</v>
      </c>
      <c r="F5479" s="24">
        <v>102.98704710153997</v>
      </c>
      <c r="G5479" s="24">
        <v>118.11905142293524</v>
      </c>
      <c r="H5479" s="24">
        <v>124.3894385484287</v>
      </c>
      <c r="I5479" s="24">
        <v>121.56092532121757</v>
      </c>
      <c r="J5479" s="24">
        <v>188.95619708237842</v>
      </c>
      <c r="L5479" s="24">
        <v>66.518466837278808</v>
      </c>
      <c r="M5479" s="24">
        <v>99.909352809789411</v>
      </c>
      <c r="N5479" s="24">
        <v>81.377523843830843</v>
      </c>
      <c r="O5479" s="24">
        <v>86.851116569268484</v>
      </c>
      <c r="P5479" s="24">
        <v>69.782980444910422</v>
      </c>
      <c r="Q5479" s="24">
        <v>54.87932580678271</v>
      </c>
      <c r="R5479" s="24">
        <v>77.689998541852532</v>
      </c>
      <c r="S5479" s="24"/>
      <c r="T5479" s="25">
        <v>36</v>
      </c>
      <c r="U5479" s="23" t="s">
        <v>92</v>
      </c>
      <c r="V5479" s="23" t="s">
        <v>388</v>
      </c>
    </row>
    <row r="5480" spans="1:22" s="36" customFormat="1" ht="15.75">
      <c r="A5480" s="32"/>
      <c r="B5480" s="33" t="s">
        <v>93</v>
      </c>
      <c r="C5480" s="34" t="s">
        <v>387</v>
      </c>
      <c r="D5480" s="35">
        <f t="shared" ref="D5480:J5480" si="357">SUM(D5444:D5479)</f>
        <v>510729.24731051206</v>
      </c>
      <c r="E5480" s="35">
        <f t="shared" si="357"/>
        <v>609706.2113831176</v>
      </c>
      <c r="F5480" s="35">
        <f t="shared" si="357"/>
        <v>729506.84368284338</v>
      </c>
      <c r="G5480" s="35">
        <f t="shared" si="357"/>
        <v>844436.03406427905</v>
      </c>
      <c r="H5480" s="35">
        <f t="shared" si="357"/>
        <v>812253.77386786719</v>
      </c>
      <c r="I5480" s="35">
        <f t="shared" si="357"/>
        <v>825937.69911915087</v>
      </c>
      <c r="J5480" s="35">
        <f t="shared" si="357"/>
        <v>956452.73530960747</v>
      </c>
      <c r="K5480" s="8"/>
      <c r="L5480" s="35">
        <f t="shared" ref="L5480:R5480" si="358">SUM(L5444:L5479)</f>
        <v>510729.24731051206</v>
      </c>
      <c r="M5480" s="35">
        <f t="shared" si="358"/>
        <v>540031.37739826413</v>
      </c>
      <c r="N5480" s="35">
        <f t="shared" si="358"/>
        <v>550068.08989751281</v>
      </c>
      <c r="O5480" s="35">
        <f t="shared" si="358"/>
        <v>573075.56812459603</v>
      </c>
      <c r="P5480" s="35">
        <f t="shared" si="358"/>
        <v>556149.69866316603</v>
      </c>
      <c r="Q5480" s="35">
        <f t="shared" si="358"/>
        <v>585002.11901869683</v>
      </c>
      <c r="R5480" s="35">
        <f t="shared" si="358"/>
        <v>600959.72846621752</v>
      </c>
      <c r="S5480" s="35"/>
      <c r="T5480" s="35"/>
      <c r="U5480" s="34" t="s">
        <v>94</v>
      </c>
      <c r="V5480" s="34" t="s">
        <v>388</v>
      </c>
    </row>
    <row r="5481" spans="1:22" ht="15.75">
      <c r="A5481" s="16">
        <v>1</v>
      </c>
      <c r="B5481" s="17" t="s">
        <v>19</v>
      </c>
      <c r="C5481" s="18" t="s">
        <v>389</v>
      </c>
      <c r="D5481" s="19">
        <f t="shared" ref="D5481:J5496" si="359">D5+D375+D967+D1485+D1670+D1892+D1929+D2336+D3002+D5000+D5333+D5444</f>
        <v>5455589.2778320648</v>
      </c>
      <c r="E5481" s="19">
        <f t="shared" si="359"/>
        <v>6447135.0594642656</v>
      </c>
      <c r="F5481" s="19">
        <f t="shared" si="359"/>
        <v>7441346.1249348167</v>
      </c>
      <c r="G5481" s="19">
        <f t="shared" si="359"/>
        <v>8427243.0866995361</v>
      </c>
      <c r="H5481" s="19">
        <f t="shared" si="359"/>
        <v>9330140.4016007353</v>
      </c>
      <c r="I5481" s="19">
        <f t="shared" si="359"/>
        <v>10716185.004234707</v>
      </c>
      <c r="J5481" s="19">
        <f t="shared" si="359"/>
        <v>12296110.030568609</v>
      </c>
      <c r="L5481" s="19">
        <f t="shared" ref="L5481:R5496" si="360">L5+L375+L967+L1485+L1670+L1892+L1929+L2336+L3002+L5000+L5333+L5444</f>
        <v>5455589.2778320648</v>
      </c>
      <c r="M5481" s="19">
        <f t="shared" si="360"/>
        <v>5726661.2757562585</v>
      </c>
      <c r="N5481" s="19">
        <f t="shared" si="360"/>
        <v>6057615.8542224765</v>
      </c>
      <c r="O5481" s="19">
        <f t="shared" si="360"/>
        <v>6243028.5984876193</v>
      </c>
      <c r="P5481" s="19">
        <f t="shared" si="360"/>
        <v>6115381.8314368697</v>
      </c>
      <c r="Q5481" s="19">
        <f t="shared" si="360"/>
        <v>6771174.8140565464</v>
      </c>
      <c r="R5481" s="19">
        <f t="shared" si="360"/>
        <v>7629435.8977272557</v>
      </c>
      <c r="S5481" s="19"/>
      <c r="T5481" s="20">
        <v>1</v>
      </c>
      <c r="U5481" s="18" t="s">
        <v>21</v>
      </c>
      <c r="V5481" s="18" t="s">
        <v>390</v>
      </c>
    </row>
    <row r="5482" spans="1:22" ht="15.75">
      <c r="A5482" s="21">
        <v>2</v>
      </c>
      <c r="B5482" s="22" t="s">
        <v>23</v>
      </c>
      <c r="C5482" s="23" t="s">
        <v>389</v>
      </c>
      <c r="D5482" s="24">
        <f t="shared" si="359"/>
        <v>279621.13084264321</v>
      </c>
      <c r="E5482" s="24">
        <f t="shared" si="359"/>
        <v>341536.43506018573</v>
      </c>
      <c r="F5482" s="24">
        <f t="shared" si="359"/>
        <v>391954.64495026722</v>
      </c>
      <c r="G5482" s="24">
        <f t="shared" si="359"/>
        <v>438318.81839222251</v>
      </c>
      <c r="H5482" s="24">
        <f t="shared" si="359"/>
        <v>400418.46295743965</v>
      </c>
      <c r="I5482" s="24">
        <f t="shared" si="359"/>
        <v>318566.5189391129</v>
      </c>
      <c r="J5482" s="24">
        <f t="shared" si="359"/>
        <v>341044.6355141307</v>
      </c>
      <c r="L5482" s="24">
        <f t="shared" si="360"/>
        <v>279621.13084264321</v>
      </c>
      <c r="M5482" s="24">
        <f t="shared" si="360"/>
        <v>305213.16318485298</v>
      </c>
      <c r="N5482" s="24">
        <f t="shared" si="360"/>
        <v>316776.84104491264</v>
      </c>
      <c r="O5482" s="24">
        <f t="shared" si="360"/>
        <v>325937.57682844246</v>
      </c>
      <c r="P5482" s="24">
        <f t="shared" si="360"/>
        <v>288960.4846733954</v>
      </c>
      <c r="Q5482" s="24">
        <f t="shared" si="360"/>
        <v>207916.56920024913</v>
      </c>
      <c r="R5482" s="24">
        <f t="shared" si="360"/>
        <v>211739.27504332329</v>
      </c>
      <c r="S5482" s="24"/>
      <c r="T5482" s="25">
        <v>2</v>
      </c>
      <c r="U5482" s="23" t="s">
        <v>24</v>
      </c>
      <c r="V5482" s="23" t="s">
        <v>390</v>
      </c>
    </row>
    <row r="5483" spans="1:22" ht="15.75">
      <c r="A5483" s="26">
        <v>3</v>
      </c>
      <c r="B5483" s="27" t="s">
        <v>25</v>
      </c>
      <c r="C5483" s="28" t="s">
        <v>389</v>
      </c>
      <c r="D5483" s="29">
        <f t="shared" si="359"/>
        <v>2433390.8913176791</v>
      </c>
      <c r="E5483" s="29">
        <f t="shared" si="359"/>
        <v>2926655.8104623291</v>
      </c>
      <c r="F5483" s="29">
        <f t="shared" si="359"/>
        <v>3076888.1708565084</v>
      </c>
      <c r="G5483" s="29">
        <f t="shared" si="359"/>
        <v>3435556.5332992631</v>
      </c>
      <c r="H5483" s="29">
        <f t="shared" si="359"/>
        <v>3754312.1838219678</v>
      </c>
      <c r="I5483" s="29">
        <f t="shared" si="359"/>
        <v>3907139.8854968697</v>
      </c>
      <c r="J5483" s="29">
        <f t="shared" si="359"/>
        <v>3958265.6486367686</v>
      </c>
      <c r="L5483" s="29">
        <f t="shared" si="360"/>
        <v>2433390.8913176791</v>
      </c>
      <c r="M5483" s="29">
        <f t="shared" si="360"/>
        <v>2768273.8152078576</v>
      </c>
      <c r="N5483" s="29">
        <f t="shared" si="360"/>
        <v>2700490.1428601635</v>
      </c>
      <c r="O5483" s="29">
        <f t="shared" si="360"/>
        <v>2836695.1843724777</v>
      </c>
      <c r="P5483" s="29">
        <f t="shared" si="360"/>
        <v>2895552.718320684</v>
      </c>
      <c r="Q5483" s="29">
        <f t="shared" si="360"/>
        <v>2786740.1666464931</v>
      </c>
      <c r="R5483" s="29">
        <f t="shared" si="360"/>
        <v>2849238.3682711744</v>
      </c>
      <c r="S5483" s="29"/>
      <c r="T5483" s="30">
        <v>3</v>
      </c>
      <c r="U5483" s="28" t="s">
        <v>26</v>
      </c>
      <c r="V5483" s="28" t="s">
        <v>390</v>
      </c>
    </row>
    <row r="5484" spans="1:22" ht="15.75">
      <c r="A5484" s="21">
        <v>4</v>
      </c>
      <c r="B5484" s="22" t="s">
        <v>27</v>
      </c>
      <c r="C5484" s="23" t="s">
        <v>389</v>
      </c>
      <c r="D5484" s="24">
        <f t="shared" si="359"/>
        <v>4456972.4880804317</v>
      </c>
      <c r="E5484" s="24">
        <f t="shared" si="359"/>
        <v>5441917.8906997722</v>
      </c>
      <c r="F5484" s="24">
        <f t="shared" si="359"/>
        <v>5175033.2361016395</v>
      </c>
      <c r="G5484" s="24">
        <f t="shared" si="359"/>
        <v>5660986.7837914256</v>
      </c>
      <c r="H5484" s="24">
        <f t="shared" si="359"/>
        <v>5953469.3975527771</v>
      </c>
      <c r="I5484" s="24">
        <f t="shared" si="359"/>
        <v>6746912.1110542053</v>
      </c>
      <c r="J5484" s="24">
        <f t="shared" si="359"/>
        <v>7085428.9047641642</v>
      </c>
      <c r="L5484" s="24">
        <f t="shared" si="360"/>
        <v>4456972.4880804317</v>
      </c>
      <c r="M5484" s="24">
        <f t="shared" si="360"/>
        <v>4849997.2158399401</v>
      </c>
      <c r="N5484" s="24">
        <f t="shared" si="360"/>
        <v>4249913.6819380121</v>
      </c>
      <c r="O5484" s="24">
        <f t="shared" si="360"/>
        <v>4299439.6567384386</v>
      </c>
      <c r="P5484" s="24">
        <f t="shared" si="360"/>
        <v>4455522.6259713257</v>
      </c>
      <c r="Q5484" s="24">
        <f t="shared" si="360"/>
        <v>4732796.1886839187</v>
      </c>
      <c r="R5484" s="24">
        <f t="shared" si="360"/>
        <v>4848796.5704408912</v>
      </c>
      <c r="S5484" s="24"/>
      <c r="T5484" s="25">
        <v>4</v>
      </c>
      <c r="U5484" s="23" t="s">
        <v>28</v>
      </c>
      <c r="V5484" s="23" t="s">
        <v>390</v>
      </c>
    </row>
    <row r="5485" spans="1:22" ht="15.75">
      <c r="A5485" s="26">
        <v>5</v>
      </c>
      <c r="B5485" s="27" t="s">
        <v>29</v>
      </c>
      <c r="C5485" s="28" t="s">
        <v>389</v>
      </c>
      <c r="D5485" s="29">
        <f t="shared" si="359"/>
        <v>2333405.7376550543</v>
      </c>
      <c r="E5485" s="29">
        <f t="shared" si="359"/>
        <v>2764228.2220511702</v>
      </c>
      <c r="F5485" s="29">
        <f t="shared" si="359"/>
        <v>3080301.7699497142</v>
      </c>
      <c r="G5485" s="29">
        <f t="shared" si="359"/>
        <v>3379441.1992730922</v>
      </c>
      <c r="H5485" s="29">
        <f t="shared" si="359"/>
        <v>3526373.5853368626</v>
      </c>
      <c r="I5485" s="29">
        <f t="shared" si="359"/>
        <v>4285524.890580724</v>
      </c>
      <c r="J5485" s="29">
        <f t="shared" si="359"/>
        <v>3868425.1485518208</v>
      </c>
      <c r="L5485" s="29">
        <f t="shared" si="360"/>
        <v>2333405.7376550543</v>
      </c>
      <c r="M5485" s="29">
        <f t="shared" si="360"/>
        <v>2472448.1309143296</v>
      </c>
      <c r="N5485" s="29">
        <f t="shared" si="360"/>
        <v>2536612.1909527113</v>
      </c>
      <c r="O5485" s="29">
        <f t="shared" si="360"/>
        <v>2629963.4435308524</v>
      </c>
      <c r="P5485" s="29">
        <f t="shared" si="360"/>
        <v>2580711.2564142784</v>
      </c>
      <c r="Q5485" s="29">
        <f t="shared" si="360"/>
        <v>3121907.6253700648</v>
      </c>
      <c r="R5485" s="29">
        <f t="shared" si="360"/>
        <v>2616722.9273819174</v>
      </c>
      <c r="S5485" s="29"/>
      <c r="T5485" s="30">
        <v>5</v>
      </c>
      <c r="U5485" s="28" t="s">
        <v>30</v>
      </c>
      <c r="V5485" s="28" t="s">
        <v>390</v>
      </c>
    </row>
    <row r="5486" spans="1:22" ht="15.75">
      <c r="A5486" s="21">
        <v>6</v>
      </c>
      <c r="B5486" s="22" t="s">
        <v>31</v>
      </c>
      <c r="C5486" s="23" t="s">
        <v>389</v>
      </c>
      <c r="D5486" s="24">
        <f t="shared" si="359"/>
        <v>107232.15470659694</v>
      </c>
      <c r="E5486" s="24">
        <f t="shared" si="359"/>
        <v>114220.62471278181</v>
      </c>
      <c r="F5486" s="24">
        <f t="shared" si="359"/>
        <v>135127.39640765151</v>
      </c>
      <c r="G5486" s="24">
        <f t="shared" si="359"/>
        <v>147744.07298365474</v>
      </c>
      <c r="H5486" s="24">
        <f t="shared" si="359"/>
        <v>168429.9330715331</v>
      </c>
      <c r="I5486" s="24">
        <f t="shared" si="359"/>
        <v>209125.10286375869</v>
      </c>
      <c r="J5486" s="24">
        <f t="shared" si="359"/>
        <v>230458.82279919245</v>
      </c>
      <c r="L5486" s="24">
        <f t="shared" si="360"/>
        <v>107232.15470659694</v>
      </c>
      <c r="M5486" s="24">
        <f t="shared" si="360"/>
        <v>107963.1812106764</v>
      </c>
      <c r="N5486" s="24">
        <f t="shared" si="360"/>
        <v>115892.19057168931</v>
      </c>
      <c r="O5486" s="24">
        <f t="shared" si="360"/>
        <v>113194.96746939278</v>
      </c>
      <c r="P5486" s="24">
        <f t="shared" si="360"/>
        <v>109224.97209109395</v>
      </c>
      <c r="Q5486" s="24">
        <f t="shared" si="360"/>
        <v>113518.1769124775</v>
      </c>
      <c r="R5486" s="24">
        <f t="shared" si="360"/>
        <v>111526.34123657236</v>
      </c>
      <c r="S5486" s="24"/>
      <c r="T5486" s="25">
        <v>6</v>
      </c>
      <c r="U5486" s="23" t="s">
        <v>32</v>
      </c>
      <c r="V5486" s="23" t="s">
        <v>390</v>
      </c>
    </row>
    <row r="5487" spans="1:22" ht="15.75">
      <c r="A5487" s="26">
        <v>7</v>
      </c>
      <c r="B5487" s="27" t="s">
        <v>33</v>
      </c>
      <c r="C5487" s="28" t="s">
        <v>389</v>
      </c>
      <c r="D5487" s="29">
        <f t="shared" si="359"/>
        <v>10571551.554109832</v>
      </c>
      <c r="E5487" s="29">
        <f t="shared" si="359"/>
        <v>8448768.2485415246</v>
      </c>
      <c r="F5487" s="29">
        <f t="shared" si="359"/>
        <v>11638392.520405823</v>
      </c>
      <c r="G5487" s="29">
        <f t="shared" si="359"/>
        <v>11149536.418118007</v>
      </c>
      <c r="H5487" s="29">
        <f t="shared" si="359"/>
        <v>11170911.115491586</v>
      </c>
      <c r="I5487" s="29">
        <f t="shared" si="359"/>
        <v>12822622.47202329</v>
      </c>
      <c r="J5487" s="29">
        <f t="shared" si="359"/>
        <v>14578694.130558569</v>
      </c>
      <c r="L5487" s="29">
        <f t="shared" si="360"/>
        <v>10571551.554109832</v>
      </c>
      <c r="M5487" s="29">
        <f t="shared" si="360"/>
        <v>8671800.4545862731</v>
      </c>
      <c r="N5487" s="29">
        <f t="shared" si="360"/>
        <v>11245037.900354538</v>
      </c>
      <c r="O5487" s="29">
        <f t="shared" si="360"/>
        <v>10487855.521700511</v>
      </c>
      <c r="P5487" s="29">
        <f t="shared" si="360"/>
        <v>9982545.5294525269</v>
      </c>
      <c r="Q5487" s="29">
        <f t="shared" si="360"/>
        <v>10113999.204020295</v>
      </c>
      <c r="R5487" s="29">
        <f t="shared" si="360"/>
        <v>11351530.582451658</v>
      </c>
      <c r="S5487" s="29"/>
      <c r="T5487" s="30">
        <v>7</v>
      </c>
      <c r="U5487" s="28" t="s">
        <v>34</v>
      </c>
      <c r="V5487" s="28" t="s">
        <v>390</v>
      </c>
    </row>
    <row r="5488" spans="1:22" ht="15.75">
      <c r="A5488" s="21">
        <v>8</v>
      </c>
      <c r="B5488" s="22" t="s">
        <v>35</v>
      </c>
      <c r="C5488" s="23" t="s">
        <v>389</v>
      </c>
      <c r="D5488" s="24">
        <f t="shared" si="359"/>
        <v>4898271.7299593845</v>
      </c>
      <c r="E5488" s="24">
        <f t="shared" si="359"/>
        <v>5301738.5188499196</v>
      </c>
      <c r="F5488" s="24">
        <f t="shared" si="359"/>
        <v>5986972.1390376659</v>
      </c>
      <c r="G5488" s="24">
        <f t="shared" si="359"/>
        <v>5582190.6248146659</v>
      </c>
      <c r="H5488" s="24">
        <f t="shared" si="359"/>
        <v>5589845.4044925384</v>
      </c>
      <c r="I5488" s="24">
        <f t="shared" si="359"/>
        <v>6105464.2886966355</v>
      </c>
      <c r="J5488" s="24">
        <f t="shared" si="359"/>
        <v>6209483.9438604629</v>
      </c>
      <c r="L5488" s="24">
        <f t="shared" si="360"/>
        <v>4898271.7299593845</v>
      </c>
      <c r="M5488" s="24">
        <f t="shared" si="360"/>
        <v>4715953.596666201</v>
      </c>
      <c r="N5488" s="24">
        <f t="shared" si="360"/>
        <v>4832362.2615080709</v>
      </c>
      <c r="O5488" s="24">
        <f t="shared" si="360"/>
        <v>4575407.3598416392</v>
      </c>
      <c r="P5488" s="24">
        <f t="shared" si="360"/>
        <v>4535813.7333462751</v>
      </c>
      <c r="Q5488" s="24">
        <f t="shared" si="360"/>
        <v>4793505.5681958888</v>
      </c>
      <c r="R5488" s="24">
        <f t="shared" si="360"/>
        <v>4736346.5677327691</v>
      </c>
      <c r="S5488" s="24"/>
      <c r="T5488" s="25">
        <v>8</v>
      </c>
      <c r="U5488" s="23" t="s">
        <v>36</v>
      </c>
      <c r="V5488" s="23" t="s">
        <v>390</v>
      </c>
    </row>
    <row r="5489" spans="1:22" ht="15.75">
      <c r="A5489" s="26">
        <v>9</v>
      </c>
      <c r="B5489" s="27" t="s">
        <v>37</v>
      </c>
      <c r="C5489" s="28" t="s">
        <v>389</v>
      </c>
      <c r="D5489" s="29">
        <f t="shared" si="359"/>
        <v>733072.49325847928</v>
      </c>
      <c r="E5489" s="29">
        <f t="shared" si="359"/>
        <v>883879.78606051393</v>
      </c>
      <c r="F5489" s="29">
        <f t="shared" si="359"/>
        <v>1109072.4064316358</v>
      </c>
      <c r="G5489" s="29">
        <f t="shared" si="359"/>
        <v>993511.44523968454</v>
      </c>
      <c r="H5489" s="29">
        <f t="shared" si="359"/>
        <v>1157048.7312052776</v>
      </c>
      <c r="I5489" s="29">
        <f t="shared" si="359"/>
        <v>1186796.0281449331</v>
      </c>
      <c r="J5489" s="29">
        <f t="shared" si="359"/>
        <v>1179153.0154058384</v>
      </c>
      <c r="L5489" s="29">
        <f t="shared" si="360"/>
        <v>733072.49325847928</v>
      </c>
      <c r="M5489" s="29">
        <f t="shared" si="360"/>
        <v>801047.15634176577</v>
      </c>
      <c r="N5489" s="29">
        <f t="shared" si="360"/>
        <v>956114.68786051543</v>
      </c>
      <c r="O5489" s="29">
        <f t="shared" si="360"/>
        <v>878292.10743333853</v>
      </c>
      <c r="P5489" s="29">
        <f t="shared" si="360"/>
        <v>1013254.2067138413</v>
      </c>
      <c r="Q5489" s="29">
        <f t="shared" si="360"/>
        <v>902657.01252944942</v>
      </c>
      <c r="R5489" s="29">
        <f t="shared" si="360"/>
        <v>838640.82868170645</v>
      </c>
      <c r="S5489" s="29"/>
      <c r="T5489" s="30">
        <v>9</v>
      </c>
      <c r="U5489" s="28" t="s">
        <v>38</v>
      </c>
      <c r="V5489" s="28" t="s">
        <v>390</v>
      </c>
    </row>
    <row r="5490" spans="1:22" ht="15.75">
      <c r="A5490" s="21">
        <v>10</v>
      </c>
      <c r="B5490" s="22" t="s">
        <v>39</v>
      </c>
      <c r="C5490" s="23" t="s">
        <v>389</v>
      </c>
      <c r="D5490" s="24">
        <f t="shared" si="359"/>
        <v>992626.1354742127</v>
      </c>
      <c r="E5490" s="24">
        <f t="shared" si="359"/>
        <v>1266881.3208031177</v>
      </c>
      <c r="F5490" s="24">
        <f t="shared" si="359"/>
        <v>1429037.0329646384</v>
      </c>
      <c r="G5490" s="24">
        <f t="shared" si="359"/>
        <v>1133077.698052916</v>
      </c>
      <c r="H5490" s="24">
        <f t="shared" si="359"/>
        <v>1446956.4314257251</v>
      </c>
      <c r="I5490" s="24">
        <f t="shared" si="359"/>
        <v>1665780.6192105631</v>
      </c>
      <c r="J5490" s="24">
        <f t="shared" si="359"/>
        <v>1743178.8152806507</v>
      </c>
      <c r="L5490" s="24">
        <f t="shared" si="360"/>
        <v>992626.1354742127</v>
      </c>
      <c r="M5490" s="24">
        <f t="shared" si="360"/>
        <v>979849.94978420937</v>
      </c>
      <c r="N5490" s="24">
        <f t="shared" si="360"/>
        <v>1003082.7422740492</v>
      </c>
      <c r="O5490" s="24">
        <f t="shared" si="360"/>
        <v>774796.45891054301</v>
      </c>
      <c r="P5490" s="24">
        <f t="shared" si="360"/>
        <v>936658.69049861014</v>
      </c>
      <c r="Q5490" s="24">
        <f t="shared" si="360"/>
        <v>1033999.7928910753</v>
      </c>
      <c r="R5490" s="24">
        <f t="shared" si="360"/>
        <v>1045874.6174094434</v>
      </c>
      <c r="S5490" s="24"/>
      <c r="T5490" s="25">
        <v>10</v>
      </c>
      <c r="U5490" s="23" t="s">
        <v>40</v>
      </c>
      <c r="V5490" s="23" t="s">
        <v>390</v>
      </c>
    </row>
    <row r="5491" spans="1:22" ht="15.75">
      <c r="A5491" s="26">
        <v>11</v>
      </c>
      <c r="B5491" s="27" t="s">
        <v>41</v>
      </c>
      <c r="C5491" s="28" t="s">
        <v>389</v>
      </c>
      <c r="D5491" s="29">
        <f t="shared" si="359"/>
        <v>1719840.556639055</v>
      </c>
      <c r="E5491" s="29">
        <f t="shared" si="359"/>
        <v>2060214.4739232641</v>
      </c>
      <c r="F5491" s="29">
        <f t="shared" si="359"/>
        <v>2321087.5034044036</v>
      </c>
      <c r="G5491" s="29">
        <f t="shared" si="359"/>
        <v>2700380.9906857233</v>
      </c>
      <c r="H5491" s="29">
        <f t="shared" si="359"/>
        <v>2247359.6817448353</v>
      </c>
      <c r="I5491" s="29">
        <f t="shared" si="359"/>
        <v>3076345.328148318</v>
      </c>
      <c r="J5491" s="29">
        <f t="shared" si="359"/>
        <v>3356164.8584077759</v>
      </c>
      <c r="L5491" s="29">
        <f t="shared" si="360"/>
        <v>1719840.556639055</v>
      </c>
      <c r="M5491" s="29">
        <f t="shared" si="360"/>
        <v>1885837.3909148362</v>
      </c>
      <c r="N5491" s="29">
        <f t="shared" si="360"/>
        <v>1826197.815502828</v>
      </c>
      <c r="O5491" s="29">
        <f t="shared" si="360"/>
        <v>1931274.859403342</v>
      </c>
      <c r="P5491" s="29">
        <f t="shared" si="360"/>
        <v>1548130.9551886746</v>
      </c>
      <c r="Q5491" s="29">
        <f t="shared" si="360"/>
        <v>1911403.4441730443</v>
      </c>
      <c r="R5491" s="29">
        <f t="shared" si="360"/>
        <v>2029592.9998294041</v>
      </c>
      <c r="S5491" s="29"/>
      <c r="T5491" s="30">
        <v>11</v>
      </c>
      <c r="U5491" s="28" t="s">
        <v>42</v>
      </c>
      <c r="V5491" s="28" t="s">
        <v>390</v>
      </c>
    </row>
    <row r="5492" spans="1:22" ht="15.75">
      <c r="A5492" s="21">
        <v>12</v>
      </c>
      <c r="B5492" s="22" t="s">
        <v>43</v>
      </c>
      <c r="C5492" s="23" t="s">
        <v>389</v>
      </c>
      <c r="D5492" s="24">
        <f t="shared" si="359"/>
        <v>6443369.2398061976</v>
      </c>
      <c r="E5492" s="24">
        <f t="shared" si="359"/>
        <v>7097381.9665857172</v>
      </c>
      <c r="F5492" s="24">
        <f t="shared" si="359"/>
        <v>8390505.9961330462</v>
      </c>
      <c r="G5492" s="24">
        <f t="shared" si="359"/>
        <v>9849443.9656916168</v>
      </c>
      <c r="H5492" s="24">
        <f t="shared" si="359"/>
        <v>9597066.7746856567</v>
      </c>
      <c r="I5492" s="24">
        <f t="shared" si="359"/>
        <v>9749203.3431587499</v>
      </c>
      <c r="J5492" s="24">
        <f t="shared" si="359"/>
        <v>11490806.932349063</v>
      </c>
      <c r="L5492" s="24">
        <f t="shared" si="360"/>
        <v>6443369.2398061976</v>
      </c>
      <c r="M5492" s="24">
        <f t="shared" si="360"/>
        <v>6146301.253650859</v>
      </c>
      <c r="N5492" s="24">
        <f t="shared" si="360"/>
        <v>6735131.8326637102</v>
      </c>
      <c r="O5492" s="24">
        <f t="shared" si="360"/>
        <v>7001435.5432299003</v>
      </c>
      <c r="P5492" s="24">
        <f t="shared" si="360"/>
        <v>6237815.1055432837</v>
      </c>
      <c r="Q5492" s="24">
        <f t="shared" si="360"/>
        <v>6455998.9235209785</v>
      </c>
      <c r="R5492" s="24">
        <f t="shared" si="360"/>
        <v>7183725.8296641828</v>
      </c>
      <c r="S5492" s="24"/>
      <c r="T5492" s="25">
        <v>12</v>
      </c>
      <c r="U5492" s="23" t="s">
        <v>44</v>
      </c>
      <c r="V5492" s="23" t="s">
        <v>390</v>
      </c>
    </row>
    <row r="5493" spans="1:22" ht="15.75">
      <c r="A5493" s="26">
        <v>13</v>
      </c>
      <c r="B5493" s="27" t="s">
        <v>45</v>
      </c>
      <c r="C5493" s="28" t="s">
        <v>389</v>
      </c>
      <c r="D5493" s="29">
        <f t="shared" si="359"/>
        <v>3349004.4136159439</v>
      </c>
      <c r="E5493" s="29">
        <f t="shared" si="359"/>
        <v>3073156.0757997879</v>
      </c>
      <c r="F5493" s="29">
        <f t="shared" si="359"/>
        <v>3392159.4674985828</v>
      </c>
      <c r="G5493" s="29">
        <f t="shared" si="359"/>
        <v>3504425.4076160518</v>
      </c>
      <c r="H5493" s="29">
        <f t="shared" si="359"/>
        <v>3180699.7863259763</v>
      </c>
      <c r="I5493" s="29">
        <f t="shared" si="359"/>
        <v>3520239.1952846516</v>
      </c>
      <c r="J5493" s="29">
        <f t="shared" si="359"/>
        <v>3786236.9311619084</v>
      </c>
      <c r="L5493" s="29">
        <f t="shared" si="360"/>
        <v>3349004.4136159439</v>
      </c>
      <c r="M5493" s="29">
        <f t="shared" si="360"/>
        <v>3294448.9521080158</v>
      </c>
      <c r="N5493" s="29">
        <f t="shared" si="360"/>
        <v>3034520.7952435189</v>
      </c>
      <c r="O5493" s="29">
        <f t="shared" si="360"/>
        <v>2853426.8947672229</v>
      </c>
      <c r="P5493" s="29">
        <f t="shared" si="360"/>
        <v>2774926.1018167045</v>
      </c>
      <c r="Q5493" s="29">
        <f t="shared" si="360"/>
        <v>2809055.9330070997</v>
      </c>
      <c r="R5493" s="29">
        <f t="shared" si="360"/>
        <v>2797999.6038571792</v>
      </c>
      <c r="S5493" s="29"/>
      <c r="T5493" s="30">
        <v>13</v>
      </c>
      <c r="U5493" s="28" t="s">
        <v>46</v>
      </c>
      <c r="V5493" s="28" t="s">
        <v>390</v>
      </c>
    </row>
    <row r="5494" spans="1:22" ht="15.75">
      <c r="A5494" s="21">
        <v>14</v>
      </c>
      <c r="B5494" s="22" t="s">
        <v>47</v>
      </c>
      <c r="C5494" s="23" t="s">
        <v>389</v>
      </c>
      <c r="D5494" s="24">
        <f t="shared" si="359"/>
        <v>8407742.3682953697</v>
      </c>
      <c r="E5494" s="24">
        <f t="shared" si="359"/>
        <v>11046931.897059599</v>
      </c>
      <c r="F5494" s="24">
        <f t="shared" si="359"/>
        <v>12624195.738815825</v>
      </c>
      <c r="G5494" s="24">
        <f t="shared" si="359"/>
        <v>15073195.434985865</v>
      </c>
      <c r="H5494" s="24">
        <f t="shared" si="359"/>
        <v>15843974.107822198</v>
      </c>
      <c r="I5494" s="24">
        <f t="shared" si="359"/>
        <v>19076806.744277913</v>
      </c>
      <c r="J5494" s="24">
        <f t="shared" si="359"/>
        <v>21107002.023054052</v>
      </c>
      <c r="L5494" s="24">
        <f t="shared" si="360"/>
        <v>8407742.3682953697</v>
      </c>
      <c r="M5494" s="24">
        <f t="shared" si="360"/>
        <v>9992951.3881039564</v>
      </c>
      <c r="N5494" s="24">
        <f t="shared" si="360"/>
        <v>9644047.0488031544</v>
      </c>
      <c r="O5494" s="24">
        <f t="shared" si="360"/>
        <v>10977890.527717652</v>
      </c>
      <c r="P5494" s="24">
        <f t="shared" si="360"/>
        <v>10874715.33437492</v>
      </c>
      <c r="Q5494" s="24">
        <f t="shared" si="360"/>
        <v>12550817.280446399</v>
      </c>
      <c r="R5494" s="24">
        <f t="shared" si="360"/>
        <v>12704233.52765839</v>
      </c>
      <c r="S5494" s="24"/>
      <c r="T5494" s="25">
        <v>14</v>
      </c>
      <c r="U5494" s="23" t="s">
        <v>48</v>
      </c>
      <c r="V5494" s="23" t="s">
        <v>390</v>
      </c>
    </row>
    <row r="5495" spans="1:22" ht="15.75">
      <c r="A5495" s="26">
        <v>15</v>
      </c>
      <c r="B5495" s="27" t="s">
        <v>49</v>
      </c>
      <c r="C5495" s="28" t="s">
        <v>389</v>
      </c>
      <c r="D5495" s="29">
        <f t="shared" si="359"/>
        <v>11922672.169744488</v>
      </c>
      <c r="E5495" s="29">
        <f t="shared" si="359"/>
        <v>12871340.104950024</v>
      </c>
      <c r="F5495" s="29">
        <f t="shared" si="359"/>
        <v>16455101.160156764</v>
      </c>
      <c r="G5495" s="29">
        <f t="shared" si="359"/>
        <v>14585389.451633627</v>
      </c>
      <c r="H5495" s="29">
        <f t="shared" si="359"/>
        <v>14735677.363340044</v>
      </c>
      <c r="I5495" s="29">
        <f t="shared" si="359"/>
        <v>19386971.686272148</v>
      </c>
      <c r="J5495" s="29">
        <f t="shared" si="359"/>
        <v>18024859.775856543</v>
      </c>
      <c r="L5495" s="29">
        <f t="shared" si="360"/>
        <v>11922672.169744488</v>
      </c>
      <c r="M5495" s="29">
        <f t="shared" si="360"/>
        <v>11531866.827351343</v>
      </c>
      <c r="N5495" s="29">
        <f t="shared" si="360"/>
        <v>13464203.216084315</v>
      </c>
      <c r="O5495" s="29">
        <f t="shared" si="360"/>
        <v>11419562.805018177</v>
      </c>
      <c r="P5495" s="29">
        <f t="shared" si="360"/>
        <v>10807191.66685812</v>
      </c>
      <c r="Q5495" s="29">
        <f t="shared" si="360"/>
        <v>13503253.940710384</v>
      </c>
      <c r="R5495" s="29">
        <f t="shared" si="360"/>
        <v>12687384.313886432</v>
      </c>
      <c r="S5495" s="29"/>
      <c r="T5495" s="30">
        <v>15</v>
      </c>
      <c r="U5495" s="28" t="s">
        <v>50</v>
      </c>
      <c r="V5495" s="28" t="s">
        <v>390</v>
      </c>
    </row>
    <row r="5496" spans="1:22" ht="15.75">
      <c r="A5496" s="21">
        <v>16</v>
      </c>
      <c r="B5496" s="22" t="s">
        <v>51</v>
      </c>
      <c r="C5496" s="23" t="s">
        <v>389</v>
      </c>
      <c r="D5496" s="24">
        <f t="shared" si="359"/>
        <v>269583.51927431358</v>
      </c>
      <c r="E5496" s="24">
        <f t="shared" si="359"/>
        <v>256419.19862974348</v>
      </c>
      <c r="F5496" s="24">
        <f t="shared" si="359"/>
        <v>330204.56364007288</v>
      </c>
      <c r="G5496" s="24">
        <f t="shared" si="359"/>
        <v>336197.37177508743</v>
      </c>
      <c r="H5496" s="24">
        <f t="shared" si="359"/>
        <v>379969.51589985046</v>
      </c>
      <c r="I5496" s="24">
        <f t="shared" si="359"/>
        <v>415638.41072717303</v>
      </c>
      <c r="J5496" s="24">
        <f t="shared" si="359"/>
        <v>501674.344769068</v>
      </c>
      <c r="L5496" s="24">
        <f t="shared" si="360"/>
        <v>269583.51927431358</v>
      </c>
      <c r="M5496" s="24">
        <f t="shared" si="360"/>
        <v>228231.19006515868</v>
      </c>
      <c r="N5496" s="24">
        <f t="shared" si="360"/>
        <v>273158.56568189437</v>
      </c>
      <c r="O5496" s="24">
        <f t="shared" si="360"/>
        <v>261309.43402712434</v>
      </c>
      <c r="P5496" s="24">
        <f t="shared" si="360"/>
        <v>272620.62728619558</v>
      </c>
      <c r="Q5496" s="24">
        <f t="shared" si="360"/>
        <v>286265.27931790135</v>
      </c>
      <c r="R5496" s="24">
        <f t="shared" si="360"/>
        <v>308480.86915088468</v>
      </c>
      <c r="S5496" s="24"/>
      <c r="T5496" s="25">
        <v>16</v>
      </c>
      <c r="U5496" s="23" t="s">
        <v>52</v>
      </c>
      <c r="V5496" s="23" t="s">
        <v>390</v>
      </c>
    </row>
    <row r="5497" spans="1:22" ht="15.75">
      <c r="A5497" s="26">
        <v>17</v>
      </c>
      <c r="B5497" s="27" t="s">
        <v>53</v>
      </c>
      <c r="C5497" s="28" t="s">
        <v>389</v>
      </c>
      <c r="D5497" s="29">
        <f t="shared" ref="D5497:J5512" si="361">D21+D391+D983+D1501+D1686+D1908+D1945+D2352+D3018+D5016+D5349+D5460</f>
        <v>185910.73468342228</v>
      </c>
      <c r="E5497" s="29">
        <f t="shared" si="361"/>
        <v>194432.4013674063</v>
      </c>
      <c r="F5497" s="29">
        <f t="shared" si="361"/>
        <v>254174.12552677261</v>
      </c>
      <c r="G5497" s="29">
        <f t="shared" si="361"/>
        <v>278088.12952594907</v>
      </c>
      <c r="H5497" s="29">
        <f t="shared" si="361"/>
        <v>297736.95137508918</v>
      </c>
      <c r="I5497" s="29">
        <f t="shared" si="361"/>
        <v>274999.98214228929</v>
      </c>
      <c r="J5497" s="29">
        <f t="shared" si="361"/>
        <v>285954.62921528652</v>
      </c>
      <c r="L5497" s="29">
        <f t="shared" ref="L5497:R5512" si="362">L21+L391+L983+L1501+L1686+L1908+L1945+L2352+L3018+L5016+L5349+L5460</f>
        <v>185910.73468342228</v>
      </c>
      <c r="M5497" s="29">
        <f t="shared" si="362"/>
        <v>184558.25178711177</v>
      </c>
      <c r="N5497" s="29">
        <f t="shared" si="362"/>
        <v>233565.6417684434</v>
      </c>
      <c r="O5497" s="29">
        <f t="shared" si="362"/>
        <v>244814.9465216306</v>
      </c>
      <c r="P5497" s="29">
        <f t="shared" si="362"/>
        <v>245751.26219941955</v>
      </c>
      <c r="Q5497" s="29">
        <f t="shared" si="362"/>
        <v>207020.96427292831</v>
      </c>
      <c r="R5497" s="29">
        <f t="shared" si="362"/>
        <v>211107.84000168639</v>
      </c>
      <c r="S5497" s="29"/>
      <c r="T5497" s="30">
        <v>17</v>
      </c>
      <c r="U5497" s="28" t="s">
        <v>54</v>
      </c>
      <c r="V5497" s="28" t="s">
        <v>390</v>
      </c>
    </row>
    <row r="5498" spans="1:22" ht="15.75">
      <c r="A5498" s="21">
        <v>18</v>
      </c>
      <c r="B5498" s="22" t="s">
        <v>55</v>
      </c>
      <c r="C5498" s="23" t="s">
        <v>389</v>
      </c>
      <c r="D5498" s="24">
        <f t="shared" si="361"/>
        <v>93623.389701950859</v>
      </c>
      <c r="E5498" s="24">
        <f t="shared" si="361"/>
        <v>96524.613942239375</v>
      </c>
      <c r="F5498" s="24">
        <f t="shared" si="361"/>
        <v>115896.87399477167</v>
      </c>
      <c r="G5498" s="24">
        <f t="shared" si="361"/>
        <v>132997.9014948672</v>
      </c>
      <c r="H5498" s="24">
        <f t="shared" si="361"/>
        <v>148652.56838904825</v>
      </c>
      <c r="I5498" s="24">
        <f t="shared" si="361"/>
        <v>170476.71831482137</v>
      </c>
      <c r="J5498" s="24">
        <f t="shared" si="361"/>
        <v>194691.92402109114</v>
      </c>
      <c r="L5498" s="24">
        <f t="shared" si="362"/>
        <v>93623.389701950859</v>
      </c>
      <c r="M5498" s="24">
        <f t="shared" si="362"/>
        <v>86117.695583300403</v>
      </c>
      <c r="N5498" s="24">
        <f t="shared" si="362"/>
        <v>98644.161198209564</v>
      </c>
      <c r="O5498" s="24">
        <f t="shared" si="362"/>
        <v>102768.44631962462</v>
      </c>
      <c r="P5498" s="24">
        <f t="shared" si="362"/>
        <v>100673.86801180187</v>
      </c>
      <c r="Q5498" s="24">
        <f t="shared" si="362"/>
        <v>104818.16551862753</v>
      </c>
      <c r="R5498" s="24">
        <f t="shared" si="362"/>
        <v>105253.09822557522</v>
      </c>
      <c r="S5498" s="24"/>
      <c r="T5498" s="25">
        <v>18</v>
      </c>
      <c r="U5498" s="23" t="s">
        <v>56</v>
      </c>
      <c r="V5498" s="23" t="s">
        <v>390</v>
      </c>
    </row>
    <row r="5499" spans="1:22" ht="15.75">
      <c r="A5499" s="26">
        <v>19</v>
      </c>
      <c r="B5499" s="27" t="s">
        <v>57</v>
      </c>
      <c r="C5499" s="28" t="s">
        <v>389</v>
      </c>
      <c r="D5499" s="29">
        <f t="shared" si="361"/>
        <v>236785.41591192054</v>
      </c>
      <c r="E5499" s="29">
        <f t="shared" si="361"/>
        <v>303142.18854109728</v>
      </c>
      <c r="F5499" s="29">
        <f t="shared" si="361"/>
        <v>381259.43384813721</v>
      </c>
      <c r="G5499" s="29">
        <f t="shared" si="361"/>
        <v>423208.13927214395</v>
      </c>
      <c r="H5499" s="29">
        <f t="shared" si="361"/>
        <v>447351.09445654968</v>
      </c>
      <c r="I5499" s="29">
        <f t="shared" si="361"/>
        <v>489052.428705364</v>
      </c>
      <c r="J5499" s="29">
        <f t="shared" si="361"/>
        <v>554041.17798987438</v>
      </c>
      <c r="L5499" s="29">
        <f t="shared" si="362"/>
        <v>236785.41591192054</v>
      </c>
      <c r="M5499" s="29">
        <f t="shared" si="362"/>
        <v>271449.53749118611</v>
      </c>
      <c r="N5499" s="29">
        <f t="shared" si="362"/>
        <v>307837.0619366843</v>
      </c>
      <c r="O5499" s="29">
        <f t="shared" si="362"/>
        <v>320822.2697242439</v>
      </c>
      <c r="P5499" s="29">
        <f t="shared" si="362"/>
        <v>316120.53067185899</v>
      </c>
      <c r="Q5499" s="29">
        <f t="shared" si="362"/>
        <v>329318.97227765707</v>
      </c>
      <c r="R5499" s="29">
        <f t="shared" si="362"/>
        <v>329442.13150035567</v>
      </c>
      <c r="S5499" s="29"/>
      <c r="T5499" s="30">
        <v>19</v>
      </c>
      <c r="U5499" s="28" t="s">
        <v>58</v>
      </c>
      <c r="V5499" s="28" t="s">
        <v>390</v>
      </c>
    </row>
    <row r="5500" spans="1:22" ht="15.75">
      <c r="A5500" s="21">
        <v>20</v>
      </c>
      <c r="B5500" s="22" t="s">
        <v>59</v>
      </c>
      <c r="C5500" s="23" t="s">
        <v>389</v>
      </c>
      <c r="D5500" s="24">
        <f t="shared" si="361"/>
        <v>3098889.1414470701</v>
      </c>
      <c r="E5500" s="24">
        <f t="shared" si="361"/>
        <v>3925079.6458687601</v>
      </c>
      <c r="F5500" s="24">
        <f t="shared" si="361"/>
        <v>4444827.5344598088</v>
      </c>
      <c r="G5500" s="24">
        <f t="shared" si="361"/>
        <v>4911122.2393671507</v>
      </c>
      <c r="H5500" s="24">
        <f t="shared" si="361"/>
        <v>4367556.5063389083</v>
      </c>
      <c r="I5500" s="24">
        <f t="shared" si="361"/>
        <v>5178829.7139415275</v>
      </c>
      <c r="J5500" s="24">
        <f t="shared" si="361"/>
        <v>5325937.3768426124</v>
      </c>
      <c r="L5500" s="24">
        <f t="shared" si="362"/>
        <v>3098889.1414470701</v>
      </c>
      <c r="M5500" s="24">
        <f t="shared" si="362"/>
        <v>3395078.9357304312</v>
      </c>
      <c r="N5500" s="24">
        <f t="shared" si="362"/>
        <v>3421069.261400132</v>
      </c>
      <c r="O5500" s="24">
        <f t="shared" si="362"/>
        <v>3573817.6004768303</v>
      </c>
      <c r="P5500" s="24">
        <f t="shared" si="362"/>
        <v>2968079.5703772861</v>
      </c>
      <c r="Q5500" s="24">
        <f t="shared" si="362"/>
        <v>3437744.0769148446</v>
      </c>
      <c r="R5500" s="24">
        <f t="shared" si="362"/>
        <v>3105018.0110824266</v>
      </c>
      <c r="S5500" s="24"/>
      <c r="T5500" s="25">
        <v>20</v>
      </c>
      <c r="U5500" s="23" t="s">
        <v>60</v>
      </c>
      <c r="V5500" s="23" t="s">
        <v>390</v>
      </c>
    </row>
    <row r="5501" spans="1:22" ht="15.75">
      <c r="A5501" s="26">
        <v>21</v>
      </c>
      <c r="B5501" s="27" t="s">
        <v>61</v>
      </c>
      <c r="C5501" s="28" t="s">
        <v>389</v>
      </c>
      <c r="D5501" s="29">
        <f t="shared" si="361"/>
        <v>5992484.1672764197</v>
      </c>
      <c r="E5501" s="29">
        <f t="shared" si="361"/>
        <v>6427014.1129940934</v>
      </c>
      <c r="F5501" s="29">
        <f t="shared" si="361"/>
        <v>7016394.6749055889</v>
      </c>
      <c r="G5501" s="29">
        <f t="shared" si="361"/>
        <v>6828145.2055921387</v>
      </c>
      <c r="H5501" s="29">
        <f t="shared" si="361"/>
        <v>7240433.1303323451</v>
      </c>
      <c r="I5501" s="29">
        <f t="shared" si="361"/>
        <v>7616187.6915633073</v>
      </c>
      <c r="J5501" s="29">
        <f t="shared" si="361"/>
        <v>8757161.602367457</v>
      </c>
      <c r="L5501" s="29">
        <f t="shared" si="362"/>
        <v>5992484.1672764197</v>
      </c>
      <c r="M5501" s="29">
        <f t="shared" si="362"/>
        <v>6002555.0221729428</v>
      </c>
      <c r="N5501" s="29">
        <f t="shared" si="362"/>
        <v>6168419.4016198665</v>
      </c>
      <c r="O5501" s="29">
        <f t="shared" si="362"/>
        <v>5789430.969216493</v>
      </c>
      <c r="P5501" s="29">
        <f t="shared" si="362"/>
        <v>5890465.2561346265</v>
      </c>
      <c r="Q5501" s="29">
        <f t="shared" si="362"/>
        <v>5968076.8750511603</v>
      </c>
      <c r="R5501" s="29">
        <f t="shared" si="362"/>
        <v>6585152.7590971151</v>
      </c>
      <c r="S5501" s="29"/>
      <c r="T5501" s="30">
        <v>21</v>
      </c>
      <c r="U5501" s="28" t="s">
        <v>62</v>
      </c>
      <c r="V5501" s="28" t="s">
        <v>390</v>
      </c>
    </row>
    <row r="5502" spans="1:22" ht="15.75">
      <c r="A5502" s="21">
        <v>22</v>
      </c>
      <c r="B5502" s="22" t="s">
        <v>63</v>
      </c>
      <c r="C5502" s="23" t="s">
        <v>389</v>
      </c>
      <c r="D5502" s="24">
        <f t="shared" si="361"/>
        <v>9458433.7220113166</v>
      </c>
      <c r="E5502" s="24">
        <f t="shared" si="361"/>
        <v>10698287.559033131</v>
      </c>
      <c r="F5502" s="24">
        <f t="shared" si="361"/>
        <v>11612646.998044508</v>
      </c>
      <c r="G5502" s="24">
        <f t="shared" si="361"/>
        <v>11269989.158880651</v>
      </c>
      <c r="H5502" s="24">
        <f t="shared" si="361"/>
        <v>12019007.069071254</v>
      </c>
      <c r="I5502" s="24">
        <f t="shared" si="361"/>
        <v>12726256.647037946</v>
      </c>
      <c r="J5502" s="24">
        <f t="shared" si="361"/>
        <v>12018029.676168812</v>
      </c>
      <c r="L5502" s="24">
        <f t="shared" si="362"/>
        <v>9458433.7220113166</v>
      </c>
      <c r="M5502" s="24">
        <f t="shared" si="362"/>
        <v>9546671.6715269461</v>
      </c>
      <c r="N5502" s="24">
        <f t="shared" si="362"/>
        <v>10360038.713696729</v>
      </c>
      <c r="O5502" s="24">
        <f t="shared" si="362"/>
        <v>10104543.62377139</v>
      </c>
      <c r="P5502" s="24">
        <f t="shared" si="362"/>
        <v>9650039.7181741856</v>
      </c>
      <c r="Q5502" s="24">
        <f t="shared" si="362"/>
        <v>9326498.9971993063</v>
      </c>
      <c r="R5502" s="24">
        <f t="shared" si="362"/>
        <v>9328936.7686851155</v>
      </c>
      <c r="S5502" s="24"/>
      <c r="T5502" s="25">
        <v>22</v>
      </c>
      <c r="U5502" s="23" t="s">
        <v>64</v>
      </c>
      <c r="V5502" s="23" t="s">
        <v>390</v>
      </c>
    </row>
    <row r="5503" spans="1:22" ht="15.75">
      <c r="A5503" s="26">
        <v>23</v>
      </c>
      <c r="B5503" s="27" t="s">
        <v>65</v>
      </c>
      <c r="C5503" s="28" t="s">
        <v>389</v>
      </c>
      <c r="D5503" s="29">
        <f t="shared" si="361"/>
        <v>115566.27938985433</v>
      </c>
      <c r="E5503" s="29">
        <f t="shared" si="361"/>
        <v>136928.02531611428</v>
      </c>
      <c r="F5503" s="29">
        <f t="shared" si="361"/>
        <v>124249.60363674526</v>
      </c>
      <c r="G5503" s="29">
        <f t="shared" si="361"/>
        <v>136482.88900439226</v>
      </c>
      <c r="H5503" s="29">
        <f t="shared" si="361"/>
        <v>145999.30467009512</v>
      </c>
      <c r="I5503" s="29">
        <f t="shared" si="361"/>
        <v>182962.08718253247</v>
      </c>
      <c r="J5503" s="29">
        <f t="shared" si="361"/>
        <v>228504.59361057752</v>
      </c>
      <c r="L5503" s="29">
        <f t="shared" si="362"/>
        <v>115566.27938985433</v>
      </c>
      <c r="M5503" s="29">
        <f t="shared" si="362"/>
        <v>118528.1969025373</v>
      </c>
      <c r="N5503" s="29">
        <f t="shared" si="362"/>
        <v>98298.069001116004</v>
      </c>
      <c r="O5503" s="29">
        <f t="shared" si="362"/>
        <v>98373.532370855843</v>
      </c>
      <c r="P5503" s="29">
        <f t="shared" si="362"/>
        <v>99257.475097555522</v>
      </c>
      <c r="Q5503" s="29">
        <f t="shared" si="362"/>
        <v>111613.59830773952</v>
      </c>
      <c r="R5503" s="29">
        <f t="shared" si="362"/>
        <v>128261.02925843134</v>
      </c>
      <c r="S5503" s="29"/>
      <c r="T5503" s="30">
        <v>23</v>
      </c>
      <c r="U5503" s="28" t="s">
        <v>66</v>
      </c>
      <c r="V5503" s="28" t="s">
        <v>390</v>
      </c>
    </row>
    <row r="5504" spans="1:22" ht="15.75">
      <c r="A5504" s="21">
        <v>24</v>
      </c>
      <c r="B5504" s="22" t="s">
        <v>67</v>
      </c>
      <c r="C5504" s="23" t="s">
        <v>389</v>
      </c>
      <c r="D5504" s="24">
        <f t="shared" si="361"/>
        <v>6536508.7791303536</v>
      </c>
      <c r="E5504" s="24">
        <f t="shared" si="361"/>
        <v>5891340.1329462826</v>
      </c>
      <c r="F5504" s="24">
        <f t="shared" si="361"/>
        <v>7395466.2097847201</v>
      </c>
      <c r="G5504" s="24">
        <f t="shared" si="361"/>
        <v>8609067.1593431495</v>
      </c>
      <c r="H5504" s="24">
        <f t="shared" si="361"/>
        <v>9115133.9058884103</v>
      </c>
      <c r="I5504" s="24">
        <f t="shared" si="361"/>
        <v>7414368.9077450717</v>
      </c>
      <c r="J5504" s="24">
        <f t="shared" si="361"/>
        <v>9802451.6953745689</v>
      </c>
      <c r="L5504" s="24">
        <f t="shared" si="362"/>
        <v>6536508.7791303536</v>
      </c>
      <c r="M5504" s="24">
        <f t="shared" si="362"/>
        <v>5076586.4799668482</v>
      </c>
      <c r="N5504" s="24">
        <f t="shared" si="362"/>
        <v>5718431.2091609165</v>
      </c>
      <c r="O5504" s="24">
        <f t="shared" si="362"/>
        <v>6059581.099440854</v>
      </c>
      <c r="P5504" s="24">
        <f t="shared" si="362"/>
        <v>6352340.8334868643</v>
      </c>
      <c r="Q5504" s="24">
        <f t="shared" si="362"/>
        <v>4797602.0773310075</v>
      </c>
      <c r="R5504" s="24">
        <f t="shared" si="362"/>
        <v>5986578.3562057698</v>
      </c>
      <c r="S5504" s="24"/>
      <c r="T5504" s="25">
        <v>24</v>
      </c>
      <c r="U5504" s="23" t="s">
        <v>68</v>
      </c>
      <c r="V5504" s="23" t="s">
        <v>390</v>
      </c>
    </row>
    <row r="5505" spans="1:22" ht="15.75">
      <c r="A5505" s="26">
        <v>25</v>
      </c>
      <c r="B5505" s="31" t="s">
        <v>69</v>
      </c>
      <c r="C5505" s="28" t="s">
        <v>389</v>
      </c>
      <c r="D5505" s="29">
        <f t="shared" si="361"/>
        <v>3790833.1422458552</v>
      </c>
      <c r="E5505" s="29">
        <f t="shared" si="361"/>
        <v>4741940.4678913038</v>
      </c>
      <c r="F5505" s="29">
        <f t="shared" si="361"/>
        <v>5069302.0788597101</v>
      </c>
      <c r="G5505" s="29">
        <f t="shared" si="361"/>
        <v>4536434.8553282814</v>
      </c>
      <c r="H5505" s="29">
        <f t="shared" si="361"/>
        <v>4072559.5897886092</v>
      </c>
      <c r="I5505" s="29">
        <f t="shared" si="361"/>
        <v>4586071.6544830259</v>
      </c>
      <c r="J5505" s="29">
        <f t="shared" si="361"/>
        <v>5733249.8051313497</v>
      </c>
      <c r="L5505" s="29">
        <f t="shared" si="362"/>
        <v>3790833.1422458552</v>
      </c>
      <c r="M5505" s="29">
        <f t="shared" si="362"/>
        <v>4261806.833465822</v>
      </c>
      <c r="N5505" s="29">
        <f t="shared" si="362"/>
        <v>4259493.7276487025</v>
      </c>
      <c r="O5505" s="29">
        <f t="shared" si="362"/>
        <v>3459523.545275203</v>
      </c>
      <c r="P5505" s="29">
        <f t="shared" si="362"/>
        <v>2973821.8788193036</v>
      </c>
      <c r="Q5505" s="29">
        <f t="shared" si="362"/>
        <v>3267671.8020663168</v>
      </c>
      <c r="R5505" s="29">
        <f t="shared" si="362"/>
        <v>3924571.6779049039</v>
      </c>
      <c r="S5505" s="29"/>
      <c r="T5505" s="30">
        <v>25</v>
      </c>
      <c r="U5505" s="28" t="s">
        <v>70</v>
      </c>
      <c r="V5505" s="28" t="s">
        <v>390</v>
      </c>
    </row>
    <row r="5506" spans="1:22" ht="15.75">
      <c r="A5506" s="21">
        <v>26</v>
      </c>
      <c r="B5506" s="22" t="s">
        <v>71</v>
      </c>
      <c r="C5506" s="23" t="s">
        <v>389</v>
      </c>
      <c r="D5506" s="24">
        <f t="shared" si="361"/>
        <v>320841.38809190906</v>
      </c>
      <c r="E5506" s="24">
        <f t="shared" si="361"/>
        <v>393945.33075126604</v>
      </c>
      <c r="F5506" s="24">
        <f t="shared" si="361"/>
        <v>453177.91089638666</v>
      </c>
      <c r="G5506" s="24">
        <f t="shared" si="361"/>
        <v>562421.98967706773</v>
      </c>
      <c r="H5506" s="24">
        <f t="shared" si="361"/>
        <v>687331.58556829463</v>
      </c>
      <c r="I5506" s="24">
        <f t="shared" si="361"/>
        <v>804225.23467446805</v>
      </c>
      <c r="J5506" s="24">
        <f t="shared" si="361"/>
        <v>905933.57096937438</v>
      </c>
      <c r="L5506" s="24">
        <f t="shared" si="362"/>
        <v>320841.38809190906</v>
      </c>
      <c r="M5506" s="24">
        <f t="shared" si="362"/>
        <v>350836.46263556823</v>
      </c>
      <c r="N5506" s="24">
        <f t="shared" si="362"/>
        <v>362428.60897643026</v>
      </c>
      <c r="O5506" s="24">
        <f t="shared" si="362"/>
        <v>384447.3471024732</v>
      </c>
      <c r="P5506" s="24">
        <f t="shared" si="362"/>
        <v>397782.21636490378</v>
      </c>
      <c r="Q5506" s="24">
        <f t="shared" si="362"/>
        <v>391401.63197524473</v>
      </c>
      <c r="R5506" s="24">
        <f t="shared" si="362"/>
        <v>403356.93093392276</v>
      </c>
      <c r="S5506" s="24"/>
      <c r="T5506" s="25">
        <v>26</v>
      </c>
      <c r="U5506" s="23" t="s">
        <v>72</v>
      </c>
      <c r="V5506" s="23" t="s">
        <v>390</v>
      </c>
    </row>
    <row r="5507" spans="1:22" ht="15.75">
      <c r="A5507" s="26">
        <v>27</v>
      </c>
      <c r="B5507" s="27" t="s">
        <v>73</v>
      </c>
      <c r="C5507" s="28" t="s">
        <v>389</v>
      </c>
      <c r="D5507" s="29">
        <f t="shared" si="361"/>
        <v>15436088.79721426</v>
      </c>
      <c r="E5507" s="29">
        <f t="shared" si="361"/>
        <v>18434659.325922314</v>
      </c>
      <c r="F5507" s="29">
        <f t="shared" si="361"/>
        <v>20011349.171414457</v>
      </c>
      <c r="G5507" s="29">
        <f t="shared" si="361"/>
        <v>20174280.647289347</v>
      </c>
      <c r="H5507" s="29">
        <f t="shared" si="361"/>
        <v>22077428.368128907</v>
      </c>
      <c r="I5507" s="29">
        <f t="shared" si="361"/>
        <v>24124509.22262343</v>
      </c>
      <c r="J5507" s="29">
        <f t="shared" si="361"/>
        <v>26020063.114232037</v>
      </c>
      <c r="L5507" s="29">
        <f t="shared" si="362"/>
        <v>15436088.79721426</v>
      </c>
      <c r="M5507" s="29">
        <f t="shared" si="362"/>
        <v>16276526.412118327</v>
      </c>
      <c r="N5507" s="29">
        <f t="shared" si="362"/>
        <v>16009770.791584592</v>
      </c>
      <c r="O5507" s="29">
        <f t="shared" si="362"/>
        <v>15017828.367414579</v>
      </c>
      <c r="P5507" s="29">
        <f t="shared" si="362"/>
        <v>16181968.184981367</v>
      </c>
      <c r="Q5507" s="29">
        <f t="shared" si="362"/>
        <v>17446170.42982208</v>
      </c>
      <c r="R5507" s="29">
        <f t="shared" si="362"/>
        <v>18579443.873679198</v>
      </c>
      <c r="S5507" s="29"/>
      <c r="T5507" s="30">
        <v>27</v>
      </c>
      <c r="U5507" s="28" t="s">
        <v>74</v>
      </c>
      <c r="V5507" s="28" t="s">
        <v>390</v>
      </c>
    </row>
    <row r="5508" spans="1:22" ht="15.75">
      <c r="A5508" s="21">
        <v>28</v>
      </c>
      <c r="B5508" s="22" t="s">
        <v>75</v>
      </c>
      <c r="C5508" s="23" t="s">
        <v>389</v>
      </c>
      <c r="D5508" s="24">
        <f t="shared" si="361"/>
        <v>898346.65686048195</v>
      </c>
      <c r="E5508" s="24">
        <f t="shared" si="361"/>
        <v>1031230.4876825785</v>
      </c>
      <c r="F5508" s="24">
        <f t="shared" si="361"/>
        <v>991168.87356335029</v>
      </c>
      <c r="G5508" s="24">
        <f t="shared" si="361"/>
        <v>1004195.2808977226</v>
      </c>
      <c r="H5508" s="24">
        <f t="shared" si="361"/>
        <v>1000075.8024430553</v>
      </c>
      <c r="I5508" s="24">
        <f t="shared" si="361"/>
        <v>1053080.4609263109</v>
      </c>
      <c r="J5508" s="24">
        <f t="shared" si="361"/>
        <v>1150681.7211308929</v>
      </c>
      <c r="L5508" s="24">
        <f t="shared" si="362"/>
        <v>898346.65686048195</v>
      </c>
      <c r="M5508" s="24">
        <f t="shared" si="362"/>
        <v>896775.40240486211</v>
      </c>
      <c r="N5508" s="24">
        <f t="shared" si="362"/>
        <v>815638.58954691957</v>
      </c>
      <c r="O5508" s="24">
        <f t="shared" si="362"/>
        <v>844977.85092103353</v>
      </c>
      <c r="P5508" s="24">
        <f t="shared" si="362"/>
        <v>797324.24311546492</v>
      </c>
      <c r="Q5508" s="24">
        <f t="shared" si="362"/>
        <v>827406.3100042718</v>
      </c>
      <c r="R5508" s="24">
        <f t="shared" si="362"/>
        <v>831319.87562239927</v>
      </c>
      <c r="S5508" s="24"/>
      <c r="T5508" s="25">
        <v>28</v>
      </c>
      <c r="U5508" s="23" t="s">
        <v>76</v>
      </c>
      <c r="V5508" s="23" t="s">
        <v>390</v>
      </c>
    </row>
    <row r="5509" spans="1:22" ht="15.75">
      <c r="A5509" s="26">
        <v>29</v>
      </c>
      <c r="B5509" s="27" t="s">
        <v>77</v>
      </c>
      <c r="C5509" s="28" t="s">
        <v>389</v>
      </c>
      <c r="D5509" s="29">
        <f t="shared" si="361"/>
        <v>8454347.5479312725</v>
      </c>
      <c r="E5509" s="29">
        <f t="shared" si="361"/>
        <v>10154131.759662028</v>
      </c>
      <c r="F5509" s="29">
        <f t="shared" si="361"/>
        <v>12294031.981193541</v>
      </c>
      <c r="G5509" s="29">
        <f t="shared" si="361"/>
        <v>14087743.277238648</v>
      </c>
      <c r="H5509" s="29">
        <f t="shared" si="361"/>
        <v>13429771.355293548</v>
      </c>
      <c r="I5509" s="29">
        <f t="shared" si="361"/>
        <v>13874336.305233717</v>
      </c>
      <c r="J5509" s="29">
        <f t="shared" si="361"/>
        <v>14730981.674911467</v>
      </c>
      <c r="L5509" s="29">
        <f t="shared" si="362"/>
        <v>8454347.5479312725</v>
      </c>
      <c r="M5509" s="29">
        <f t="shared" si="362"/>
        <v>8751691.969340058</v>
      </c>
      <c r="N5509" s="29">
        <f t="shared" si="362"/>
        <v>8710073.4861962497</v>
      </c>
      <c r="O5509" s="29">
        <f t="shared" si="362"/>
        <v>9046816.4895017911</v>
      </c>
      <c r="P5509" s="29">
        <f t="shared" si="362"/>
        <v>9137341.6929911561</v>
      </c>
      <c r="Q5509" s="29">
        <f t="shared" si="362"/>
        <v>9308726.1199221052</v>
      </c>
      <c r="R5509" s="29">
        <f t="shared" si="362"/>
        <v>9520850.0447771568</v>
      </c>
      <c r="S5509" s="29"/>
      <c r="T5509" s="30">
        <v>29</v>
      </c>
      <c r="U5509" s="28" t="s">
        <v>78</v>
      </c>
      <c r="V5509" s="28" t="s">
        <v>390</v>
      </c>
    </row>
    <row r="5510" spans="1:22" ht="15.75">
      <c r="A5510" s="21">
        <v>30</v>
      </c>
      <c r="B5510" s="22" t="s">
        <v>79</v>
      </c>
      <c r="C5510" s="23" t="s">
        <v>389</v>
      </c>
      <c r="D5510" s="24">
        <f t="shared" si="361"/>
        <v>32412.273529083108</v>
      </c>
      <c r="E5510" s="24">
        <f t="shared" si="361"/>
        <v>36807.696312298387</v>
      </c>
      <c r="F5510" s="24">
        <f t="shared" si="361"/>
        <v>35947.916849663328</v>
      </c>
      <c r="G5510" s="24">
        <f t="shared" si="361"/>
        <v>45082.876908417085</v>
      </c>
      <c r="H5510" s="24">
        <f t="shared" si="361"/>
        <v>48463.026473849379</v>
      </c>
      <c r="I5510" s="24">
        <f t="shared" si="361"/>
        <v>43609.53486569316</v>
      </c>
      <c r="J5510" s="24">
        <f t="shared" si="361"/>
        <v>55492.686380469662</v>
      </c>
      <c r="L5510" s="24">
        <f t="shared" si="362"/>
        <v>32412.273529083108</v>
      </c>
      <c r="M5510" s="24">
        <f t="shared" si="362"/>
        <v>34683.719925199584</v>
      </c>
      <c r="N5510" s="24">
        <f t="shared" si="362"/>
        <v>34576.273237161055</v>
      </c>
      <c r="O5510" s="24">
        <f t="shared" si="362"/>
        <v>34181.119543636567</v>
      </c>
      <c r="P5510" s="24">
        <f t="shared" si="362"/>
        <v>34232.945613652162</v>
      </c>
      <c r="Q5510" s="24">
        <f t="shared" si="362"/>
        <v>30505.609362037616</v>
      </c>
      <c r="R5510" s="24">
        <f t="shared" si="362"/>
        <v>32266.300216054544</v>
      </c>
      <c r="S5510" s="24"/>
      <c r="T5510" s="25">
        <v>30</v>
      </c>
      <c r="U5510" s="23" t="s">
        <v>80</v>
      </c>
      <c r="V5510" s="23" t="s">
        <v>390</v>
      </c>
    </row>
    <row r="5511" spans="1:22" ht="15.75">
      <c r="A5511" s="26">
        <v>31</v>
      </c>
      <c r="B5511" s="27" t="s">
        <v>81</v>
      </c>
      <c r="C5511" s="28" t="s">
        <v>389</v>
      </c>
      <c r="D5511" s="29">
        <f t="shared" si="361"/>
        <v>1794.770477202783</v>
      </c>
      <c r="E5511" s="29">
        <f t="shared" si="361"/>
        <v>2016.252261334462</v>
      </c>
      <c r="F5511" s="29">
        <f t="shared" si="361"/>
        <v>1914.8407308384913</v>
      </c>
      <c r="G5511" s="29">
        <f t="shared" si="361"/>
        <v>2032.9883957113432</v>
      </c>
      <c r="H5511" s="29">
        <f t="shared" si="361"/>
        <v>2143.6409912534809</v>
      </c>
      <c r="I5511" s="29">
        <f t="shared" si="361"/>
        <v>2213.021654314738</v>
      </c>
      <c r="J5511" s="29">
        <f t="shared" si="361"/>
        <v>2139.8758735941733</v>
      </c>
      <c r="L5511" s="29">
        <f t="shared" si="362"/>
        <v>1794.770477202783</v>
      </c>
      <c r="M5511" s="29">
        <f t="shared" si="362"/>
        <v>1786.3862566028665</v>
      </c>
      <c r="N5511" s="29">
        <f t="shared" si="362"/>
        <v>1469.8539830770967</v>
      </c>
      <c r="O5511" s="29">
        <f t="shared" si="362"/>
        <v>1446.3691904941695</v>
      </c>
      <c r="P5511" s="29">
        <f t="shared" si="362"/>
        <v>1450.1332842990971</v>
      </c>
      <c r="Q5511" s="29">
        <f t="shared" si="362"/>
        <v>1454.1062383826945</v>
      </c>
      <c r="R5511" s="29">
        <f t="shared" si="362"/>
        <v>1480.2876562575418</v>
      </c>
      <c r="S5511" s="29"/>
      <c r="T5511" s="30">
        <v>31</v>
      </c>
      <c r="U5511" s="28" t="s">
        <v>82</v>
      </c>
      <c r="V5511" s="28" t="s">
        <v>390</v>
      </c>
    </row>
    <row r="5512" spans="1:22" ht="15.75">
      <c r="A5512" s="21">
        <v>32</v>
      </c>
      <c r="B5512" s="22" t="s">
        <v>83</v>
      </c>
      <c r="C5512" s="23" t="s">
        <v>389</v>
      </c>
      <c r="D5512" s="24">
        <f t="shared" si="361"/>
        <v>14450.706351962872</v>
      </c>
      <c r="E5512" s="24">
        <f t="shared" si="361"/>
        <v>17158.646973865212</v>
      </c>
      <c r="F5512" s="24">
        <f t="shared" si="361"/>
        <v>14496.873294519575</v>
      </c>
      <c r="G5512" s="24">
        <f t="shared" si="361"/>
        <v>14857.254026002607</v>
      </c>
      <c r="H5512" s="24">
        <f t="shared" si="361"/>
        <v>12327.02372943332</v>
      </c>
      <c r="I5512" s="24">
        <f t="shared" si="361"/>
        <v>20708.103541863115</v>
      </c>
      <c r="J5512" s="24">
        <f t="shared" si="361"/>
        <v>19100.27771227172</v>
      </c>
      <c r="L5512" s="24">
        <f t="shared" si="362"/>
        <v>14450.706351962872</v>
      </c>
      <c r="M5512" s="24">
        <f t="shared" si="362"/>
        <v>16247.879560771544</v>
      </c>
      <c r="N5512" s="24">
        <f t="shared" si="362"/>
        <v>12664.605233140324</v>
      </c>
      <c r="O5512" s="24">
        <f t="shared" si="362"/>
        <v>12523.476200221847</v>
      </c>
      <c r="P5512" s="24">
        <f t="shared" si="362"/>
        <v>9590.3767253112874</v>
      </c>
      <c r="Q5512" s="24">
        <f t="shared" si="362"/>
        <v>15462.448881426655</v>
      </c>
      <c r="R5512" s="24">
        <f t="shared" si="362"/>
        <v>14810.181784520528</v>
      </c>
      <c r="S5512" s="24"/>
      <c r="T5512" s="25">
        <v>32</v>
      </c>
      <c r="U5512" s="23" t="s">
        <v>84</v>
      </c>
      <c r="V5512" s="23" t="s">
        <v>390</v>
      </c>
    </row>
    <row r="5513" spans="1:22" ht="15.75">
      <c r="A5513" s="26">
        <v>33</v>
      </c>
      <c r="B5513" s="27" t="s">
        <v>85</v>
      </c>
      <c r="C5513" s="28" t="s">
        <v>389</v>
      </c>
      <c r="D5513" s="29">
        <f t="shared" ref="D5513:J5516" si="363">D37+D407+D999+D1517+D1702+D1924+D1961+D2368+D3034+D5032+D5365+D5476</f>
        <v>724.39647600728824</v>
      </c>
      <c r="E5513" s="29">
        <f t="shared" si="363"/>
        <v>827.34226094024245</v>
      </c>
      <c r="F5513" s="29">
        <f t="shared" si="363"/>
        <v>947.32987927200816</v>
      </c>
      <c r="G5513" s="29">
        <f t="shared" si="363"/>
        <v>2367.4355174939287</v>
      </c>
      <c r="H5513" s="29">
        <f t="shared" si="363"/>
        <v>750.26641933726205</v>
      </c>
      <c r="I5513" s="29">
        <f t="shared" si="363"/>
        <v>2185.8266394809057</v>
      </c>
      <c r="J5513" s="29">
        <f t="shared" si="363"/>
        <v>1340.5771290471926</v>
      </c>
      <c r="L5513" s="29">
        <f t="shared" ref="L5513:R5516" si="364">L37+L407+L999+L1517+L1702+L1924+L1961+L2368+L3034+L5032+L5365+L5476</f>
        <v>724.39647600728824</v>
      </c>
      <c r="M5513" s="29">
        <f t="shared" si="364"/>
        <v>732.97961815412702</v>
      </c>
      <c r="N5513" s="29">
        <f t="shared" si="364"/>
        <v>747.86209500564394</v>
      </c>
      <c r="O5513" s="29">
        <f t="shared" si="364"/>
        <v>1911.5956194487164</v>
      </c>
      <c r="P5513" s="29">
        <f t="shared" si="364"/>
        <v>540.61616436328086</v>
      </c>
      <c r="Q5513" s="29">
        <f t="shared" si="364"/>
        <v>1612.7811765283182</v>
      </c>
      <c r="R5513" s="29">
        <f t="shared" si="364"/>
        <v>961.46217133236712</v>
      </c>
      <c r="S5513" s="29"/>
      <c r="T5513" s="30">
        <v>33</v>
      </c>
      <c r="U5513" s="28" t="s">
        <v>86</v>
      </c>
      <c r="V5513" s="28" t="s">
        <v>390</v>
      </c>
    </row>
    <row r="5514" spans="1:22" ht="15.75">
      <c r="A5514" s="21">
        <v>34</v>
      </c>
      <c r="B5514" s="22" t="s">
        <v>87</v>
      </c>
      <c r="C5514" s="23" t="s">
        <v>389</v>
      </c>
      <c r="D5514" s="24">
        <f t="shared" si="363"/>
        <v>76771.344301697885</v>
      </c>
      <c r="E5514" s="24">
        <f t="shared" si="363"/>
        <v>91481.538473359906</v>
      </c>
      <c r="F5514" s="24">
        <f t="shared" si="363"/>
        <v>106538.76425763365</v>
      </c>
      <c r="G5514" s="24">
        <f t="shared" si="363"/>
        <v>86220.995983650864</v>
      </c>
      <c r="H5514" s="24">
        <f t="shared" si="363"/>
        <v>82780.469646885715</v>
      </c>
      <c r="I5514" s="24">
        <f t="shared" si="363"/>
        <v>82906.669032397374</v>
      </c>
      <c r="J5514" s="24">
        <f t="shared" si="363"/>
        <v>88667.70527598176</v>
      </c>
      <c r="L5514" s="24">
        <f t="shared" si="364"/>
        <v>76771.344301697885</v>
      </c>
      <c r="M5514" s="24">
        <f t="shared" si="364"/>
        <v>74671.14972943558</v>
      </c>
      <c r="N5514" s="24">
        <f t="shared" si="364"/>
        <v>77166.290617220293</v>
      </c>
      <c r="O5514" s="24">
        <f t="shared" si="364"/>
        <v>56664.166727584881</v>
      </c>
      <c r="P5514" s="24">
        <f t="shared" si="364"/>
        <v>54198.955210780667</v>
      </c>
      <c r="Q5514" s="24">
        <f t="shared" si="364"/>
        <v>53411.716030919764</v>
      </c>
      <c r="R5514" s="24">
        <f t="shared" si="364"/>
        <v>52215.019483942197</v>
      </c>
      <c r="S5514" s="24"/>
      <c r="T5514" s="25">
        <v>34</v>
      </c>
      <c r="U5514" s="23" t="s">
        <v>88</v>
      </c>
      <c r="V5514" s="23" t="s">
        <v>390</v>
      </c>
    </row>
    <row r="5515" spans="1:22" ht="15.75">
      <c r="A5515" s="26">
        <v>35</v>
      </c>
      <c r="B5515" s="27" t="s">
        <v>89</v>
      </c>
      <c r="C5515" s="28" t="s">
        <v>389</v>
      </c>
      <c r="D5515" s="29">
        <f t="shared" si="363"/>
        <v>3133.4472066818375</v>
      </c>
      <c r="E5515" s="29">
        <f t="shared" si="363"/>
        <v>2424.2677912792674</v>
      </c>
      <c r="F5515" s="29">
        <f t="shared" si="363"/>
        <v>2981.031650427145</v>
      </c>
      <c r="G5515" s="29">
        <f t="shared" si="363"/>
        <v>2290.54239528577</v>
      </c>
      <c r="H5515" s="29">
        <f t="shared" si="363"/>
        <v>1953.5829448302916</v>
      </c>
      <c r="I5515" s="29">
        <f t="shared" si="363"/>
        <v>1795.1307667375579</v>
      </c>
      <c r="J5515" s="29">
        <f t="shared" si="363"/>
        <v>2750.8665378081655</v>
      </c>
      <c r="L5515" s="29">
        <f t="shared" si="364"/>
        <v>3133.4472066818375</v>
      </c>
      <c r="M5515" s="29">
        <f t="shared" si="364"/>
        <v>2959.2423937464387</v>
      </c>
      <c r="N5515" s="29">
        <f t="shared" si="364"/>
        <v>2956.7424297223156</v>
      </c>
      <c r="O5515" s="29">
        <f t="shared" si="364"/>
        <v>5588.1389548681118</v>
      </c>
      <c r="P5515" s="29">
        <f t="shared" si="364"/>
        <v>5584.0688612254544</v>
      </c>
      <c r="Q5515" s="29">
        <f t="shared" si="364"/>
        <v>5649.4487031834169</v>
      </c>
      <c r="R5515" s="29">
        <f t="shared" si="364"/>
        <v>5649.2682914461975</v>
      </c>
      <c r="S5515" s="29"/>
      <c r="T5515" s="30">
        <v>35</v>
      </c>
      <c r="U5515" s="28" t="s">
        <v>90</v>
      </c>
      <c r="V5515" s="28" t="s">
        <v>390</v>
      </c>
    </row>
    <row r="5516" spans="1:22" ht="15.75">
      <c r="A5516" s="21">
        <v>36</v>
      </c>
      <c r="B5516" s="22" t="s">
        <v>91</v>
      </c>
      <c r="C5516" s="23" t="s">
        <v>389</v>
      </c>
      <c r="D5516" s="24">
        <f t="shared" si="363"/>
        <v>26449.433761158572</v>
      </c>
      <c r="E5516" s="24">
        <f t="shared" si="363"/>
        <v>36430.889810080414</v>
      </c>
      <c r="F5516" s="24">
        <f t="shared" si="363"/>
        <v>38469.640509840887</v>
      </c>
      <c r="G5516" s="24">
        <f t="shared" si="363"/>
        <v>46163.186285596283</v>
      </c>
      <c r="H5516" s="24">
        <f t="shared" si="363"/>
        <v>43535.453649481518</v>
      </c>
      <c r="I5516" s="24">
        <f t="shared" si="363"/>
        <v>45080.357276659102</v>
      </c>
      <c r="J5516" s="24">
        <f t="shared" si="363"/>
        <v>45218.138342750419</v>
      </c>
      <c r="L5516" s="24">
        <f t="shared" si="364"/>
        <v>26449.433761158572</v>
      </c>
      <c r="M5516" s="24">
        <f t="shared" si="364"/>
        <v>31984.45508890392</v>
      </c>
      <c r="N5516" s="24">
        <f t="shared" si="364"/>
        <v>28874.153220880129</v>
      </c>
      <c r="O5516" s="24">
        <f t="shared" si="364"/>
        <v>31011.567390956072</v>
      </c>
      <c r="P5516" s="24">
        <f t="shared" si="364"/>
        <v>26137.690403307155</v>
      </c>
      <c r="Q5516" s="24">
        <f t="shared" si="364"/>
        <v>26070.860671009581</v>
      </c>
      <c r="R5516" s="24">
        <f t="shared" si="364"/>
        <v>24088.42274262405</v>
      </c>
      <c r="S5516" s="24"/>
      <c r="T5516" s="25">
        <v>36</v>
      </c>
      <c r="U5516" s="23" t="s">
        <v>92</v>
      </c>
      <c r="V5516" s="23" t="s">
        <v>390</v>
      </c>
    </row>
    <row r="5517" spans="1:22" s="36" customFormat="1" ht="15.75">
      <c r="A5517" s="32"/>
      <c r="B5517" s="33" t="s">
        <v>93</v>
      </c>
      <c r="C5517" s="34" t="s">
        <v>389</v>
      </c>
      <c r="D5517" s="35">
        <f>SUM(D5481:D5516)</f>
        <v>119148341.39461161</v>
      </c>
      <c r="E5517" s="35">
        <f t="shared" ref="E5517:J5517" si="365">SUM(E5481:E5516)</f>
        <v>132958208.3194555</v>
      </c>
      <c r="F5517" s="35">
        <f t="shared" si="365"/>
        <v>153342621.7389898</v>
      </c>
      <c r="G5517" s="35">
        <f t="shared" si="365"/>
        <v>159549831.45547611</v>
      </c>
      <c r="H5517" s="35">
        <f t="shared" si="365"/>
        <v>163723643.57237419</v>
      </c>
      <c r="I5517" s="35">
        <f t="shared" si="365"/>
        <v>181883177.3274647</v>
      </c>
      <c r="J5517" s="35">
        <f t="shared" si="365"/>
        <v>195679380.65075594</v>
      </c>
      <c r="K5517" s="8"/>
      <c r="L5517" s="35">
        <f>SUM(L5481:L5516)</f>
        <v>119148341.39461161</v>
      </c>
      <c r="M5517" s="35">
        <f t="shared" ref="M5517:R5517" si="366">SUM(M5481:M5516)</f>
        <v>119861093.62538525</v>
      </c>
      <c r="N5517" s="35">
        <f t="shared" si="366"/>
        <v>125713322.27211775</v>
      </c>
      <c r="O5517" s="35">
        <f t="shared" si="366"/>
        <v>122800583.4611609</v>
      </c>
      <c r="P5517" s="35">
        <f t="shared" si="366"/>
        <v>120671727.35667554</v>
      </c>
      <c r="Q5517" s="35">
        <f t="shared" si="366"/>
        <v>127753246.91140907</v>
      </c>
      <c r="R5517" s="35">
        <f t="shared" si="366"/>
        <v>133122032.45974344</v>
      </c>
      <c r="S5517" s="35"/>
      <c r="T5517" s="35"/>
      <c r="U5517" s="34" t="s">
        <v>94</v>
      </c>
      <c r="V5517" s="34" t="s">
        <v>390</v>
      </c>
    </row>
    <row r="5518" spans="1:22" ht="15.75">
      <c r="A5518" s="37">
        <v>1</v>
      </c>
      <c r="B5518" s="38" t="s">
        <v>19</v>
      </c>
      <c r="C5518" s="39" t="s">
        <v>391</v>
      </c>
      <c r="D5518" s="40">
        <v>2068886.6921168901</v>
      </c>
      <c r="E5518" s="40">
        <v>2527752.4347509202</v>
      </c>
      <c r="F5518" s="40">
        <v>2756838.4315099996</v>
      </c>
      <c r="G5518" s="40">
        <v>3215485.7508999999</v>
      </c>
      <c r="H5518" s="40">
        <v>3879151.1063810419</v>
      </c>
      <c r="I5518" s="40">
        <v>4679942.307302</v>
      </c>
      <c r="J5518" s="40">
        <v>5534498.3602919988</v>
      </c>
      <c r="L5518" s="40">
        <v>2068886.6921168901</v>
      </c>
      <c r="M5518" s="40">
        <v>2169032.1370295598</v>
      </c>
      <c r="N5518" s="40">
        <v>2231694.0314066098</v>
      </c>
      <c r="O5518" s="40">
        <v>2369203.2219871003</v>
      </c>
      <c r="P5518" s="40">
        <v>2656867.6955242003</v>
      </c>
      <c r="Q5518" s="40">
        <v>2988566.0873591001</v>
      </c>
      <c r="R5518" s="40">
        <v>3359034.5977614</v>
      </c>
      <c r="S5518" s="40"/>
      <c r="T5518" s="40">
        <v>1</v>
      </c>
      <c r="U5518" s="39" t="s">
        <v>21</v>
      </c>
      <c r="V5518" s="39" t="s">
        <v>392</v>
      </c>
    </row>
    <row r="5519" spans="1:22" ht="15.75">
      <c r="A5519" s="41">
        <v>2</v>
      </c>
      <c r="B5519" s="42" t="s">
        <v>23</v>
      </c>
      <c r="C5519" s="43" t="s">
        <v>391</v>
      </c>
      <c r="D5519" s="44">
        <v>7040.0096475767323</v>
      </c>
      <c r="E5519" s="44">
        <v>7724.8</v>
      </c>
      <c r="F5519" s="44">
        <v>15609.611181541433</v>
      </c>
      <c r="G5519" s="44">
        <v>17970.129268900855</v>
      </c>
      <c r="H5519" s="44">
        <v>22428.01257923411</v>
      </c>
      <c r="I5519" s="44">
        <v>23644.278462767365</v>
      </c>
      <c r="J5519" s="44">
        <v>32412.013466046017</v>
      </c>
      <c r="L5519" s="44">
        <v>7040.0096475767323</v>
      </c>
      <c r="M5519" s="44">
        <v>7270.4</v>
      </c>
      <c r="N5519" s="44">
        <v>13875.209647576732</v>
      </c>
      <c r="O5519" s="44">
        <v>14743.46900452465</v>
      </c>
      <c r="P5519" s="44">
        <v>15949.869004524648</v>
      </c>
      <c r="Q5519" s="44">
        <v>16814.270818147575</v>
      </c>
      <c r="R5519" s="44">
        <v>17292.0242394007</v>
      </c>
      <c r="S5519" s="44"/>
      <c r="T5519" s="44">
        <v>2</v>
      </c>
      <c r="U5519" s="43" t="s">
        <v>24</v>
      </c>
      <c r="V5519" s="43" t="s">
        <v>392</v>
      </c>
    </row>
    <row r="5520" spans="1:22" ht="15.75">
      <c r="A5520" s="45">
        <v>3</v>
      </c>
      <c r="B5520" s="46" t="s">
        <v>25</v>
      </c>
      <c r="C5520" s="47" t="s">
        <v>391</v>
      </c>
      <c r="D5520" s="48">
        <v>270199.86219252372</v>
      </c>
      <c r="E5520" s="48">
        <v>307700</v>
      </c>
      <c r="F5520" s="48">
        <v>320858.40189756954</v>
      </c>
      <c r="G5520" s="48">
        <v>356749.11627107067</v>
      </c>
      <c r="H5520" s="48">
        <v>411147.01677231217</v>
      </c>
      <c r="I5520" s="48">
        <v>420030.31726070133</v>
      </c>
      <c r="J5520" s="48">
        <v>425196.01795472804</v>
      </c>
      <c r="L5520" s="48">
        <v>270199.86219252372</v>
      </c>
      <c r="M5520" s="48">
        <v>286746.07402774628</v>
      </c>
      <c r="N5520" s="48">
        <v>276280.59976928058</v>
      </c>
      <c r="O5520" s="48">
        <v>281103.27272811614</v>
      </c>
      <c r="P5520" s="48">
        <v>285569.09877428401</v>
      </c>
      <c r="Q5520" s="48">
        <v>291358.62279634451</v>
      </c>
      <c r="R5520" s="48">
        <v>294896.75717774092</v>
      </c>
      <c r="S5520" s="48"/>
      <c r="T5520" s="48">
        <v>3</v>
      </c>
      <c r="U5520" s="47" t="s">
        <v>26</v>
      </c>
      <c r="V5520" s="47" t="s">
        <v>392</v>
      </c>
    </row>
    <row r="5521" spans="1:22" ht="15.75">
      <c r="A5521" s="41">
        <v>4</v>
      </c>
      <c r="B5521" s="42" t="s">
        <v>27</v>
      </c>
      <c r="C5521" s="43" t="s">
        <v>391</v>
      </c>
      <c r="D5521" s="44">
        <v>1632151.1397440378</v>
      </c>
      <c r="E5521" s="44">
        <v>2007357.6351999999</v>
      </c>
      <c r="F5521" s="44">
        <v>2338581.4636203595</v>
      </c>
      <c r="G5521" s="44">
        <v>2619701.8692172202</v>
      </c>
      <c r="H5521" s="44">
        <v>2888943.3153104051</v>
      </c>
      <c r="I5521" s="44">
        <v>3213546.1413760716</v>
      </c>
      <c r="J5521" s="44">
        <v>3601542.2327020196</v>
      </c>
      <c r="L5521" s="44">
        <v>1632151.1397440378</v>
      </c>
      <c r="M5521" s="44">
        <v>1686858.3104000001</v>
      </c>
      <c r="N5521" s="44">
        <v>1772284.8429240377</v>
      </c>
      <c r="O5521" s="44">
        <v>1914132.5805240383</v>
      </c>
      <c r="P5521" s="44">
        <v>2029139.9751240381</v>
      </c>
      <c r="Q5521" s="44">
        <v>2131488.9567240379</v>
      </c>
      <c r="R5521" s="44">
        <v>2263970.3731240379</v>
      </c>
      <c r="S5521" s="44"/>
      <c r="T5521" s="44">
        <v>4</v>
      </c>
      <c r="U5521" s="43" t="s">
        <v>28</v>
      </c>
      <c r="V5521" s="43" t="s">
        <v>392</v>
      </c>
    </row>
    <row r="5522" spans="1:22" ht="15.75">
      <c r="A5522" s="45">
        <v>5</v>
      </c>
      <c r="B5522" s="46" t="s">
        <v>29</v>
      </c>
      <c r="C5522" s="47" t="s">
        <v>391</v>
      </c>
      <c r="D5522" s="48">
        <v>260706.64799999999</v>
      </c>
      <c r="E5522" s="48">
        <v>301151.28100000002</v>
      </c>
      <c r="F5522" s="48">
        <v>357174.99550000002</v>
      </c>
      <c r="G5522" s="48">
        <v>411464.69670000003</v>
      </c>
      <c r="H5522" s="48">
        <v>473584.85019999999</v>
      </c>
      <c r="I5522" s="48">
        <v>533061.9445000001</v>
      </c>
      <c r="J5522" s="48">
        <v>599631.1912</v>
      </c>
      <c r="L5522" s="48">
        <v>260706.64799999999</v>
      </c>
      <c r="M5522" s="48">
        <v>271219.5184</v>
      </c>
      <c r="N5522" s="48">
        <v>281784.16649999999</v>
      </c>
      <c r="O5522" s="48">
        <v>286990.56222000002</v>
      </c>
      <c r="P5522" s="48">
        <v>297860.59720000002</v>
      </c>
      <c r="Q5522" s="48">
        <v>320183.06200000003</v>
      </c>
      <c r="R5522" s="48">
        <v>342511.74249999999</v>
      </c>
      <c r="S5522" s="48"/>
      <c r="T5522" s="48">
        <v>5</v>
      </c>
      <c r="U5522" s="47" t="s">
        <v>30</v>
      </c>
      <c r="V5522" s="47" t="s">
        <v>392</v>
      </c>
    </row>
    <row r="5523" spans="1:22" ht="15.75">
      <c r="A5523" s="41">
        <v>6</v>
      </c>
      <c r="B5523" s="42" t="s">
        <v>31</v>
      </c>
      <c r="C5523" s="43" t="s">
        <v>391</v>
      </c>
      <c r="D5523" s="44">
        <v>21105.348547613095</v>
      </c>
      <c r="E5523" s="44">
        <v>25487.830460000001</v>
      </c>
      <c r="F5523" s="44">
        <v>29778.094903013083</v>
      </c>
      <c r="G5523" s="44">
        <v>30738.563999999998</v>
      </c>
      <c r="H5523" s="44">
        <v>26871.673399999996</v>
      </c>
      <c r="I5523" s="44">
        <v>25956.911499999998</v>
      </c>
      <c r="J5523" s="44">
        <v>28267.466879999996</v>
      </c>
      <c r="L5523" s="44">
        <v>21105.348547613095</v>
      </c>
      <c r="M5523" s="44">
        <v>21463.661049999999</v>
      </c>
      <c r="N5523" s="44">
        <v>23828.829659200244</v>
      </c>
      <c r="O5523" s="44">
        <v>23397.042882181111</v>
      </c>
      <c r="P5523" s="44">
        <v>19062.205193768255</v>
      </c>
      <c r="Q5523" s="44">
        <v>18022.956823271667</v>
      </c>
      <c r="R5523" s="44">
        <v>19219.425022151896</v>
      </c>
      <c r="S5523" s="44"/>
      <c r="T5523" s="44">
        <v>6</v>
      </c>
      <c r="U5523" s="43" t="s">
        <v>32</v>
      </c>
      <c r="V5523" s="43" t="s">
        <v>392</v>
      </c>
    </row>
    <row r="5524" spans="1:22" ht="15.75">
      <c r="A5524" s="45">
        <v>7</v>
      </c>
      <c r="B5524" s="46" t="s">
        <v>33</v>
      </c>
      <c r="C5524" s="47" t="s">
        <v>391</v>
      </c>
      <c r="D5524" s="48">
        <v>2558875.8570629996</v>
      </c>
      <c r="E5524" s="48">
        <v>2903643.2266000002</v>
      </c>
      <c r="F5524" s="48">
        <v>3327251.6624999996</v>
      </c>
      <c r="G5524" s="48">
        <v>3809472.4497999996</v>
      </c>
      <c r="H5524" s="48">
        <v>4311898.0495999996</v>
      </c>
      <c r="I5524" s="48">
        <v>4858099.2432000004</v>
      </c>
      <c r="J5524" s="48">
        <v>5370850.1587572601</v>
      </c>
      <c r="L5524" s="48">
        <v>2558875.8570629996</v>
      </c>
      <c r="M5524" s="48">
        <v>2676424.2663309998</v>
      </c>
      <c r="N5524" s="48">
        <v>2864461.0469200001</v>
      </c>
      <c r="O5524" s="48">
        <v>3005170.8978899997</v>
      </c>
      <c r="P5524" s="48">
        <v>3127826.3435960002</v>
      </c>
      <c r="Q5524" s="48">
        <v>3249283.7741060001</v>
      </c>
      <c r="R5524" s="48">
        <v>3432144.9119589999</v>
      </c>
      <c r="S5524" s="48"/>
      <c r="T5524" s="48">
        <v>7</v>
      </c>
      <c r="U5524" s="47" t="s">
        <v>34</v>
      </c>
      <c r="V5524" s="47" t="s">
        <v>392</v>
      </c>
    </row>
    <row r="5525" spans="1:22" ht="15.75">
      <c r="A5525" s="41">
        <v>8</v>
      </c>
      <c r="B5525" s="42" t="s">
        <v>35</v>
      </c>
      <c r="C5525" s="43" t="s">
        <v>391</v>
      </c>
      <c r="D5525" s="44">
        <v>1879622.5532991816</v>
      </c>
      <c r="E5525" s="44">
        <v>2293770.7155392384</v>
      </c>
      <c r="F5525" s="44">
        <v>2745254.8121400005</v>
      </c>
      <c r="G5525" s="44">
        <v>3198947.0577799994</v>
      </c>
      <c r="H5525" s="44">
        <v>3560267.9733600002</v>
      </c>
      <c r="I5525" s="44">
        <v>3897703.3835800001</v>
      </c>
      <c r="J5525" s="44">
        <v>4383931.4284999995</v>
      </c>
      <c r="L5525" s="44">
        <v>1879622.5532991816</v>
      </c>
      <c r="M5525" s="44">
        <v>1988371.2513285005</v>
      </c>
      <c r="N5525" s="44">
        <v>2098952.504370322</v>
      </c>
      <c r="O5525" s="44">
        <v>2224085.7462174031</v>
      </c>
      <c r="P5525" s="44">
        <v>2345749.467374526</v>
      </c>
      <c r="Q5525" s="44">
        <v>2512073.2375956099</v>
      </c>
      <c r="R5525" s="44">
        <v>2744958.7281014593</v>
      </c>
      <c r="S5525" s="44"/>
      <c r="T5525" s="44">
        <v>8</v>
      </c>
      <c r="U5525" s="43" t="s">
        <v>36</v>
      </c>
      <c r="V5525" s="43" t="s">
        <v>392</v>
      </c>
    </row>
    <row r="5526" spans="1:22" ht="15.75">
      <c r="A5526" s="45">
        <v>9</v>
      </c>
      <c r="B5526" s="46" t="s">
        <v>37</v>
      </c>
      <c r="C5526" s="47" t="s">
        <v>391</v>
      </c>
      <c r="D5526" s="48">
        <v>287506.55881159886</v>
      </c>
      <c r="E5526" s="48">
        <v>313431.0552</v>
      </c>
      <c r="F5526" s="48">
        <v>334313.21000000002</v>
      </c>
      <c r="G5526" s="48">
        <v>355750.55999999994</v>
      </c>
      <c r="H5526" s="48">
        <v>404104.05</v>
      </c>
      <c r="I5526" s="48">
        <v>430556.11059999996</v>
      </c>
      <c r="J5526" s="48">
        <v>469449.20168890536</v>
      </c>
      <c r="L5526" s="48">
        <v>287506.55881159886</v>
      </c>
      <c r="M5526" s="48">
        <v>292286.4833855356</v>
      </c>
      <c r="N5526" s="48">
        <v>295426.03642201499</v>
      </c>
      <c r="O5526" s="48">
        <v>300904.20991330448</v>
      </c>
      <c r="P5526" s="48">
        <v>329324.4811045258</v>
      </c>
      <c r="Q5526" s="48">
        <v>340955.97317998629</v>
      </c>
      <c r="R5526" s="48">
        <v>357385.35947063903</v>
      </c>
      <c r="S5526" s="48"/>
      <c r="T5526" s="48">
        <v>9</v>
      </c>
      <c r="U5526" s="47" t="s">
        <v>38</v>
      </c>
      <c r="V5526" s="47" t="s">
        <v>392</v>
      </c>
    </row>
    <row r="5527" spans="1:22" ht="15.75">
      <c r="A5527" s="41">
        <v>10</v>
      </c>
      <c r="B5527" s="42" t="s">
        <v>39</v>
      </c>
      <c r="C5527" s="43" t="s">
        <v>391</v>
      </c>
      <c r="D5527" s="44">
        <v>372751.75279999996</v>
      </c>
      <c r="E5527" s="44">
        <v>401256.57120000006</v>
      </c>
      <c r="F5527" s="44">
        <v>434762.36931654275</v>
      </c>
      <c r="G5527" s="44">
        <v>547663.82299743569</v>
      </c>
      <c r="H5527" s="44">
        <v>722698.31979035784</v>
      </c>
      <c r="I5527" s="44">
        <v>789560.13909414469</v>
      </c>
      <c r="J5527" s="44">
        <v>830883.3189999999</v>
      </c>
      <c r="L5527" s="44">
        <v>372751.75279999996</v>
      </c>
      <c r="M5527" s="44">
        <v>376424.60239999997</v>
      </c>
      <c r="N5527" s="44">
        <v>378204.62960000004</v>
      </c>
      <c r="O5527" s="44">
        <v>453278.00559999992</v>
      </c>
      <c r="P5527" s="44">
        <v>530408.49120000005</v>
      </c>
      <c r="Q5527" s="44">
        <v>553971.58319999999</v>
      </c>
      <c r="R5527" s="44">
        <v>573403.81840000011</v>
      </c>
      <c r="S5527" s="44"/>
      <c r="T5527" s="44">
        <v>10</v>
      </c>
      <c r="U5527" s="43" t="s">
        <v>40</v>
      </c>
      <c r="V5527" s="43" t="s">
        <v>392</v>
      </c>
    </row>
    <row r="5528" spans="1:22" ht="15.75">
      <c r="A5528" s="45">
        <v>11</v>
      </c>
      <c r="B5528" s="46" t="s">
        <v>41</v>
      </c>
      <c r="C5528" s="47" t="s">
        <v>391</v>
      </c>
      <c r="D5528" s="48">
        <v>491790</v>
      </c>
      <c r="E5528" s="48">
        <v>524124.6</v>
      </c>
      <c r="F5528" s="48">
        <v>564307.05000000005</v>
      </c>
      <c r="G5528" s="48">
        <v>590151.45000000007</v>
      </c>
      <c r="H5528" s="48">
        <v>628202.10604265402</v>
      </c>
      <c r="I5528" s="48">
        <v>676051.24241706182</v>
      </c>
      <c r="J5528" s="48">
        <v>855524.79999999993</v>
      </c>
      <c r="L5528" s="48">
        <v>491790</v>
      </c>
      <c r="M5528" s="48">
        <v>473736.9</v>
      </c>
      <c r="N5528" s="48">
        <v>479315.55</v>
      </c>
      <c r="O5528" s="48">
        <v>486128.24999999994</v>
      </c>
      <c r="P5528" s="48">
        <v>500685.45</v>
      </c>
      <c r="Q5528" s="48">
        <v>523662.89999999991</v>
      </c>
      <c r="R5528" s="48">
        <v>557664</v>
      </c>
      <c r="S5528" s="48"/>
      <c r="T5528" s="48">
        <v>11</v>
      </c>
      <c r="U5528" s="47" t="s">
        <v>42</v>
      </c>
      <c r="V5528" s="47" t="s">
        <v>392</v>
      </c>
    </row>
    <row r="5529" spans="1:22" ht="15.75">
      <c r="A5529" s="41">
        <v>12</v>
      </c>
      <c r="B5529" s="42" t="s">
        <v>43</v>
      </c>
      <c r="C5529" s="43" t="s">
        <v>391</v>
      </c>
      <c r="D5529" s="44">
        <v>1245330</v>
      </c>
      <c r="E5529" s="44">
        <v>1406005.7567999996</v>
      </c>
      <c r="F5529" s="44">
        <v>1513054.5667999997</v>
      </c>
      <c r="G5529" s="44">
        <v>1677498.3492000001</v>
      </c>
      <c r="H5529" s="44">
        <v>1784096.18</v>
      </c>
      <c r="I5529" s="44">
        <v>2026500.7086000002</v>
      </c>
      <c r="J5529" s="44">
        <v>2241465.5055</v>
      </c>
      <c r="L5529" s="44">
        <v>1245330</v>
      </c>
      <c r="M5529" s="44">
        <v>1306696.7999999998</v>
      </c>
      <c r="N5529" s="44">
        <v>1369596.6</v>
      </c>
      <c r="O5529" s="44">
        <v>1395103.2</v>
      </c>
      <c r="P5529" s="44">
        <v>1446445.3999999997</v>
      </c>
      <c r="Q5529" s="44">
        <v>1496426.3</v>
      </c>
      <c r="R5529" s="44">
        <v>1616754.6</v>
      </c>
      <c r="S5529" s="44"/>
      <c r="T5529" s="44">
        <v>12</v>
      </c>
      <c r="U5529" s="43" t="s">
        <v>44</v>
      </c>
      <c r="V5529" s="43" t="s">
        <v>392</v>
      </c>
    </row>
    <row r="5530" spans="1:22" ht="15.75">
      <c r="A5530" s="45">
        <v>13</v>
      </c>
      <c r="B5530" s="46" t="s">
        <v>45</v>
      </c>
      <c r="C5530" s="47" t="s">
        <v>391</v>
      </c>
      <c r="D5530" s="48">
        <v>677290.06268999993</v>
      </c>
      <c r="E5530" s="48">
        <v>792743.43591</v>
      </c>
      <c r="F5530" s="48">
        <v>816847.96049999993</v>
      </c>
      <c r="G5530" s="48">
        <v>921139.91819999996</v>
      </c>
      <c r="H5530" s="48">
        <v>942289.72919999994</v>
      </c>
      <c r="I5530" s="48">
        <v>979901.14679999999</v>
      </c>
      <c r="J5530" s="48">
        <v>1062512.3196</v>
      </c>
      <c r="L5530" s="48">
        <v>677290.06268999993</v>
      </c>
      <c r="M5530" s="48">
        <v>695962.77830999985</v>
      </c>
      <c r="N5530" s="48">
        <v>663373.55790000001</v>
      </c>
      <c r="O5530" s="48">
        <v>677839.74209999992</v>
      </c>
      <c r="P5530" s="48">
        <v>660765.99419999996</v>
      </c>
      <c r="Q5530" s="48">
        <v>628615.58490000002</v>
      </c>
      <c r="R5530" s="48">
        <v>642204.03240000003</v>
      </c>
      <c r="S5530" s="48"/>
      <c r="T5530" s="48">
        <v>13</v>
      </c>
      <c r="U5530" s="47" t="s">
        <v>46</v>
      </c>
      <c r="V5530" s="47" t="s">
        <v>392</v>
      </c>
    </row>
    <row r="5531" spans="1:22" ht="15.75">
      <c r="A5531" s="41">
        <v>14</v>
      </c>
      <c r="B5531" s="42" t="s">
        <v>47</v>
      </c>
      <c r="C5531" s="43" t="s">
        <v>391</v>
      </c>
      <c r="D5531" s="44">
        <v>1770680</v>
      </c>
      <c r="E5531" s="44">
        <v>2140516.5999999996</v>
      </c>
      <c r="F5531" s="44">
        <v>2513022</v>
      </c>
      <c r="G5531" s="44">
        <v>3141947.8</v>
      </c>
      <c r="H5531" s="44">
        <v>3953890.2</v>
      </c>
      <c r="I5531" s="44">
        <v>4967510.5999999996</v>
      </c>
      <c r="J5531" s="44">
        <v>6012743.9000000004</v>
      </c>
      <c r="L5531" s="44">
        <v>1770680</v>
      </c>
      <c r="M5531" s="44">
        <v>1918474.7999999998</v>
      </c>
      <c r="N5531" s="44">
        <v>2085287.9999999998</v>
      </c>
      <c r="O5531" s="44">
        <v>2343161.5999999996</v>
      </c>
      <c r="P5531" s="44">
        <v>2629731.2000000002</v>
      </c>
      <c r="Q5531" s="44">
        <v>2909459.2</v>
      </c>
      <c r="R5531" s="44">
        <v>3185929.2</v>
      </c>
      <c r="S5531" s="44"/>
      <c r="T5531" s="44">
        <v>14</v>
      </c>
      <c r="U5531" s="43" t="s">
        <v>48</v>
      </c>
      <c r="V5531" s="43" t="s">
        <v>392</v>
      </c>
    </row>
    <row r="5532" spans="1:22" ht="15.75">
      <c r="A5532" s="45">
        <v>15</v>
      </c>
      <c r="B5532" s="46" t="s">
        <v>49</v>
      </c>
      <c r="C5532" s="47" t="s">
        <v>391</v>
      </c>
      <c r="D5532" s="48">
        <v>2714137.7636299999</v>
      </c>
      <c r="E5532" s="48">
        <v>3143213.90331</v>
      </c>
      <c r="F5532" s="48">
        <v>3491489.9287541374</v>
      </c>
      <c r="G5532" s="48">
        <v>4074540.2393717375</v>
      </c>
      <c r="H5532" s="48">
        <v>4496319.1080569839</v>
      </c>
      <c r="I5532" s="48">
        <v>4520383.339690689</v>
      </c>
      <c r="J5532" s="48">
        <v>4903622.3494171081</v>
      </c>
      <c r="L5532" s="48">
        <v>2714137.7636299999</v>
      </c>
      <c r="M5532" s="48">
        <v>2800359.28528</v>
      </c>
      <c r="N5532" s="48">
        <v>2916791.2035988243</v>
      </c>
      <c r="O5532" s="48">
        <v>3064248.2875988251</v>
      </c>
      <c r="P5532" s="48">
        <v>3231091.1813988239</v>
      </c>
      <c r="Q5532" s="48">
        <v>3319494.2032988248</v>
      </c>
      <c r="R5532" s="48">
        <v>3534742.8595988238</v>
      </c>
      <c r="S5532" s="48"/>
      <c r="T5532" s="48">
        <v>15</v>
      </c>
      <c r="U5532" s="47" t="s">
        <v>50</v>
      </c>
      <c r="V5532" s="47" t="s">
        <v>392</v>
      </c>
    </row>
    <row r="5533" spans="1:22" ht="15.75">
      <c r="A5533" s="41">
        <v>16</v>
      </c>
      <c r="B5533" s="42" t="s">
        <v>51</v>
      </c>
      <c r="C5533" s="43" t="s">
        <v>391</v>
      </c>
      <c r="D5533" s="44">
        <v>19837.69976656351</v>
      </c>
      <c r="E5533" s="44">
        <v>23564.033200000002</v>
      </c>
      <c r="F5533" s="44">
        <v>24234.983619447106</v>
      </c>
      <c r="G5533" s="44">
        <v>25107.87755381038</v>
      </c>
      <c r="H5533" s="44">
        <v>24480.712734377994</v>
      </c>
      <c r="I5533" s="44">
        <v>26010.613105187476</v>
      </c>
      <c r="J5533" s="44">
        <v>28031.34393741392</v>
      </c>
      <c r="L5533" s="44">
        <v>19837.69976656351</v>
      </c>
      <c r="M5533" s="44">
        <v>20096.333299999998</v>
      </c>
      <c r="N5533" s="44">
        <v>20513.185666563513</v>
      </c>
      <c r="O5533" s="44">
        <v>20633.71846656351</v>
      </c>
      <c r="P5533" s="44">
        <v>19830.166466563511</v>
      </c>
      <c r="Q5533" s="44">
        <v>19792.499966563511</v>
      </c>
      <c r="R5533" s="44">
        <v>20505.65236656351</v>
      </c>
      <c r="S5533" s="44"/>
      <c r="T5533" s="44">
        <v>16</v>
      </c>
      <c r="U5533" s="43" t="s">
        <v>52</v>
      </c>
      <c r="V5533" s="43" t="s">
        <v>392</v>
      </c>
    </row>
    <row r="5534" spans="1:22" ht="15.75">
      <c r="A5534" s="45">
        <v>17</v>
      </c>
      <c r="B5534" s="46" t="s">
        <v>53</v>
      </c>
      <c r="C5534" s="47" t="s">
        <v>391</v>
      </c>
      <c r="D5534" s="48">
        <v>15841.18376</v>
      </c>
      <c r="E5534" s="48">
        <v>16055.304199999999</v>
      </c>
      <c r="F5534" s="48">
        <v>16407.351999999999</v>
      </c>
      <c r="G5534" s="48">
        <v>16589.511200000001</v>
      </c>
      <c r="H5534" s="48">
        <v>16790.962499999998</v>
      </c>
      <c r="I5534" s="48">
        <v>16960.260599999998</v>
      </c>
      <c r="J5534" s="48">
        <v>17213.473199999997</v>
      </c>
      <c r="L5534" s="48">
        <v>15841.18376</v>
      </c>
      <c r="M5534" s="48">
        <v>16007.803300000001</v>
      </c>
      <c r="N5534" s="48">
        <v>16335.872799999999</v>
      </c>
      <c r="O5534" s="48">
        <v>16494.936799999999</v>
      </c>
      <c r="P5534" s="48">
        <v>16671.895500000002</v>
      </c>
      <c r="Q5534" s="48">
        <v>16695.755100000002</v>
      </c>
      <c r="R5534" s="48">
        <v>16906.514899999998</v>
      </c>
      <c r="S5534" s="48"/>
      <c r="T5534" s="48">
        <v>17</v>
      </c>
      <c r="U5534" s="47" t="s">
        <v>54</v>
      </c>
      <c r="V5534" s="47" t="s">
        <v>392</v>
      </c>
    </row>
    <row r="5535" spans="1:22" ht="15.75">
      <c r="A5535" s="41">
        <v>18</v>
      </c>
      <c r="B5535" s="42" t="s">
        <v>55</v>
      </c>
      <c r="C5535" s="43" t="s">
        <v>391</v>
      </c>
      <c r="D5535" s="44">
        <v>6019.9690594709145</v>
      </c>
      <c r="E5535" s="44">
        <v>6023.116</v>
      </c>
      <c r="F5535" s="44">
        <v>7200.2662969267903</v>
      </c>
      <c r="G5535" s="44">
        <v>10347.46525412872</v>
      </c>
      <c r="H5535" s="44">
        <v>12100.01572404264</v>
      </c>
      <c r="I5535" s="44">
        <v>48269.356181907482</v>
      </c>
      <c r="J5535" s="44">
        <v>52365.466832557519</v>
      </c>
      <c r="L5535" s="44">
        <v>6019.9690594709145</v>
      </c>
      <c r="M5535" s="44">
        <v>5886.226999999999</v>
      </c>
      <c r="N5535" s="44">
        <v>6604.3390594709144</v>
      </c>
      <c r="O5535" s="44">
        <v>8810.712059470914</v>
      </c>
      <c r="P5535" s="44">
        <v>9460.0120594709151</v>
      </c>
      <c r="Q5535" s="44">
        <v>35785.902059470915</v>
      </c>
      <c r="R5535" s="44">
        <v>36913.362059470914</v>
      </c>
      <c r="S5535" s="44"/>
      <c r="T5535" s="44">
        <v>18</v>
      </c>
      <c r="U5535" s="43" t="s">
        <v>56</v>
      </c>
      <c r="V5535" s="43" t="s">
        <v>392</v>
      </c>
    </row>
    <row r="5536" spans="1:22" ht="15.75">
      <c r="A5536" s="45">
        <v>19</v>
      </c>
      <c r="B5536" s="46" t="s">
        <v>57</v>
      </c>
      <c r="C5536" s="47" t="s">
        <v>391</v>
      </c>
      <c r="D5536" s="48">
        <v>15010.006592510766</v>
      </c>
      <c r="E5536" s="48">
        <v>15731.999999999998</v>
      </c>
      <c r="F5536" s="48">
        <v>16928.10764071998</v>
      </c>
      <c r="G5536" s="48">
        <v>16692.156442371976</v>
      </c>
      <c r="H5536" s="48">
        <v>17790.548595809978</v>
      </c>
      <c r="I5536" s="48">
        <v>20276.708846109428</v>
      </c>
      <c r="J5536" s="48">
        <v>22224.009201798115</v>
      </c>
      <c r="L5536" s="48">
        <v>15010.006592510766</v>
      </c>
      <c r="M5536" s="48">
        <v>14945.399999999998</v>
      </c>
      <c r="N5536" s="48">
        <v>15315.906592510766</v>
      </c>
      <c r="O5536" s="48">
        <v>14379.206592510765</v>
      </c>
      <c r="P5536" s="48">
        <v>14631.906592510768</v>
      </c>
      <c r="Q5536" s="48">
        <v>15080.306592510768</v>
      </c>
      <c r="R5536" s="48">
        <v>14075.206592510769</v>
      </c>
      <c r="S5536" s="48"/>
      <c r="T5536" s="48">
        <v>19</v>
      </c>
      <c r="U5536" s="47" t="s">
        <v>58</v>
      </c>
      <c r="V5536" s="47" t="s">
        <v>392</v>
      </c>
    </row>
    <row r="5537" spans="1:22" ht="15.75">
      <c r="A5537" s="41">
        <v>20</v>
      </c>
      <c r="B5537" s="42" t="s">
        <v>59</v>
      </c>
      <c r="C5537" s="43" t="s">
        <v>391</v>
      </c>
      <c r="D5537" s="44">
        <v>362232.25778077065</v>
      </c>
      <c r="E5537" s="44">
        <v>413537.78600000002</v>
      </c>
      <c r="F5537" s="44">
        <v>486120.61271791317</v>
      </c>
      <c r="G5537" s="44">
        <v>555944.22484196385</v>
      </c>
      <c r="H5537" s="44">
        <v>582392.33314515243</v>
      </c>
      <c r="I5537" s="44">
        <v>611112.81044056674</v>
      </c>
      <c r="J5537" s="44">
        <v>759016.81086036609</v>
      </c>
      <c r="L5537" s="44">
        <v>362232.25778077065</v>
      </c>
      <c r="M5537" s="44">
        <v>363587.60599999997</v>
      </c>
      <c r="N5537" s="44">
        <v>392460.04528077063</v>
      </c>
      <c r="O5537" s="44">
        <v>401027.96028077067</v>
      </c>
      <c r="P5537" s="44">
        <v>406875.80278077064</v>
      </c>
      <c r="Q5537" s="44">
        <v>422313.27828077064</v>
      </c>
      <c r="R5537" s="44">
        <v>440114.31278077059</v>
      </c>
      <c r="S5537" s="44"/>
      <c r="T5537" s="44">
        <v>20</v>
      </c>
      <c r="U5537" s="43" t="s">
        <v>60</v>
      </c>
      <c r="V5537" s="43" t="s">
        <v>392</v>
      </c>
    </row>
    <row r="5538" spans="1:22" ht="15.75">
      <c r="A5538" s="45">
        <v>21</v>
      </c>
      <c r="B5538" s="46" t="s">
        <v>61</v>
      </c>
      <c r="C5538" s="47" t="s">
        <v>391</v>
      </c>
      <c r="D5538" s="48">
        <v>2190381.2948915488</v>
      </c>
      <c r="E5538" s="48">
        <v>2408442.148</v>
      </c>
      <c r="F5538" s="48">
        <v>2657947.0642459048</v>
      </c>
      <c r="G5538" s="48">
        <v>2996736.1055165189</v>
      </c>
      <c r="H5538" s="48">
        <v>3388485.9168564603</v>
      </c>
      <c r="I5538" s="48">
        <v>3785127.7929820116</v>
      </c>
      <c r="J5538" s="48">
        <v>4267753.2192951525</v>
      </c>
      <c r="L5538" s="48">
        <v>2190381.2948915488</v>
      </c>
      <c r="M5538" s="48">
        <v>2230096.6520000002</v>
      </c>
      <c r="N5538" s="48">
        <v>2295845.5752915493</v>
      </c>
      <c r="O5538" s="48">
        <v>2373891.1608915487</v>
      </c>
      <c r="P5538" s="48">
        <v>2470847.2982915486</v>
      </c>
      <c r="Q5538" s="48">
        <v>2587312.5387915489</v>
      </c>
      <c r="R5538" s="48">
        <v>2718677.3493915489</v>
      </c>
      <c r="S5538" s="48"/>
      <c r="T5538" s="48">
        <v>21</v>
      </c>
      <c r="U5538" s="47" t="s">
        <v>62</v>
      </c>
      <c r="V5538" s="47" t="s">
        <v>392</v>
      </c>
    </row>
    <row r="5539" spans="1:22" ht="15.75">
      <c r="A5539" s="41">
        <v>22</v>
      </c>
      <c r="B5539" s="42" t="s">
        <v>63</v>
      </c>
      <c r="C5539" s="43" t="s">
        <v>391</v>
      </c>
      <c r="D5539" s="44">
        <v>3753609.3</v>
      </c>
      <c r="E5539" s="44">
        <v>4229879.7</v>
      </c>
      <c r="F5539" s="44">
        <v>4747374.5440000007</v>
      </c>
      <c r="G5539" s="44">
        <v>6026399.4720000001</v>
      </c>
      <c r="H5539" s="44">
        <v>6999486.3810000001</v>
      </c>
      <c r="I5539" s="44">
        <v>8332853.0280000009</v>
      </c>
      <c r="J5539" s="44">
        <v>9323199.4179999996</v>
      </c>
      <c r="L5539" s="44">
        <v>3753609.3</v>
      </c>
      <c r="M5539" s="44">
        <v>3865948.1999999997</v>
      </c>
      <c r="N5539" s="44">
        <v>4043789.1350000002</v>
      </c>
      <c r="O5539" s="44">
        <v>4705555.7039999999</v>
      </c>
      <c r="P5539" s="44">
        <v>5145718.085</v>
      </c>
      <c r="Q5539" s="44">
        <v>5795862.7850000001</v>
      </c>
      <c r="R5539" s="44">
        <v>6224887.949</v>
      </c>
      <c r="S5539" s="44"/>
      <c r="T5539" s="44">
        <v>22</v>
      </c>
      <c r="U5539" s="43" t="s">
        <v>64</v>
      </c>
      <c r="V5539" s="43" t="s">
        <v>392</v>
      </c>
    </row>
    <row r="5540" spans="1:22" ht="15.75">
      <c r="A5540" s="45">
        <v>23</v>
      </c>
      <c r="B5540" s="46" t="s">
        <v>65</v>
      </c>
      <c r="C5540" s="47" t="s">
        <v>391</v>
      </c>
      <c r="D5540" s="48">
        <v>8100.0096475767323</v>
      </c>
      <c r="E5540" s="48">
        <v>9123.84</v>
      </c>
      <c r="F5540" s="48">
        <v>12432.012701048714</v>
      </c>
      <c r="G5540" s="48">
        <v>15092.013861661788</v>
      </c>
      <c r="H5540" s="48">
        <v>21490.294288679805</v>
      </c>
      <c r="I5540" s="48">
        <v>20952.483204748645</v>
      </c>
      <c r="J5540" s="48">
        <v>23364.169396004352</v>
      </c>
      <c r="L5540" s="48">
        <v>8100.0096475767323</v>
      </c>
      <c r="M5540" s="48">
        <v>7603.2000000000016</v>
      </c>
      <c r="N5540" s="48">
        <v>8640.0096475767314</v>
      </c>
      <c r="O5540" s="48">
        <v>8820.0096475767314</v>
      </c>
      <c r="P5540" s="48">
        <v>12013.209647576732</v>
      </c>
      <c r="Q5540" s="48">
        <v>9783.0096475767314</v>
      </c>
      <c r="R5540" s="48">
        <v>10560.609647576732</v>
      </c>
      <c r="S5540" s="48"/>
      <c r="T5540" s="48">
        <v>23</v>
      </c>
      <c r="U5540" s="47" t="s">
        <v>66</v>
      </c>
      <c r="V5540" s="47" t="s">
        <v>392</v>
      </c>
    </row>
    <row r="5541" spans="1:22" ht="15.75">
      <c r="A5541" s="41">
        <v>24</v>
      </c>
      <c r="B5541" s="42" t="s">
        <v>67</v>
      </c>
      <c r="C5541" s="43" t="s">
        <v>391</v>
      </c>
      <c r="D5541" s="44">
        <v>1414843.3259783962</v>
      </c>
      <c r="E5541" s="44">
        <v>1416267.7675799998</v>
      </c>
      <c r="F5541" s="44">
        <v>1468488.2480727618</v>
      </c>
      <c r="G5541" s="44">
        <v>1973491.8204923414</v>
      </c>
      <c r="H5541" s="44">
        <v>1996563.7830693568</v>
      </c>
      <c r="I5541" s="44">
        <v>2049751.7552726024</v>
      </c>
      <c r="J5541" s="44">
        <v>2118334.3249495709</v>
      </c>
      <c r="L5541" s="44">
        <v>1414843.3259783962</v>
      </c>
      <c r="M5541" s="44">
        <v>1416267.7675799998</v>
      </c>
      <c r="N5541" s="44">
        <v>1421508.1321783967</v>
      </c>
      <c r="O5541" s="44">
        <v>1427112.0553783965</v>
      </c>
      <c r="P5541" s="44">
        <v>1437025.1535783967</v>
      </c>
      <c r="Q5541" s="44">
        <v>1474701.3861783966</v>
      </c>
      <c r="R5541" s="44">
        <v>1511762.3191783964</v>
      </c>
      <c r="S5541" s="44"/>
      <c r="T5541" s="44">
        <v>24</v>
      </c>
      <c r="U5541" s="43" t="s">
        <v>68</v>
      </c>
      <c r="V5541" s="43" t="s">
        <v>392</v>
      </c>
    </row>
    <row r="5542" spans="1:22" ht="15.75">
      <c r="A5542" s="45">
        <v>25</v>
      </c>
      <c r="B5542" s="49" t="s">
        <v>69</v>
      </c>
      <c r="C5542" s="47" t="s">
        <v>391</v>
      </c>
      <c r="D5542" s="48">
        <v>1187356.4093673399</v>
      </c>
      <c r="E5542" s="48">
        <v>1465971.7113946998</v>
      </c>
      <c r="F5542" s="48">
        <v>1548269.3090168305</v>
      </c>
      <c r="G5542" s="48">
        <v>1783767.9636863233</v>
      </c>
      <c r="H5542" s="48">
        <v>2102402.2193</v>
      </c>
      <c r="I5542" s="48">
        <v>2482725.7828352493</v>
      </c>
      <c r="J5542" s="48">
        <v>2850979.8870999995</v>
      </c>
      <c r="L5542" s="48">
        <v>1187356.4093673399</v>
      </c>
      <c r="M5542" s="50">
        <v>1269164.5090844899</v>
      </c>
      <c r="N5542" s="48">
        <v>1263567.2936925697</v>
      </c>
      <c r="O5542" s="48">
        <v>1350691.3482844098</v>
      </c>
      <c r="P5542" s="48">
        <v>1423789.2383396998</v>
      </c>
      <c r="Q5542" s="48">
        <v>1500540.6096610001</v>
      </c>
      <c r="R5542" s="48">
        <v>1591833.8236518996</v>
      </c>
      <c r="S5542" s="48"/>
      <c r="T5542" s="48">
        <v>25</v>
      </c>
      <c r="U5542" s="47" t="s">
        <v>70</v>
      </c>
      <c r="V5542" s="47" t="s">
        <v>392</v>
      </c>
    </row>
    <row r="5543" spans="1:22" ht="15.75">
      <c r="A5543" s="41">
        <v>26</v>
      </c>
      <c r="B5543" s="42" t="s">
        <v>71</v>
      </c>
      <c r="C5543" s="43" t="s">
        <v>391</v>
      </c>
      <c r="D5543" s="44">
        <v>27854.213571996552</v>
      </c>
      <c r="E5543" s="44">
        <v>33948</v>
      </c>
      <c r="F5543" s="44">
        <v>38219.658729944014</v>
      </c>
      <c r="G5543" s="44">
        <v>45420.532722507851</v>
      </c>
      <c r="H5543" s="44">
        <v>53280.499999999993</v>
      </c>
      <c r="I5543" s="44">
        <v>70215.199999999997</v>
      </c>
      <c r="J5543" s="44">
        <v>80159.600000000006</v>
      </c>
      <c r="L5543" s="44">
        <v>27854.213571996552</v>
      </c>
      <c r="M5543" s="44">
        <v>31146.059999999998</v>
      </c>
      <c r="N5543" s="44">
        <v>32840.115371996551</v>
      </c>
      <c r="O5543" s="44">
        <v>35759.741971996555</v>
      </c>
      <c r="P5543" s="44">
        <v>38547.680599999992</v>
      </c>
      <c r="Q5543" s="44">
        <v>40408.847600000001</v>
      </c>
      <c r="R5543" s="44">
        <v>44126.117199999993</v>
      </c>
      <c r="S5543" s="44"/>
      <c r="T5543" s="44">
        <v>26</v>
      </c>
      <c r="U5543" s="43" t="s">
        <v>72</v>
      </c>
      <c r="V5543" s="43" t="s">
        <v>392</v>
      </c>
    </row>
    <row r="5544" spans="1:22" ht="15.75">
      <c r="A5544" s="45">
        <v>27</v>
      </c>
      <c r="B5544" s="46" t="s">
        <v>73</v>
      </c>
      <c r="C5544" s="47" t="s">
        <v>391</v>
      </c>
      <c r="D5544" s="48">
        <v>5625663.9188999999</v>
      </c>
      <c r="E5544" s="48">
        <v>6113322.7453810005</v>
      </c>
      <c r="F5544" s="48">
        <v>7563002.7558329999</v>
      </c>
      <c r="G5544" s="48">
        <v>8799079.2963880002</v>
      </c>
      <c r="H5544" s="48">
        <v>9847082.5294199996</v>
      </c>
      <c r="I5544" s="48">
        <v>10740138.556206001</v>
      </c>
      <c r="J5544" s="48">
        <v>11894295.382794</v>
      </c>
      <c r="L5544" s="48">
        <v>5625663.9188999999</v>
      </c>
      <c r="M5544" s="48">
        <v>5818201.4372769995</v>
      </c>
      <c r="N5544" s="48">
        <v>6033900.5200530002</v>
      </c>
      <c r="O5544" s="48">
        <v>6284415.521749001</v>
      </c>
      <c r="P5544" s="48">
        <v>6580809.7243370004</v>
      </c>
      <c r="Q5544" s="48">
        <v>6925709.2855980005</v>
      </c>
      <c r="R5544" s="48">
        <v>7245434.6430209987</v>
      </c>
      <c r="S5544" s="48"/>
      <c r="T5544" s="48">
        <v>27</v>
      </c>
      <c r="U5544" s="47" t="s">
        <v>74</v>
      </c>
      <c r="V5544" s="47" t="s">
        <v>392</v>
      </c>
    </row>
    <row r="5545" spans="1:22" ht="15.75">
      <c r="A5545" s="41">
        <v>28</v>
      </c>
      <c r="B5545" s="42" t="s">
        <v>75</v>
      </c>
      <c r="C5545" s="43" t="s">
        <v>391</v>
      </c>
      <c r="D5545" s="44">
        <v>343250.30055611243</v>
      </c>
      <c r="E5545" s="44">
        <v>373969.05344490003</v>
      </c>
      <c r="F5545" s="44">
        <v>420013.15814002621</v>
      </c>
      <c r="G5545" s="44">
        <v>466102.54644420103</v>
      </c>
      <c r="H5545" s="44">
        <v>519253.18770302949</v>
      </c>
      <c r="I5545" s="44">
        <v>570656.14310737513</v>
      </c>
      <c r="J5545" s="44">
        <v>609574.62444244523</v>
      </c>
      <c r="L5545" s="44">
        <v>343250.30055611243</v>
      </c>
      <c r="M5545" s="44">
        <v>358140.32787389995</v>
      </c>
      <c r="N5545" s="44">
        <v>375533.61735041242</v>
      </c>
      <c r="O5545" s="44">
        <v>379215.91311041242</v>
      </c>
      <c r="P5545" s="44">
        <v>401130.41800841241</v>
      </c>
      <c r="Q5545" s="44">
        <v>409994.57602541248</v>
      </c>
      <c r="R5545" s="44">
        <v>421935.38905241241</v>
      </c>
      <c r="S5545" s="44"/>
      <c r="T5545" s="44">
        <v>28</v>
      </c>
      <c r="U5545" s="43" t="s">
        <v>76</v>
      </c>
      <c r="V5545" s="43" t="s">
        <v>392</v>
      </c>
    </row>
    <row r="5546" spans="1:22" ht="15.75">
      <c r="A5546" s="45">
        <v>29</v>
      </c>
      <c r="B5546" s="46" t="s">
        <v>77</v>
      </c>
      <c r="C5546" s="47" t="s">
        <v>391</v>
      </c>
      <c r="D5546" s="48">
        <v>1361622.0119576356</v>
      </c>
      <c r="E5546" s="48">
        <v>1464516.2399999998</v>
      </c>
      <c r="F5546" s="48">
        <v>1609878.2938588995</v>
      </c>
      <c r="G5546" s="48">
        <v>1731297.0111253161</v>
      </c>
      <c r="H5546" s="48">
        <v>1837084.5305912618</v>
      </c>
      <c r="I5546" s="48">
        <v>1950745.9230452601</v>
      </c>
      <c r="J5546" s="48">
        <v>2195409.875690416</v>
      </c>
      <c r="L5546" s="48">
        <v>1361622.0119576356</v>
      </c>
      <c r="M5546" s="48">
        <v>1416096.6519999998</v>
      </c>
      <c r="N5546" s="48">
        <v>1429918.8519576353</v>
      </c>
      <c r="O5546" s="48">
        <v>1445643.2839576355</v>
      </c>
      <c r="P5546" s="48">
        <v>1467631.5479576357</v>
      </c>
      <c r="Q5546" s="48">
        <v>1509537.5039576353</v>
      </c>
      <c r="R5546" s="48">
        <v>1569265.7799576356</v>
      </c>
      <c r="S5546" s="48"/>
      <c r="T5546" s="48">
        <v>29</v>
      </c>
      <c r="U5546" s="47" t="s">
        <v>78</v>
      </c>
      <c r="V5546" s="47" t="s">
        <v>392</v>
      </c>
    </row>
    <row r="5547" spans="1:22" ht="15.75">
      <c r="A5547" s="41">
        <v>30</v>
      </c>
      <c r="B5547" s="42" t="s">
        <v>79</v>
      </c>
      <c r="C5547" s="43" t="s">
        <v>391</v>
      </c>
      <c r="D5547" s="44">
        <v>8758.4150073415822</v>
      </c>
      <c r="E5547" s="44">
        <v>8470.980199900001</v>
      </c>
      <c r="F5547" s="44">
        <v>6435.1041135088944</v>
      </c>
      <c r="G5547" s="44">
        <v>7702.7588436536707</v>
      </c>
      <c r="H5547" s="44">
        <v>8092.7248956975072</v>
      </c>
      <c r="I5547" s="44">
        <v>8616.7464634848675</v>
      </c>
      <c r="J5547" s="44">
        <v>9447.0331623196998</v>
      </c>
      <c r="L5547" s="44">
        <v>8758.4150073415822</v>
      </c>
      <c r="M5547" s="44">
        <v>7553.1</v>
      </c>
      <c r="N5547" s="44">
        <v>4828.0150073415825</v>
      </c>
      <c r="O5547" s="44">
        <v>5293.8150073415818</v>
      </c>
      <c r="P5547" s="44">
        <v>5341.4150073415822</v>
      </c>
      <c r="Q5547" s="44">
        <v>5484.2150073415823</v>
      </c>
      <c r="R5547" s="44">
        <v>5780.0150073415825</v>
      </c>
      <c r="S5547" s="44"/>
      <c r="T5547" s="44">
        <v>30</v>
      </c>
      <c r="U5547" s="43" t="s">
        <v>80</v>
      </c>
      <c r="V5547" s="43" t="s">
        <v>392</v>
      </c>
    </row>
    <row r="5548" spans="1:22" ht="15.75">
      <c r="A5548" s="45">
        <v>31</v>
      </c>
      <c r="B5548" s="46" t="s">
        <v>81</v>
      </c>
      <c r="C5548" s="47" t="s">
        <v>391</v>
      </c>
      <c r="D5548" s="48">
        <v>10348.309000231806</v>
      </c>
      <c r="E5548" s="48">
        <v>10901.828</v>
      </c>
      <c r="F5548" s="48">
        <v>11764.209000268662</v>
      </c>
      <c r="G5548" s="48">
        <v>12736.494000293213</v>
      </c>
      <c r="H5548" s="48">
        <v>13580.110000517774</v>
      </c>
      <c r="I5548" s="48">
        <v>13081.145000552349</v>
      </c>
      <c r="J5548" s="48">
        <v>15100.218894841122</v>
      </c>
      <c r="L5548" s="48">
        <v>10348.309000231806</v>
      </c>
      <c r="M5548" s="48">
        <v>10096.079000000002</v>
      </c>
      <c r="N5548" s="48">
        <v>10183.213000231804</v>
      </c>
      <c r="O5548" s="48">
        <v>10091.493000231805</v>
      </c>
      <c r="P5548" s="48">
        <v>9900.5623001344356</v>
      </c>
      <c r="Q5548" s="48">
        <v>8940.2540752074619</v>
      </c>
      <c r="R5548" s="48">
        <v>9698.5489125979184</v>
      </c>
      <c r="S5548" s="48"/>
      <c r="T5548" s="48">
        <v>31</v>
      </c>
      <c r="U5548" s="47" t="s">
        <v>82</v>
      </c>
      <c r="V5548" s="47" t="s">
        <v>392</v>
      </c>
    </row>
    <row r="5549" spans="1:22" ht="15.75">
      <c r="A5549" s="41">
        <v>32</v>
      </c>
      <c r="B5549" s="42" t="s">
        <v>83</v>
      </c>
      <c r="C5549" s="43" t="s">
        <v>391</v>
      </c>
      <c r="D5549" s="44">
        <v>3222.6561456046743</v>
      </c>
      <c r="E5549" s="44">
        <v>3474.8654802725969</v>
      </c>
      <c r="F5549" s="44">
        <v>3742.9194701355577</v>
      </c>
      <c r="G5549" s="44">
        <v>3166.2804633443752</v>
      </c>
      <c r="H5549" s="44">
        <v>3243.1174730632365</v>
      </c>
      <c r="I5549" s="44">
        <v>3.9304899954125263</v>
      </c>
      <c r="J5549" s="44">
        <v>4.0885290570300068</v>
      </c>
      <c r="L5549" s="44">
        <v>3222.6561456046743</v>
      </c>
      <c r="M5549" s="44">
        <v>3229.4288850117073</v>
      </c>
      <c r="N5549" s="44">
        <v>3229.4387145259338</v>
      </c>
      <c r="O5549" s="44">
        <v>2503.169329036632</v>
      </c>
      <c r="P5549" s="44">
        <v>2487.2917059252122</v>
      </c>
      <c r="Q5549" s="44">
        <v>2.9291744395915611</v>
      </c>
      <c r="R5549" s="44">
        <v>2.9291744395915611</v>
      </c>
      <c r="S5549" s="44"/>
      <c r="T5549" s="44">
        <v>32</v>
      </c>
      <c r="U5549" s="43" t="s">
        <v>84</v>
      </c>
      <c r="V5549" s="43" t="s">
        <v>392</v>
      </c>
    </row>
    <row r="5550" spans="1:22" ht="15.75">
      <c r="A5550" s="45">
        <v>33</v>
      </c>
      <c r="B5550" s="46" t="s">
        <v>85</v>
      </c>
      <c r="C5550" s="47" t="s">
        <v>391</v>
      </c>
      <c r="D5550" s="48">
        <v>559.37563039561121</v>
      </c>
      <c r="E5550" s="48">
        <v>384.93074447798688</v>
      </c>
      <c r="F5550" s="48">
        <v>346.77744312567245</v>
      </c>
      <c r="G5550" s="48">
        <v>310.22348688172542</v>
      </c>
      <c r="H5550" s="48">
        <v>289.20161701720144</v>
      </c>
      <c r="I5550" s="48">
        <v>167.81785479460032</v>
      </c>
      <c r="J5550" s="48">
        <v>343.14096725091355</v>
      </c>
      <c r="L5550" s="48">
        <v>559.37563039561121</v>
      </c>
      <c r="M5550" s="48">
        <v>357.7423275817722</v>
      </c>
      <c r="N5550" s="48">
        <v>299.20400614812115</v>
      </c>
      <c r="O5550" s="48">
        <v>245.25367430303783</v>
      </c>
      <c r="P5550" s="48">
        <v>221.80164280870594</v>
      </c>
      <c r="Q5550" s="48">
        <v>125.06526446961195</v>
      </c>
      <c r="R5550" s="48">
        <v>245.8389646809166</v>
      </c>
      <c r="S5550" s="48"/>
      <c r="T5550" s="48">
        <v>33</v>
      </c>
      <c r="U5550" s="47" t="s">
        <v>86</v>
      </c>
      <c r="V5550" s="47" t="s">
        <v>392</v>
      </c>
    </row>
    <row r="5551" spans="1:22" ht="15.75">
      <c r="A5551" s="41">
        <v>34</v>
      </c>
      <c r="B5551" s="42" t="s">
        <v>87</v>
      </c>
      <c r="C5551" s="43" t="s">
        <v>391</v>
      </c>
      <c r="D5551" s="44">
        <v>152399.32390062886</v>
      </c>
      <c r="E5551" s="44">
        <v>100303</v>
      </c>
      <c r="F5551" s="44">
        <v>102351.61611082887</v>
      </c>
      <c r="G5551" s="44">
        <v>110034.62585888735</v>
      </c>
      <c r="H5551" s="44">
        <v>113736.16812468246</v>
      </c>
      <c r="I5551" s="44">
        <v>116331.1417558993</v>
      </c>
      <c r="J5551" s="44">
        <v>121008.64112657581</v>
      </c>
      <c r="L5551" s="44">
        <v>152399.32390062886</v>
      </c>
      <c r="M5551" s="44">
        <v>86260.58</v>
      </c>
      <c r="N5551" s="44">
        <v>85577.323900628864</v>
      </c>
      <c r="O5551" s="44">
        <v>84298.073900628864</v>
      </c>
      <c r="P5551" s="44">
        <v>84529.843900628868</v>
      </c>
      <c r="Q5551" s="44">
        <v>84012.123900628867</v>
      </c>
      <c r="R5551" s="44">
        <v>84012.123900628867</v>
      </c>
      <c r="S5551" s="44"/>
      <c r="T5551" s="44">
        <v>34</v>
      </c>
      <c r="U5551" s="43" t="s">
        <v>88</v>
      </c>
      <c r="V5551" s="43" t="s">
        <v>392</v>
      </c>
    </row>
    <row r="5552" spans="1:22" ht="15.75">
      <c r="A5552" s="45">
        <v>35</v>
      </c>
      <c r="B5552" s="46" t="s">
        <v>89</v>
      </c>
      <c r="C5552" s="47" t="s">
        <v>391</v>
      </c>
      <c r="D5552" s="48">
        <v>475.10203964727657</v>
      </c>
      <c r="E5552" s="48">
        <v>740.71839999999986</v>
      </c>
      <c r="F5552" s="48">
        <v>1407.0353179511933</v>
      </c>
      <c r="G5552" s="48">
        <v>1060.0035935570784</v>
      </c>
      <c r="H5552" s="48">
        <v>847.52923269509267</v>
      </c>
      <c r="I5552" s="48">
        <v>869.52456035211469</v>
      </c>
      <c r="J5552" s="48">
        <v>1018.9420751532907</v>
      </c>
      <c r="L5552" s="48">
        <v>475.10203964727657</v>
      </c>
      <c r="M5552" s="48">
        <v>688.4</v>
      </c>
      <c r="N5552" s="48">
        <v>1214.0080396472765</v>
      </c>
      <c r="O5552" s="48">
        <v>838.00803964727652</v>
      </c>
      <c r="P5552" s="48">
        <v>650.00803964727652</v>
      </c>
      <c r="Q5552" s="48">
        <v>648.00803964727652</v>
      </c>
      <c r="R5552" s="48">
        <v>730.00803964727663</v>
      </c>
      <c r="S5552" s="48"/>
      <c r="T5552" s="48">
        <v>35</v>
      </c>
      <c r="U5552" s="47" t="s">
        <v>90</v>
      </c>
      <c r="V5552" s="47" t="s">
        <v>392</v>
      </c>
    </row>
    <row r="5553" spans="1:22" ht="15.75">
      <c r="A5553" s="51">
        <v>36</v>
      </c>
      <c r="B5553" s="52" t="s">
        <v>91</v>
      </c>
      <c r="C5553" s="53" t="s">
        <v>391</v>
      </c>
      <c r="D5553" s="54">
        <v>11260.926516343148</v>
      </c>
      <c r="E5553" s="54">
        <v>12303.58</v>
      </c>
      <c r="F5553" s="54">
        <v>13339.327552441709</v>
      </c>
      <c r="G5553" s="54">
        <v>17238.008242578624</v>
      </c>
      <c r="H5553" s="54">
        <v>17967.851696496924</v>
      </c>
      <c r="I5553" s="54">
        <v>18537.008743904495</v>
      </c>
      <c r="J5553" s="54">
        <v>18676.809095483673</v>
      </c>
      <c r="L5553" s="54">
        <v>11260.926516343148</v>
      </c>
      <c r="M5553" s="54">
        <v>11325.42</v>
      </c>
      <c r="N5553" s="54">
        <v>11412.866516343149</v>
      </c>
      <c r="O5553" s="54">
        <v>11462.806516343149</v>
      </c>
      <c r="P5553" s="54">
        <v>11564.006516343148</v>
      </c>
      <c r="Q5553" s="54">
        <v>11639.206516343147</v>
      </c>
      <c r="R5553" s="54">
        <v>11727.806516343147</v>
      </c>
      <c r="S5553" s="54"/>
      <c r="T5553" s="54">
        <v>36</v>
      </c>
      <c r="U5553" s="53" t="s">
        <v>92</v>
      </c>
      <c r="V5553" s="53" t="s">
        <v>392</v>
      </c>
    </row>
    <row r="5554" spans="1:22" ht="18">
      <c r="A5554" s="55"/>
      <c r="B5554" s="56" t="s">
        <v>93</v>
      </c>
      <c r="C5554" s="57" t="s">
        <v>391</v>
      </c>
      <c r="D5554" s="58">
        <f t="shared" ref="D5554:J5554" si="367">SUM(D5518:D5553)</f>
        <v>32776720.258612536</v>
      </c>
      <c r="E5554" s="58">
        <f t="shared" si="367"/>
        <v>37222813.193995409</v>
      </c>
      <c r="F5554" s="58">
        <f t="shared" si="367"/>
        <v>42315047.914504863</v>
      </c>
      <c r="G5554" s="58">
        <f t="shared" si="367"/>
        <v>49583538.165724717</v>
      </c>
      <c r="H5554" s="58">
        <f t="shared" si="367"/>
        <v>56082332.308661342</v>
      </c>
      <c r="I5554" s="58">
        <f t="shared" si="367"/>
        <v>62925851.543079458</v>
      </c>
      <c r="J5554" s="58">
        <f t="shared" si="367"/>
        <v>70760050.744508445</v>
      </c>
      <c r="K5554" s="4"/>
      <c r="L5554" s="58">
        <f t="shared" ref="L5554:R5554" si="368">SUM(L5518:L5553)</f>
        <v>32776720.258612536</v>
      </c>
      <c r="M5554" s="58">
        <f t="shared" si="368"/>
        <v>33924026.193570316</v>
      </c>
      <c r="N5554" s="58">
        <f t="shared" si="368"/>
        <v>35224673.477845192</v>
      </c>
      <c r="O5554" s="58">
        <f t="shared" si="368"/>
        <v>37426673.981323332</v>
      </c>
      <c r="P5554" s="58">
        <f t="shared" si="368"/>
        <v>39666154.517967105</v>
      </c>
      <c r="Q5554" s="58">
        <f t="shared" si="368"/>
        <v>42174746.799238287</v>
      </c>
      <c r="R5554" s="58">
        <f t="shared" si="368"/>
        <v>44921308.729070112</v>
      </c>
      <c r="S5554" s="58"/>
      <c r="T5554" s="58"/>
      <c r="U5554" s="57" t="s">
        <v>94</v>
      </c>
      <c r="V5554" s="57" t="s">
        <v>392</v>
      </c>
    </row>
    <row r="5555" spans="1:22" ht="15.75">
      <c r="A5555" s="37">
        <v>1</v>
      </c>
      <c r="B5555" s="38" t="s">
        <v>19</v>
      </c>
      <c r="C5555" s="39" t="s">
        <v>393</v>
      </c>
      <c r="D5555" s="40">
        <v>252742.66325777146</v>
      </c>
      <c r="E5555" s="40">
        <v>309604.22772003838</v>
      </c>
      <c r="F5555" s="40">
        <v>335729.97726840002</v>
      </c>
      <c r="G5555" s="40">
        <v>364227.60499999998</v>
      </c>
      <c r="H5555" s="40">
        <v>415244.64493987116</v>
      </c>
      <c r="I5555" s="40">
        <v>512562.46083704993</v>
      </c>
      <c r="J5555" s="40">
        <v>578474.78519818</v>
      </c>
      <c r="L5555" s="40">
        <v>252742.66325777146</v>
      </c>
      <c r="M5555" s="40">
        <v>265751.038297338</v>
      </c>
      <c r="N5555" s="40">
        <v>262710.972596985</v>
      </c>
      <c r="O5555" s="40">
        <v>270326.81461016001</v>
      </c>
      <c r="P5555" s="40">
        <v>292589.27009305399</v>
      </c>
      <c r="Q5555" s="40">
        <v>326713.31616852497</v>
      </c>
      <c r="R5555" s="40">
        <v>366969.76386152499</v>
      </c>
      <c r="S5555" s="40"/>
      <c r="T5555" s="40">
        <v>1</v>
      </c>
      <c r="U5555" s="39" t="s">
        <v>21</v>
      </c>
      <c r="V5555" s="39" t="s">
        <v>394</v>
      </c>
    </row>
    <row r="5556" spans="1:22" ht="15.75">
      <c r="A5556" s="41">
        <v>2</v>
      </c>
      <c r="B5556" s="42" t="s">
        <v>23</v>
      </c>
      <c r="C5556" s="43" t="s">
        <v>393</v>
      </c>
      <c r="D5556" s="44">
        <v>1324.04</v>
      </c>
      <c r="E5556" s="44">
        <v>1559.54295</v>
      </c>
      <c r="F5556" s="44">
        <v>1422.0710999999999</v>
      </c>
      <c r="G5556" s="44">
        <v>1483.3593000000001</v>
      </c>
      <c r="H5556" s="44">
        <v>1519.0870500000001</v>
      </c>
      <c r="I5556" s="44">
        <v>1760.4715499999998</v>
      </c>
      <c r="J5556" s="44">
        <v>2089.7948999999999</v>
      </c>
      <c r="L5556" s="44">
        <v>1324.04</v>
      </c>
      <c r="M5556" s="44">
        <v>1386.2603999999999</v>
      </c>
      <c r="N5556" s="44">
        <v>1264.0632000000001</v>
      </c>
      <c r="O5556" s="44">
        <v>1318.5416</v>
      </c>
      <c r="P5556" s="44">
        <v>1350.2996000000001</v>
      </c>
      <c r="Q5556" s="44">
        <v>1564.8635999999999</v>
      </c>
      <c r="R5556" s="44">
        <v>1393.1966</v>
      </c>
      <c r="S5556" s="44"/>
      <c r="T5556" s="44">
        <v>2</v>
      </c>
      <c r="U5556" s="43" t="s">
        <v>24</v>
      </c>
      <c r="V5556" s="43" t="s">
        <v>394</v>
      </c>
    </row>
    <row r="5557" spans="1:22" ht="15.75">
      <c r="A5557" s="45">
        <v>3</v>
      </c>
      <c r="B5557" s="46" t="s">
        <v>25</v>
      </c>
      <c r="C5557" s="47" t="s">
        <v>393</v>
      </c>
      <c r="D5557" s="48">
        <v>17250.834999999999</v>
      </c>
      <c r="E5557" s="48">
        <v>23444.885300000002</v>
      </c>
      <c r="F5557" s="48">
        <v>26622.593150000001</v>
      </c>
      <c r="G5557" s="48">
        <v>28012.985250000002</v>
      </c>
      <c r="H5557" s="48">
        <v>28087.344000000001</v>
      </c>
      <c r="I5557" s="48">
        <v>28266.693749999999</v>
      </c>
      <c r="J5557" s="48">
        <v>31295.628799999999</v>
      </c>
      <c r="L5557" s="48">
        <v>17250.834999999999</v>
      </c>
      <c r="M5557" s="48">
        <v>17303.29495</v>
      </c>
      <c r="N5557" s="48">
        <v>17305.846649999999</v>
      </c>
      <c r="O5557" s="48">
        <v>17306.312750000001</v>
      </c>
      <c r="P5557" s="48">
        <v>17375.876199999999</v>
      </c>
      <c r="Q5557" s="48">
        <v>17426.933899999996</v>
      </c>
      <c r="R5557" s="48">
        <v>18081.409399999997</v>
      </c>
      <c r="S5557" s="48"/>
      <c r="T5557" s="48">
        <v>3</v>
      </c>
      <c r="U5557" s="47" t="s">
        <v>26</v>
      </c>
      <c r="V5557" s="47" t="s">
        <v>394</v>
      </c>
    </row>
    <row r="5558" spans="1:22" ht="15.75">
      <c r="A5558" s="41">
        <v>4</v>
      </c>
      <c r="B5558" s="42" t="s">
        <v>27</v>
      </c>
      <c r="C5558" s="43" t="s">
        <v>393</v>
      </c>
      <c r="D5558" s="44">
        <v>28787.202079999999</v>
      </c>
      <c r="E5558" s="44">
        <v>32639.444792400005</v>
      </c>
      <c r="F5558" s="44">
        <v>37150.841500000002</v>
      </c>
      <c r="G5558" s="44">
        <v>43144.723584399995</v>
      </c>
      <c r="H5558" s="44">
        <v>48304.92446110001</v>
      </c>
      <c r="I5558" s="44">
        <v>54732.243294</v>
      </c>
      <c r="J5558" s="44">
        <v>68887.914874000009</v>
      </c>
      <c r="L5558" s="44">
        <v>28787.202079999999</v>
      </c>
      <c r="M5558" s="44">
        <v>31908.172329600005</v>
      </c>
      <c r="N5558" s="44">
        <v>35476.863038399999</v>
      </c>
      <c r="O5558" s="44">
        <v>37522.61051839999</v>
      </c>
      <c r="P5558" s="44">
        <v>38193.791014400005</v>
      </c>
      <c r="Q5558" s="44">
        <v>42369.631371199997</v>
      </c>
      <c r="R5558" s="44">
        <v>46441.878963199997</v>
      </c>
      <c r="S5558" s="44"/>
      <c r="T5558" s="44">
        <v>4</v>
      </c>
      <c r="U5558" s="43" t="s">
        <v>28</v>
      </c>
      <c r="V5558" s="43" t="s">
        <v>394</v>
      </c>
    </row>
    <row r="5559" spans="1:22" ht="15.75">
      <c r="A5559" s="45">
        <v>5</v>
      </c>
      <c r="B5559" s="46" t="s">
        <v>29</v>
      </c>
      <c r="C5559" s="47" t="s">
        <v>393</v>
      </c>
      <c r="D5559" s="48">
        <v>37880.1708</v>
      </c>
      <c r="E5559" s="48">
        <v>44749.118829999992</v>
      </c>
      <c r="F5559" s="48">
        <v>47873.949724999999</v>
      </c>
      <c r="G5559" s="48">
        <v>57080.935445400006</v>
      </c>
      <c r="H5559" s="48">
        <v>74866.987699999998</v>
      </c>
      <c r="I5559" s="48">
        <v>77761.219952300002</v>
      </c>
      <c r="J5559" s="48">
        <v>83685.419652300014</v>
      </c>
      <c r="L5559" s="48">
        <v>37880.1708</v>
      </c>
      <c r="M5559" s="48">
        <v>40003.345037499996</v>
      </c>
      <c r="N5559" s="48">
        <v>41807.933734999999</v>
      </c>
      <c r="O5559" s="48">
        <v>42979.114862999995</v>
      </c>
      <c r="P5559" s="48">
        <v>43844.751452499993</v>
      </c>
      <c r="Q5559" s="48">
        <v>48539.628690500002</v>
      </c>
      <c r="R5559" s="48">
        <v>51690.270468999996</v>
      </c>
      <c r="S5559" s="48"/>
      <c r="T5559" s="48">
        <v>5</v>
      </c>
      <c r="U5559" s="47" t="s">
        <v>30</v>
      </c>
      <c r="V5559" s="47" t="s">
        <v>394</v>
      </c>
    </row>
    <row r="5560" spans="1:22" ht="15.75">
      <c r="A5560" s="41">
        <v>6</v>
      </c>
      <c r="B5560" s="42" t="s">
        <v>31</v>
      </c>
      <c r="C5560" s="43" t="s">
        <v>393</v>
      </c>
      <c r="D5560" s="44">
        <v>327.70225507600003</v>
      </c>
      <c r="E5560" s="44">
        <v>1018.2730268760001</v>
      </c>
      <c r="F5560" s="44">
        <v>1862.4868703999998</v>
      </c>
      <c r="G5560" s="44">
        <v>216.608908536</v>
      </c>
      <c r="H5560" s="44">
        <v>1064.63953139</v>
      </c>
      <c r="I5560" s="44">
        <v>968.98399891999998</v>
      </c>
      <c r="J5560" s="44">
        <v>1107.18594018</v>
      </c>
      <c r="L5560" s="44">
        <v>327.70225507600003</v>
      </c>
      <c r="M5560" s="44">
        <v>1003.9814756216001</v>
      </c>
      <c r="N5560" s="44">
        <v>1308.397026456</v>
      </c>
      <c r="O5560" s="44">
        <v>163.40161959360003</v>
      </c>
      <c r="P5560" s="44">
        <v>772.03537631120014</v>
      </c>
      <c r="Q5560" s="44">
        <v>640.66942046240001</v>
      </c>
      <c r="R5560" s="44">
        <v>654.9878930328</v>
      </c>
      <c r="S5560" s="44"/>
      <c r="T5560" s="44">
        <v>6</v>
      </c>
      <c r="U5560" s="43" t="s">
        <v>32</v>
      </c>
      <c r="V5560" s="43" t="s">
        <v>394</v>
      </c>
    </row>
    <row r="5561" spans="1:22" ht="15.75">
      <c r="A5561" s="45">
        <v>7</v>
      </c>
      <c r="B5561" s="46" t="s">
        <v>33</v>
      </c>
      <c r="C5561" s="47" t="s">
        <v>393</v>
      </c>
      <c r="D5561" s="48">
        <v>50881.671314838</v>
      </c>
      <c r="E5561" s="48">
        <v>57589.642410299995</v>
      </c>
      <c r="F5561" s="48">
        <v>63774.891002159995</v>
      </c>
      <c r="G5561" s="48">
        <v>76894.269455250003</v>
      </c>
      <c r="H5561" s="48">
        <v>81027.743219280004</v>
      </c>
      <c r="I5561" s="48">
        <v>85740.759973440014</v>
      </c>
      <c r="J5561" s="48">
        <v>81787.494944609993</v>
      </c>
      <c r="L5561" s="48">
        <v>50881.671314838</v>
      </c>
      <c r="M5561" s="48">
        <v>51912.94908699899</v>
      </c>
      <c r="N5561" s="48">
        <v>55451.514479634003</v>
      </c>
      <c r="O5561" s="48">
        <v>59068.171858058995</v>
      </c>
      <c r="P5561" s="48">
        <v>61389.286758072005</v>
      </c>
      <c r="Q5561" s="48">
        <v>63972.455540994</v>
      </c>
      <c r="R5561" s="48">
        <v>63713.468284010989</v>
      </c>
      <c r="S5561" s="48"/>
      <c r="T5561" s="48">
        <v>7</v>
      </c>
      <c r="U5561" s="47" t="s">
        <v>34</v>
      </c>
      <c r="V5561" s="47" t="s">
        <v>394</v>
      </c>
    </row>
    <row r="5562" spans="1:22" ht="15.75">
      <c r="A5562" s="41">
        <v>8</v>
      </c>
      <c r="B5562" s="42" t="s">
        <v>35</v>
      </c>
      <c r="C5562" s="43" t="s">
        <v>393</v>
      </c>
      <c r="D5562" s="44">
        <v>116127.8232</v>
      </c>
      <c r="E5562" s="44">
        <v>130361.13022118401</v>
      </c>
      <c r="F5562" s="44">
        <v>137324.10829199999</v>
      </c>
      <c r="G5562" s="44">
        <v>152239.36464000001</v>
      </c>
      <c r="H5562" s="44">
        <v>166116.126211</v>
      </c>
      <c r="I5562" s="44">
        <v>181520.36361</v>
      </c>
      <c r="J5562" s="44">
        <v>202441.41159999999</v>
      </c>
      <c r="L5562" s="44">
        <v>116127.8232</v>
      </c>
      <c r="M5562" s="44">
        <v>118080.73389599999</v>
      </c>
      <c r="N5562" s="44">
        <v>121212.034644</v>
      </c>
      <c r="O5562" s="44">
        <v>127579.67288</v>
      </c>
      <c r="P5562" s="44">
        <v>136793.26948399999</v>
      </c>
      <c r="Q5562" s="44">
        <v>145501.24618000002</v>
      </c>
      <c r="R5562" s="44">
        <v>156094.88095999998</v>
      </c>
      <c r="S5562" s="44"/>
      <c r="T5562" s="44">
        <v>8</v>
      </c>
      <c r="U5562" s="43" t="s">
        <v>36</v>
      </c>
      <c r="V5562" s="43" t="s">
        <v>394</v>
      </c>
    </row>
    <row r="5563" spans="1:22" ht="15.75">
      <c r="A5563" s="45">
        <v>9</v>
      </c>
      <c r="B5563" s="46" t="s">
        <v>37</v>
      </c>
      <c r="C5563" s="47" t="s">
        <v>393</v>
      </c>
      <c r="D5563" s="48">
        <v>3396.8971208550001</v>
      </c>
      <c r="E5563" s="48">
        <v>3713.2586170330001</v>
      </c>
      <c r="F5563" s="48">
        <v>4115.347450368</v>
      </c>
      <c r="G5563" s="48">
        <v>4400.7201548799994</v>
      </c>
      <c r="H5563" s="48">
        <v>3676.459265</v>
      </c>
      <c r="I5563" s="48">
        <v>4567.0137085369997</v>
      </c>
      <c r="J5563" s="48">
        <v>4823.0976605000005</v>
      </c>
      <c r="L5563" s="48">
        <v>3396.8971208550001</v>
      </c>
      <c r="M5563" s="48">
        <v>3459.626487686789</v>
      </c>
      <c r="N5563" s="48">
        <v>3479.328490987748</v>
      </c>
      <c r="O5563" s="48">
        <v>3507.9918324075343</v>
      </c>
      <c r="P5563" s="48">
        <v>2625.8661772232167</v>
      </c>
      <c r="Q5563" s="48">
        <v>3102.4670189797489</v>
      </c>
      <c r="R5563" s="48">
        <v>3174.9665089591394</v>
      </c>
      <c r="S5563" s="48"/>
      <c r="T5563" s="48">
        <v>9</v>
      </c>
      <c r="U5563" s="47" t="s">
        <v>38</v>
      </c>
      <c r="V5563" s="47" t="s">
        <v>394</v>
      </c>
    </row>
    <row r="5564" spans="1:22" ht="15.75">
      <c r="A5564" s="41">
        <v>10</v>
      </c>
      <c r="B5564" s="42" t="s">
        <v>39</v>
      </c>
      <c r="C5564" s="43" t="s">
        <v>393</v>
      </c>
      <c r="D5564" s="44">
        <v>19162.475600000002</v>
      </c>
      <c r="E5564" s="44">
        <v>20388.894555999999</v>
      </c>
      <c r="F5564" s="44">
        <v>22240.875631000003</v>
      </c>
      <c r="G5564" s="44">
        <v>17220.575686499997</v>
      </c>
      <c r="H5564" s="44">
        <v>8476.3553621999999</v>
      </c>
      <c r="I5564" s="44">
        <v>8893.4399736000014</v>
      </c>
      <c r="J5564" s="44">
        <v>9202.7411999999986</v>
      </c>
      <c r="L5564" s="44">
        <v>19162.475600000002</v>
      </c>
      <c r="M5564" s="44">
        <v>19736.762062000002</v>
      </c>
      <c r="N5564" s="44">
        <v>19542.168885700001</v>
      </c>
      <c r="O5564" s="44">
        <v>14570.6232989</v>
      </c>
      <c r="P5564" s="44">
        <v>6787.6016141</v>
      </c>
      <c r="Q5564" s="44">
        <v>6775.3164687000008</v>
      </c>
      <c r="R5564" s="44">
        <v>6860.4013871999996</v>
      </c>
      <c r="S5564" s="44"/>
      <c r="T5564" s="44">
        <v>10</v>
      </c>
      <c r="U5564" s="43" t="s">
        <v>40</v>
      </c>
      <c r="V5564" s="43" t="s">
        <v>394</v>
      </c>
    </row>
    <row r="5565" spans="1:22" ht="15.75">
      <c r="A5565" s="45">
        <v>11</v>
      </c>
      <c r="B5565" s="46" t="s">
        <v>41</v>
      </c>
      <c r="C5565" s="47" t="s">
        <v>393</v>
      </c>
      <c r="D5565" s="48">
        <v>14364.644</v>
      </c>
      <c r="E5565" s="48">
        <v>14867.389109999998</v>
      </c>
      <c r="F5565" s="48">
        <v>16799.600889999998</v>
      </c>
      <c r="G5565" s="48">
        <v>23482.750099999997</v>
      </c>
      <c r="H5565" s="48">
        <v>25019.598088997554</v>
      </c>
      <c r="I5565" s="48">
        <v>27725.448984841074</v>
      </c>
      <c r="J5565" s="48">
        <v>7601.0339259999982</v>
      </c>
      <c r="L5565" s="48">
        <v>14364.644</v>
      </c>
      <c r="M5565" s="48">
        <v>14163.722712800001</v>
      </c>
      <c r="N5565" s="48">
        <v>14856.14842</v>
      </c>
      <c r="O5565" s="48">
        <v>15533.757100000001</v>
      </c>
      <c r="P5565" s="48">
        <v>16092.833480000001</v>
      </c>
      <c r="Q5565" s="48">
        <v>16991.321759999999</v>
      </c>
      <c r="R5565" s="48">
        <v>4943.9205639999991</v>
      </c>
      <c r="S5565" s="48"/>
      <c r="T5565" s="48">
        <v>11</v>
      </c>
      <c r="U5565" s="47" t="s">
        <v>42</v>
      </c>
      <c r="V5565" s="47" t="s">
        <v>394</v>
      </c>
    </row>
    <row r="5566" spans="1:22" ht="15.75">
      <c r="A5566" s="41">
        <v>12</v>
      </c>
      <c r="B5566" s="42" t="s">
        <v>43</v>
      </c>
      <c r="C5566" s="43" t="s">
        <v>393</v>
      </c>
      <c r="D5566" s="44">
        <v>94728.27</v>
      </c>
      <c r="E5566" s="44">
        <v>112772.77111099998</v>
      </c>
      <c r="F5566" s="44">
        <v>143720.8370416</v>
      </c>
      <c r="G5566" s="44">
        <v>161125.279588</v>
      </c>
      <c r="H5566" s="44">
        <v>180032.94711219997</v>
      </c>
      <c r="I5566" s="44">
        <v>240007.90386300004</v>
      </c>
      <c r="J5566" s="44">
        <v>268556.09120339999</v>
      </c>
      <c r="L5566" s="44">
        <v>94728.27</v>
      </c>
      <c r="M5566" s="44">
        <v>100391.1909</v>
      </c>
      <c r="N5566" s="44">
        <v>112751.70269999999</v>
      </c>
      <c r="O5566" s="44">
        <v>120033.732</v>
      </c>
      <c r="P5566" s="44">
        <v>130112.9466</v>
      </c>
      <c r="Q5566" s="44">
        <v>138333.08580000003</v>
      </c>
      <c r="R5566" s="44">
        <v>151955.54010000001</v>
      </c>
      <c r="S5566" s="44"/>
      <c r="T5566" s="44">
        <v>12</v>
      </c>
      <c r="U5566" s="43" t="s">
        <v>44</v>
      </c>
      <c r="V5566" s="43" t="s">
        <v>394</v>
      </c>
    </row>
    <row r="5567" spans="1:22" ht="15.75">
      <c r="A5567" s="45">
        <v>13</v>
      </c>
      <c r="B5567" s="46" t="s">
        <v>45</v>
      </c>
      <c r="C5567" s="47" t="s">
        <v>393</v>
      </c>
      <c r="D5567" s="48">
        <v>51527.209749244998</v>
      </c>
      <c r="E5567" s="48">
        <v>77399.624339183996</v>
      </c>
      <c r="F5567" s="48">
        <v>98511.031119000007</v>
      </c>
      <c r="G5567" s="48">
        <v>101774.51446849998</v>
      </c>
      <c r="H5567" s="48">
        <v>107890.16167799999</v>
      </c>
      <c r="I5567" s="48">
        <v>119164.38936350001</v>
      </c>
      <c r="J5567" s="48">
        <v>123308.77644699998</v>
      </c>
      <c r="L5567" s="48">
        <v>51527.209749244998</v>
      </c>
      <c r="M5567" s="48">
        <v>67625.267437239992</v>
      </c>
      <c r="N5567" s="48">
        <v>74859.191553990007</v>
      </c>
      <c r="O5567" s="48">
        <v>75667.148493254994</v>
      </c>
      <c r="P5567" s="48">
        <v>73819.664418014989</v>
      </c>
      <c r="Q5567" s="48">
        <v>70854.798230719985</v>
      </c>
      <c r="R5567" s="48">
        <v>70966.080071529985</v>
      </c>
      <c r="S5567" s="48"/>
      <c r="T5567" s="48">
        <v>13</v>
      </c>
      <c r="U5567" s="47" t="s">
        <v>46</v>
      </c>
      <c r="V5567" s="47" t="s">
        <v>394</v>
      </c>
    </row>
    <row r="5568" spans="1:22" ht="15.75">
      <c r="A5568" s="41">
        <v>14</v>
      </c>
      <c r="B5568" s="42" t="s">
        <v>47</v>
      </c>
      <c r="C5568" s="43" t="s">
        <v>393</v>
      </c>
      <c r="D5568" s="44">
        <v>20445.788399999998</v>
      </c>
      <c r="E5568" s="44">
        <v>23829.906630400001</v>
      </c>
      <c r="F5568" s="44">
        <v>28110.308860000001</v>
      </c>
      <c r="G5568" s="44">
        <v>35234.241854</v>
      </c>
      <c r="H5568" s="44">
        <v>47855.409599999999</v>
      </c>
      <c r="I5568" s="44">
        <v>61863.528760000001</v>
      </c>
      <c r="J5568" s="44">
        <v>77375.694240000012</v>
      </c>
      <c r="L5568" s="44">
        <v>20445.788399999998</v>
      </c>
      <c r="M5568" s="44">
        <v>22340.537465999998</v>
      </c>
      <c r="N5568" s="44">
        <v>24803.2137</v>
      </c>
      <c r="O5568" s="44">
        <v>30200.778732000002</v>
      </c>
      <c r="P5568" s="44">
        <v>35891.557200000003</v>
      </c>
      <c r="Q5568" s="44">
        <v>42179.678699999997</v>
      </c>
      <c r="R5568" s="44">
        <v>48359.808899999996</v>
      </c>
      <c r="S5568" s="44"/>
      <c r="T5568" s="44">
        <v>14</v>
      </c>
      <c r="U5568" s="43" t="s">
        <v>48</v>
      </c>
      <c r="V5568" s="43" t="s">
        <v>394</v>
      </c>
    </row>
    <row r="5569" spans="1:22" ht="15.75">
      <c r="A5569" s="45">
        <v>15</v>
      </c>
      <c r="B5569" s="46" t="s">
        <v>49</v>
      </c>
      <c r="C5569" s="47" t="s">
        <v>393</v>
      </c>
      <c r="D5569" s="48">
        <v>133200.59367999999</v>
      </c>
      <c r="E5569" s="48">
        <v>149416.719361</v>
      </c>
      <c r="F5569" s="48">
        <v>168944.845993728</v>
      </c>
      <c r="G5569" s="48">
        <v>194772.29086541699</v>
      </c>
      <c r="H5569" s="48">
        <v>223044.79878233286</v>
      </c>
      <c r="I5569" s="48">
        <v>219929.92335227202</v>
      </c>
      <c r="J5569" s="48">
        <v>231441.95385174124</v>
      </c>
      <c r="L5569" s="48">
        <v>133200.59367999999</v>
      </c>
      <c r="M5569" s="48">
        <v>135515.6632102</v>
      </c>
      <c r="N5569" s="48">
        <v>140056.1791104</v>
      </c>
      <c r="O5569" s="48">
        <v>156002.99301090001</v>
      </c>
      <c r="P5569" s="48">
        <v>167419.43891829002</v>
      </c>
      <c r="Q5569" s="48">
        <v>157836.43146904997</v>
      </c>
      <c r="R5569" s="48">
        <v>162572.93581876799</v>
      </c>
      <c r="S5569" s="48"/>
      <c r="T5569" s="48">
        <v>15</v>
      </c>
      <c r="U5569" s="47" t="s">
        <v>50</v>
      </c>
      <c r="V5569" s="47" t="s">
        <v>394</v>
      </c>
    </row>
    <row r="5570" spans="1:22" ht="15.75">
      <c r="A5570" s="41">
        <v>16</v>
      </c>
      <c r="B5570" s="42" t="s">
        <v>51</v>
      </c>
      <c r="C5570" s="43" t="s">
        <v>393</v>
      </c>
      <c r="D5570" s="44">
        <v>7907.868496529999</v>
      </c>
      <c r="E5570" s="44">
        <v>9533.1052105199997</v>
      </c>
      <c r="F5570" s="44">
        <v>9546.3935974800006</v>
      </c>
      <c r="G5570" s="44">
        <v>9263.8923339599987</v>
      </c>
      <c r="H5570" s="44">
        <v>10596.107339999999</v>
      </c>
      <c r="I5570" s="44">
        <v>10132.285059</v>
      </c>
      <c r="J5570" s="44">
        <v>8332.9681030200009</v>
      </c>
      <c r="L5570" s="44">
        <v>7907.868496529999</v>
      </c>
      <c r="M5570" s="44">
        <v>7916.860361609999</v>
      </c>
      <c r="N5570" s="44">
        <v>7927.8958323900006</v>
      </c>
      <c r="O5570" s="44">
        <v>7693.2898980299988</v>
      </c>
      <c r="P5570" s="44">
        <v>7066.7885105999994</v>
      </c>
      <c r="Q5570" s="44">
        <v>6757.4547278099999</v>
      </c>
      <c r="R5570" s="44">
        <v>6933.4772987699998</v>
      </c>
      <c r="S5570" s="44"/>
      <c r="T5570" s="44">
        <v>16</v>
      </c>
      <c r="U5570" s="43" t="s">
        <v>52</v>
      </c>
      <c r="V5570" s="43" t="s">
        <v>394</v>
      </c>
    </row>
    <row r="5571" spans="1:22" ht="15.75">
      <c r="A5571" s="45">
        <v>17</v>
      </c>
      <c r="B5571" s="46" t="s">
        <v>53</v>
      </c>
      <c r="C5571" s="47" t="s">
        <v>393</v>
      </c>
      <c r="D5571" s="48">
        <v>2307.6539899999998</v>
      </c>
      <c r="E5571" s="48">
        <v>2418.1045693999999</v>
      </c>
      <c r="F5571" s="48">
        <v>2486.1778977000004</v>
      </c>
      <c r="G5571" s="48">
        <v>2586.8984657999999</v>
      </c>
      <c r="H5571" s="48">
        <v>2655.3208239999999</v>
      </c>
      <c r="I5571" s="48">
        <v>2730.7227689999995</v>
      </c>
      <c r="J5571" s="48">
        <v>2782.1973520000001</v>
      </c>
      <c r="L5571" s="48">
        <v>2307.6539899999998</v>
      </c>
      <c r="M5571" s="48">
        <v>2323.8821542000001</v>
      </c>
      <c r="N5571" s="48">
        <v>2371.7755803</v>
      </c>
      <c r="O5571" s="48">
        <v>2388.9982281000002</v>
      </c>
      <c r="P5571" s="48">
        <v>2404.0736953999999</v>
      </c>
      <c r="Q5571" s="48">
        <v>2404.6161409999995</v>
      </c>
      <c r="R5571" s="48">
        <v>2426.7886048999999</v>
      </c>
      <c r="S5571" s="48"/>
      <c r="T5571" s="48">
        <v>17</v>
      </c>
      <c r="U5571" s="47" t="s">
        <v>54</v>
      </c>
      <c r="V5571" s="47" t="s">
        <v>394</v>
      </c>
    </row>
    <row r="5572" spans="1:22" ht="15.75">
      <c r="A5572" s="41">
        <v>18</v>
      </c>
      <c r="B5572" s="42" t="s">
        <v>55</v>
      </c>
      <c r="C5572" s="43" t="s">
        <v>393</v>
      </c>
      <c r="D5572" s="44">
        <v>1560.4772435</v>
      </c>
      <c r="E5572" s="44">
        <v>1718.6320440000002</v>
      </c>
      <c r="F5572" s="44">
        <v>2063.681529</v>
      </c>
      <c r="G5572" s="44">
        <v>2428.6343601100002</v>
      </c>
      <c r="H5572" s="44">
        <v>2844.7255339222997</v>
      </c>
      <c r="I5572" s="44">
        <v>3353.6810329581604</v>
      </c>
      <c r="J5572" s="44">
        <v>2584.4843739123598</v>
      </c>
      <c r="L5572" s="44">
        <v>1560.4772435</v>
      </c>
      <c r="M5572" s="44">
        <v>1573.9805136300001</v>
      </c>
      <c r="N5572" s="44">
        <v>1619.9900002650002</v>
      </c>
      <c r="O5572" s="44">
        <v>1687.1486483950002</v>
      </c>
      <c r="P5572" s="44">
        <v>1748.8523330949999</v>
      </c>
      <c r="Q5572" s="44">
        <v>1824.5511288900002</v>
      </c>
      <c r="R5572" s="44">
        <v>1244.3129286350002</v>
      </c>
      <c r="S5572" s="44"/>
      <c r="T5572" s="44">
        <v>18</v>
      </c>
      <c r="U5572" s="43" t="s">
        <v>56</v>
      </c>
      <c r="V5572" s="43" t="s">
        <v>394</v>
      </c>
    </row>
    <row r="5573" spans="1:22" ht="15.75">
      <c r="A5573" s="45">
        <v>19</v>
      </c>
      <c r="B5573" s="46" t="s">
        <v>57</v>
      </c>
      <c r="C5573" s="47" t="s">
        <v>393</v>
      </c>
      <c r="D5573" s="48">
        <v>1946.56</v>
      </c>
      <c r="E5573" s="48">
        <v>1952.8168000000001</v>
      </c>
      <c r="F5573" s="48">
        <v>794.41309799999999</v>
      </c>
      <c r="G5573" s="48">
        <v>1393.4414999999999</v>
      </c>
      <c r="H5573" s="48">
        <v>2018.2959499999999</v>
      </c>
      <c r="I5573" s="48">
        <v>1726.4422999999999</v>
      </c>
      <c r="J5573" s="48">
        <v>1902.7307999999998</v>
      </c>
      <c r="L5573" s="48">
        <v>1946.56</v>
      </c>
      <c r="M5573" s="48">
        <v>1708.7147</v>
      </c>
      <c r="N5573" s="48">
        <v>617.87685399999998</v>
      </c>
      <c r="O5573" s="48">
        <v>975.40904999999998</v>
      </c>
      <c r="P5573" s="48">
        <v>1269.3821737897802</v>
      </c>
      <c r="Q5573" s="48">
        <v>1089.6858277610463</v>
      </c>
      <c r="R5573" s="48">
        <v>1100.691472422026</v>
      </c>
      <c r="S5573" s="48"/>
      <c r="T5573" s="48">
        <v>19</v>
      </c>
      <c r="U5573" s="47" t="s">
        <v>58</v>
      </c>
      <c r="V5573" s="47" t="s">
        <v>394</v>
      </c>
    </row>
    <row r="5574" spans="1:22" ht="15.75">
      <c r="A5574" s="41">
        <v>20</v>
      </c>
      <c r="B5574" s="42" t="s">
        <v>59</v>
      </c>
      <c r="C5574" s="43" t="s">
        <v>393</v>
      </c>
      <c r="D5574" s="44">
        <v>72414.271299999993</v>
      </c>
      <c r="E5574" s="44">
        <v>84688.510167999993</v>
      </c>
      <c r="F5574" s="44">
        <v>92711.383542999989</v>
      </c>
      <c r="G5574" s="44">
        <v>78648.857136000006</v>
      </c>
      <c r="H5574" s="44">
        <v>80393.901509000003</v>
      </c>
      <c r="I5574" s="44">
        <v>98328.805200000003</v>
      </c>
      <c r="J5574" s="44">
        <v>85831.138299999991</v>
      </c>
      <c r="L5574" s="44">
        <v>72414.271299999993</v>
      </c>
      <c r="M5574" s="44">
        <v>73120.049847999995</v>
      </c>
      <c r="N5574" s="44">
        <v>74300.048812999987</v>
      </c>
      <c r="O5574" s="44">
        <v>60565.745656999999</v>
      </c>
      <c r="P5574" s="44">
        <v>60654.908572999993</v>
      </c>
      <c r="Q5574" s="44">
        <v>62139.453793999994</v>
      </c>
      <c r="R5574" s="44">
        <v>64901.070049000002</v>
      </c>
      <c r="S5574" s="44"/>
      <c r="T5574" s="44">
        <v>20</v>
      </c>
      <c r="U5574" s="43" t="s">
        <v>60</v>
      </c>
      <c r="V5574" s="43" t="s">
        <v>394</v>
      </c>
    </row>
    <row r="5575" spans="1:22" ht="15.75">
      <c r="A5575" s="45">
        <v>21</v>
      </c>
      <c r="B5575" s="46" t="s">
        <v>61</v>
      </c>
      <c r="C5575" s="47" t="s">
        <v>393</v>
      </c>
      <c r="D5575" s="48">
        <v>82238.475000000006</v>
      </c>
      <c r="E5575" s="48">
        <v>92541.912740300002</v>
      </c>
      <c r="F5575" s="48">
        <v>111918.55660097</v>
      </c>
      <c r="G5575" s="48">
        <v>115912.18733250001</v>
      </c>
      <c r="H5575" s="48">
        <v>123866.31678750001</v>
      </c>
      <c r="I5575" s="48">
        <v>134963.75854000001</v>
      </c>
      <c r="J5575" s="48">
        <v>149618.73405000003</v>
      </c>
      <c r="L5575" s="48">
        <v>82238.475000000006</v>
      </c>
      <c r="M5575" s="48">
        <v>86531.880325000006</v>
      </c>
      <c r="N5575" s="48">
        <v>99004.738524999993</v>
      </c>
      <c r="O5575" s="48">
        <v>97330.844324999998</v>
      </c>
      <c r="P5575" s="48">
        <v>100928.109975</v>
      </c>
      <c r="Q5575" s="48">
        <v>109161.86352499999</v>
      </c>
      <c r="R5575" s="48">
        <v>119261.30975000001</v>
      </c>
      <c r="S5575" s="48"/>
      <c r="T5575" s="48">
        <v>21</v>
      </c>
      <c r="U5575" s="47" t="s">
        <v>62</v>
      </c>
      <c r="V5575" s="47" t="s">
        <v>394</v>
      </c>
    </row>
    <row r="5576" spans="1:22" ht="15.75">
      <c r="A5576" s="41">
        <v>22</v>
      </c>
      <c r="B5576" s="42" t="s">
        <v>63</v>
      </c>
      <c r="C5576" s="43" t="s">
        <v>393</v>
      </c>
      <c r="D5576" s="44">
        <v>26786.423999999999</v>
      </c>
      <c r="E5576" s="44">
        <v>31309.579549999999</v>
      </c>
      <c r="F5576" s="44">
        <v>40110.662003999998</v>
      </c>
      <c r="G5576" s="44">
        <v>48323.353805999992</v>
      </c>
      <c r="H5576" s="44">
        <v>50016.184289999997</v>
      </c>
      <c r="I5576" s="44">
        <v>50012.262871999999</v>
      </c>
      <c r="J5576" s="44">
        <v>55785.262301999996</v>
      </c>
      <c r="L5576" s="44">
        <v>26786.423999999999</v>
      </c>
      <c r="M5576" s="44">
        <v>28821.969120000002</v>
      </c>
      <c r="N5576" s="44">
        <v>33195.030623999999</v>
      </c>
      <c r="O5576" s="44">
        <v>36817.793376000001</v>
      </c>
      <c r="P5576" s="44">
        <v>38633.190624000003</v>
      </c>
      <c r="Q5576" s="44">
        <v>38018.371776</v>
      </c>
      <c r="R5576" s="44">
        <v>40571.099856000001</v>
      </c>
      <c r="S5576" s="44"/>
      <c r="T5576" s="44">
        <v>22</v>
      </c>
      <c r="U5576" s="43" t="s">
        <v>64</v>
      </c>
      <c r="V5576" s="43" t="s">
        <v>394</v>
      </c>
    </row>
    <row r="5577" spans="1:22" ht="15.75">
      <c r="A5577" s="45">
        <v>23</v>
      </c>
      <c r="B5577" s="46" t="s">
        <v>65</v>
      </c>
      <c r="C5577" s="47" t="s">
        <v>393</v>
      </c>
      <c r="D5577" s="48">
        <v>576.70000000000005</v>
      </c>
      <c r="E5577" s="48">
        <v>692.04</v>
      </c>
      <c r="F5577" s="48">
        <v>870.26400000000001</v>
      </c>
      <c r="G5577" s="48">
        <v>985.92</v>
      </c>
      <c r="H5577" s="48">
        <v>682.04255000000001</v>
      </c>
      <c r="I5577" s="48">
        <v>540.42171480000002</v>
      </c>
      <c r="J5577" s="48">
        <v>515.10360291566269</v>
      </c>
      <c r="L5577" s="48">
        <v>576.70000000000005</v>
      </c>
      <c r="M5577" s="48">
        <v>576.70000000000005</v>
      </c>
      <c r="N5577" s="48">
        <v>604.35</v>
      </c>
      <c r="O5577" s="48">
        <v>616.20000000000005</v>
      </c>
      <c r="P5577" s="48">
        <v>401.20150000000001</v>
      </c>
      <c r="Q5577" s="48">
        <v>270.53550000000001</v>
      </c>
      <c r="R5577" s="48">
        <v>249.95599999999999</v>
      </c>
      <c r="S5577" s="48"/>
      <c r="T5577" s="48">
        <v>23</v>
      </c>
      <c r="U5577" s="47" t="s">
        <v>66</v>
      </c>
      <c r="V5577" s="47" t="s">
        <v>394</v>
      </c>
    </row>
    <row r="5578" spans="1:22" ht="15.75">
      <c r="A5578" s="41">
        <v>24</v>
      </c>
      <c r="B5578" s="42" t="s">
        <v>67</v>
      </c>
      <c r="C5578" s="43" t="s">
        <v>393</v>
      </c>
      <c r="D5578" s="44">
        <v>229374.58783733999</v>
      </c>
      <c r="E5578" s="44">
        <v>265996.01399944647</v>
      </c>
      <c r="F5578" s="44">
        <v>316198.20657367795</v>
      </c>
      <c r="G5578" s="44">
        <v>316936.17939429596</v>
      </c>
      <c r="H5578" s="44">
        <v>312035.46855880204</v>
      </c>
      <c r="I5578" s="44">
        <v>266725.68560915097</v>
      </c>
      <c r="J5578" s="44">
        <v>293086.90170974203</v>
      </c>
      <c r="L5578" s="44">
        <v>229374.58783733999</v>
      </c>
      <c r="M5578" s="44">
        <v>223312.73255534249</v>
      </c>
      <c r="N5578" s="44">
        <v>244862.53239590998</v>
      </c>
      <c r="O5578" s="44">
        <v>268248.33187481994</v>
      </c>
      <c r="P5578" s="44">
        <v>238859.00911802103</v>
      </c>
      <c r="Q5578" s="44">
        <v>184721.95200313503</v>
      </c>
      <c r="R5578" s="44">
        <v>198631.62965180998</v>
      </c>
      <c r="S5578" s="44"/>
      <c r="T5578" s="44">
        <v>24</v>
      </c>
      <c r="U5578" s="43" t="s">
        <v>68</v>
      </c>
      <c r="V5578" s="43" t="s">
        <v>394</v>
      </c>
    </row>
    <row r="5579" spans="1:22" ht="15.75">
      <c r="A5579" s="45">
        <v>25</v>
      </c>
      <c r="B5579" s="49" t="s">
        <v>69</v>
      </c>
      <c r="C5579" s="47" t="s">
        <v>393</v>
      </c>
      <c r="D5579" s="48">
        <v>193348.87276360791</v>
      </c>
      <c r="E5579" s="48">
        <v>243003.89427495003</v>
      </c>
      <c r="F5579" s="48">
        <v>284618.63781905401</v>
      </c>
      <c r="G5579" s="48">
        <v>288670.93927151995</v>
      </c>
      <c r="H5579" s="48">
        <v>324228.16209970001</v>
      </c>
      <c r="I5579" s="48">
        <v>371200.90135160001</v>
      </c>
      <c r="J5579" s="48">
        <v>404819.26585299993</v>
      </c>
      <c r="L5579" s="48">
        <v>193348.87276360791</v>
      </c>
      <c r="M5579" s="50">
        <v>203201.40792749976</v>
      </c>
      <c r="N5579" s="48">
        <v>216945.5357601814</v>
      </c>
      <c r="O5579" s="48">
        <v>228976.71943863598</v>
      </c>
      <c r="P5579" s="48">
        <v>241641.03592022759</v>
      </c>
      <c r="Q5579" s="48">
        <v>254855.66265004317</v>
      </c>
      <c r="R5579" s="48">
        <v>273214.4394956436</v>
      </c>
      <c r="S5579" s="48"/>
      <c r="T5579" s="48">
        <v>25</v>
      </c>
      <c r="U5579" s="47" t="s">
        <v>70</v>
      </c>
      <c r="V5579" s="47" t="s">
        <v>394</v>
      </c>
    </row>
    <row r="5580" spans="1:22" ht="15.75">
      <c r="A5580" s="41">
        <v>26</v>
      </c>
      <c r="B5580" s="42" t="s">
        <v>71</v>
      </c>
      <c r="C5580" s="43" t="s">
        <v>393</v>
      </c>
      <c r="D5580" s="44">
        <v>5683.26</v>
      </c>
      <c r="E5580" s="44">
        <v>6113.2174367999996</v>
      </c>
      <c r="F5580" s="44">
        <v>6943.1961278399995</v>
      </c>
      <c r="G5580" s="44">
        <v>7659.8512334400002</v>
      </c>
      <c r="H5580" s="44">
        <v>11949.445199999998</v>
      </c>
      <c r="I5580" s="44">
        <v>19574.541000000001</v>
      </c>
      <c r="J5580" s="44">
        <v>23209.489000000001</v>
      </c>
      <c r="L5580" s="44">
        <v>5683.26</v>
      </c>
      <c r="M5580" s="44">
        <v>5391.1059919999998</v>
      </c>
      <c r="N5580" s="44">
        <v>5148.3563124799994</v>
      </c>
      <c r="O5580" s="44">
        <v>5679.7536356799992</v>
      </c>
      <c r="P5580" s="44">
        <v>7442.7972959999997</v>
      </c>
      <c r="Q5580" s="44">
        <v>7902.3147000000008</v>
      </c>
      <c r="R5580" s="44">
        <v>9028.1168399999988</v>
      </c>
      <c r="S5580" s="44"/>
      <c r="T5580" s="44">
        <v>26</v>
      </c>
      <c r="U5580" s="43" t="s">
        <v>72</v>
      </c>
      <c r="V5580" s="43" t="s">
        <v>394</v>
      </c>
    </row>
    <row r="5581" spans="1:22" ht="15.75">
      <c r="A5581" s="45">
        <v>27</v>
      </c>
      <c r="B5581" s="46" t="s">
        <v>73</v>
      </c>
      <c r="C5581" s="47" t="s">
        <v>393</v>
      </c>
      <c r="D5581" s="48">
        <v>43296.308310239998</v>
      </c>
      <c r="E5581" s="48">
        <v>52405.593504660006</v>
      </c>
      <c r="F5581" s="48">
        <v>70367.376464600005</v>
      </c>
      <c r="G5581" s="48">
        <v>82954.213816500007</v>
      </c>
      <c r="H5581" s="48">
        <v>73103.326409200003</v>
      </c>
      <c r="I5581" s="48">
        <v>83378.666070000007</v>
      </c>
      <c r="J5581" s="48">
        <v>91017.05971427499</v>
      </c>
      <c r="L5581" s="48">
        <v>43296.308310239998</v>
      </c>
      <c r="M5581" s="48">
        <v>45252.307744379999</v>
      </c>
      <c r="N5581" s="48">
        <v>46644.434057400009</v>
      </c>
      <c r="O5581" s="48">
        <v>53643.724934670005</v>
      </c>
      <c r="P5581" s="48">
        <v>51885.531670919991</v>
      </c>
      <c r="Q5581" s="48">
        <v>58748.648490000007</v>
      </c>
      <c r="R5581" s="48">
        <v>62159.03397525</v>
      </c>
      <c r="S5581" s="48"/>
      <c r="T5581" s="48">
        <v>27</v>
      </c>
      <c r="U5581" s="47" t="s">
        <v>74</v>
      </c>
      <c r="V5581" s="47" t="s">
        <v>394</v>
      </c>
    </row>
    <row r="5582" spans="1:22" ht="15.75">
      <c r="A5582" s="41">
        <v>28</v>
      </c>
      <c r="B5582" s="42" t="s">
        <v>75</v>
      </c>
      <c r="C5582" s="43" t="s">
        <v>393</v>
      </c>
      <c r="D5582" s="44">
        <v>7472.7769176000002</v>
      </c>
      <c r="E5582" s="44">
        <v>8366.016680658</v>
      </c>
      <c r="F5582" s="44">
        <v>9611.7300862726006</v>
      </c>
      <c r="G5582" s="44">
        <v>12263.108940225</v>
      </c>
      <c r="H5582" s="44">
        <v>13714.135408350001</v>
      </c>
      <c r="I5582" s="44">
        <v>14553.479125800004</v>
      </c>
      <c r="J5582" s="44">
        <v>15151.023268875</v>
      </c>
      <c r="L5582" s="44">
        <v>7472.7769176000002</v>
      </c>
      <c r="M5582" s="44">
        <v>8366.016680658</v>
      </c>
      <c r="N5582" s="44">
        <v>9046.1950801200001</v>
      </c>
      <c r="O5582" s="44">
        <v>9810.4871521799996</v>
      </c>
      <c r="P5582" s="44">
        <v>10971.30832668</v>
      </c>
      <c r="Q5582" s="44">
        <v>11642.783300640001</v>
      </c>
      <c r="R5582" s="44">
        <v>12120.818615100003</v>
      </c>
      <c r="S5582" s="44"/>
      <c r="T5582" s="44">
        <v>28</v>
      </c>
      <c r="U5582" s="43" t="s">
        <v>76</v>
      </c>
      <c r="V5582" s="43" t="s">
        <v>394</v>
      </c>
    </row>
    <row r="5583" spans="1:22" ht="15.75">
      <c r="A5583" s="45">
        <v>29</v>
      </c>
      <c r="B5583" s="46" t="s">
        <v>77</v>
      </c>
      <c r="C5583" s="47" t="s">
        <v>393</v>
      </c>
      <c r="D5583" s="48">
        <v>140318.5811248</v>
      </c>
      <c r="E5583" s="48">
        <v>158690.19404650002</v>
      </c>
      <c r="F5583" s="48">
        <v>178274.41471125802</v>
      </c>
      <c r="G5583" s="48">
        <v>201366.048075153</v>
      </c>
      <c r="H5583" s="48">
        <v>236731.69475689999</v>
      </c>
      <c r="I5583" s="48">
        <v>285571.93069424998</v>
      </c>
      <c r="J5583" s="48">
        <v>334591.50244568393</v>
      </c>
      <c r="L5583" s="48">
        <v>140318.5811248</v>
      </c>
      <c r="M5583" s="48">
        <v>152099.07017030002</v>
      </c>
      <c r="N5583" s="48">
        <v>153357.41668137102</v>
      </c>
      <c r="O5583" s="48">
        <v>155468.961688835</v>
      </c>
      <c r="P5583" s="48">
        <v>186813.737859894</v>
      </c>
      <c r="Q5583" s="48">
        <v>203482.21193998799</v>
      </c>
      <c r="R5583" s="48">
        <v>236908.14751125098</v>
      </c>
      <c r="S5583" s="48"/>
      <c r="T5583" s="48">
        <v>29</v>
      </c>
      <c r="U5583" s="47" t="s">
        <v>78</v>
      </c>
      <c r="V5583" s="47" t="s">
        <v>394</v>
      </c>
    </row>
    <row r="5584" spans="1:22" ht="15.75">
      <c r="A5584" s="41">
        <v>30</v>
      </c>
      <c r="B5584" s="42" t="s">
        <v>79</v>
      </c>
      <c r="C5584" s="43" t="s">
        <v>393</v>
      </c>
      <c r="D5584" s="44">
        <v>4651.7783312000001</v>
      </c>
      <c r="E5584" s="44">
        <v>4882.6447557888005</v>
      </c>
      <c r="F5584" s="44">
        <v>8655.544587289598</v>
      </c>
      <c r="G5584" s="44">
        <v>6076.5360837999997</v>
      </c>
      <c r="H5584" s="44">
        <v>7081.765709199999</v>
      </c>
      <c r="I5584" s="44">
        <v>7801.5538278859995</v>
      </c>
      <c r="J5584" s="44">
        <v>8283.7520515626657</v>
      </c>
      <c r="L5584" s="44">
        <v>4651.7783312000001</v>
      </c>
      <c r="M5584" s="44">
        <v>4422.6854671999999</v>
      </c>
      <c r="N5584" s="44">
        <v>7118.0465355999986</v>
      </c>
      <c r="O5584" s="44">
        <v>5137.7057732000003</v>
      </c>
      <c r="P5584" s="44">
        <v>5900.8713763999995</v>
      </c>
      <c r="Q5584" s="44">
        <v>6158.4218695999998</v>
      </c>
      <c r="R5584" s="44">
        <v>6338.5938616000003</v>
      </c>
      <c r="S5584" s="44"/>
      <c r="T5584" s="44">
        <v>30</v>
      </c>
      <c r="U5584" s="43" t="s">
        <v>80</v>
      </c>
      <c r="V5584" s="43" t="s">
        <v>394</v>
      </c>
    </row>
    <row r="5585" spans="1:22" ht="15.75">
      <c r="A5585" s="45">
        <v>31</v>
      </c>
      <c r="B5585" s="46" t="s">
        <v>81</v>
      </c>
      <c r="C5585" s="47" t="s">
        <v>393</v>
      </c>
      <c r="D5585" s="48">
        <v>528.08076681145349</v>
      </c>
      <c r="E5585" s="48">
        <v>530.75255023700004</v>
      </c>
      <c r="F5585" s="48">
        <v>575.99678821999998</v>
      </c>
      <c r="G5585" s="48">
        <v>604.14626976</v>
      </c>
      <c r="H5585" s="48">
        <v>651.76809489999994</v>
      </c>
      <c r="I5585" s="48">
        <v>629.74819079999997</v>
      </c>
      <c r="J5585" s="48">
        <v>697.71269099999995</v>
      </c>
      <c r="L5585" s="48">
        <v>528.08076681145349</v>
      </c>
      <c r="M5585" s="48">
        <v>498.01336009408027</v>
      </c>
      <c r="N5585" s="48">
        <v>505.09148502171092</v>
      </c>
      <c r="O5585" s="48">
        <v>495.11776353277673</v>
      </c>
      <c r="P5585" s="48">
        <v>499.20056525594362</v>
      </c>
      <c r="Q5585" s="48">
        <v>450.77711315968543</v>
      </c>
      <c r="R5585" s="48">
        <v>466.54202777122651</v>
      </c>
      <c r="S5585" s="48"/>
      <c r="T5585" s="48">
        <v>31</v>
      </c>
      <c r="U5585" s="47" t="s">
        <v>82</v>
      </c>
      <c r="V5585" s="47" t="s">
        <v>394</v>
      </c>
    </row>
    <row r="5586" spans="1:22" ht="15.75">
      <c r="A5586" s="41">
        <v>32</v>
      </c>
      <c r="B5586" s="42" t="s">
        <v>83</v>
      </c>
      <c r="C5586" s="43" t="s">
        <v>393</v>
      </c>
      <c r="D5586" s="44">
        <v>169.47963643270907</v>
      </c>
      <c r="E5586" s="44">
        <v>187.10551862171081</v>
      </c>
      <c r="F5586" s="44">
        <v>206.05900677369439</v>
      </c>
      <c r="G5586" s="44">
        <v>207.07158174555533</v>
      </c>
      <c r="H5586" s="44">
        <v>213.14703157672074</v>
      </c>
      <c r="I5586" s="44">
        <v>223.77906878126026</v>
      </c>
      <c r="J5586" s="44">
        <v>230.85641884813748</v>
      </c>
      <c r="L5586" s="44">
        <v>169.47963643270907</v>
      </c>
      <c r="M5586" s="44">
        <v>169.47963643270907</v>
      </c>
      <c r="N5586" s="44">
        <v>169.4564200441566</v>
      </c>
      <c r="O5586" s="44">
        <v>169.4564200441566</v>
      </c>
      <c r="P5586" s="44">
        <v>169.4564200441566</v>
      </c>
      <c r="Q5586" s="44">
        <v>169.4564200441566</v>
      </c>
      <c r="R5586" s="44">
        <v>169.4564200441566</v>
      </c>
      <c r="S5586" s="44"/>
      <c r="T5586" s="44">
        <v>32</v>
      </c>
      <c r="U5586" s="43" t="s">
        <v>84</v>
      </c>
      <c r="V5586" s="43" t="s">
        <v>394</v>
      </c>
    </row>
    <row r="5587" spans="1:22" ht="15.75">
      <c r="A5587" s="45">
        <v>33</v>
      </c>
      <c r="B5587" s="46" t="s">
        <v>85</v>
      </c>
      <c r="C5587" s="47" t="s">
        <v>393</v>
      </c>
      <c r="D5587" s="48">
        <v>77.654774270176759</v>
      </c>
      <c r="E5587" s="48">
        <v>85.730870794275148</v>
      </c>
      <c r="F5587" s="48">
        <v>61.283905377635179</v>
      </c>
      <c r="G5587" s="48">
        <v>92.330136071626228</v>
      </c>
      <c r="H5587" s="48">
        <v>87.078466180031668</v>
      </c>
      <c r="I5587" s="48">
        <v>91.422047628441788</v>
      </c>
      <c r="J5587" s="48">
        <v>94.313407568497936</v>
      </c>
      <c r="L5587" s="48">
        <v>77.654774270176759</v>
      </c>
      <c r="M5587" s="48">
        <v>77.654774270176759</v>
      </c>
      <c r="N5587" s="48">
        <v>50.397948501344722</v>
      </c>
      <c r="O5587" s="48">
        <v>75.558095364882007</v>
      </c>
      <c r="P5587" s="48">
        <v>69.229231261862594</v>
      </c>
      <c r="Q5587" s="48">
        <v>69.229231261862594</v>
      </c>
      <c r="R5587" s="48">
        <v>69.229231261862594</v>
      </c>
      <c r="S5587" s="48"/>
      <c r="T5587" s="48">
        <v>33</v>
      </c>
      <c r="U5587" s="47" t="s">
        <v>86</v>
      </c>
      <c r="V5587" s="47" t="s">
        <v>394</v>
      </c>
    </row>
    <row r="5588" spans="1:22" ht="15.75">
      <c r="A5588" s="41">
        <v>34</v>
      </c>
      <c r="B5588" s="42" t="s">
        <v>87</v>
      </c>
      <c r="C5588" s="43" t="s">
        <v>393</v>
      </c>
      <c r="D5588" s="44">
        <v>2.3193437000000001</v>
      </c>
      <c r="E5588" s="44">
        <v>2.3261829000000001</v>
      </c>
      <c r="F5588" s="44">
        <v>2.4150925000000001</v>
      </c>
      <c r="G5588" s="44">
        <v>9.0262499999999996E-2</v>
      </c>
      <c r="H5588" s="44">
        <v>9.9599999999999994E-2</v>
      </c>
      <c r="I5588" s="44">
        <v>9.77325E-2</v>
      </c>
      <c r="J5588" s="44">
        <v>0.1008234375</v>
      </c>
      <c r="L5588" s="44">
        <v>2.3193437000000001</v>
      </c>
      <c r="M5588" s="44">
        <v>2.3193437000000001</v>
      </c>
      <c r="N5588" s="44">
        <v>2.3193437000000001</v>
      </c>
      <c r="O5588" s="44">
        <v>6.7553700000000008E-2</v>
      </c>
      <c r="P5588" s="44">
        <v>6.7553700000000008E-2</v>
      </c>
      <c r="Q5588" s="44">
        <v>6.7553700000000008E-2</v>
      </c>
      <c r="R5588" s="44">
        <v>6.7553700000000008E-2</v>
      </c>
      <c r="S5588" s="44"/>
      <c r="T5588" s="44">
        <v>34</v>
      </c>
      <c r="U5588" s="43" t="s">
        <v>88</v>
      </c>
      <c r="V5588" s="43" t="s">
        <v>394</v>
      </c>
    </row>
    <row r="5589" spans="1:22" ht="15.75">
      <c r="A5589" s="45">
        <v>35</v>
      </c>
      <c r="B5589" s="46" t="s">
        <v>89</v>
      </c>
      <c r="C5589" s="47" t="s">
        <v>393</v>
      </c>
      <c r="D5589" s="48">
        <v>176.10201000000001</v>
      </c>
      <c r="E5589" s="48">
        <v>198.47847792000007</v>
      </c>
      <c r="F5589" s="48">
        <v>201.90450623999999</v>
      </c>
      <c r="G5589" s="48">
        <v>196.94317724147419</v>
      </c>
      <c r="H5589" s="48">
        <v>232.25667160845205</v>
      </c>
      <c r="I5589" s="48">
        <v>248.75215716638814</v>
      </c>
      <c r="J5589" s="48">
        <v>248.61235804372865</v>
      </c>
      <c r="L5589" s="48">
        <v>176.10201000000001</v>
      </c>
      <c r="M5589" s="48">
        <v>179.78123000000002</v>
      </c>
      <c r="N5589" s="48">
        <v>166.03988999999999</v>
      </c>
      <c r="O5589" s="48">
        <v>161.16786999999999</v>
      </c>
      <c r="P5589" s="48">
        <v>184.64899</v>
      </c>
      <c r="Q5589" s="48">
        <v>188.36726000000002</v>
      </c>
      <c r="R5589" s="48">
        <v>182.48988000000003</v>
      </c>
      <c r="S5589" s="48"/>
      <c r="T5589" s="48">
        <v>35</v>
      </c>
      <c r="U5589" s="47" t="s">
        <v>90</v>
      </c>
      <c r="V5589" s="47" t="s">
        <v>394</v>
      </c>
    </row>
    <row r="5590" spans="1:22" ht="15.75">
      <c r="A5590" s="51">
        <v>36</v>
      </c>
      <c r="B5590" s="52" t="s">
        <v>91</v>
      </c>
      <c r="C5590" s="53" t="s">
        <v>393</v>
      </c>
      <c r="D5590" s="54">
        <v>287.77112000000005</v>
      </c>
      <c r="E5590" s="54">
        <v>333.96089999999998</v>
      </c>
      <c r="F5590" s="54">
        <v>349.46730000000002</v>
      </c>
      <c r="G5590" s="54">
        <v>350.64301999999998</v>
      </c>
      <c r="H5590" s="54">
        <v>413.14</v>
      </c>
      <c r="I5590" s="54">
        <v>423.4776</v>
      </c>
      <c r="J5590" s="54">
        <v>413.57679999999999</v>
      </c>
      <c r="L5590" s="54">
        <v>287.77112000000005</v>
      </c>
      <c r="M5590" s="54">
        <v>287.72016000000002</v>
      </c>
      <c r="N5590" s="54">
        <v>287.79660000000001</v>
      </c>
      <c r="O5590" s="54">
        <v>288.76483999999999</v>
      </c>
      <c r="P5590" s="54">
        <v>289.19799999999998</v>
      </c>
      <c r="Q5590" s="54">
        <v>296.43432000000001</v>
      </c>
      <c r="R5590" s="54">
        <v>289.50376</v>
      </c>
      <c r="S5590" s="54"/>
      <c r="T5590" s="54">
        <v>36</v>
      </c>
      <c r="U5590" s="53" t="s">
        <v>92</v>
      </c>
      <c r="V5590" s="53" t="s">
        <v>394</v>
      </c>
    </row>
    <row r="5591" spans="1:22" ht="18">
      <c r="A5591" s="55"/>
      <c r="B5591" s="56" t="s">
        <v>93</v>
      </c>
      <c r="C5591" s="57" t="s">
        <v>393</v>
      </c>
      <c r="D5591" s="58">
        <f t="shared" ref="D5591:J5591" si="369">SUM(D5555:D5590)</f>
        <v>1663273.9894238177</v>
      </c>
      <c r="E5591" s="58">
        <f t="shared" si="369"/>
        <v>1969005.4592569119</v>
      </c>
      <c r="F5591" s="58">
        <f t="shared" si="369"/>
        <v>2270771.5311329099</v>
      </c>
      <c r="G5591" s="58">
        <f t="shared" si="369"/>
        <v>2438231.5104975044</v>
      </c>
      <c r="H5591" s="58">
        <f t="shared" si="369"/>
        <v>2665741.6097922111</v>
      </c>
      <c r="I5591" s="58">
        <f t="shared" si="369"/>
        <v>2977677.2589347819</v>
      </c>
      <c r="J5591" s="58">
        <f t="shared" si="369"/>
        <v>3251275.809863796</v>
      </c>
      <c r="K5591" s="4"/>
      <c r="L5591" s="58">
        <f t="shared" ref="L5591:R5591" si="370">SUM(L5555:L5590)</f>
        <v>1663273.9894238177</v>
      </c>
      <c r="M5591" s="58">
        <f t="shared" si="370"/>
        <v>1736416.8778133031</v>
      </c>
      <c r="N5591" s="58">
        <f t="shared" si="370"/>
        <v>1830830.8829708374</v>
      </c>
      <c r="O5591" s="58">
        <f t="shared" si="370"/>
        <v>1908012.9113898624</v>
      </c>
      <c r="P5591" s="58">
        <f t="shared" si="370"/>
        <v>1982891.0880992555</v>
      </c>
      <c r="Q5591" s="58">
        <f t="shared" si="370"/>
        <v>2033154.7035911637</v>
      </c>
      <c r="R5591" s="58">
        <f t="shared" si="370"/>
        <v>2190140.2845643843</v>
      </c>
      <c r="S5591" s="58"/>
      <c r="T5591" s="58"/>
      <c r="U5591" s="57" t="s">
        <v>94</v>
      </c>
      <c r="V5591" s="57" t="s">
        <v>394</v>
      </c>
    </row>
    <row r="5592" spans="1:22" ht="15.75">
      <c r="A5592" s="37">
        <v>1</v>
      </c>
      <c r="B5592" s="38" t="s">
        <v>19</v>
      </c>
      <c r="C5592" s="39" t="s">
        <v>395</v>
      </c>
      <c r="D5592" s="40">
        <v>618.5684649617591</v>
      </c>
      <c r="E5592" s="40">
        <v>635.08111679803619</v>
      </c>
      <c r="F5592" s="40">
        <v>637.67168585646516</v>
      </c>
      <c r="G5592" s="40">
        <v>646.78094914567669</v>
      </c>
      <c r="H5592" s="40">
        <v>757.39148851576124</v>
      </c>
      <c r="I5592" s="40">
        <v>873.86847290703997</v>
      </c>
      <c r="J5592" s="40">
        <v>939.85459828422279</v>
      </c>
      <c r="L5592" s="40">
        <v>618.5684649617591</v>
      </c>
      <c r="M5592" s="40">
        <v>636.51562379748543</v>
      </c>
      <c r="N5592" s="40">
        <v>639.12136546239026</v>
      </c>
      <c r="O5592" s="40">
        <v>654.39989423796067</v>
      </c>
      <c r="P5592" s="40">
        <v>677.24675890157732</v>
      </c>
      <c r="Q5592" s="40">
        <v>673.71826581835171</v>
      </c>
      <c r="R5592" s="40">
        <v>680.33819955531044</v>
      </c>
      <c r="S5592" s="40"/>
      <c r="T5592" s="40">
        <v>1</v>
      </c>
      <c r="U5592" s="39" t="s">
        <v>21</v>
      </c>
      <c r="V5592" s="39" t="s">
        <v>396</v>
      </c>
    </row>
    <row r="5593" spans="1:22" ht="15.75">
      <c r="A5593" s="41">
        <v>2</v>
      </c>
      <c r="B5593" s="42" t="s">
        <v>23</v>
      </c>
      <c r="C5593" s="43" t="s">
        <v>395</v>
      </c>
      <c r="D5593" s="44">
        <v>76.798939840312585</v>
      </c>
      <c r="E5593" s="44">
        <v>80.6202176877038</v>
      </c>
      <c r="F5593" s="44">
        <v>95.992723150801169</v>
      </c>
      <c r="G5593" s="44">
        <v>108.91811165154124</v>
      </c>
      <c r="H5593" s="44">
        <v>151.49390849534342</v>
      </c>
      <c r="I5593" s="44">
        <v>178.39890396422032</v>
      </c>
      <c r="J5593" s="44">
        <v>253.22836584685541</v>
      </c>
      <c r="L5593" s="44">
        <v>76.798939840312585</v>
      </c>
      <c r="M5593" s="44">
        <v>80.6202176877038</v>
      </c>
      <c r="N5593" s="44">
        <v>92.760223150801167</v>
      </c>
      <c r="O5593" s="44">
        <v>104.07211165154123</v>
      </c>
      <c r="P5593" s="44">
        <v>138.88658270321426</v>
      </c>
      <c r="Q5593" s="44">
        <v>152.37365246068856</v>
      </c>
      <c r="R5593" s="44">
        <v>213.13333877221982</v>
      </c>
      <c r="S5593" s="44"/>
      <c r="T5593" s="44">
        <v>2</v>
      </c>
      <c r="U5593" s="43" t="s">
        <v>24</v>
      </c>
      <c r="V5593" s="43" t="s">
        <v>396</v>
      </c>
    </row>
    <row r="5594" spans="1:22" ht="15.75">
      <c r="A5594" s="45">
        <v>3</v>
      </c>
      <c r="B5594" s="46" t="s">
        <v>25</v>
      </c>
      <c r="C5594" s="47" t="s">
        <v>395</v>
      </c>
      <c r="D5594" s="48">
        <v>0</v>
      </c>
      <c r="E5594" s="48">
        <v>0</v>
      </c>
      <c r="F5594" s="48">
        <v>0</v>
      </c>
      <c r="G5594" s="48">
        <v>0</v>
      </c>
      <c r="H5594" s="48">
        <v>0</v>
      </c>
      <c r="I5594" s="48">
        <v>0</v>
      </c>
      <c r="J5594" s="48">
        <v>0</v>
      </c>
      <c r="L5594" s="48">
        <v>0</v>
      </c>
      <c r="M5594" s="48">
        <v>0</v>
      </c>
      <c r="N5594" s="48">
        <v>0</v>
      </c>
      <c r="O5594" s="48">
        <v>0</v>
      </c>
      <c r="P5594" s="48">
        <v>0</v>
      </c>
      <c r="Q5594" s="48">
        <v>0</v>
      </c>
      <c r="R5594" s="48">
        <v>0</v>
      </c>
      <c r="S5594" s="48"/>
      <c r="T5594" s="48">
        <v>3</v>
      </c>
      <c r="U5594" s="47" t="s">
        <v>26</v>
      </c>
      <c r="V5594" s="47" t="s">
        <v>396</v>
      </c>
    </row>
    <row r="5595" spans="1:22" ht="15.75">
      <c r="A5595" s="41">
        <v>4</v>
      </c>
      <c r="B5595" s="42" t="s">
        <v>27</v>
      </c>
      <c r="C5595" s="43" t="s">
        <v>395</v>
      </c>
      <c r="D5595" s="44">
        <v>1267.9745772171771</v>
      </c>
      <c r="E5595" s="44">
        <v>1441.9282362458382</v>
      </c>
      <c r="F5595" s="44">
        <v>1643.5924892884059</v>
      </c>
      <c r="G5595" s="44">
        <v>1695.5504149245796</v>
      </c>
      <c r="H5595" s="44">
        <v>2008.3224381202617</v>
      </c>
      <c r="I5595" s="44">
        <v>2299.9330850315232</v>
      </c>
      <c r="J5595" s="44">
        <v>2408.1124934561399</v>
      </c>
      <c r="L5595" s="44">
        <v>1267.9745772171771</v>
      </c>
      <c r="M5595" s="44">
        <v>1266.1633380386063</v>
      </c>
      <c r="N5595" s="44">
        <v>1383.5376594144218</v>
      </c>
      <c r="O5595" s="44">
        <v>1365.7705566922959</v>
      </c>
      <c r="P5595" s="44">
        <v>1598.9603371491708</v>
      </c>
      <c r="Q5595" s="44">
        <v>1701.068417038847</v>
      </c>
      <c r="R5595" s="44">
        <v>1733.5411705543263</v>
      </c>
      <c r="S5595" s="44"/>
      <c r="T5595" s="44">
        <v>4</v>
      </c>
      <c r="U5595" s="43" t="s">
        <v>28</v>
      </c>
      <c r="V5595" s="43" t="s">
        <v>396</v>
      </c>
    </row>
    <row r="5596" spans="1:22" ht="15.75">
      <c r="A5596" s="45">
        <v>5</v>
      </c>
      <c r="B5596" s="46" t="s">
        <v>29</v>
      </c>
      <c r="C5596" s="47" t="s">
        <v>395</v>
      </c>
      <c r="D5596" s="48">
        <v>381.40035324521045</v>
      </c>
      <c r="E5596" s="48">
        <v>391.45473585710965</v>
      </c>
      <c r="F5596" s="48">
        <v>411.79199993867951</v>
      </c>
      <c r="G5596" s="48">
        <v>444.37833896660686</v>
      </c>
      <c r="H5596" s="48">
        <v>383.51238802681206</v>
      </c>
      <c r="I5596" s="48">
        <v>420.38078117245209</v>
      </c>
      <c r="J5596" s="48">
        <v>408.14180583498774</v>
      </c>
      <c r="L5596" s="48">
        <v>381.40035324521045</v>
      </c>
      <c r="M5596" s="48">
        <v>392.94966392110962</v>
      </c>
      <c r="N5596" s="48">
        <v>404.89001984267941</v>
      </c>
      <c r="O5596" s="48">
        <v>437.86503483860679</v>
      </c>
      <c r="P5596" s="48">
        <v>355.96104782708073</v>
      </c>
      <c r="Q5596" s="48">
        <v>371.03285134902387</v>
      </c>
      <c r="R5596" s="48">
        <v>375.93533235403783</v>
      </c>
      <c r="S5596" s="48"/>
      <c r="T5596" s="48">
        <v>5</v>
      </c>
      <c r="U5596" s="47" t="s">
        <v>30</v>
      </c>
      <c r="V5596" s="47" t="s">
        <v>396</v>
      </c>
    </row>
    <row r="5597" spans="1:22" ht="15.75">
      <c r="A5597" s="41">
        <v>6</v>
      </c>
      <c r="B5597" s="42" t="s">
        <v>31</v>
      </c>
      <c r="C5597" s="43" t="s">
        <v>395</v>
      </c>
      <c r="D5597" s="44">
        <v>1.9381896105</v>
      </c>
      <c r="E5597" s="44">
        <v>1.9169553653500002</v>
      </c>
      <c r="F5597" s="44">
        <v>1.9652971574999998</v>
      </c>
      <c r="G5597" s="44">
        <v>1.8911959670208005</v>
      </c>
      <c r="H5597" s="44">
        <v>2.673232433442601</v>
      </c>
      <c r="I5597" s="44">
        <v>30.140339358360002</v>
      </c>
      <c r="J5597" s="44">
        <v>32.198098301680581</v>
      </c>
      <c r="L5597" s="44">
        <v>1.9381896105</v>
      </c>
      <c r="M5597" s="44">
        <v>1.9169553653500002</v>
      </c>
      <c r="N5597" s="44">
        <v>1.9652971574999998</v>
      </c>
      <c r="O5597" s="44">
        <v>1.9083713088000001</v>
      </c>
      <c r="P5597" s="44">
        <v>2.3511279097999997</v>
      </c>
      <c r="Q5597" s="44">
        <v>22.661909291999997</v>
      </c>
      <c r="R5597" s="44">
        <v>22.517335707999997</v>
      </c>
      <c r="S5597" s="44"/>
      <c r="T5597" s="44">
        <v>6</v>
      </c>
      <c r="U5597" s="43" t="s">
        <v>32</v>
      </c>
      <c r="V5597" s="43" t="s">
        <v>396</v>
      </c>
    </row>
    <row r="5598" spans="1:22" ht="15.75">
      <c r="A5598" s="45">
        <v>7</v>
      </c>
      <c r="B5598" s="46" t="s">
        <v>33</v>
      </c>
      <c r="C5598" s="47" t="s">
        <v>395</v>
      </c>
      <c r="D5598" s="48">
        <v>1168.3104149418523</v>
      </c>
      <c r="E5598" s="48">
        <v>1436.12872799257</v>
      </c>
      <c r="F5598" s="48">
        <v>1821.5542154193774</v>
      </c>
      <c r="G5598" s="48">
        <v>1598.7488338095636</v>
      </c>
      <c r="H5598" s="48">
        <v>1701.858940798259</v>
      </c>
      <c r="I5598" s="48">
        <v>1982.5854743850769</v>
      </c>
      <c r="J5598" s="48">
        <v>2155.8666028109228</v>
      </c>
      <c r="L5598" s="48">
        <v>1168.3104149418523</v>
      </c>
      <c r="M5598" s="48">
        <v>1123.9921989174895</v>
      </c>
      <c r="N5598" s="48">
        <v>1102.4025735782927</v>
      </c>
      <c r="O5598" s="48">
        <v>1104.9859585631802</v>
      </c>
      <c r="P5598" s="48">
        <v>1026.9942799561777</v>
      </c>
      <c r="Q5598" s="48">
        <v>1019.6316928371774</v>
      </c>
      <c r="R5598" s="48">
        <v>1031.2796609833144</v>
      </c>
      <c r="S5598" s="48"/>
      <c r="T5598" s="48">
        <v>7</v>
      </c>
      <c r="U5598" s="47" t="s">
        <v>34</v>
      </c>
      <c r="V5598" s="47" t="s">
        <v>396</v>
      </c>
    </row>
    <row r="5599" spans="1:22" ht="15.75">
      <c r="A5599" s="41">
        <v>8</v>
      </c>
      <c r="B5599" s="42" t="s">
        <v>35</v>
      </c>
      <c r="C5599" s="43" t="s">
        <v>395</v>
      </c>
      <c r="D5599" s="44">
        <v>3675.9539293924736</v>
      </c>
      <c r="E5599" s="44">
        <v>3722.6004011926352</v>
      </c>
      <c r="F5599" s="44">
        <v>5035.99595006245</v>
      </c>
      <c r="G5599" s="44">
        <v>5745.4335844464813</v>
      </c>
      <c r="H5599" s="44">
        <v>3342.705032687596</v>
      </c>
      <c r="I5599" s="44">
        <v>3428.427594191061</v>
      </c>
      <c r="J5599" s="44">
        <v>3350.6237636372739</v>
      </c>
      <c r="L5599" s="44">
        <v>3675.9539293924736</v>
      </c>
      <c r="M5599" s="44">
        <v>3722.6004011926352</v>
      </c>
      <c r="N5599" s="44">
        <v>3765.5277296255554</v>
      </c>
      <c r="O5599" s="44">
        <v>3853.897721889487</v>
      </c>
      <c r="P5599" s="44">
        <v>2059.8367514814072</v>
      </c>
      <c r="Q5599" s="44">
        <v>2041.5154447494515</v>
      </c>
      <c r="R5599" s="44">
        <v>2038.4617902670957</v>
      </c>
      <c r="S5599" s="44"/>
      <c r="T5599" s="44">
        <v>8</v>
      </c>
      <c r="U5599" s="43" t="s">
        <v>36</v>
      </c>
      <c r="V5599" s="43" t="s">
        <v>396</v>
      </c>
    </row>
    <row r="5600" spans="1:22" ht="15.75">
      <c r="A5600" s="45">
        <v>9</v>
      </c>
      <c r="B5600" s="46" t="s">
        <v>37</v>
      </c>
      <c r="C5600" s="47" t="s">
        <v>395</v>
      </c>
      <c r="D5600" s="48">
        <v>3590.4028648628255</v>
      </c>
      <c r="E5600" s="48">
        <v>3672.3124546765266</v>
      </c>
      <c r="F5600" s="48">
        <v>3725.3943879281633</v>
      </c>
      <c r="G5600" s="48">
        <v>3897.2272888725533</v>
      </c>
      <c r="H5600" s="48">
        <v>3546.4327803652318</v>
      </c>
      <c r="I5600" s="48">
        <v>4300.2905879142672</v>
      </c>
      <c r="J5600" s="48">
        <v>4608.215898609712</v>
      </c>
      <c r="L5600" s="48">
        <v>3590.4028648628255</v>
      </c>
      <c r="M5600" s="48">
        <v>3592.3648510600278</v>
      </c>
      <c r="N5600" s="48">
        <v>3601.9240393307091</v>
      </c>
      <c r="O5600" s="48">
        <v>3615.7743372544383</v>
      </c>
      <c r="P5600" s="48">
        <v>3168.3721564250409</v>
      </c>
      <c r="Q5600" s="48">
        <v>3284.2897244510177</v>
      </c>
      <c r="R5600" s="48">
        <v>3295.9952513559574</v>
      </c>
      <c r="S5600" s="48"/>
      <c r="T5600" s="48">
        <v>9</v>
      </c>
      <c r="U5600" s="47" t="s">
        <v>38</v>
      </c>
      <c r="V5600" s="47" t="s">
        <v>396</v>
      </c>
    </row>
    <row r="5601" spans="1:22" ht="15.75">
      <c r="A5601" s="41">
        <v>10</v>
      </c>
      <c r="B5601" s="42" t="s">
        <v>39</v>
      </c>
      <c r="C5601" s="43" t="s">
        <v>395</v>
      </c>
      <c r="D5601" s="44">
        <v>5134.9763033344298</v>
      </c>
      <c r="E5601" s="44">
        <v>5319.8904041664173</v>
      </c>
      <c r="F5601" s="44">
        <v>6095.1511332240907</v>
      </c>
      <c r="G5601" s="44">
        <v>6025.9745437232714</v>
      </c>
      <c r="H5601" s="44">
        <v>5107.192751479558</v>
      </c>
      <c r="I5601" s="44">
        <v>5778.635684036959</v>
      </c>
      <c r="J5601" s="44">
        <v>6348.7356015370779</v>
      </c>
      <c r="L5601" s="44">
        <v>5134.9763033344298</v>
      </c>
      <c r="M5601" s="44">
        <v>5234.3284087664179</v>
      </c>
      <c r="N5601" s="44">
        <v>5914.9495092240913</v>
      </c>
      <c r="O5601" s="44">
        <v>5692.7441530571105</v>
      </c>
      <c r="P5601" s="44">
        <v>4696.2611262644377</v>
      </c>
      <c r="Q5601" s="44">
        <v>4958.3897887100547</v>
      </c>
      <c r="R5601" s="44">
        <v>5106.2596965436578</v>
      </c>
      <c r="S5601" s="44"/>
      <c r="T5601" s="44">
        <v>10</v>
      </c>
      <c r="U5601" s="43" t="s">
        <v>40</v>
      </c>
      <c r="V5601" s="43" t="s">
        <v>396</v>
      </c>
    </row>
    <row r="5602" spans="1:22" ht="15.75">
      <c r="A5602" s="45">
        <v>11</v>
      </c>
      <c r="B5602" s="46" t="s">
        <v>41</v>
      </c>
      <c r="C5602" s="47" t="s">
        <v>395</v>
      </c>
      <c r="D5602" s="48">
        <v>356.7729234269263</v>
      </c>
      <c r="E5602" s="48">
        <v>383.07480870796854</v>
      </c>
      <c r="F5602" s="48">
        <v>328.8540174364669</v>
      </c>
      <c r="G5602" s="48">
        <v>349.5402523321377</v>
      </c>
      <c r="H5602" s="48">
        <v>404.30505990562517</v>
      </c>
      <c r="I5602" s="48">
        <v>424.34799303546583</v>
      </c>
      <c r="J5602" s="48">
        <v>495.57883697910239</v>
      </c>
      <c r="L5602" s="48">
        <v>356.7729234269263</v>
      </c>
      <c r="M5602" s="48">
        <v>383.07480870796854</v>
      </c>
      <c r="N5602" s="48">
        <v>328.8540174364669</v>
      </c>
      <c r="O5602" s="48">
        <v>349.5402523321377</v>
      </c>
      <c r="P5602" s="48">
        <v>352.38901879197397</v>
      </c>
      <c r="Q5602" s="48">
        <v>316.18711360762904</v>
      </c>
      <c r="R5602" s="48">
        <v>343.4576447045352</v>
      </c>
      <c r="S5602" s="48"/>
      <c r="T5602" s="48">
        <v>11</v>
      </c>
      <c r="U5602" s="47" t="s">
        <v>42</v>
      </c>
      <c r="V5602" s="47" t="s">
        <v>396</v>
      </c>
    </row>
    <row r="5603" spans="1:22" ht="15.75">
      <c r="A5603" s="41">
        <v>12</v>
      </c>
      <c r="B5603" s="42" t="s">
        <v>43</v>
      </c>
      <c r="C5603" s="43" t="s">
        <v>395</v>
      </c>
      <c r="D5603" s="44">
        <v>6499.2783093507678</v>
      </c>
      <c r="E5603" s="44">
        <v>6728.8320094503442</v>
      </c>
      <c r="F5603" s="44">
        <v>6491.1374899185203</v>
      </c>
      <c r="G5603" s="44">
        <v>7320.516354728572</v>
      </c>
      <c r="H5603" s="44">
        <v>6816.6289998880802</v>
      </c>
      <c r="I5603" s="44">
        <v>6451.1445749808017</v>
      </c>
      <c r="J5603" s="44">
        <v>4204.6971815574452</v>
      </c>
      <c r="L5603" s="44">
        <v>6499.2783093507678</v>
      </c>
      <c r="M5603" s="44">
        <v>6728.8320094503442</v>
      </c>
      <c r="N5603" s="44">
        <v>6491.1374899185203</v>
      </c>
      <c r="O5603" s="44">
        <v>7386.9993488683876</v>
      </c>
      <c r="P5603" s="44">
        <v>6879.1724568631198</v>
      </c>
      <c r="Q5603" s="44">
        <v>5565.4071800872807</v>
      </c>
      <c r="R5603" s="44">
        <v>3627.040560478104</v>
      </c>
      <c r="S5603" s="44"/>
      <c r="T5603" s="44">
        <v>12</v>
      </c>
      <c r="U5603" s="43" t="s">
        <v>44</v>
      </c>
      <c r="V5603" s="43" t="s">
        <v>396</v>
      </c>
    </row>
    <row r="5604" spans="1:22" ht="15.75">
      <c r="A5604" s="45">
        <v>13</v>
      </c>
      <c r="B5604" s="46" t="s">
        <v>45</v>
      </c>
      <c r="C5604" s="47" t="s">
        <v>395</v>
      </c>
      <c r="D5604" s="48">
        <v>142.82389556170841</v>
      </c>
      <c r="E5604" s="48">
        <v>126.2336259451384</v>
      </c>
      <c r="F5604" s="48">
        <v>108.06869724012068</v>
      </c>
      <c r="G5604" s="48">
        <v>130.98657466811764</v>
      </c>
      <c r="H5604" s="48">
        <v>107.53051715679521</v>
      </c>
      <c r="I5604" s="48">
        <v>59.060764284582625</v>
      </c>
      <c r="J5604" s="48">
        <v>64.550520676040975</v>
      </c>
      <c r="L5604" s="48">
        <v>142.82389556170841</v>
      </c>
      <c r="M5604" s="48">
        <v>126.2336259451384</v>
      </c>
      <c r="N5604" s="48">
        <v>96.649831167984999</v>
      </c>
      <c r="O5604" s="48">
        <v>118.26770052769209</v>
      </c>
      <c r="P5604" s="48">
        <v>96.165640356433926</v>
      </c>
      <c r="Q5604" s="48">
        <v>45.013351583115735</v>
      </c>
      <c r="R5604" s="48">
        <v>45.763005476374524</v>
      </c>
      <c r="S5604" s="48"/>
      <c r="T5604" s="48">
        <v>13</v>
      </c>
      <c r="U5604" s="47" t="s">
        <v>46</v>
      </c>
      <c r="V5604" s="47" t="s">
        <v>396</v>
      </c>
    </row>
    <row r="5605" spans="1:22" ht="15.75">
      <c r="A5605" s="41">
        <v>14</v>
      </c>
      <c r="B5605" s="42" t="s">
        <v>47</v>
      </c>
      <c r="C5605" s="43" t="s">
        <v>395</v>
      </c>
      <c r="D5605" s="44">
        <v>605.88206204642643</v>
      </c>
      <c r="E5605" s="44">
        <v>679.22700720439332</v>
      </c>
      <c r="F5605" s="44">
        <v>704.9456465653401</v>
      </c>
      <c r="G5605" s="44">
        <v>777.26632748489158</v>
      </c>
      <c r="H5605" s="44">
        <v>731.71963438912985</v>
      </c>
      <c r="I5605" s="44">
        <v>759.30980777357991</v>
      </c>
      <c r="J5605" s="44">
        <v>806.77692276750065</v>
      </c>
      <c r="L5605" s="44">
        <v>605.88206204642643</v>
      </c>
      <c r="M5605" s="44">
        <v>635.00400720439336</v>
      </c>
      <c r="N5605" s="44">
        <v>658.29916919117045</v>
      </c>
      <c r="O5605" s="44">
        <v>675.66202748489161</v>
      </c>
      <c r="P5605" s="44">
        <v>633.85210938912996</v>
      </c>
      <c r="Q5605" s="44">
        <v>606.1581856304964</v>
      </c>
      <c r="R5605" s="44">
        <v>616.31396636149907</v>
      </c>
      <c r="S5605" s="44"/>
      <c r="T5605" s="44">
        <v>14</v>
      </c>
      <c r="U5605" s="43" t="s">
        <v>48</v>
      </c>
      <c r="V5605" s="43" t="s">
        <v>396</v>
      </c>
    </row>
    <row r="5606" spans="1:22" ht="15.75">
      <c r="A5606" s="45">
        <v>15</v>
      </c>
      <c r="B5606" s="46" t="s">
        <v>49</v>
      </c>
      <c r="C5606" s="47" t="s">
        <v>395</v>
      </c>
      <c r="D5606" s="48">
        <v>2372.2120236578776</v>
      </c>
      <c r="E5606" s="48">
        <v>3167.3325790861145</v>
      </c>
      <c r="F5606" s="48">
        <v>3293.890110777023</v>
      </c>
      <c r="G5606" s="48">
        <v>3002.2517235310311</v>
      </c>
      <c r="H5606" s="48">
        <v>3132.2850718264185</v>
      </c>
      <c r="I5606" s="48">
        <v>4317.9144770605108</v>
      </c>
      <c r="J5606" s="48">
        <v>4736.1708960118231</v>
      </c>
      <c r="L5606" s="48">
        <v>2372.2120236578776</v>
      </c>
      <c r="M5606" s="48">
        <v>2471.9890248170141</v>
      </c>
      <c r="N5606" s="48">
        <v>2485.6982791993141</v>
      </c>
      <c r="O5606" s="48">
        <v>2238.8535212896177</v>
      </c>
      <c r="P5606" s="48">
        <v>2190.2633428275158</v>
      </c>
      <c r="Q5606" s="48">
        <v>2546.9324038657978</v>
      </c>
      <c r="R5606" s="48">
        <v>2651.3104570355426</v>
      </c>
      <c r="S5606" s="48"/>
      <c r="T5606" s="48">
        <v>15</v>
      </c>
      <c r="U5606" s="47" t="s">
        <v>50</v>
      </c>
      <c r="V5606" s="47" t="s">
        <v>396</v>
      </c>
    </row>
    <row r="5607" spans="1:22" ht="15.75">
      <c r="A5607" s="41">
        <v>16</v>
      </c>
      <c r="B5607" s="42" t="s">
        <v>51</v>
      </c>
      <c r="C5607" s="43" t="s">
        <v>395</v>
      </c>
      <c r="D5607" s="44">
        <v>83.409243479342948</v>
      </c>
      <c r="E5607" s="44">
        <v>83.424880978022216</v>
      </c>
      <c r="F5607" s="44">
        <v>46.157173168457078</v>
      </c>
      <c r="G5607" s="44">
        <v>35.491273799288628</v>
      </c>
      <c r="H5607" s="44">
        <v>35.658819864414298</v>
      </c>
      <c r="I5607" s="44">
        <v>51.340727430603657</v>
      </c>
      <c r="J5607" s="44">
        <v>54.655117320647186</v>
      </c>
      <c r="L5607" s="44">
        <v>83.409243479342948</v>
      </c>
      <c r="M5607" s="44">
        <v>83.424880978022216</v>
      </c>
      <c r="N5607" s="44">
        <v>112.53238656445708</v>
      </c>
      <c r="O5607" s="44">
        <v>83.078841901288627</v>
      </c>
      <c r="P5607" s="44">
        <v>83.246387966414304</v>
      </c>
      <c r="Q5607" s="44">
        <v>102.96362181956114</v>
      </c>
      <c r="R5607" s="44">
        <v>101.63803887347171</v>
      </c>
      <c r="S5607" s="44"/>
      <c r="T5607" s="44">
        <v>16</v>
      </c>
      <c r="U5607" s="43" t="s">
        <v>52</v>
      </c>
      <c r="V5607" s="43" t="s">
        <v>396</v>
      </c>
    </row>
    <row r="5608" spans="1:22" ht="15.75">
      <c r="A5608" s="45">
        <v>17</v>
      </c>
      <c r="B5608" s="46" t="s">
        <v>53</v>
      </c>
      <c r="C5608" s="47" t="s">
        <v>395</v>
      </c>
      <c r="D5608" s="48">
        <v>112.248892</v>
      </c>
      <c r="E5608" s="48">
        <v>111.92087836499998</v>
      </c>
      <c r="F5608" s="48">
        <v>119.303797972</v>
      </c>
      <c r="G5608" s="48">
        <v>121.61369935999998</v>
      </c>
      <c r="H5608" s="48">
        <v>125.13262491250001</v>
      </c>
      <c r="I5608" s="48">
        <v>152.02125670149999</v>
      </c>
      <c r="J5608" s="48">
        <v>157.56666896300001</v>
      </c>
      <c r="L5608" s="48">
        <v>112.248892</v>
      </c>
      <c r="M5608" s="48">
        <v>111.63105145999998</v>
      </c>
      <c r="N5608" s="48">
        <v>118.63010002</v>
      </c>
      <c r="O5608" s="48">
        <v>120.92695759999999</v>
      </c>
      <c r="P5608" s="48">
        <v>123.92183349999999</v>
      </c>
      <c r="Q5608" s="48">
        <v>150.55028913999999</v>
      </c>
      <c r="R5608" s="48">
        <v>155.74297948</v>
      </c>
      <c r="S5608" s="48"/>
      <c r="T5608" s="48">
        <v>17</v>
      </c>
      <c r="U5608" s="47" t="s">
        <v>54</v>
      </c>
      <c r="V5608" s="47" t="s">
        <v>396</v>
      </c>
    </row>
    <row r="5609" spans="1:22" ht="15.75">
      <c r="A5609" s="41">
        <v>18</v>
      </c>
      <c r="B5609" s="42" t="s">
        <v>55</v>
      </c>
      <c r="C5609" s="43" t="s">
        <v>395</v>
      </c>
      <c r="D5609" s="44">
        <v>0</v>
      </c>
      <c r="E5609" s="44">
        <v>0</v>
      </c>
      <c r="F5609" s="44">
        <v>0</v>
      </c>
      <c r="G5609" s="44">
        <v>0</v>
      </c>
      <c r="H5609" s="44">
        <v>0</v>
      </c>
      <c r="I5609" s="44">
        <v>0</v>
      </c>
      <c r="J5609" s="44">
        <v>0</v>
      </c>
      <c r="L5609" s="44">
        <v>0</v>
      </c>
      <c r="M5609" s="44">
        <v>0</v>
      </c>
      <c r="N5609" s="44">
        <v>0</v>
      </c>
      <c r="O5609" s="44">
        <v>0</v>
      </c>
      <c r="P5609" s="44">
        <v>0</v>
      </c>
      <c r="Q5609" s="44">
        <v>0</v>
      </c>
      <c r="R5609" s="44">
        <v>0</v>
      </c>
      <c r="S5609" s="44"/>
      <c r="T5609" s="44">
        <v>18</v>
      </c>
      <c r="U5609" s="43" t="s">
        <v>56</v>
      </c>
      <c r="V5609" s="43" t="s">
        <v>396</v>
      </c>
    </row>
    <row r="5610" spans="1:22" ht="15.75">
      <c r="A5610" s="45">
        <v>19</v>
      </c>
      <c r="B5610" s="46" t="s">
        <v>57</v>
      </c>
      <c r="C5610" s="47" t="s">
        <v>395</v>
      </c>
      <c r="D5610" s="48">
        <v>119.51430000000001</v>
      </c>
      <c r="E5610" s="48">
        <v>98.912475000000001</v>
      </c>
      <c r="F5610" s="48">
        <v>171.70187000000001</v>
      </c>
      <c r="G5610" s="48">
        <v>189.801468</v>
      </c>
      <c r="H5610" s="48">
        <v>56.196924000000003</v>
      </c>
      <c r="I5610" s="48">
        <v>64.94714955145119</v>
      </c>
      <c r="J5610" s="48">
        <v>78.11999999999999</v>
      </c>
      <c r="L5610" s="48">
        <v>119.51430000000001</v>
      </c>
      <c r="M5610" s="48">
        <v>93.637142999999995</v>
      </c>
      <c r="N5610" s="48">
        <v>157.30106799999999</v>
      </c>
      <c r="O5610" s="48">
        <v>166.36918800000001</v>
      </c>
      <c r="P5610" s="48">
        <v>47.499780999999999</v>
      </c>
      <c r="Q5610" s="48">
        <v>46.929722000000005</v>
      </c>
      <c r="R5610" s="48">
        <v>46.220999999999997</v>
      </c>
      <c r="S5610" s="48"/>
      <c r="T5610" s="48">
        <v>19</v>
      </c>
      <c r="U5610" s="47" t="s">
        <v>58</v>
      </c>
      <c r="V5610" s="47" t="s">
        <v>396</v>
      </c>
    </row>
    <row r="5611" spans="1:22" ht="15.75">
      <c r="A5611" s="41">
        <v>20</v>
      </c>
      <c r="B5611" s="42" t="s">
        <v>59</v>
      </c>
      <c r="C5611" s="43" t="s">
        <v>395</v>
      </c>
      <c r="D5611" s="44">
        <v>114.4365744</v>
      </c>
      <c r="E5611" s="44">
        <v>103.09920479999998</v>
      </c>
      <c r="F5611" s="44">
        <v>102.03632640000001</v>
      </c>
      <c r="G5611" s="44">
        <v>84.085936427951992</v>
      </c>
      <c r="H5611" s="44">
        <v>96.473975498064007</v>
      </c>
      <c r="I5611" s="44">
        <v>119.93765134499999</v>
      </c>
      <c r="J5611" s="44">
        <v>125.02437515999999</v>
      </c>
      <c r="L5611" s="44">
        <v>114.4365744</v>
      </c>
      <c r="M5611" s="44">
        <v>103.09920479999998</v>
      </c>
      <c r="N5611" s="44">
        <v>102.03632640000001</v>
      </c>
      <c r="O5611" s="44">
        <v>84.849582672000011</v>
      </c>
      <c r="P5611" s="44">
        <v>84.849582672000011</v>
      </c>
      <c r="Q5611" s="44">
        <v>90.110830751999984</v>
      </c>
      <c r="R5611" s="44">
        <v>87.368604479999988</v>
      </c>
      <c r="S5611" s="44"/>
      <c r="T5611" s="44">
        <v>20</v>
      </c>
      <c r="U5611" s="43" t="s">
        <v>60</v>
      </c>
      <c r="V5611" s="43" t="s">
        <v>396</v>
      </c>
    </row>
    <row r="5612" spans="1:22" ht="15.75">
      <c r="A5612" s="45">
        <v>21</v>
      </c>
      <c r="B5612" s="46" t="s">
        <v>61</v>
      </c>
      <c r="C5612" s="47" t="s">
        <v>395</v>
      </c>
      <c r="D5612" s="48">
        <v>719.63468112798739</v>
      </c>
      <c r="E5612" s="48">
        <v>797.98719647573637</v>
      </c>
      <c r="F5612" s="48">
        <v>824.62406163070364</v>
      </c>
      <c r="G5612" s="48">
        <v>745.10499631675339</v>
      </c>
      <c r="H5612" s="48">
        <v>800.59326160197679</v>
      </c>
      <c r="I5612" s="48">
        <v>865.99980379766862</v>
      </c>
      <c r="J5612" s="48">
        <v>951.07376390865966</v>
      </c>
      <c r="L5612" s="48">
        <v>719.63468112798739</v>
      </c>
      <c r="M5612" s="48">
        <v>753.28557647573643</v>
      </c>
      <c r="N5612" s="48">
        <v>755.74061191262535</v>
      </c>
      <c r="O5612" s="48">
        <v>637.13901400855491</v>
      </c>
      <c r="P5612" s="48">
        <v>652.62612884034149</v>
      </c>
      <c r="Q5612" s="48">
        <v>672.72546138335088</v>
      </c>
      <c r="R5612" s="48">
        <v>705.51870742061942</v>
      </c>
      <c r="S5612" s="48"/>
      <c r="T5612" s="48">
        <v>21</v>
      </c>
      <c r="U5612" s="47" t="s">
        <v>62</v>
      </c>
      <c r="V5612" s="47" t="s">
        <v>396</v>
      </c>
    </row>
    <row r="5613" spans="1:22" ht="15.75">
      <c r="A5613" s="41">
        <v>22</v>
      </c>
      <c r="B5613" s="42" t="s">
        <v>63</v>
      </c>
      <c r="C5613" s="43" t="s">
        <v>395</v>
      </c>
      <c r="D5613" s="44">
        <v>12383.284850287175</v>
      </c>
      <c r="E5613" s="44">
        <v>14653.692659596418</v>
      </c>
      <c r="F5613" s="44">
        <v>16386.161941022412</v>
      </c>
      <c r="G5613" s="44">
        <v>15021.796041513469</v>
      </c>
      <c r="H5613" s="44">
        <v>15848.008838411473</v>
      </c>
      <c r="I5613" s="44">
        <v>19316.956930980865</v>
      </c>
      <c r="J5613" s="44">
        <v>19676.979142748889</v>
      </c>
      <c r="L5613" s="44">
        <v>12383.284850287175</v>
      </c>
      <c r="M5613" s="44">
        <v>13035.737142369211</v>
      </c>
      <c r="N5613" s="44">
        <v>13831.832150147187</v>
      </c>
      <c r="O5613" s="44">
        <v>13553.625986964496</v>
      </c>
      <c r="P5613" s="44">
        <v>13002.303917198115</v>
      </c>
      <c r="Q5613" s="44">
        <v>13816.959898203853</v>
      </c>
      <c r="R5613" s="44">
        <v>13841.430299819458</v>
      </c>
      <c r="S5613" s="44"/>
      <c r="T5613" s="44">
        <v>22</v>
      </c>
      <c r="U5613" s="43" t="s">
        <v>64</v>
      </c>
      <c r="V5613" s="43" t="s">
        <v>396</v>
      </c>
    </row>
    <row r="5614" spans="1:22" ht="15.75">
      <c r="A5614" s="45">
        <v>23</v>
      </c>
      <c r="B5614" s="46" t="s">
        <v>65</v>
      </c>
      <c r="C5614" s="47" t="s">
        <v>395</v>
      </c>
      <c r="D5614" s="48">
        <v>11.087069813008288</v>
      </c>
      <c r="E5614" s="48">
        <v>7.3865120864290077</v>
      </c>
      <c r="F5614" s="48">
        <v>9.372687411918001</v>
      </c>
      <c r="G5614" s="48">
        <v>11.123037921504308</v>
      </c>
      <c r="H5614" s="48">
        <v>10.790381206375519</v>
      </c>
      <c r="I5614" s="48">
        <v>12.840658890402175</v>
      </c>
      <c r="J5614" s="48">
        <v>31.275789773617802</v>
      </c>
      <c r="L5614" s="48">
        <v>11.087069813008288</v>
      </c>
      <c r="M5614" s="48">
        <v>6.2579120864290081</v>
      </c>
      <c r="N5614" s="48">
        <v>6.6951154119180005</v>
      </c>
      <c r="O5614" s="48">
        <v>6.6890791841617636</v>
      </c>
      <c r="P5614" s="48">
        <v>5.4739088038483006</v>
      </c>
      <c r="Q5614" s="48">
        <v>5.2092656776076227</v>
      </c>
      <c r="R5614" s="48">
        <v>11.385427217952829</v>
      </c>
      <c r="S5614" s="48"/>
      <c r="T5614" s="48">
        <v>23</v>
      </c>
      <c r="U5614" s="47" t="s">
        <v>66</v>
      </c>
      <c r="V5614" s="47" t="s">
        <v>396</v>
      </c>
    </row>
    <row r="5615" spans="1:22" ht="15.75">
      <c r="A5615" s="41">
        <v>24</v>
      </c>
      <c r="B5615" s="42" t="s">
        <v>67</v>
      </c>
      <c r="C5615" s="43" t="s">
        <v>395</v>
      </c>
      <c r="D5615" s="44">
        <v>1364.3113177714047</v>
      </c>
      <c r="E5615" s="44">
        <v>1294.5412714408205</v>
      </c>
      <c r="F5615" s="44">
        <v>1284.856497756741</v>
      </c>
      <c r="G5615" s="44">
        <v>1279.2406150871986</v>
      </c>
      <c r="H5615" s="44">
        <v>1270.5715467800187</v>
      </c>
      <c r="I5615" s="44">
        <v>1265.7223571039631</v>
      </c>
      <c r="J5615" s="44">
        <v>1271.0545093766552</v>
      </c>
      <c r="L5615" s="44">
        <v>1364.3113177714047</v>
      </c>
      <c r="M5615" s="44">
        <v>1294.5412714408205</v>
      </c>
      <c r="N5615" s="44">
        <v>1284.856497756741</v>
      </c>
      <c r="O5615" s="44">
        <v>1279.2408122515301</v>
      </c>
      <c r="P5615" s="44">
        <v>1270.5361157697637</v>
      </c>
      <c r="Q5615" s="44">
        <v>1265.387157024622</v>
      </c>
      <c r="R5615" s="44">
        <v>1270.7063638051663</v>
      </c>
      <c r="S5615" s="44"/>
      <c r="T5615" s="44">
        <v>24</v>
      </c>
      <c r="U5615" s="43" t="s">
        <v>68</v>
      </c>
      <c r="V5615" s="43" t="s">
        <v>396</v>
      </c>
    </row>
    <row r="5616" spans="1:22" ht="15.75">
      <c r="A5616" s="45">
        <v>25</v>
      </c>
      <c r="B5616" s="49" t="s">
        <v>69</v>
      </c>
      <c r="C5616" s="47" t="s">
        <v>395</v>
      </c>
      <c r="D5616" s="48">
        <v>3233.5204577619443</v>
      </c>
      <c r="E5616" s="48">
        <v>3311.0337317633021</v>
      </c>
      <c r="F5616" s="48">
        <v>3321.1810805965179</v>
      </c>
      <c r="G5616" s="48">
        <v>3430.0278654970857</v>
      </c>
      <c r="H5616" s="48">
        <v>3536.3125817659575</v>
      </c>
      <c r="I5616" s="48">
        <v>4255.2863829186053</v>
      </c>
      <c r="J5616" s="48">
        <v>4090.129888490646</v>
      </c>
      <c r="L5616" s="48">
        <v>3233.5204577619443</v>
      </c>
      <c r="M5616" s="50">
        <v>3300.9052843644431</v>
      </c>
      <c r="N5616" s="48">
        <v>3310.2891929799075</v>
      </c>
      <c r="O5616" s="48">
        <v>3435.6039218883998</v>
      </c>
      <c r="P5616" s="48">
        <v>3543.1429178133271</v>
      </c>
      <c r="Q5616" s="48">
        <v>3635.8862979185456</v>
      </c>
      <c r="R5616" s="48">
        <v>3533.7692311549445</v>
      </c>
      <c r="S5616" s="48"/>
      <c r="T5616" s="48">
        <v>25</v>
      </c>
      <c r="U5616" s="47" t="s">
        <v>70</v>
      </c>
      <c r="V5616" s="47" t="s">
        <v>396</v>
      </c>
    </row>
    <row r="5617" spans="1:22" ht="15.75">
      <c r="A5617" s="41">
        <v>26</v>
      </c>
      <c r="B5617" s="42" t="s">
        <v>71</v>
      </c>
      <c r="C5617" s="43" t="s">
        <v>395</v>
      </c>
      <c r="D5617" s="44">
        <v>81.826915133152141</v>
      </c>
      <c r="E5617" s="44">
        <v>97.782842382524223</v>
      </c>
      <c r="F5617" s="44">
        <v>87.374881102563549</v>
      </c>
      <c r="G5617" s="44">
        <v>85.183320991186363</v>
      </c>
      <c r="H5617" s="44">
        <v>85.285211854400089</v>
      </c>
      <c r="I5617" s="44">
        <v>119.9660177589258</v>
      </c>
      <c r="J5617" s="44">
        <v>125.86401042076456</v>
      </c>
      <c r="L5617" s="44">
        <v>81.826915133152141</v>
      </c>
      <c r="M5617" s="44">
        <v>97.782842382524223</v>
      </c>
      <c r="N5617" s="44">
        <v>87.374881102563549</v>
      </c>
      <c r="O5617" s="44">
        <v>85.183304481597744</v>
      </c>
      <c r="P5617" s="44">
        <v>85.285194864706</v>
      </c>
      <c r="Q5617" s="44">
        <v>107.49625283958208</v>
      </c>
      <c r="R5617" s="44">
        <v>109.54234502534202</v>
      </c>
      <c r="S5617" s="44"/>
      <c r="T5617" s="44">
        <v>26</v>
      </c>
      <c r="U5617" s="43" t="s">
        <v>72</v>
      </c>
      <c r="V5617" s="43" t="s">
        <v>396</v>
      </c>
    </row>
    <row r="5618" spans="1:22" ht="15.75">
      <c r="A5618" s="45">
        <v>27</v>
      </c>
      <c r="B5618" s="46" t="s">
        <v>73</v>
      </c>
      <c r="C5618" s="47" t="s">
        <v>395</v>
      </c>
      <c r="D5618" s="48">
        <v>4668.6667522882153</v>
      </c>
      <c r="E5618" s="48">
        <v>4645.6353259451198</v>
      </c>
      <c r="F5618" s="48">
        <v>4779.7864223379738</v>
      </c>
      <c r="G5618" s="48">
        <v>4212.8539707780983</v>
      </c>
      <c r="H5618" s="48">
        <v>2968.960998794616</v>
      </c>
      <c r="I5618" s="48">
        <v>4066.8413059723953</v>
      </c>
      <c r="J5618" s="48">
        <v>2329.4298261181243</v>
      </c>
      <c r="L5618" s="48">
        <v>4668.6667522882153</v>
      </c>
      <c r="M5618" s="48">
        <v>4605.6508489110665</v>
      </c>
      <c r="N5618" s="48">
        <v>4636.0544469894485</v>
      </c>
      <c r="O5618" s="48">
        <v>3876.0310124849452</v>
      </c>
      <c r="P5618" s="48">
        <v>2658.3195559028986</v>
      </c>
      <c r="Q5618" s="48">
        <v>3558.9613709638943</v>
      </c>
      <c r="R5618" s="48">
        <v>2000.5924228364038</v>
      </c>
      <c r="S5618" s="48"/>
      <c r="T5618" s="48">
        <v>27</v>
      </c>
      <c r="U5618" s="47" t="s">
        <v>74</v>
      </c>
      <c r="V5618" s="47" t="s">
        <v>396</v>
      </c>
    </row>
    <row r="5619" spans="1:22" ht="15.75">
      <c r="A5619" s="41">
        <v>28</v>
      </c>
      <c r="B5619" s="42" t="s">
        <v>75</v>
      </c>
      <c r="C5619" s="43" t="s">
        <v>395</v>
      </c>
      <c r="D5619" s="44">
        <v>143.11052966851179</v>
      </c>
      <c r="E5619" s="44">
        <v>154.19317130111165</v>
      </c>
      <c r="F5619" s="44">
        <v>170.41566625496606</v>
      </c>
      <c r="G5619" s="44">
        <v>183.5416381095165</v>
      </c>
      <c r="H5619" s="44">
        <v>224.65581743911045</v>
      </c>
      <c r="I5619" s="44">
        <v>262.49048751041471</v>
      </c>
      <c r="J5619" s="44">
        <v>293.03267705264261</v>
      </c>
      <c r="L5619" s="44">
        <v>143.11052966851179</v>
      </c>
      <c r="M5619" s="44">
        <v>154.19317130111165</v>
      </c>
      <c r="N5619" s="44">
        <v>170.41566625496606</v>
      </c>
      <c r="O5619" s="44">
        <v>183.19640756368975</v>
      </c>
      <c r="P5619" s="44">
        <v>195.38385010948147</v>
      </c>
      <c r="Q5619" s="44">
        <v>203.19158864038246</v>
      </c>
      <c r="R5619" s="44">
        <v>210.7186360620025</v>
      </c>
      <c r="S5619" s="44"/>
      <c r="T5619" s="44">
        <v>28</v>
      </c>
      <c r="U5619" s="43" t="s">
        <v>76</v>
      </c>
      <c r="V5619" s="43" t="s">
        <v>396</v>
      </c>
    </row>
    <row r="5620" spans="1:22" ht="15.75">
      <c r="A5620" s="45">
        <v>29</v>
      </c>
      <c r="B5620" s="46" t="s">
        <v>77</v>
      </c>
      <c r="C5620" s="47" t="s">
        <v>395</v>
      </c>
      <c r="D5620" s="48">
        <v>709.50669328324102</v>
      </c>
      <c r="E5620" s="48">
        <v>712.31297486680285</v>
      </c>
      <c r="F5620" s="48">
        <v>680.69600992598953</v>
      </c>
      <c r="G5620" s="48">
        <v>679.60172410119458</v>
      </c>
      <c r="H5620" s="48">
        <v>805.38270663049911</v>
      </c>
      <c r="I5620" s="48">
        <v>957.8467815966942</v>
      </c>
      <c r="J5620" s="48">
        <v>1069.3797922838053</v>
      </c>
      <c r="L5620" s="48">
        <v>709.50669328324102</v>
      </c>
      <c r="M5620" s="48">
        <v>712.31037537880275</v>
      </c>
      <c r="N5620" s="48">
        <v>680.69339927798956</v>
      </c>
      <c r="O5620" s="48">
        <v>679.60172410119458</v>
      </c>
      <c r="P5620" s="48">
        <v>757.44253517200457</v>
      </c>
      <c r="Q5620" s="48">
        <v>770.33373923446709</v>
      </c>
      <c r="R5620" s="48">
        <v>798.70703482183342</v>
      </c>
      <c r="S5620" s="48"/>
      <c r="T5620" s="48">
        <v>29</v>
      </c>
      <c r="U5620" s="47" t="s">
        <v>78</v>
      </c>
      <c r="V5620" s="47" t="s">
        <v>396</v>
      </c>
    </row>
    <row r="5621" spans="1:22" ht="15.75">
      <c r="A5621" s="41">
        <v>30</v>
      </c>
      <c r="B5621" s="42" t="s">
        <v>79</v>
      </c>
      <c r="C5621" s="43" t="s">
        <v>395</v>
      </c>
      <c r="D5621" s="44">
        <v>0</v>
      </c>
      <c r="E5621" s="44">
        <v>0</v>
      </c>
      <c r="F5621" s="44">
        <v>0</v>
      </c>
      <c r="G5621" s="44">
        <v>0</v>
      </c>
      <c r="H5621" s="44">
        <v>0</v>
      </c>
      <c r="I5621" s="44">
        <v>0</v>
      </c>
      <c r="J5621" s="44">
        <v>0</v>
      </c>
      <c r="L5621" s="44">
        <v>0</v>
      </c>
      <c r="M5621" s="44">
        <v>0</v>
      </c>
      <c r="N5621" s="44">
        <v>0</v>
      </c>
      <c r="O5621" s="44">
        <v>0</v>
      </c>
      <c r="P5621" s="44">
        <v>0</v>
      </c>
      <c r="Q5621" s="44">
        <v>0</v>
      </c>
      <c r="R5621" s="44">
        <v>0</v>
      </c>
      <c r="S5621" s="44"/>
      <c r="T5621" s="44">
        <v>30</v>
      </c>
      <c r="U5621" s="43" t="s">
        <v>80</v>
      </c>
      <c r="V5621" s="43" t="s">
        <v>396</v>
      </c>
    </row>
    <row r="5622" spans="1:22" ht="15.75">
      <c r="A5622" s="45">
        <v>31</v>
      </c>
      <c r="B5622" s="46" t="s">
        <v>81</v>
      </c>
      <c r="C5622" s="47" t="s">
        <v>395</v>
      </c>
      <c r="D5622" s="48">
        <v>4.1772787999999998</v>
      </c>
      <c r="E5622" s="48">
        <v>4.4338812999999995</v>
      </c>
      <c r="F5622" s="48">
        <v>4.6666138000000004</v>
      </c>
      <c r="G5622" s="48">
        <v>3.9445281382999995</v>
      </c>
      <c r="H5622" s="48">
        <v>4.5256594281000009</v>
      </c>
      <c r="I5622" s="48">
        <v>5.8653150290000013</v>
      </c>
      <c r="J5622" s="48">
        <v>6.0926579120015028</v>
      </c>
      <c r="L5622" s="48">
        <v>4.1772787999999998</v>
      </c>
      <c r="M5622" s="48">
        <v>4.4338812999999995</v>
      </c>
      <c r="N5622" s="48">
        <v>4.6666138000000004</v>
      </c>
      <c r="O5622" s="48">
        <v>3.9803513000000001</v>
      </c>
      <c r="P5622" s="48">
        <v>3.9803513000000001</v>
      </c>
      <c r="Q5622" s="48">
        <v>4.410011299999999</v>
      </c>
      <c r="R5622" s="48">
        <v>4.2608237999999998</v>
      </c>
      <c r="S5622" s="48"/>
      <c r="T5622" s="48">
        <v>31</v>
      </c>
      <c r="U5622" s="47" t="s">
        <v>82</v>
      </c>
      <c r="V5622" s="47" t="s">
        <v>396</v>
      </c>
    </row>
    <row r="5623" spans="1:22" ht="15.75">
      <c r="A5623" s="41">
        <v>32</v>
      </c>
      <c r="B5623" s="42" t="s">
        <v>83</v>
      </c>
      <c r="C5623" s="43" t="s">
        <v>395</v>
      </c>
      <c r="D5623" s="44">
        <v>0</v>
      </c>
      <c r="E5623" s="44">
        <v>0</v>
      </c>
      <c r="F5623" s="44">
        <v>0</v>
      </c>
      <c r="G5623" s="44">
        <v>0</v>
      </c>
      <c r="H5623" s="44">
        <v>0</v>
      </c>
      <c r="I5623" s="44">
        <v>0</v>
      </c>
      <c r="J5623" s="44">
        <v>0</v>
      </c>
      <c r="L5623" s="44">
        <v>0</v>
      </c>
      <c r="M5623" s="44">
        <v>0</v>
      </c>
      <c r="N5623" s="44">
        <v>0</v>
      </c>
      <c r="O5623" s="44">
        <v>0</v>
      </c>
      <c r="P5623" s="44">
        <v>0</v>
      </c>
      <c r="Q5623" s="44">
        <v>0</v>
      </c>
      <c r="R5623" s="44">
        <v>0</v>
      </c>
      <c r="S5623" s="44"/>
      <c r="T5623" s="44">
        <v>32</v>
      </c>
      <c r="U5623" s="43" t="s">
        <v>84</v>
      </c>
      <c r="V5623" s="43" t="s">
        <v>396</v>
      </c>
    </row>
    <row r="5624" spans="1:22" ht="15.75">
      <c r="A5624" s="45">
        <v>33</v>
      </c>
      <c r="B5624" s="46" t="s">
        <v>85</v>
      </c>
      <c r="C5624" s="47" t="s">
        <v>395</v>
      </c>
      <c r="D5624" s="48">
        <v>0</v>
      </c>
      <c r="E5624" s="48">
        <v>0</v>
      </c>
      <c r="F5624" s="48">
        <v>0</v>
      </c>
      <c r="G5624" s="48">
        <v>0</v>
      </c>
      <c r="H5624" s="48">
        <v>0</v>
      </c>
      <c r="I5624" s="48">
        <v>0</v>
      </c>
      <c r="J5624" s="48">
        <v>0</v>
      </c>
      <c r="L5624" s="48">
        <v>0</v>
      </c>
      <c r="M5624" s="48">
        <v>0</v>
      </c>
      <c r="N5624" s="48">
        <v>0</v>
      </c>
      <c r="O5624" s="48">
        <v>0</v>
      </c>
      <c r="P5624" s="48">
        <v>0</v>
      </c>
      <c r="Q5624" s="48">
        <v>0</v>
      </c>
      <c r="R5624" s="48">
        <v>0</v>
      </c>
      <c r="S5624" s="48"/>
      <c r="T5624" s="48">
        <v>33</v>
      </c>
      <c r="U5624" s="47" t="s">
        <v>86</v>
      </c>
      <c r="V5624" s="47" t="s">
        <v>396</v>
      </c>
    </row>
    <row r="5625" spans="1:22" ht="15.75">
      <c r="A5625" s="41">
        <v>34</v>
      </c>
      <c r="B5625" s="42" t="s">
        <v>87</v>
      </c>
      <c r="C5625" s="43" t="s">
        <v>395</v>
      </c>
      <c r="D5625" s="44">
        <v>6.2367753411170517</v>
      </c>
      <c r="E5625" s="44">
        <v>6.6548570927396096</v>
      </c>
      <c r="F5625" s="44">
        <v>7.1009702262714498</v>
      </c>
      <c r="G5625" s="44">
        <v>7.5088016721875075</v>
      </c>
      <c r="H5625" s="44">
        <v>9.1925725460141621</v>
      </c>
      <c r="I5625" s="44">
        <v>11.47382454208759</v>
      </c>
      <c r="J5625" s="44">
        <v>13.162854787601297</v>
      </c>
      <c r="L5625" s="44">
        <v>6.2367753411170517</v>
      </c>
      <c r="M5625" s="44">
        <v>6.6548570927396096</v>
      </c>
      <c r="N5625" s="44">
        <v>7.1009702262714498</v>
      </c>
      <c r="O5625" s="44">
        <v>7.5769946238017223</v>
      </c>
      <c r="P5625" s="44">
        <v>8.084936276177805</v>
      </c>
      <c r="Q5625" s="44">
        <v>8.6269357459305169</v>
      </c>
      <c r="R5625" s="44">
        <v>9.2052771983929027</v>
      </c>
      <c r="S5625" s="44"/>
      <c r="T5625" s="44">
        <v>34</v>
      </c>
      <c r="U5625" s="43" t="s">
        <v>88</v>
      </c>
      <c r="V5625" s="43" t="s">
        <v>396</v>
      </c>
    </row>
    <row r="5626" spans="1:22" ht="15.75">
      <c r="A5626" s="45">
        <v>35</v>
      </c>
      <c r="B5626" s="46" t="s">
        <v>89</v>
      </c>
      <c r="C5626" s="47" t="s">
        <v>395</v>
      </c>
      <c r="D5626" s="48">
        <v>2.016E-5</v>
      </c>
      <c r="E5626" s="48">
        <v>2.016E-5</v>
      </c>
      <c r="F5626" s="48">
        <v>2.016E-5</v>
      </c>
      <c r="G5626" s="48">
        <v>1.9978560000000003E-5</v>
      </c>
      <c r="H5626" s="48">
        <v>2.2921920000000003E-5</v>
      </c>
      <c r="I5626" s="48">
        <v>2.6812800000000009E-5</v>
      </c>
      <c r="J5626" s="48">
        <v>2.8827285349361392E-5</v>
      </c>
      <c r="L5626" s="48">
        <v>2.016E-5</v>
      </c>
      <c r="M5626" s="48">
        <v>2.016E-5</v>
      </c>
      <c r="N5626" s="48">
        <v>2.016E-5</v>
      </c>
      <c r="O5626" s="48">
        <v>2.016E-5</v>
      </c>
      <c r="P5626" s="48">
        <v>2.016E-5</v>
      </c>
      <c r="Q5626" s="48">
        <v>2.016E-5</v>
      </c>
      <c r="R5626" s="48">
        <v>2.016E-5</v>
      </c>
      <c r="S5626" s="48"/>
      <c r="T5626" s="48">
        <v>35</v>
      </c>
      <c r="U5626" s="47" t="s">
        <v>90</v>
      </c>
      <c r="V5626" s="47" t="s">
        <v>396</v>
      </c>
    </row>
    <row r="5627" spans="1:22" ht="15.75">
      <c r="A5627" s="51">
        <v>36</v>
      </c>
      <c r="B5627" s="52" t="s">
        <v>91</v>
      </c>
      <c r="C5627" s="53" t="s">
        <v>395</v>
      </c>
      <c r="D5627" s="54">
        <v>1.5999999999999999E-5</v>
      </c>
      <c r="E5627" s="54">
        <v>1.5999999999999999E-5</v>
      </c>
      <c r="F5627" s="54">
        <v>1.5999999999999999E-5</v>
      </c>
      <c r="G5627" s="54">
        <v>1.5856000000000002E-5</v>
      </c>
      <c r="H5627" s="54">
        <v>1.8192000000000005E-5</v>
      </c>
      <c r="I5627" s="54">
        <v>2.1280000000000006E-5</v>
      </c>
      <c r="J5627" s="54">
        <v>2.2878797896318566E-5</v>
      </c>
      <c r="L5627" s="54">
        <v>1.5999999999999999E-5</v>
      </c>
      <c r="M5627" s="54">
        <v>1.5999999999999999E-5</v>
      </c>
      <c r="N5627" s="54">
        <v>1.5999999999999999E-5</v>
      </c>
      <c r="O5627" s="54">
        <v>1.5999999999999999E-5</v>
      </c>
      <c r="P5627" s="54">
        <v>1.5999999999999999E-5</v>
      </c>
      <c r="Q5627" s="54">
        <v>1.5999999999999999E-5</v>
      </c>
      <c r="R5627" s="54">
        <v>1.5999999999999999E-5</v>
      </c>
      <c r="S5627" s="54"/>
      <c r="T5627" s="54">
        <v>36</v>
      </c>
      <c r="U5627" s="53" t="s">
        <v>92</v>
      </c>
      <c r="V5627" s="53" t="s">
        <v>396</v>
      </c>
    </row>
    <row r="5628" spans="1:22" ht="18">
      <c r="A5628" s="55"/>
      <c r="B5628" s="56" t="s">
        <v>93</v>
      </c>
      <c r="C5628" s="57" t="s">
        <v>395</v>
      </c>
      <c r="D5628" s="58">
        <f t="shared" ref="D5628:J5628" si="371">SUM(D5592:D5627)</f>
        <v>49648.265618765341</v>
      </c>
      <c r="E5628" s="58">
        <f t="shared" si="371"/>
        <v>53869.645179930179</v>
      </c>
      <c r="F5628" s="58">
        <f t="shared" si="371"/>
        <v>58391.441879729915</v>
      </c>
      <c r="G5628" s="58">
        <f t="shared" si="371"/>
        <v>57836.383447800341</v>
      </c>
      <c r="H5628" s="58">
        <f t="shared" si="371"/>
        <v>54071.794205935774</v>
      </c>
      <c r="I5628" s="58">
        <f t="shared" si="371"/>
        <v>62833.975239318279</v>
      </c>
      <c r="J5628" s="58">
        <f t="shared" si="371"/>
        <v>61085.592712333921</v>
      </c>
      <c r="K5628" s="4"/>
      <c r="L5628" s="58">
        <f t="shared" ref="L5628:R5628" si="372">SUM(L5592:L5627)</f>
        <v>49648.265618765341</v>
      </c>
      <c r="M5628" s="58">
        <f t="shared" si="372"/>
        <v>50760.130614372596</v>
      </c>
      <c r="N5628" s="58">
        <f t="shared" si="372"/>
        <v>52233.936666703972</v>
      </c>
      <c r="O5628" s="58">
        <f t="shared" si="372"/>
        <v>51803.834205181811</v>
      </c>
      <c r="P5628" s="58">
        <f t="shared" si="372"/>
        <v>46398.809770195148</v>
      </c>
      <c r="Q5628" s="58">
        <f t="shared" si="372"/>
        <v>47744.122460284721</v>
      </c>
      <c r="R5628" s="58">
        <f t="shared" si="372"/>
        <v>44668.154638305568</v>
      </c>
      <c r="S5628" s="58"/>
      <c r="T5628" s="58"/>
      <c r="U5628" s="57" t="s">
        <v>94</v>
      </c>
      <c r="V5628" s="57" t="s">
        <v>396</v>
      </c>
    </row>
    <row r="5629" spans="1:22" ht="15.75">
      <c r="A5629" s="37">
        <v>1</v>
      </c>
      <c r="B5629" s="38" t="s">
        <v>19</v>
      </c>
      <c r="C5629" s="39" t="s">
        <v>397</v>
      </c>
      <c r="D5629" s="40">
        <v>50642.311938959479</v>
      </c>
      <c r="E5629" s="40">
        <v>55877.700727362986</v>
      </c>
      <c r="F5629" s="40">
        <v>59625.446242099802</v>
      </c>
      <c r="G5629" s="40">
        <v>62411.75218881428</v>
      </c>
      <c r="H5629" s="40">
        <v>64368.58086805472</v>
      </c>
      <c r="I5629" s="40">
        <v>62906.892121522054</v>
      </c>
      <c r="J5629" s="40">
        <v>65926.152699342274</v>
      </c>
      <c r="L5629" s="40">
        <v>50642.311938959479</v>
      </c>
      <c r="M5629" s="40">
        <v>51103.763538382969</v>
      </c>
      <c r="N5629" s="40">
        <v>51639.456123998098</v>
      </c>
      <c r="O5629" s="40">
        <v>52252.501101136608</v>
      </c>
      <c r="P5629" s="40">
        <v>52946.385523503734</v>
      </c>
      <c r="Q5629" s="40">
        <v>53724.992492948404</v>
      </c>
      <c r="R5629" s="40">
        <v>54592.623987724372</v>
      </c>
      <c r="S5629" s="40"/>
      <c r="T5629" s="40">
        <v>1</v>
      </c>
      <c r="U5629" s="39" t="s">
        <v>21</v>
      </c>
      <c r="V5629" s="39" t="s">
        <v>398</v>
      </c>
    </row>
    <row r="5630" spans="1:22" ht="15.75">
      <c r="A5630" s="41">
        <v>2</v>
      </c>
      <c r="B5630" s="42" t="s">
        <v>23</v>
      </c>
      <c r="C5630" s="43" t="s">
        <v>397</v>
      </c>
      <c r="D5630" s="44">
        <v>2255.8578058754129</v>
      </c>
      <c r="E5630" s="44">
        <v>2445.3725316079003</v>
      </c>
      <c r="F5630" s="44">
        <v>2590.4450058685261</v>
      </c>
      <c r="G5630" s="44">
        <v>2588.4578874210488</v>
      </c>
      <c r="H5630" s="44">
        <v>3271.0388696820619</v>
      </c>
      <c r="I5630" s="44">
        <v>3941.1315871908091</v>
      </c>
      <c r="J5630" s="44">
        <v>3949.3578032240994</v>
      </c>
      <c r="L5630" s="44">
        <v>2255.8578058754129</v>
      </c>
      <c r="M5630" s="44">
        <v>2286.4894001260336</v>
      </c>
      <c r="N5630" s="44">
        <v>2314.5114698898774</v>
      </c>
      <c r="O5630" s="44">
        <v>2348.3165729237116</v>
      </c>
      <c r="P5630" s="44">
        <v>2383.8255872203522</v>
      </c>
      <c r="Q5630" s="44">
        <v>2421.1108595675641</v>
      </c>
      <c r="R5630" s="44">
        <v>2460.2556806969801</v>
      </c>
      <c r="S5630" s="44"/>
      <c r="T5630" s="44">
        <v>2</v>
      </c>
      <c r="U5630" s="43" t="s">
        <v>24</v>
      </c>
      <c r="V5630" s="43" t="s">
        <v>398</v>
      </c>
    </row>
    <row r="5631" spans="1:22" ht="15.75">
      <c r="A5631" s="45">
        <v>3</v>
      </c>
      <c r="B5631" s="46" t="s">
        <v>25</v>
      </c>
      <c r="C5631" s="47" t="s">
        <v>397</v>
      </c>
      <c r="D5631" s="48">
        <v>63967.874875735906</v>
      </c>
      <c r="E5631" s="48">
        <v>91122.578700982165</v>
      </c>
      <c r="F5631" s="48">
        <v>97615.128075698536</v>
      </c>
      <c r="G5631" s="48">
        <v>76732.518872244182</v>
      </c>
      <c r="H5631" s="48">
        <v>78838.964233741121</v>
      </c>
      <c r="I5631" s="48">
        <v>108611.88122273922</v>
      </c>
      <c r="J5631" s="48">
        <v>111688.22350571498</v>
      </c>
      <c r="L5631" s="48">
        <v>63967.874875735906</v>
      </c>
      <c r="M5631" s="48">
        <v>65555.8120150951</v>
      </c>
      <c r="N5631" s="48">
        <v>67228.049638910859</v>
      </c>
      <c r="O5631" s="48">
        <v>68989.363666975245</v>
      </c>
      <c r="P5631" s="48">
        <v>70844.98933840984</v>
      </c>
      <c r="Q5631" s="48">
        <v>72800.665597703832</v>
      </c>
      <c r="R5631" s="48">
        <v>74862.684626245493</v>
      </c>
      <c r="S5631" s="48"/>
      <c r="T5631" s="48">
        <v>3</v>
      </c>
      <c r="U5631" s="47" t="s">
        <v>26</v>
      </c>
      <c r="V5631" s="47" t="s">
        <v>398</v>
      </c>
    </row>
    <row r="5632" spans="1:22" ht="15.75">
      <c r="A5632" s="41">
        <v>4</v>
      </c>
      <c r="B5632" s="42" t="s">
        <v>27</v>
      </c>
      <c r="C5632" s="43" t="s">
        <v>397</v>
      </c>
      <c r="D5632" s="44">
        <v>137443.28191693634</v>
      </c>
      <c r="E5632" s="44">
        <v>147749.08633854805</v>
      </c>
      <c r="F5632" s="44">
        <v>159567.04562126598</v>
      </c>
      <c r="G5632" s="44">
        <v>173162.41727485112</v>
      </c>
      <c r="H5632" s="44">
        <v>188857.24951734499</v>
      </c>
      <c r="I5632" s="44">
        <v>207192.52903082018</v>
      </c>
      <c r="J5632" s="44">
        <v>228513.31018646786</v>
      </c>
      <c r="L5632" s="44">
        <v>137443.28191693634</v>
      </c>
      <c r="M5632" s="44">
        <v>142185.8427993845</v>
      </c>
      <c r="N5632" s="44">
        <v>147717.4090361014</v>
      </c>
      <c r="O5632" s="44">
        <v>154158.50466283184</v>
      </c>
      <c r="P5632" s="44">
        <v>161651.72230773541</v>
      </c>
      <c r="Q5632" s="44">
        <v>170365.95941175992</v>
      </c>
      <c r="R5632" s="44">
        <v>180501.51676123755</v>
      </c>
      <c r="S5632" s="44"/>
      <c r="T5632" s="44">
        <v>4</v>
      </c>
      <c r="U5632" s="43" t="s">
        <v>28</v>
      </c>
      <c r="V5632" s="43" t="s">
        <v>398</v>
      </c>
    </row>
    <row r="5633" spans="1:22" ht="15.75">
      <c r="A5633" s="45">
        <v>5</v>
      </c>
      <c r="B5633" s="46" t="s">
        <v>29</v>
      </c>
      <c r="C5633" s="47" t="s">
        <v>397</v>
      </c>
      <c r="D5633" s="48">
        <v>98046.248960402707</v>
      </c>
      <c r="E5633" s="48">
        <v>137616.53957037121</v>
      </c>
      <c r="F5633" s="48">
        <v>120961.93464828708</v>
      </c>
      <c r="G5633" s="48">
        <v>121663.85003225319</v>
      </c>
      <c r="H5633" s="48">
        <v>128770.4848938676</v>
      </c>
      <c r="I5633" s="48">
        <v>130261.3831338348</v>
      </c>
      <c r="J5633" s="48">
        <v>135752.98036512267</v>
      </c>
      <c r="L5633" s="48">
        <v>98046.248960402707</v>
      </c>
      <c r="M5633" s="48">
        <v>99004.704726885771</v>
      </c>
      <c r="N5633" s="48">
        <v>100191.45942582056</v>
      </c>
      <c r="O5633" s="48">
        <v>101260.74172289127</v>
      </c>
      <c r="P5633" s="48">
        <v>102387.07869582176</v>
      </c>
      <c r="Q5633" s="48">
        <v>103572.51117709879</v>
      </c>
      <c r="R5633" s="48">
        <v>104819.38308738178</v>
      </c>
      <c r="S5633" s="48"/>
      <c r="T5633" s="48">
        <v>5</v>
      </c>
      <c r="U5633" s="47" t="s">
        <v>30</v>
      </c>
      <c r="V5633" s="47" t="s">
        <v>398</v>
      </c>
    </row>
    <row r="5634" spans="1:22" ht="15.75">
      <c r="A5634" s="41">
        <v>6</v>
      </c>
      <c r="B5634" s="42" t="s">
        <v>31</v>
      </c>
      <c r="C5634" s="43" t="s">
        <v>397</v>
      </c>
      <c r="D5634" s="44">
        <v>325.42665921925538</v>
      </c>
      <c r="E5634" s="44">
        <v>443.45368142384984</v>
      </c>
      <c r="F5634" s="44">
        <v>454.80304476168095</v>
      </c>
      <c r="G5634" s="44">
        <v>440.42901967800049</v>
      </c>
      <c r="H5634" s="44">
        <v>435.87551198653654</v>
      </c>
      <c r="I5634" s="44">
        <v>433.56738167186836</v>
      </c>
      <c r="J5634" s="44">
        <v>420.44369646092724</v>
      </c>
      <c r="L5634" s="44">
        <v>325.42665921925538</v>
      </c>
      <c r="M5634" s="44">
        <v>319.03142548478411</v>
      </c>
      <c r="N5634" s="44">
        <v>313.22523743917424</v>
      </c>
      <c r="O5634" s="44">
        <v>307.99232145314727</v>
      </c>
      <c r="P5634" s="44">
        <v>303.32325120844564</v>
      </c>
      <c r="Q5634" s="44">
        <v>299.21834483910851</v>
      </c>
      <c r="R5634" s="44">
        <v>295.69401749556386</v>
      </c>
      <c r="S5634" s="44"/>
      <c r="T5634" s="44">
        <v>6</v>
      </c>
      <c r="U5634" s="43" t="s">
        <v>32</v>
      </c>
      <c r="V5634" s="43" t="s">
        <v>398</v>
      </c>
    </row>
    <row r="5635" spans="1:22" ht="15.75">
      <c r="A5635" s="45">
        <v>7</v>
      </c>
      <c r="B5635" s="46" t="s">
        <v>33</v>
      </c>
      <c r="C5635" s="47" t="s">
        <v>397</v>
      </c>
      <c r="D5635" s="48">
        <v>82350.242186382326</v>
      </c>
      <c r="E5635" s="48">
        <v>113428.65532430472</v>
      </c>
      <c r="F5635" s="48">
        <v>123492.01915720961</v>
      </c>
      <c r="G5635" s="48">
        <v>128188.26010028496</v>
      </c>
      <c r="H5635" s="48">
        <v>115490.93436859452</v>
      </c>
      <c r="I5635" s="48">
        <v>123059.24915296718</v>
      </c>
      <c r="J5635" s="48">
        <v>129318.77987386972</v>
      </c>
      <c r="L5635" s="48">
        <v>82350.242186382326</v>
      </c>
      <c r="M5635" s="48">
        <v>85687.627481843636</v>
      </c>
      <c r="N5635" s="48">
        <v>89264.674435542067</v>
      </c>
      <c r="O5635" s="48">
        <v>93104.376163167108</v>
      </c>
      <c r="P5635" s="48">
        <v>97232.472585105759</v>
      </c>
      <c r="Q5635" s="48">
        <v>101677.81350072537</v>
      </c>
      <c r="R5635" s="48">
        <v>106472.77198898776</v>
      </c>
      <c r="S5635" s="48"/>
      <c r="T5635" s="48">
        <v>7</v>
      </c>
      <c r="U5635" s="47" t="s">
        <v>34</v>
      </c>
      <c r="V5635" s="47" t="s">
        <v>398</v>
      </c>
    </row>
    <row r="5636" spans="1:22" ht="15.75">
      <c r="A5636" s="41">
        <v>8</v>
      </c>
      <c r="B5636" s="42" t="s">
        <v>35</v>
      </c>
      <c r="C5636" s="43" t="s">
        <v>397</v>
      </c>
      <c r="D5636" s="44">
        <v>104991.30195960998</v>
      </c>
      <c r="E5636" s="44">
        <v>146883.99159604427</v>
      </c>
      <c r="F5636" s="44">
        <v>158670.58510929215</v>
      </c>
      <c r="G5636" s="44">
        <v>172745.09431238705</v>
      </c>
      <c r="H5636" s="44">
        <v>187937.34061984075</v>
      </c>
      <c r="I5636" s="44">
        <v>199697.88624877622</v>
      </c>
      <c r="J5636" s="44">
        <v>214283.53775528888</v>
      </c>
      <c r="L5636" s="44">
        <v>104991.30195960998</v>
      </c>
      <c r="M5636" s="44">
        <v>105671.93640003185</v>
      </c>
      <c r="N5636" s="44">
        <v>106423.11947328507</v>
      </c>
      <c r="O5636" s="44">
        <v>107248.14307843716</v>
      </c>
      <c r="P5636" s="44">
        <v>108150.59369294805</v>
      </c>
      <c r="Q5636" s="44">
        <v>109134.36947795168</v>
      </c>
      <c r="R5636" s="44">
        <v>110203.69875212887</v>
      </c>
      <c r="S5636" s="44"/>
      <c r="T5636" s="44">
        <v>8</v>
      </c>
      <c r="U5636" s="43" t="s">
        <v>36</v>
      </c>
      <c r="V5636" s="43" t="s">
        <v>398</v>
      </c>
    </row>
    <row r="5637" spans="1:22" ht="15.75">
      <c r="A5637" s="45">
        <v>9</v>
      </c>
      <c r="B5637" s="46" t="s">
        <v>37</v>
      </c>
      <c r="C5637" s="47" t="s">
        <v>397</v>
      </c>
      <c r="D5637" s="48">
        <v>11034.351528230283</v>
      </c>
      <c r="E5637" s="48">
        <v>11828.175994771011</v>
      </c>
      <c r="F5637" s="48">
        <v>12547.976931500099</v>
      </c>
      <c r="G5637" s="48">
        <v>12746.854513376289</v>
      </c>
      <c r="H5637" s="48">
        <v>12815.696239655013</v>
      </c>
      <c r="I5637" s="48">
        <v>13287.3044993025</v>
      </c>
      <c r="J5637" s="48">
        <v>12994.389323951631</v>
      </c>
      <c r="L5637" s="48">
        <v>11034.351528230283</v>
      </c>
      <c r="M5637" s="48">
        <v>11017.195476312561</v>
      </c>
      <c r="N5637" s="48">
        <v>11012.894090711638</v>
      </c>
      <c r="O5637" s="48">
        <v>11039.527028399865</v>
      </c>
      <c r="P5637" s="48">
        <v>11043.718720580036</v>
      </c>
      <c r="Q5637" s="48">
        <v>11079.336304091894</v>
      </c>
      <c r="R5637" s="48">
        <v>11128.793204020587</v>
      </c>
      <c r="S5637" s="48"/>
      <c r="T5637" s="48">
        <v>9</v>
      </c>
      <c r="U5637" s="47" t="s">
        <v>38</v>
      </c>
      <c r="V5637" s="47" t="s">
        <v>398</v>
      </c>
    </row>
    <row r="5638" spans="1:22" ht="15.75">
      <c r="A5638" s="41">
        <v>10</v>
      </c>
      <c r="B5638" s="42" t="s">
        <v>39</v>
      </c>
      <c r="C5638" s="43" t="s">
        <v>397</v>
      </c>
      <c r="D5638" s="44">
        <v>46936.783133452875</v>
      </c>
      <c r="E5638" s="44">
        <v>47190.159277171239</v>
      </c>
      <c r="F5638" s="44">
        <v>48830.434653500866</v>
      </c>
      <c r="G5638" s="44">
        <v>47557.237803941236</v>
      </c>
      <c r="H5638" s="44">
        <v>47287.906606059303</v>
      </c>
      <c r="I5638" s="44">
        <v>47209.633751650166</v>
      </c>
      <c r="J5638" s="44">
        <v>57593.097322113077</v>
      </c>
      <c r="L5638" s="44">
        <v>46936.783133452875</v>
      </c>
      <c r="M5638" s="44">
        <v>46361.631667009176</v>
      </c>
      <c r="N5638" s="44">
        <v>45820.46290565098</v>
      </c>
      <c r="O5638" s="44">
        <v>45312.297534906917</v>
      </c>
      <c r="P5638" s="44">
        <v>44836.20220817579</v>
      </c>
      <c r="Q5638" s="44">
        <v>44391.287824428022</v>
      </c>
      <c r="R5638" s="44">
        <v>43976.707887698838</v>
      </c>
      <c r="S5638" s="44"/>
      <c r="T5638" s="44">
        <v>10</v>
      </c>
      <c r="U5638" s="43" t="s">
        <v>40</v>
      </c>
      <c r="V5638" s="43" t="s">
        <v>398</v>
      </c>
    </row>
    <row r="5639" spans="1:22" ht="15.75">
      <c r="A5639" s="45">
        <v>11</v>
      </c>
      <c r="B5639" s="46" t="s">
        <v>41</v>
      </c>
      <c r="C5639" s="47" t="s">
        <v>397</v>
      </c>
      <c r="D5639" s="48">
        <v>96065.709866343954</v>
      </c>
      <c r="E5639" s="48">
        <v>135239.09330738831</v>
      </c>
      <c r="F5639" s="48">
        <v>128647.64812759846</v>
      </c>
      <c r="G5639" s="48">
        <v>128459.27544117002</v>
      </c>
      <c r="H5639" s="48">
        <v>144078.7745538493</v>
      </c>
      <c r="I5639" s="48">
        <v>147483.52588529375</v>
      </c>
      <c r="J5639" s="48">
        <v>266519.6810156001</v>
      </c>
      <c r="L5639" s="48">
        <v>96065.709866343954</v>
      </c>
      <c r="M5639" s="48">
        <v>97294.311731934053</v>
      </c>
      <c r="N5639" s="48">
        <v>98590.898779654613</v>
      </c>
      <c r="O5639" s="48">
        <v>99961.098878577875</v>
      </c>
      <c r="P5639" s="48">
        <v>101411.1397015586</v>
      </c>
      <c r="Q5639" s="48">
        <v>102947.91420391548</v>
      </c>
      <c r="R5639" s="48">
        <v>104579.05340888782</v>
      </c>
      <c r="S5639" s="48"/>
      <c r="T5639" s="48">
        <v>11</v>
      </c>
      <c r="U5639" s="47" t="s">
        <v>42</v>
      </c>
      <c r="V5639" s="47" t="s">
        <v>398</v>
      </c>
    </row>
    <row r="5640" spans="1:22" ht="15.75">
      <c r="A5640" s="41">
        <v>12</v>
      </c>
      <c r="B5640" s="42" t="s">
        <v>43</v>
      </c>
      <c r="C5640" s="43" t="s">
        <v>397</v>
      </c>
      <c r="D5640" s="44">
        <v>91038.960186034034</v>
      </c>
      <c r="E5640" s="44">
        <v>126851.26433239676</v>
      </c>
      <c r="F5640" s="44">
        <v>133005.76079183482</v>
      </c>
      <c r="G5640" s="44">
        <v>107855.60729105801</v>
      </c>
      <c r="H5640" s="44">
        <v>113604.40026759976</v>
      </c>
      <c r="I5640" s="44">
        <v>120249.11768985484</v>
      </c>
      <c r="J5640" s="44">
        <v>127420.51503944256</v>
      </c>
      <c r="L5640" s="44">
        <v>91038.960186034034</v>
      </c>
      <c r="M5640" s="44">
        <v>91259.902397407743</v>
      </c>
      <c r="N5640" s="44">
        <v>91601.763630740243</v>
      </c>
      <c r="O5640" s="44">
        <v>92070.053922744322</v>
      </c>
      <c r="P5640" s="44">
        <v>92670.755400305381</v>
      </c>
      <c r="Q5640" s="44">
        <v>93410.353409905219</v>
      </c>
      <c r="R5640" s="44">
        <v>94295.870074617778</v>
      </c>
      <c r="S5640" s="44"/>
      <c r="T5640" s="44">
        <v>12</v>
      </c>
      <c r="U5640" s="43" t="s">
        <v>44</v>
      </c>
      <c r="V5640" s="43" t="s">
        <v>398</v>
      </c>
    </row>
    <row r="5641" spans="1:22" ht="15.75">
      <c r="A5641" s="45">
        <v>13</v>
      </c>
      <c r="B5641" s="46" t="s">
        <v>45</v>
      </c>
      <c r="C5641" s="47" t="s">
        <v>397</v>
      </c>
      <c r="D5641" s="48">
        <v>44206.430765941717</v>
      </c>
      <c r="E5641" s="48">
        <v>59318.477879531099</v>
      </c>
      <c r="F5641" s="48">
        <v>59971.387138525439</v>
      </c>
      <c r="G5641" s="48">
        <v>57252.911243656505</v>
      </c>
      <c r="H5641" s="48">
        <v>45134.091763511882</v>
      </c>
      <c r="I5641" s="48">
        <v>44309.056997288339</v>
      </c>
      <c r="J5641" s="48">
        <v>108435.06301770674</v>
      </c>
      <c r="L5641" s="48">
        <v>44206.430765941717</v>
      </c>
      <c r="M5641" s="48">
        <v>42675.163942108709</v>
      </c>
      <c r="N5641" s="48">
        <v>41302.608222124967</v>
      </c>
      <c r="O5641" s="48">
        <v>40037.000869689866</v>
      </c>
      <c r="P5641" s="48">
        <v>38920.52230963434</v>
      </c>
      <c r="Q5641" s="48">
        <v>37892.661466820675</v>
      </c>
      <c r="R5641" s="48">
        <v>36986.593849835721</v>
      </c>
      <c r="S5641" s="48"/>
      <c r="T5641" s="48">
        <v>13</v>
      </c>
      <c r="U5641" s="47" t="s">
        <v>46</v>
      </c>
      <c r="V5641" s="47" t="s">
        <v>398</v>
      </c>
    </row>
    <row r="5642" spans="1:22" ht="15.75">
      <c r="A5642" s="41">
        <v>14</v>
      </c>
      <c r="B5642" s="42" t="s">
        <v>47</v>
      </c>
      <c r="C5642" s="43" t="s">
        <v>397</v>
      </c>
      <c r="D5642" s="44">
        <v>237991.07934965697</v>
      </c>
      <c r="E5642" s="44">
        <v>254050.10329957941</v>
      </c>
      <c r="F5642" s="44">
        <v>265926.03303265612</v>
      </c>
      <c r="G5642" s="44">
        <v>278653.65868779377</v>
      </c>
      <c r="H5642" s="44">
        <v>300039.08941207337</v>
      </c>
      <c r="I5642" s="44">
        <v>343106.55365503911</v>
      </c>
      <c r="J5642" s="44">
        <v>392818.09016093239</v>
      </c>
      <c r="L5642" s="44">
        <v>237991.07934965697</v>
      </c>
      <c r="M5642" s="44">
        <v>239952.61359944846</v>
      </c>
      <c r="N5642" s="44">
        <v>242209.2502388999</v>
      </c>
      <c r="O5642" s="44">
        <v>244807.83646778925</v>
      </c>
      <c r="P5642" s="44">
        <v>247803.80716253619</v>
      </c>
      <c r="Q5642" s="44">
        <v>251262.84333056418</v>
      </c>
      <c r="R5642" s="44">
        <v>255262.86671466928</v>
      </c>
      <c r="S5642" s="44"/>
      <c r="T5642" s="44">
        <v>14</v>
      </c>
      <c r="U5642" s="43" t="s">
        <v>48</v>
      </c>
      <c r="V5642" s="43" t="s">
        <v>398</v>
      </c>
    </row>
    <row r="5643" spans="1:22" ht="15.75">
      <c r="A5643" s="45">
        <v>15</v>
      </c>
      <c r="B5643" s="46" t="s">
        <v>49</v>
      </c>
      <c r="C5643" s="47" t="s">
        <v>397</v>
      </c>
      <c r="D5643" s="48">
        <v>301231.67334589839</v>
      </c>
      <c r="E5643" s="48">
        <v>422664.12135113974</v>
      </c>
      <c r="F5643" s="48">
        <v>319747.84078989073</v>
      </c>
      <c r="G5643" s="48">
        <v>331237.98898866191</v>
      </c>
      <c r="H5643" s="48">
        <v>369503.90430208214</v>
      </c>
      <c r="I5643" s="48">
        <v>651676.28545110067</v>
      </c>
      <c r="J5643" s="48">
        <v>657578.09923303255</v>
      </c>
      <c r="L5643" s="48">
        <v>301231.67334589839</v>
      </c>
      <c r="M5643" s="48">
        <v>307903.32841944939</v>
      </c>
      <c r="N5643" s="48">
        <v>279513.39791451662</v>
      </c>
      <c r="O5643" s="48">
        <v>276758.8998116607</v>
      </c>
      <c r="P5643" s="48">
        <v>293124.80328155414</v>
      </c>
      <c r="Q5643" s="48">
        <v>297840.60592933191</v>
      </c>
      <c r="R5643" s="48">
        <v>297883.30580828071</v>
      </c>
      <c r="S5643" s="48"/>
      <c r="T5643" s="48">
        <v>15</v>
      </c>
      <c r="U5643" s="47" t="s">
        <v>50</v>
      </c>
      <c r="V5643" s="47" t="s">
        <v>398</v>
      </c>
    </row>
    <row r="5644" spans="1:22" ht="15.75">
      <c r="A5644" s="41">
        <v>16</v>
      </c>
      <c r="B5644" s="42" t="s">
        <v>51</v>
      </c>
      <c r="C5644" s="43" t="s">
        <v>397</v>
      </c>
      <c r="D5644" s="44">
        <v>225.43314376616797</v>
      </c>
      <c r="E5644" s="44">
        <v>218.83399771209301</v>
      </c>
      <c r="F5644" s="44">
        <v>222.33702240680734</v>
      </c>
      <c r="G5644" s="44">
        <v>213.40694666913845</v>
      </c>
      <c r="H5644" s="44">
        <v>209.44711573752966</v>
      </c>
      <c r="I5644" s="44">
        <v>206.72153857328578</v>
      </c>
      <c r="J5644" s="44">
        <v>199.00996175599718</v>
      </c>
      <c r="L5644" s="44">
        <v>225.43314376616797</v>
      </c>
      <c r="M5644" s="44">
        <v>218.83399771209301</v>
      </c>
      <c r="N5644" s="44">
        <v>212.8432927999051</v>
      </c>
      <c r="O5644" s="44">
        <v>207.43752158748424</v>
      </c>
      <c r="P5644" s="44">
        <v>202.59672294722773</v>
      </c>
      <c r="Q5644" s="44">
        <v>198.30430546367646</v>
      </c>
      <c r="R5644" s="44">
        <v>194.54689723251889</v>
      </c>
      <c r="S5644" s="44"/>
      <c r="T5644" s="44">
        <v>16</v>
      </c>
      <c r="U5644" s="43" t="s">
        <v>52</v>
      </c>
      <c r="V5644" s="43" t="s">
        <v>398</v>
      </c>
    </row>
    <row r="5645" spans="1:22" ht="15.75">
      <c r="A5645" s="45">
        <v>17</v>
      </c>
      <c r="B5645" s="46" t="s">
        <v>53</v>
      </c>
      <c r="C5645" s="47" t="s">
        <v>397</v>
      </c>
      <c r="D5645" s="48">
        <v>2381.6592301354194</v>
      </c>
      <c r="E5645" s="48">
        <v>2663.7817394644162</v>
      </c>
      <c r="F5645" s="48">
        <v>2785.4640319893765</v>
      </c>
      <c r="G5645" s="48">
        <v>3157.267693281331</v>
      </c>
      <c r="H5645" s="48">
        <v>3404.5344323168233</v>
      </c>
      <c r="I5645" s="48">
        <v>3661.9110281457597</v>
      </c>
      <c r="J5645" s="48">
        <v>3829.1973639391067</v>
      </c>
      <c r="L5645" s="48">
        <v>2381.6592301354194</v>
      </c>
      <c r="M5645" s="48">
        <v>2324.7549726234906</v>
      </c>
      <c r="N5645" s="48">
        <v>2475.9680284350015</v>
      </c>
      <c r="O5645" s="48">
        <v>2525.8141546250645</v>
      </c>
      <c r="P5645" s="48">
        <v>2577.5655008076897</v>
      </c>
      <c r="Q5645" s="48">
        <v>2631.3133136376714</v>
      </c>
      <c r="R5645" s="48">
        <v>2687.1560448695486</v>
      </c>
      <c r="S5645" s="48"/>
      <c r="T5645" s="48">
        <v>17</v>
      </c>
      <c r="U5645" s="47" t="s">
        <v>54</v>
      </c>
      <c r="V5645" s="47" t="s">
        <v>398</v>
      </c>
    </row>
    <row r="5646" spans="1:22" ht="15.75">
      <c r="A5646" s="41">
        <v>18</v>
      </c>
      <c r="B5646" s="42" t="s">
        <v>55</v>
      </c>
      <c r="C5646" s="43" t="s">
        <v>397</v>
      </c>
      <c r="D5646" s="44">
        <v>513.31673400987188</v>
      </c>
      <c r="E5646" s="44">
        <v>570.97253301905585</v>
      </c>
      <c r="F5646" s="44">
        <v>686.63739623635979</v>
      </c>
      <c r="G5646" s="44">
        <v>853.7623357621668</v>
      </c>
      <c r="H5646" s="44">
        <v>1147.1116323779383</v>
      </c>
      <c r="I5646" s="44">
        <v>1784.4251808883794</v>
      </c>
      <c r="J5646" s="44">
        <v>3434.5898272942782</v>
      </c>
      <c r="L5646" s="44">
        <v>513.31673400987188</v>
      </c>
      <c r="M5646" s="44">
        <v>515.46131453109206</v>
      </c>
      <c r="N5646" s="44">
        <v>525.07565594545156</v>
      </c>
      <c r="O5646" s="44">
        <v>553.28566126162355</v>
      </c>
      <c r="P5646" s="44">
        <v>629.21735109338397</v>
      </c>
      <c r="Q5646" s="44">
        <v>829.0753163527138</v>
      </c>
      <c r="R5646" s="44">
        <v>1352.2007194071962</v>
      </c>
      <c r="S5646" s="44"/>
      <c r="T5646" s="44">
        <v>18</v>
      </c>
      <c r="U5646" s="43" t="s">
        <v>56</v>
      </c>
      <c r="V5646" s="43" t="s">
        <v>398</v>
      </c>
    </row>
    <row r="5647" spans="1:22" ht="15.75">
      <c r="A5647" s="45">
        <v>19</v>
      </c>
      <c r="B5647" s="46" t="s">
        <v>57</v>
      </c>
      <c r="C5647" s="47" t="s">
        <v>397</v>
      </c>
      <c r="D5647" s="48">
        <v>1032.7883490831937</v>
      </c>
      <c r="E5647" s="48">
        <v>1094.1883662189848</v>
      </c>
      <c r="F5647" s="48">
        <v>1116.055376594858</v>
      </c>
      <c r="G5647" s="48">
        <v>1132.582589765658</v>
      </c>
      <c r="H5647" s="48">
        <v>1144.538937024957</v>
      </c>
      <c r="I5647" s="48">
        <v>1088.038682093618</v>
      </c>
      <c r="J5647" s="48">
        <v>1041.6151051373154</v>
      </c>
      <c r="L5647" s="48">
        <v>1032.7883490831937</v>
      </c>
      <c r="M5647" s="48">
        <v>969.13826722252941</v>
      </c>
      <c r="N5647" s="48">
        <v>910.46622827475255</v>
      </c>
      <c r="O5647" s="48">
        <v>856.34293372525349</v>
      </c>
      <c r="P5647" s="48">
        <v>806.37970563121985</v>
      </c>
      <c r="Q5647" s="48">
        <v>760.22427961641893</v>
      </c>
      <c r="R5647" s="48">
        <v>717.55707242792835</v>
      </c>
      <c r="S5647" s="48"/>
      <c r="T5647" s="48">
        <v>19</v>
      </c>
      <c r="U5647" s="47" t="s">
        <v>58</v>
      </c>
      <c r="V5647" s="47" t="s">
        <v>398</v>
      </c>
    </row>
    <row r="5648" spans="1:22" ht="15.75">
      <c r="A5648" s="41">
        <v>20</v>
      </c>
      <c r="B5648" s="42" t="s">
        <v>59</v>
      </c>
      <c r="C5648" s="43" t="s">
        <v>397</v>
      </c>
      <c r="D5648" s="44">
        <v>59374.398165073901</v>
      </c>
      <c r="E5648" s="44">
        <v>80836.807247391305</v>
      </c>
      <c r="F5648" s="44">
        <v>82650.154745694119</v>
      </c>
      <c r="G5648" s="44">
        <v>79797.819545860533</v>
      </c>
      <c r="H5648" s="44">
        <v>64715.075793042262</v>
      </c>
      <c r="I5648" s="44">
        <v>64029.638130707302</v>
      </c>
      <c r="J5648" s="44">
        <v>62767.086673839389</v>
      </c>
      <c r="L5648" s="44">
        <v>59374.398165073901</v>
      </c>
      <c r="M5648" s="44">
        <v>58155.976436972174</v>
      </c>
      <c r="N5648" s="44">
        <v>56921.594177475301</v>
      </c>
      <c r="O5648" s="44">
        <v>55802.671011091283</v>
      </c>
      <c r="P5648" s="44">
        <v>54729.936712818031</v>
      </c>
      <c r="Q5648" s="44">
        <v>53701.786614812081</v>
      </c>
      <c r="R5648" s="44">
        <v>52716.719997780565</v>
      </c>
      <c r="S5648" s="44"/>
      <c r="T5648" s="44">
        <v>20</v>
      </c>
      <c r="U5648" s="43" t="s">
        <v>60</v>
      </c>
      <c r="V5648" s="43" t="s">
        <v>398</v>
      </c>
    </row>
    <row r="5649" spans="1:22" ht="15.75">
      <c r="A5649" s="45">
        <v>21</v>
      </c>
      <c r="B5649" s="46" t="s">
        <v>61</v>
      </c>
      <c r="C5649" s="47" t="s">
        <v>397</v>
      </c>
      <c r="D5649" s="48">
        <v>75068.765363868923</v>
      </c>
      <c r="E5649" s="48">
        <v>94383.335447319681</v>
      </c>
      <c r="F5649" s="48">
        <v>85737.431281405123</v>
      </c>
      <c r="G5649" s="48">
        <v>92149.18613153536</v>
      </c>
      <c r="H5649" s="48">
        <v>98398.546270526829</v>
      </c>
      <c r="I5649" s="48">
        <v>104696.61939391101</v>
      </c>
      <c r="J5649" s="48">
        <v>110387.68611386111</v>
      </c>
      <c r="L5649" s="48">
        <v>75068.765363868923</v>
      </c>
      <c r="M5649" s="48">
        <v>74799.049185688287</v>
      </c>
      <c r="N5649" s="48">
        <v>74586.60026906227</v>
      </c>
      <c r="O5649" s="48">
        <v>74432.071985886912</v>
      </c>
      <c r="P5649" s="48">
        <v>74336.218086577937</v>
      </c>
      <c r="Q5649" s="48">
        <v>74299.893886730133</v>
      </c>
      <c r="R5649" s="48">
        <v>74324.057687329085</v>
      </c>
      <c r="S5649" s="48"/>
      <c r="T5649" s="48">
        <v>21</v>
      </c>
      <c r="U5649" s="47" t="s">
        <v>62</v>
      </c>
      <c r="V5649" s="47" t="s">
        <v>398</v>
      </c>
    </row>
    <row r="5650" spans="1:22" ht="15.75">
      <c r="A5650" s="41">
        <v>22</v>
      </c>
      <c r="B5650" s="42" t="s">
        <v>63</v>
      </c>
      <c r="C5650" s="43" t="s">
        <v>397</v>
      </c>
      <c r="D5650" s="44">
        <v>936484.36575321783</v>
      </c>
      <c r="E5650" s="44">
        <v>1155010.7331612757</v>
      </c>
      <c r="F5650" s="44">
        <v>1440596.257571232</v>
      </c>
      <c r="G5650" s="44">
        <v>1549034.361979669</v>
      </c>
      <c r="H5650" s="44">
        <v>1759159.4759888272</v>
      </c>
      <c r="I5650" s="44">
        <v>1892404.1643263493</v>
      </c>
      <c r="J5650" s="44">
        <v>2140392.8674548874</v>
      </c>
      <c r="L5650" s="44">
        <v>936484.36575321783</v>
      </c>
      <c r="M5650" s="44">
        <v>960560.38199896831</v>
      </c>
      <c r="N5650" s="44">
        <v>986336.65953175514</v>
      </c>
      <c r="O5650" s="44">
        <v>1014022.8817361603</v>
      </c>
      <c r="P5650" s="44">
        <v>1043860.8064510716</v>
      </c>
      <c r="Q5650" s="44">
        <v>1076129.3439785461</v>
      </c>
      <c r="R5650" s="44">
        <v>1111150.4455529195</v>
      </c>
      <c r="S5650" s="44"/>
      <c r="T5650" s="44">
        <v>22</v>
      </c>
      <c r="U5650" s="43" t="s">
        <v>64</v>
      </c>
      <c r="V5650" s="43" t="s">
        <v>398</v>
      </c>
    </row>
    <row r="5651" spans="1:22" ht="15.75">
      <c r="A5651" s="45">
        <v>23</v>
      </c>
      <c r="B5651" s="46" t="s">
        <v>65</v>
      </c>
      <c r="C5651" s="47" t="s">
        <v>397</v>
      </c>
      <c r="D5651" s="48">
        <v>625.94148021298668</v>
      </c>
      <c r="E5651" s="48">
        <v>689.4789704790129</v>
      </c>
      <c r="F5651" s="48">
        <v>782.37697541159548</v>
      </c>
      <c r="G5651" s="48">
        <v>896.77972017732964</v>
      </c>
      <c r="H5651" s="48">
        <v>1043.177750877684</v>
      </c>
      <c r="I5651" s="48">
        <v>1259.3574755706029</v>
      </c>
      <c r="J5651" s="48">
        <v>1494.8350810792588</v>
      </c>
      <c r="L5651" s="48">
        <v>625.94148021298668</v>
      </c>
      <c r="M5651" s="48">
        <v>639.88767561857355</v>
      </c>
      <c r="N5651" s="48">
        <v>658.8437687676593</v>
      </c>
      <c r="O5651" s="48">
        <v>684.56467189109128</v>
      </c>
      <c r="P5651" s="48">
        <v>721.9223189464941</v>
      </c>
      <c r="Q5651" s="48">
        <v>783.42611233007949</v>
      </c>
      <c r="R5651" s="48">
        <v>900.50306089111973</v>
      </c>
      <c r="S5651" s="48"/>
      <c r="T5651" s="48">
        <v>23</v>
      </c>
      <c r="U5651" s="47" t="s">
        <v>66</v>
      </c>
      <c r="V5651" s="47" t="s">
        <v>398</v>
      </c>
    </row>
    <row r="5652" spans="1:22" ht="15.75">
      <c r="A5652" s="41">
        <v>24</v>
      </c>
      <c r="B5652" s="42" t="s">
        <v>67</v>
      </c>
      <c r="C5652" s="43" t="s">
        <v>397</v>
      </c>
      <c r="D5652" s="44">
        <v>123998.05944825721</v>
      </c>
      <c r="E5652" s="44">
        <v>199730.82177326168</v>
      </c>
      <c r="F5652" s="44">
        <v>225610.31467453614</v>
      </c>
      <c r="G5652" s="44">
        <v>313333.09497783758</v>
      </c>
      <c r="H5652" s="44">
        <v>282609.0745343492</v>
      </c>
      <c r="I5652" s="44">
        <v>249887.74153770178</v>
      </c>
      <c r="J5652" s="44">
        <v>281290.41612149868</v>
      </c>
      <c r="L5652" s="44">
        <v>123998.05944825721</v>
      </c>
      <c r="M5652" s="44">
        <v>161568.69217336862</v>
      </c>
      <c r="N5652" s="44">
        <v>131475.01786411938</v>
      </c>
      <c r="O5652" s="44">
        <v>161012.87413308828</v>
      </c>
      <c r="P5652" s="44">
        <v>147466.2965752575</v>
      </c>
      <c r="Q5652" s="44">
        <v>146301.68933369176</v>
      </c>
      <c r="R5652" s="44">
        <v>151620.50311795325</v>
      </c>
      <c r="S5652" s="44"/>
      <c r="T5652" s="44">
        <v>24</v>
      </c>
      <c r="U5652" s="43" t="s">
        <v>68</v>
      </c>
      <c r="V5652" s="43" t="s">
        <v>398</v>
      </c>
    </row>
    <row r="5653" spans="1:22" ht="15.75">
      <c r="A5653" s="45">
        <v>25</v>
      </c>
      <c r="B5653" s="49" t="s">
        <v>69</v>
      </c>
      <c r="C5653" s="47" t="s">
        <v>397</v>
      </c>
      <c r="D5653" s="48">
        <v>49420.73923586186</v>
      </c>
      <c r="E5653" s="48">
        <v>55573.959271407715</v>
      </c>
      <c r="F5653" s="48">
        <v>57177.498445716017</v>
      </c>
      <c r="G5653" s="48">
        <v>60493.560148285578</v>
      </c>
      <c r="H5653" s="48">
        <v>62151.823662020906</v>
      </c>
      <c r="I5653" s="48">
        <v>65309.798403543253</v>
      </c>
      <c r="J5653" s="48">
        <v>77495.478626545402</v>
      </c>
      <c r="L5653" s="48">
        <v>49420.73923586186</v>
      </c>
      <c r="M5653" s="50">
        <v>50003.444136220074</v>
      </c>
      <c r="N5653" s="48">
        <v>50656.853451615447</v>
      </c>
      <c r="O5653" s="48">
        <v>51388.480418511914</v>
      </c>
      <c r="P5653" s="48">
        <v>52207.241044854731</v>
      </c>
      <c r="Q5653" s="48">
        <v>53123.696147178431</v>
      </c>
      <c r="R5653" s="48">
        <v>54150.337546314666</v>
      </c>
      <c r="S5653" s="48"/>
      <c r="T5653" s="48">
        <v>25</v>
      </c>
      <c r="U5653" s="47" t="s">
        <v>70</v>
      </c>
      <c r="V5653" s="47" t="s">
        <v>398</v>
      </c>
    </row>
    <row r="5654" spans="1:22" ht="15.75">
      <c r="A5654" s="41">
        <v>26</v>
      </c>
      <c r="B5654" s="42" t="s">
        <v>71</v>
      </c>
      <c r="C5654" s="43" t="s">
        <v>397</v>
      </c>
      <c r="D5654" s="44">
        <v>2924.8828616735705</v>
      </c>
      <c r="E5654" s="44">
        <v>3187.9145386355012</v>
      </c>
      <c r="F5654" s="44">
        <v>3313.3714346809661</v>
      </c>
      <c r="G5654" s="44">
        <v>3652.6166255936546</v>
      </c>
      <c r="H5654" s="44">
        <v>3828.3805759217425</v>
      </c>
      <c r="I5654" s="44">
        <v>5527.9640682902564</v>
      </c>
      <c r="J5654" s="44">
        <v>6211.5110000694058</v>
      </c>
      <c r="L5654" s="44">
        <v>2924.8828616735705</v>
      </c>
      <c r="M5654" s="44">
        <v>3019.6191218678796</v>
      </c>
      <c r="N5654" s="44">
        <v>3127.8179068604163</v>
      </c>
      <c r="O5654" s="44">
        <v>3254.7642759709111</v>
      </c>
      <c r="P5654" s="44">
        <v>3411.3835670629264</v>
      </c>
      <c r="Q5654" s="44">
        <v>4845.0925341050388</v>
      </c>
      <c r="R5654" s="44">
        <v>5289.1775616742871</v>
      </c>
      <c r="S5654" s="44"/>
      <c r="T5654" s="44">
        <v>26</v>
      </c>
      <c r="U5654" s="43" t="s">
        <v>72</v>
      </c>
      <c r="V5654" s="43" t="s">
        <v>398</v>
      </c>
    </row>
    <row r="5655" spans="1:22" ht="15.75">
      <c r="A5655" s="45">
        <v>27</v>
      </c>
      <c r="B5655" s="46" t="s">
        <v>73</v>
      </c>
      <c r="C5655" s="47" t="s">
        <v>397</v>
      </c>
      <c r="D5655" s="48">
        <v>397046.58675102214</v>
      </c>
      <c r="E5655" s="48">
        <v>439536.6691893622</v>
      </c>
      <c r="F5655" s="48">
        <v>452308.28029159491</v>
      </c>
      <c r="G5655" s="48">
        <v>464971.83752668655</v>
      </c>
      <c r="H5655" s="48">
        <v>495731.1243421192</v>
      </c>
      <c r="I5655" s="48">
        <v>499491.30356953596</v>
      </c>
      <c r="J5655" s="48">
        <v>497956.45836897561</v>
      </c>
      <c r="L5655" s="48">
        <v>397046.58675102214</v>
      </c>
      <c r="M5655" s="48">
        <v>405984.7042736864</v>
      </c>
      <c r="N5655" s="48">
        <v>410667.38542785414</v>
      </c>
      <c r="O5655" s="48">
        <v>426444.13282464084</v>
      </c>
      <c r="P5655" s="48">
        <v>444349.21564518346</v>
      </c>
      <c r="Q5655" s="48">
        <v>447859.89301363152</v>
      </c>
      <c r="R5655" s="48">
        <v>455818.97200015071</v>
      </c>
      <c r="S5655" s="48"/>
      <c r="T5655" s="48">
        <v>27</v>
      </c>
      <c r="U5655" s="47" t="s">
        <v>74</v>
      </c>
      <c r="V5655" s="47" t="s">
        <v>398</v>
      </c>
    </row>
    <row r="5656" spans="1:22" ht="15.75">
      <c r="A5656" s="41">
        <v>28</v>
      </c>
      <c r="B5656" s="42" t="s">
        <v>75</v>
      </c>
      <c r="C5656" s="43" t="s">
        <v>397</v>
      </c>
      <c r="D5656" s="44">
        <v>26071.185724750911</v>
      </c>
      <c r="E5656" s="44">
        <v>28121.004635937286</v>
      </c>
      <c r="F5656" s="44">
        <v>24869.981750587853</v>
      </c>
      <c r="G5656" s="44">
        <v>24074.986731364403</v>
      </c>
      <c r="H5656" s="44">
        <v>23307.772005667277</v>
      </c>
      <c r="I5656" s="44">
        <v>23323.7092118742</v>
      </c>
      <c r="J5656" s="44">
        <v>23559.639196387299</v>
      </c>
      <c r="L5656" s="44">
        <v>26071.185724750911</v>
      </c>
      <c r="M5656" s="44">
        <v>25868.256917976458</v>
      </c>
      <c r="N5656" s="44">
        <v>25174.303699493616</v>
      </c>
      <c r="O5656" s="44">
        <v>25563.676645629937</v>
      </c>
      <c r="P5656" s="44">
        <v>24839.109236169999</v>
      </c>
      <c r="Q5656" s="44">
        <v>24856.093528181987</v>
      </c>
      <c r="R5656" s="44">
        <v>24935.083678913379</v>
      </c>
      <c r="S5656" s="44"/>
      <c r="T5656" s="44">
        <v>28</v>
      </c>
      <c r="U5656" s="43" t="s">
        <v>76</v>
      </c>
      <c r="V5656" s="43" t="s">
        <v>398</v>
      </c>
    </row>
    <row r="5657" spans="1:22" ht="15.75">
      <c r="A5657" s="45">
        <v>29</v>
      </c>
      <c r="B5657" s="46" t="s">
        <v>77</v>
      </c>
      <c r="C5657" s="47" t="s">
        <v>397</v>
      </c>
      <c r="D5657" s="48">
        <v>211411.11870898178</v>
      </c>
      <c r="E5657" s="48">
        <v>223977.47287645229</v>
      </c>
      <c r="F5657" s="48">
        <v>230949.03227327811</v>
      </c>
      <c r="G5657" s="48">
        <v>242392.44595697665</v>
      </c>
      <c r="H5657" s="48">
        <v>242426.41873294907</v>
      </c>
      <c r="I5657" s="48">
        <v>249638.15670807788</v>
      </c>
      <c r="J5657" s="48">
        <v>246129.06949759828</v>
      </c>
      <c r="L5657" s="48">
        <v>211411.11870898178</v>
      </c>
      <c r="M5657" s="48">
        <v>209224.4095943766</v>
      </c>
      <c r="N5657" s="48">
        <v>207606.24150652793</v>
      </c>
      <c r="O5657" s="48">
        <v>206583.95481141037</v>
      </c>
      <c r="P5657" s="48">
        <v>206189.65418395551</v>
      </c>
      <c r="Q5657" s="48">
        <v>206460.64080811845</v>
      </c>
      <c r="R5657" s="48">
        <v>207439.89855494438</v>
      </c>
      <c r="S5657" s="48"/>
      <c r="T5657" s="48">
        <v>29</v>
      </c>
      <c r="U5657" s="47" t="s">
        <v>78</v>
      </c>
      <c r="V5657" s="47" t="s">
        <v>398</v>
      </c>
    </row>
    <row r="5658" spans="1:22" ht="15.75">
      <c r="A5658" s="41">
        <v>30</v>
      </c>
      <c r="B5658" s="42" t="s">
        <v>79</v>
      </c>
      <c r="C5658" s="43" t="s">
        <v>397</v>
      </c>
      <c r="D5658" s="44">
        <v>335.45179039803838</v>
      </c>
      <c r="E5658" s="44">
        <v>451.83302371269542</v>
      </c>
      <c r="F5658" s="44">
        <v>459.07064214228382</v>
      </c>
      <c r="G5658" s="44">
        <v>442.37586233237033</v>
      </c>
      <c r="H5658" s="44">
        <v>361.81153595926975</v>
      </c>
      <c r="I5658" s="44">
        <v>368.79202014465244</v>
      </c>
      <c r="J5658" s="44">
        <v>389.04107103179462</v>
      </c>
      <c r="L5658" s="44">
        <v>335.45179039803838</v>
      </c>
      <c r="M5658" s="44">
        <v>325.05972928970897</v>
      </c>
      <c r="N5658" s="44">
        <v>316.16435409248209</v>
      </c>
      <c r="O5658" s="44">
        <v>309.35374988277653</v>
      </c>
      <c r="P5658" s="44">
        <v>306.01882503930318</v>
      </c>
      <c r="Q5658" s="44">
        <v>309.33967973478366</v>
      </c>
      <c r="R5658" s="44">
        <v>326.49208330023731</v>
      </c>
      <c r="S5658" s="44"/>
      <c r="T5658" s="44">
        <v>30</v>
      </c>
      <c r="U5658" s="43" t="s">
        <v>80</v>
      </c>
      <c r="V5658" s="43" t="s">
        <v>398</v>
      </c>
    </row>
    <row r="5659" spans="1:22" ht="15.75">
      <c r="A5659" s="45">
        <v>31</v>
      </c>
      <c r="B5659" s="46" t="s">
        <v>81</v>
      </c>
      <c r="C5659" s="47" t="s">
        <v>397</v>
      </c>
      <c r="D5659" s="48">
        <v>68.146102318310838</v>
      </c>
      <c r="E5659" s="48">
        <v>92.0266075820129</v>
      </c>
      <c r="F5659" s="48">
        <v>83.460415171435486</v>
      </c>
      <c r="G5659" s="48">
        <v>108.67199484802343</v>
      </c>
      <c r="H5659" s="48">
        <v>170.68319233815646</v>
      </c>
      <c r="I5659" s="48">
        <v>357.33294388771242</v>
      </c>
      <c r="J5659" s="48">
        <v>386.89337049085395</v>
      </c>
      <c r="L5659" s="48">
        <v>68.146102318310838</v>
      </c>
      <c r="M5659" s="48">
        <v>68.572127766387354</v>
      </c>
      <c r="N5659" s="48">
        <v>72.688720704636665</v>
      </c>
      <c r="O5659" s="48">
        <v>86.835215264836165</v>
      </c>
      <c r="P5659" s="48">
        <v>128.79220678022966</v>
      </c>
      <c r="Q5659" s="48">
        <v>248.40145561123921</v>
      </c>
      <c r="R5659" s="48">
        <v>247.64698532261457</v>
      </c>
      <c r="S5659" s="48"/>
      <c r="T5659" s="48">
        <v>31</v>
      </c>
      <c r="U5659" s="47" t="s">
        <v>82</v>
      </c>
      <c r="V5659" s="47" t="s">
        <v>398</v>
      </c>
    </row>
    <row r="5660" spans="1:22" ht="15.75">
      <c r="A5660" s="41">
        <v>32</v>
      </c>
      <c r="B5660" s="42" t="s">
        <v>83</v>
      </c>
      <c r="C5660" s="43" t="s">
        <v>397</v>
      </c>
      <c r="D5660" s="44">
        <v>374.20689671311715</v>
      </c>
      <c r="E5660" s="44">
        <v>524.81735408024929</v>
      </c>
      <c r="F5660" s="44">
        <v>581.91859534814807</v>
      </c>
      <c r="G5660" s="44">
        <v>689.36152304574421</v>
      </c>
      <c r="H5660" s="44">
        <v>1056.1338737320614</v>
      </c>
      <c r="I5660" s="44">
        <v>2168.3568297808306</v>
      </c>
      <c r="J5660" s="44">
        <v>5357.909813219816</v>
      </c>
      <c r="L5660" s="44">
        <v>374.20689671311715</v>
      </c>
      <c r="M5660" s="44">
        <v>377.56644178435204</v>
      </c>
      <c r="N5660" s="44">
        <v>400.77038247117656</v>
      </c>
      <c r="O5660" s="44">
        <v>482.07099513688411</v>
      </c>
      <c r="P5660" s="44">
        <v>734.95746258320207</v>
      </c>
      <c r="Q5660" s="44">
        <v>1496.4505381510216</v>
      </c>
      <c r="R5660" s="44">
        <v>3768.1665616245159</v>
      </c>
      <c r="S5660" s="44"/>
      <c r="T5660" s="44">
        <v>32</v>
      </c>
      <c r="U5660" s="43" t="s">
        <v>84</v>
      </c>
      <c r="V5660" s="43" t="s">
        <v>398</v>
      </c>
    </row>
    <row r="5661" spans="1:22" ht="15.75">
      <c r="A5661" s="45">
        <v>33</v>
      </c>
      <c r="B5661" s="46" t="s">
        <v>85</v>
      </c>
      <c r="C5661" s="47" t="s">
        <v>397</v>
      </c>
      <c r="D5661" s="48">
        <v>54.183730333447514</v>
      </c>
      <c r="E5661" s="48">
        <v>78.540052304502495</v>
      </c>
      <c r="F5661" s="48">
        <v>94.466848440851152</v>
      </c>
      <c r="G5661" s="48">
        <v>125.19605517763227</v>
      </c>
      <c r="H5661" s="48">
        <v>203.43204393062348</v>
      </c>
      <c r="I5661" s="48">
        <v>387.40758049071519</v>
      </c>
      <c r="J5661" s="48">
        <v>792.16322420274196</v>
      </c>
      <c r="L5661" s="48">
        <v>54.183730333447514</v>
      </c>
      <c r="M5661" s="48">
        <v>56.503634751440643</v>
      </c>
      <c r="N5661" s="48">
        <v>65.059812975792809</v>
      </c>
      <c r="O5661" s="48">
        <v>87.549688935407175</v>
      </c>
      <c r="P5661" s="48">
        <v>141.56718436369067</v>
      </c>
      <c r="Q5661" s="48">
        <v>267.36202932416506</v>
      </c>
      <c r="R5661" s="48">
        <v>557.12079464727128</v>
      </c>
      <c r="S5661" s="48"/>
      <c r="T5661" s="48">
        <v>33</v>
      </c>
      <c r="U5661" s="47" t="s">
        <v>86</v>
      </c>
      <c r="V5661" s="47" t="s">
        <v>398</v>
      </c>
    </row>
    <row r="5662" spans="1:22" ht="15.75">
      <c r="A5662" s="41">
        <v>34</v>
      </c>
      <c r="B5662" s="42" t="s">
        <v>87</v>
      </c>
      <c r="C5662" s="43" t="s">
        <v>397</v>
      </c>
      <c r="D5662" s="44">
        <v>2515.5247823495301</v>
      </c>
      <c r="E5662" s="44">
        <v>4295.4666746082703</v>
      </c>
      <c r="F5662" s="44">
        <v>4527.7470827795833</v>
      </c>
      <c r="G5662" s="44">
        <v>4347.9229744383219</v>
      </c>
      <c r="H5662" s="44">
        <v>4263.6321890072322</v>
      </c>
      <c r="I5662" s="44">
        <v>4198.9142232956419</v>
      </c>
      <c r="J5662" s="44">
        <v>4027.8310725094589</v>
      </c>
      <c r="L5662" s="44">
        <v>2515.5247823495301</v>
      </c>
      <c r="M5662" s="44">
        <v>2449.1986163218344</v>
      </c>
      <c r="N5662" s="44">
        <v>2386.3133898412998</v>
      </c>
      <c r="O5662" s="44">
        <v>2326.7929504478443</v>
      </c>
      <c r="P5662" s="44">
        <v>2270.5700200003826</v>
      </c>
      <c r="Q5662" s="44">
        <v>2217.5864148536002</v>
      </c>
      <c r="R5662" s="44">
        <v>2167.7933277926227</v>
      </c>
      <c r="S5662" s="44"/>
      <c r="T5662" s="44">
        <v>34</v>
      </c>
      <c r="U5662" s="43" t="s">
        <v>88</v>
      </c>
      <c r="V5662" s="43" t="s">
        <v>398</v>
      </c>
    </row>
    <row r="5663" spans="1:22" ht="15.75">
      <c r="A5663" s="45">
        <v>35</v>
      </c>
      <c r="B5663" s="46" t="s">
        <v>89</v>
      </c>
      <c r="C5663" s="47" t="s">
        <v>397</v>
      </c>
      <c r="D5663" s="48">
        <v>50.345680960328764</v>
      </c>
      <c r="E5663" s="48">
        <v>69.712297546316393</v>
      </c>
      <c r="F5663" s="48">
        <v>72.620990350513964</v>
      </c>
      <c r="G5663" s="48">
        <v>71.392713035564952</v>
      </c>
      <c r="H5663" s="48">
        <v>71.676266650188268</v>
      </c>
      <c r="I5663" s="48">
        <v>72.264903937181984</v>
      </c>
      <c r="J5663" s="48">
        <v>70.952793134947996</v>
      </c>
      <c r="L5663" s="48">
        <v>50.345680960328764</v>
      </c>
      <c r="M5663" s="48">
        <v>50.152732047709634</v>
      </c>
      <c r="N5663" s="48">
        <v>50.014456164265823</v>
      </c>
      <c r="O5663" s="48">
        <v>49.924974150744731</v>
      </c>
      <c r="P5663" s="48">
        <v>49.879099965336309</v>
      </c>
      <c r="Q5663" s="48">
        <v>49.872259445950291</v>
      </c>
      <c r="R5663" s="48">
        <v>49.900418608259926</v>
      </c>
      <c r="S5663" s="48"/>
      <c r="T5663" s="48">
        <v>35</v>
      </c>
      <c r="U5663" s="47" t="s">
        <v>90</v>
      </c>
      <c r="V5663" s="47" t="s">
        <v>398</v>
      </c>
    </row>
    <row r="5664" spans="1:22" ht="15.75">
      <c r="A5664" s="51">
        <v>36</v>
      </c>
      <c r="B5664" s="52" t="s">
        <v>91</v>
      </c>
      <c r="C5664" s="53" t="s">
        <v>397</v>
      </c>
      <c r="D5664" s="54">
        <v>1386.227775183555</v>
      </c>
      <c r="E5664" s="54">
        <v>1436.4543078959871</v>
      </c>
      <c r="F5664" s="54">
        <v>1573.2335273872052</v>
      </c>
      <c r="G5664" s="54">
        <v>1867.7755275414474</v>
      </c>
      <c r="H5664" s="54">
        <v>1917.4387553344968</v>
      </c>
      <c r="I5664" s="54">
        <v>2087.9521159727192</v>
      </c>
      <c r="J5664" s="54">
        <v>2087.2083461425154</v>
      </c>
      <c r="L5664" s="54">
        <v>1386.227775183555</v>
      </c>
      <c r="M5664" s="54">
        <v>1361.8570488293449</v>
      </c>
      <c r="N5664" s="54">
        <v>1340.5966660973813</v>
      </c>
      <c r="O5664" s="54">
        <v>1322.4834352241853</v>
      </c>
      <c r="P5664" s="54">
        <v>1308.0989724874944</v>
      </c>
      <c r="Q5664" s="54">
        <v>1298.9921508868049</v>
      </c>
      <c r="R5664" s="54">
        <v>1298.5294241968054</v>
      </c>
      <c r="S5664" s="54"/>
      <c r="T5664" s="54">
        <v>36</v>
      </c>
      <c r="U5664" s="53" t="s">
        <v>92</v>
      </c>
      <c r="V5664" s="53" t="s">
        <v>398</v>
      </c>
    </row>
    <row r="5665" spans="1:22" ht="18">
      <c r="A5665" s="55"/>
      <c r="B5665" s="56" t="s">
        <v>93</v>
      </c>
      <c r="C5665" s="57" t="s">
        <v>397</v>
      </c>
      <c r="D5665" s="58">
        <f t="shared" ref="D5665:J5665" si="373">SUM(D5629:D5664)</f>
        <v>3259890.8621868519</v>
      </c>
      <c r="E5665" s="58">
        <f t="shared" si="373"/>
        <v>4045253.5979782897</v>
      </c>
      <c r="F5665" s="58">
        <f t="shared" si="373"/>
        <v>4307852.1997429756</v>
      </c>
      <c r="G5665" s="58">
        <f t="shared" si="373"/>
        <v>4545502.7192174764</v>
      </c>
      <c r="H5665" s="58">
        <f t="shared" si="373"/>
        <v>4847755.6416586526</v>
      </c>
      <c r="I5665" s="58">
        <f t="shared" si="373"/>
        <v>5375376.5676818229</v>
      </c>
      <c r="J5665" s="58">
        <f t="shared" si="373"/>
        <v>5982513.1810818724</v>
      </c>
      <c r="K5665" s="4"/>
      <c r="L5665" s="58">
        <f t="shared" ref="L5665:R5665" si="374">SUM(L5629:L5664)</f>
        <v>3259890.8621868519</v>
      </c>
      <c r="M5665" s="58">
        <f t="shared" si="374"/>
        <v>3346820.8754185275</v>
      </c>
      <c r="N5665" s="58">
        <f t="shared" si="374"/>
        <v>3331110.4592146189</v>
      </c>
      <c r="O5665" s="58">
        <f t="shared" si="374"/>
        <v>3417654.6175981099</v>
      </c>
      <c r="P5665" s="58">
        <f t="shared" si="374"/>
        <v>3486978.7666398953</v>
      </c>
      <c r="Q5665" s="58">
        <f t="shared" si="374"/>
        <v>3551490.1210320555</v>
      </c>
      <c r="R5665" s="58">
        <f t="shared" si="374"/>
        <v>3630034.6289382093</v>
      </c>
      <c r="S5665" s="58"/>
      <c r="T5665" s="58"/>
      <c r="U5665" s="57" t="s">
        <v>94</v>
      </c>
      <c r="V5665" s="57" t="s">
        <v>398</v>
      </c>
    </row>
    <row r="5666" spans="1:22" ht="15.75">
      <c r="A5666" s="37">
        <v>1</v>
      </c>
      <c r="B5666" s="38" t="s">
        <v>19</v>
      </c>
      <c r="C5666" s="39" t="s">
        <v>399</v>
      </c>
      <c r="D5666" s="40">
        <v>110949.12877000001</v>
      </c>
      <c r="E5666" s="40">
        <v>131161.84517162998</v>
      </c>
      <c r="F5666" s="40">
        <v>163219.89213434656</v>
      </c>
      <c r="G5666" s="40">
        <v>103178.39796526227</v>
      </c>
      <c r="H5666" s="40">
        <v>137923.6372</v>
      </c>
      <c r="I5666" s="40">
        <v>172641.23875000002</v>
      </c>
      <c r="J5666" s="40">
        <v>195930.09629411765</v>
      </c>
      <c r="L5666" s="40">
        <v>110949.12877000001</v>
      </c>
      <c r="M5666" s="40">
        <v>118977.69896782999</v>
      </c>
      <c r="N5666" s="40">
        <v>110726.23874282</v>
      </c>
      <c r="O5666" s="40">
        <v>72225.971976810004</v>
      </c>
      <c r="P5666" s="40">
        <v>85813.198430000019</v>
      </c>
      <c r="Q5666" s="40">
        <v>92666.587534749997</v>
      </c>
      <c r="R5666" s="40">
        <v>105096.25334060001</v>
      </c>
      <c r="S5666" s="40"/>
      <c r="T5666" s="40">
        <v>1</v>
      </c>
      <c r="U5666" s="39" t="s">
        <v>21</v>
      </c>
      <c r="V5666" s="39" t="s">
        <v>400</v>
      </c>
    </row>
    <row r="5667" spans="1:22" ht="15.75">
      <c r="A5667" s="41">
        <v>2</v>
      </c>
      <c r="B5667" s="42" t="s">
        <v>23</v>
      </c>
      <c r="C5667" s="43" t="s">
        <v>399</v>
      </c>
      <c r="D5667" s="44">
        <v>499.39984999999996</v>
      </c>
      <c r="E5667" s="44">
        <v>566.26820000000009</v>
      </c>
      <c r="F5667" s="44">
        <v>594.71419999999989</v>
      </c>
      <c r="G5667" s="44">
        <v>685.04499999999996</v>
      </c>
      <c r="H5667" s="44">
        <v>734.18916583575503</v>
      </c>
      <c r="I5667" s="44">
        <v>1153.5549999999998</v>
      </c>
      <c r="J5667" s="44">
        <v>1301.7335882352941</v>
      </c>
      <c r="L5667" s="44">
        <v>499.39984999999996</v>
      </c>
      <c r="M5667" s="44">
        <v>500.03339999999997</v>
      </c>
      <c r="N5667" s="44">
        <v>468.67959999999994</v>
      </c>
      <c r="O5667" s="44">
        <v>444.32959999999997</v>
      </c>
      <c r="P5667" s="44">
        <v>456.11124999999998</v>
      </c>
      <c r="Q5667" s="44">
        <v>597.17149999999992</v>
      </c>
      <c r="R5667" s="44">
        <v>640.49984999999992</v>
      </c>
      <c r="S5667" s="44"/>
      <c r="T5667" s="44">
        <v>2</v>
      </c>
      <c r="U5667" s="43" t="s">
        <v>24</v>
      </c>
      <c r="V5667" s="43" t="s">
        <v>400</v>
      </c>
    </row>
    <row r="5668" spans="1:22" ht="15.75">
      <c r="A5668" s="45">
        <v>3</v>
      </c>
      <c r="B5668" s="46" t="s">
        <v>25</v>
      </c>
      <c r="C5668" s="47" t="s">
        <v>399</v>
      </c>
      <c r="D5668" s="48">
        <v>18851.763500000001</v>
      </c>
      <c r="E5668" s="48">
        <v>25803.260000000002</v>
      </c>
      <c r="F5668" s="48">
        <v>25853.633199999997</v>
      </c>
      <c r="G5668" s="48">
        <v>26289.690999999999</v>
      </c>
      <c r="H5668" s="48">
        <v>42382.449000000001</v>
      </c>
      <c r="I5668" s="48">
        <v>50937.1492</v>
      </c>
      <c r="J5668" s="48">
        <v>83123.679199999999</v>
      </c>
      <c r="L5668" s="48">
        <v>18851.763500000001</v>
      </c>
      <c r="M5668" s="48">
        <v>17673.828000000001</v>
      </c>
      <c r="N5668" s="48">
        <v>21603.199199999999</v>
      </c>
      <c r="O5668" s="48">
        <v>21615.142400000001</v>
      </c>
      <c r="P5668" s="48">
        <v>25700.255999999998</v>
      </c>
      <c r="Q5668" s="48">
        <v>27885.378799999999</v>
      </c>
      <c r="R5668" s="48">
        <v>41024.378799999999</v>
      </c>
      <c r="S5668" s="48"/>
      <c r="T5668" s="48">
        <v>3</v>
      </c>
      <c r="U5668" s="47" t="s">
        <v>26</v>
      </c>
      <c r="V5668" s="47" t="s">
        <v>400</v>
      </c>
    </row>
    <row r="5669" spans="1:22" ht="15.75">
      <c r="A5669" s="41">
        <v>4</v>
      </c>
      <c r="B5669" s="42" t="s">
        <v>27</v>
      </c>
      <c r="C5669" s="43" t="s">
        <v>399</v>
      </c>
      <c r="D5669" s="44">
        <v>6607.8786200000004</v>
      </c>
      <c r="E5669" s="44">
        <v>7696.987869999999</v>
      </c>
      <c r="F5669" s="44">
        <v>8221.4816480154896</v>
      </c>
      <c r="G5669" s="44">
        <v>10136.6384</v>
      </c>
      <c r="H5669" s="44">
        <v>12880.08</v>
      </c>
      <c r="I5669" s="44">
        <v>15759.029999999999</v>
      </c>
      <c r="J5669" s="44">
        <v>19188.230891000003</v>
      </c>
      <c r="L5669" s="44">
        <v>6607.8786200000004</v>
      </c>
      <c r="M5669" s="44">
        <v>6786.1299300000001</v>
      </c>
      <c r="N5669" s="44">
        <v>6727.9332999999997</v>
      </c>
      <c r="O5669" s="44">
        <v>5845.0751600000003</v>
      </c>
      <c r="P5669" s="44">
        <v>6280.8360200000006</v>
      </c>
      <c r="Q5669" s="44">
        <v>6423.7221399999999</v>
      </c>
      <c r="R5669" s="44">
        <v>6509.1885115000005</v>
      </c>
      <c r="S5669" s="44"/>
      <c r="T5669" s="44">
        <v>4</v>
      </c>
      <c r="U5669" s="43" t="s">
        <v>28</v>
      </c>
      <c r="V5669" s="43" t="s">
        <v>400</v>
      </c>
    </row>
    <row r="5670" spans="1:22" ht="15.75">
      <c r="A5670" s="45">
        <v>5</v>
      </c>
      <c r="B5670" s="46" t="s">
        <v>29</v>
      </c>
      <c r="C5670" s="47" t="s">
        <v>399</v>
      </c>
      <c r="D5670" s="48">
        <v>6922.1905200000001</v>
      </c>
      <c r="E5670" s="48">
        <v>7917.2478143999997</v>
      </c>
      <c r="F5670" s="48">
        <v>8166.3263263999988</v>
      </c>
      <c r="G5670" s="48">
        <v>8840.0220000000008</v>
      </c>
      <c r="H5670" s="48">
        <v>7760.4346000000005</v>
      </c>
      <c r="I5670" s="48">
        <v>9979.9246000000003</v>
      </c>
      <c r="J5670" s="48">
        <v>14838.419600000001</v>
      </c>
      <c r="L5670" s="48">
        <v>6922.1905200000001</v>
      </c>
      <c r="M5670" s="48">
        <v>7660.1990616583871</v>
      </c>
      <c r="N5670" s="48">
        <v>7771.9691432938471</v>
      </c>
      <c r="O5670" s="48">
        <v>7773.2364531906751</v>
      </c>
      <c r="P5670" s="48">
        <v>5376.2184531906751</v>
      </c>
      <c r="Q5670" s="48">
        <v>6440.0159037065332</v>
      </c>
      <c r="R5670" s="48">
        <v>8173.3845828811618</v>
      </c>
      <c r="S5670" s="48"/>
      <c r="T5670" s="48">
        <v>5</v>
      </c>
      <c r="U5670" s="47" t="s">
        <v>30</v>
      </c>
      <c r="V5670" s="47" t="s">
        <v>400</v>
      </c>
    </row>
    <row r="5671" spans="1:22" ht="15.75">
      <c r="A5671" s="41">
        <v>6</v>
      </c>
      <c r="B5671" s="42" t="s">
        <v>31</v>
      </c>
      <c r="C5671" s="43" t="s">
        <v>399</v>
      </c>
      <c r="D5671" s="44">
        <v>262.41300000000001</v>
      </c>
      <c r="E5671" s="44">
        <v>320.72699999999998</v>
      </c>
      <c r="F5671" s="44">
        <v>340.90827299128756</v>
      </c>
      <c r="G5671" s="44">
        <v>425.90269228119911</v>
      </c>
      <c r="H5671" s="44">
        <v>530.65740000000005</v>
      </c>
      <c r="I5671" s="44">
        <v>482.01685265334265</v>
      </c>
      <c r="J5671" s="44">
        <v>568.11556941176468</v>
      </c>
      <c r="L5671" s="44">
        <v>262.41300000000001</v>
      </c>
      <c r="M5671" s="44">
        <v>262.41300000000001</v>
      </c>
      <c r="N5671" s="44">
        <v>262.41300000000001</v>
      </c>
      <c r="O5671" s="44">
        <v>262.41300000000001</v>
      </c>
      <c r="P5671" s="44">
        <v>262.41300000000001</v>
      </c>
      <c r="Q5671" s="44">
        <v>262.41300000000001</v>
      </c>
      <c r="R5671" s="44">
        <v>262.41300000000001</v>
      </c>
      <c r="S5671" s="44"/>
      <c r="T5671" s="44">
        <v>6</v>
      </c>
      <c r="U5671" s="43" t="s">
        <v>32</v>
      </c>
      <c r="V5671" s="43" t="s">
        <v>400</v>
      </c>
    </row>
    <row r="5672" spans="1:22" ht="15.75">
      <c r="A5672" s="45">
        <v>7</v>
      </c>
      <c r="B5672" s="46" t="s">
        <v>33</v>
      </c>
      <c r="C5672" s="47" t="s">
        <v>399</v>
      </c>
      <c r="D5672" s="48">
        <v>148.59</v>
      </c>
      <c r="E5672" s="48">
        <v>153.49347</v>
      </c>
      <c r="F5672" s="48">
        <v>163.15182000000001</v>
      </c>
      <c r="G5672" s="48">
        <v>203.82843390354867</v>
      </c>
      <c r="H5672" s="48">
        <v>215.40790793448585</v>
      </c>
      <c r="I5672" s="48">
        <v>195.66342016378525</v>
      </c>
      <c r="J5672" s="48">
        <v>209.47495570475834</v>
      </c>
      <c r="L5672" s="48">
        <v>148.59</v>
      </c>
      <c r="M5672" s="48">
        <v>148.59</v>
      </c>
      <c r="N5672" s="48">
        <v>148.59</v>
      </c>
      <c r="O5672" s="48">
        <v>148.59</v>
      </c>
      <c r="P5672" s="48">
        <v>148.59</v>
      </c>
      <c r="Q5672" s="48">
        <v>148.59</v>
      </c>
      <c r="R5672" s="48">
        <v>148.59</v>
      </c>
      <c r="S5672" s="48"/>
      <c r="T5672" s="48">
        <v>7</v>
      </c>
      <c r="U5672" s="47" t="s">
        <v>34</v>
      </c>
      <c r="V5672" s="47" t="s">
        <v>400</v>
      </c>
    </row>
    <row r="5673" spans="1:22" ht="15.75">
      <c r="A5673" s="41">
        <v>8</v>
      </c>
      <c r="B5673" s="42" t="s">
        <v>35</v>
      </c>
      <c r="C5673" s="43" t="s">
        <v>399</v>
      </c>
      <c r="D5673" s="44">
        <v>2942.0774999999999</v>
      </c>
      <c r="E5673" s="44">
        <v>3039.2776317652369</v>
      </c>
      <c r="F5673" s="44">
        <v>3239.0564281195766</v>
      </c>
      <c r="G5673" s="44">
        <v>4043.9413911893403</v>
      </c>
      <c r="H5673" s="44">
        <v>4273.5039113787798</v>
      </c>
      <c r="I5673" s="44">
        <v>3884.0093316318289</v>
      </c>
      <c r="J5673" s="44">
        <v>4158.0999046807401</v>
      </c>
      <c r="L5673" s="44">
        <v>2942.0774999999999</v>
      </c>
      <c r="M5673" s="44">
        <v>2942.0774999999999</v>
      </c>
      <c r="N5673" s="44">
        <v>2947.7911000000004</v>
      </c>
      <c r="O5673" s="44">
        <v>2947.7911000000004</v>
      </c>
      <c r="P5673" s="44">
        <v>2947.7911000000004</v>
      </c>
      <c r="Q5673" s="44">
        <v>2947.7911000000004</v>
      </c>
      <c r="R5673" s="44">
        <v>2947.7911000000004</v>
      </c>
      <c r="S5673" s="44"/>
      <c r="T5673" s="44">
        <v>8</v>
      </c>
      <c r="U5673" s="43" t="s">
        <v>36</v>
      </c>
      <c r="V5673" s="43" t="s">
        <v>400</v>
      </c>
    </row>
    <row r="5674" spans="1:22" ht="15.75">
      <c r="A5674" s="45">
        <v>9</v>
      </c>
      <c r="B5674" s="46" t="s">
        <v>37</v>
      </c>
      <c r="C5674" s="47" t="s">
        <v>399</v>
      </c>
      <c r="D5674" s="48">
        <v>1399.9247500000001</v>
      </c>
      <c r="E5674" s="48">
        <v>1486.9061200000001</v>
      </c>
      <c r="F5674" s="48">
        <v>1467.3679423999999</v>
      </c>
      <c r="G5674" s="48">
        <v>1615.624</v>
      </c>
      <c r="H5674" s="48">
        <v>1553.4820400000001</v>
      </c>
      <c r="I5674" s="48">
        <v>1312.6212218999999</v>
      </c>
      <c r="J5674" s="48">
        <v>1535.0551999999998</v>
      </c>
      <c r="L5674" s="48">
        <v>1399.9247500000001</v>
      </c>
      <c r="M5674" s="48">
        <v>1400.237944</v>
      </c>
      <c r="N5674" s="48">
        <v>1347.0518</v>
      </c>
      <c r="O5674" s="48">
        <v>1435.4114999999999</v>
      </c>
      <c r="P5674" s="48">
        <v>1353.1755000000001</v>
      </c>
      <c r="Q5674" s="48">
        <v>1037.9747499999999</v>
      </c>
      <c r="R5674" s="48">
        <v>1021.97975</v>
      </c>
      <c r="S5674" s="48"/>
      <c r="T5674" s="48">
        <v>9</v>
      </c>
      <c r="U5674" s="47" t="s">
        <v>38</v>
      </c>
      <c r="V5674" s="47" t="s">
        <v>400</v>
      </c>
    </row>
    <row r="5675" spans="1:22" ht="15.75">
      <c r="A5675" s="41">
        <v>10</v>
      </c>
      <c r="B5675" s="42" t="s">
        <v>39</v>
      </c>
      <c r="C5675" s="43" t="s">
        <v>399</v>
      </c>
      <c r="D5675" s="44">
        <v>7625.4096</v>
      </c>
      <c r="E5675" s="44">
        <v>8059.92</v>
      </c>
      <c r="F5675" s="44">
        <v>9516.7520000000004</v>
      </c>
      <c r="G5675" s="44">
        <v>10690.776</v>
      </c>
      <c r="H5675" s="44">
        <v>4670.8500000000004</v>
      </c>
      <c r="I5675" s="44">
        <v>4931.1495999999997</v>
      </c>
      <c r="J5675" s="44">
        <v>5068.6790000000001</v>
      </c>
      <c r="L5675" s="44">
        <v>7625.4096</v>
      </c>
      <c r="M5675" s="44">
        <v>7592.4096</v>
      </c>
      <c r="N5675" s="44">
        <v>7834.4096</v>
      </c>
      <c r="O5675" s="44">
        <v>7834.4096</v>
      </c>
      <c r="P5675" s="44">
        <v>3284.46</v>
      </c>
      <c r="Q5675" s="44">
        <v>3143.5496000000003</v>
      </c>
      <c r="R5675" s="44">
        <v>2876.0421999999999</v>
      </c>
      <c r="S5675" s="44"/>
      <c r="T5675" s="44">
        <v>10</v>
      </c>
      <c r="U5675" s="43" t="s">
        <v>40</v>
      </c>
      <c r="V5675" s="43" t="s">
        <v>400</v>
      </c>
    </row>
    <row r="5676" spans="1:22" ht="15.75">
      <c r="A5676" s="45">
        <v>11</v>
      </c>
      <c r="B5676" s="46" t="s">
        <v>41</v>
      </c>
      <c r="C5676" s="47" t="s">
        <v>399</v>
      </c>
      <c r="D5676" s="48">
        <v>20991.43</v>
      </c>
      <c r="E5676" s="48">
        <v>24694.64719</v>
      </c>
      <c r="F5676" s="48">
        <v>49718.377647114285</v>
      </c>
      <c r="G5676" s="48">
        <v>90927.868069206685</v>
      </c>
      <c r="H5676" s="48">
        <v>102908.18489910262</v>
      </c>
      <c r="I5676" s="48">
        <v>117323.36354205699</v>
      </c>
      <c r="J5676" s="48">
        <v>111582.52410633684</v>
      </c>
      <c r="L5676" s="48">
        <v>20991.43</v>
      </c>
      <c r="M5676" s="48">
        <v>24678.43</v>
      </c>
      <c r="N5676" s="48">
        <v>40572.879999999997</v>
      </c>
      <c r="O5676" s="48">
        <v>43370.65</v>
      </c>
      <c r="P5676" s="48">
        <v>45816.65</v>
      </c>
      <c r="Q5676" s="48">
        <v>52232.65</v>
      </c>
      <c r="R5676" s="48">
        <v>52196.65</v>
      </c>
      <c r="S5676" s="48"/>
      <c r="T5676" s="48">
        <v>11</v>
      </c>
      <c r="U5676" s="47" t="s">
        <v>42</v>
      </c>
      <c r="V5676" s="47" t="s">
        <v>400</v>
      </c>
    </row>
    <row r="5677" spans="1:22" ht="15.75">
      <c r="A5677" s="41">
        <v>12</v>
      </c>
      <c r="B5677" s="42" t="s">
        <v>43</v>
      </c>
      <c r="C5677" s="43" t="s">
        <v>399</v>
      </c>
      <c r="D5677" s="44">
        <v>108726.4004345</v>
      </c>
      <c r="E5677" s="44">
        <v>123060.1409688385</v>
      </c>
      <c r="F5677" s="44">
        <v>175846.10999708102</v>
      </c>
      <c r="G5677" s="44">
        <v>210581.33385999998</v>
      </c>
      <c r="H5677" s="44">
        <v>229368.71007299999</v>
      </c>
      <c r="I5677" s="44">
        <v>255852.1618</v>
      </c>
      <c r="J5677" s="44">
        <v>289287.9657</v>
      </c>
      <c r="L5677" s="44">
        <v>108726.4004345</v>
      </c>
      <c r="M5677" s="44">
        <v>114667.3508345</v>
      </c>
      <c r="N5677" s="44">
        <v>118994.9604345</v>
      </c>
      <c r="O5677" s="44">
        <v>132786.6404345</v>
      </c>
      <c r="P5677" s="44">
        <v>135946.9204345</v>
      </c>
      <c r="Q5677" s="44">
        <v>132083.52043450001</v>
      </c>
      <c r="R5677" s="44">
        <v>129171.4004345</v>
      </c>
      <c r="S5677" s="44"/>
      <c r="T5677" s="44">
        <v>12</v>
      </c>
      <c r="U5677" s="43" t="s">
        <v>44</v>
      </c>
      <c r="V5677" s="43" t="s">
        <v>400</v>
      </c>
    </row>
    <row r="5678" spans="1:22" ht="15.75">
      <c r="A5678" s="45">
        <v>13</v>
      </c>
      <c r="B5678" s="46" t="s">
        <v>45</v>
      </c>
      <c r="C5678" s="47" t="s">
        <v>399</v>
      </c>
      <c r="D5678" s="48">
        <v>2224.3636123583437</v>
      </c>
      <c r="E5678" s="48">
        <v>2319.6265577787403</v>
      </c>
      <c r="F5678" s="48">
        <v>2481.7968272110866</v>
      </c>
      <c r="G5678" s="48">
        <v>3085.015795634687</v>
      </c>
      <c r="H5678" s="48">
        <v>3104.5794000000001</v>
      </c>
      <c r="I5678" s="48">
        <v>2830.7167809786365</v>
      </c>
      <c r="J5678" s="48">
        <v>3022.2873772830108</v>
      </c>
      <c r="L5678" s="48">
        <v>2224.3636123583437</v>
      </c>
      <c r="M5678" s="48">
        <v>2241.1822340894796</v>
      </c>
      <c r="N5678" s="48">
        <v>2239.9725420392124</v>
      </c>
      <c r="O5678" s="48">
        <v>2239.9725420392124</v>
      </c>
      <c r="P5678" s="48">
        <v>2239.9725420392124</v>
      </c>
      <c r="Q5678" s="48">
        <v>2239.9725420392124</v>
      </c>
      <c r="R5678" s="48">
        <v>2239.9725420392124</v>
      </c>
      <c r="S5678" s="48"/>
      <c r="T5678" s="48">
        <v>13</v>
      </c>
      <c r="U5678" s="47" t="s">
        <v>46</v>
      </c>
      <c r="V5678" s="47" t="s">
        <v>400</v>
      </c>
    </row>
    <row r="5679" spans="1:22" ht="15.75">
      <c r="A5679" s="41">
        <v>14</v>
      </c>
      <c r="B5679" s="42" t="s">
        <v>47</v>
      </c>
      <c r="C5679" s="43" t="s">
        <v>399</v>
      </c>
      <c r="D5679" s="44">
        <v>4037.7440000000001</v>
      </c>
      <c r="E5679" s="44">
        <v>4611.1431779999994</v>
      </c>
      <c r="F5679" s="44">
        <v>8795.9890000000014</v>
      </c>
      <c r="G5679" s="44">
        <v>11997.699999999999</v>
      </c>
      <c r="H5679" s="44">
        <v>13071.599499999998</v>
      </c>
      <c r="I5679" s="44">
        <v>9573.7575500000003</v>
      </c>
      <c r="J5679" s="44">
        <v>9869.7643176470574</v>
      </c>
      <c r="L5679" s="44">
        <v>4037.7440000000001</v>
      </c>
      <c r="M5679" s="44">
        <v>4450.2514000000001</v>
      </c>
      <c r="N5679" s="44">
        <v>8068.5944</v>
      </c>
      <c r="O5679" s="44">
        <v>8271.6988000000001</v>
      </c>
      <c r="P5679" s="44">
        <v>8519.4822999999997</v>
      </c>
      <c r="Q5679" s="44">
        <v>6432.3299800000004</v>
      </c>
      <c r="R5679" s="44">
        <v>6266.3583099999996</v>
      </c>
      <c r="S5679" s="44"/>
      <c r="T5679" s="44">
        <v>14</v>
      </c>
      <c r="U5679" s="43" t="s">
        <v>48</v>
      </c>
      <c r="V5679" s="43" t="s">
        <v>400</v>
      </c>
    </row>
    <row r="5680" spans="1:22" ht="15.75">
      <c r="A5680" s="45">
        <v>15</v>
      </c>
      <c r="B5680" s="46" t="s">
        <v>49</v>
      </c>
      <c r="C5680" s="47" t="s">
        <v>399</v>
      </c>
      <c r="D5680" s="48">
        <v>7173.8855839999997</v>
      </c>
      <c r="E5680" s="48">
        <v>6860.4570318679998</v>
      </c>
      <c r="F5680" s="48">
        <v>7948.1981774000014</v>
      </c>
      <c r="G5680" s="48">
        <v>9677.7257896629999</v>
      </c>
      <c r="H5680" s="48">
        <v>6675.3308208199996</v>
      </c>
      <c r="I5680" s="48">
        <v>8488.0292957499987</v>
      </c>
      <c r="J5680" s="48">
        <v>12708.256023144</v>
      </c>
      <c r="L5680" s="48">
        <v>7173.8855839999997</v>
      </c>
      <c r="M5680" s="48">
        <v>6235.9457757074997</v>
      </c>
      <c r="N5680" s="48">
        <v>6530.0679306735001</v>
      </c>
      <c r="O5680" s="48">
        <v>7841.5155681685001</v>
      </c>
      <c r="P5680" s="48">
        <v>4474.1885230449998</v>
      </c>
      <c r="Q5680" s="48">
        <v>4329.1951829249992</v>
      </c>
      <c r="R5680" s="48">
        <v>5753.9401890839999</v>
      </c>
      <c r="S5680" s="48"/>
      <c r="T5680" s="48">
        <v>15</v>
      </c>
      <c r="U5680" s="47" t="s">
        <v>50</v>
      </c>
      <c r="V5680" s="47" t="s">
        <v>400</v>
      </c>
    </row>
    <row r="5681" spans="1:22" ht="15.75">
      <c r="A5681" s="41">
        <v>16</v>
      </c>
      <c r="B5681" s="42" t="s">
        <v>51</v>
      </c>
      <c r="C5681" s="43" t="s">
        <v>399</v>
      </c>
      <c r="D5681" s="44">
        <v>3589.527</v>
      </c>
      <c r="E5681" s="44">
        <v>4855.7716145201375</v>
      </c>
      <c r="F5681" s="44">
        <v>6602.3294772507261</v>
      </c>
      <c r="G5681" s="44">
        <v>6078.375</v>
      </c>
      <c r="H5681" s="44">
        <v>4282.6970000000001</v>
      </c>
      <c r="I5681" s="44">
        <v>4547.3530000000001</v>
      </c>
      <c r="J5681" s="44">
        <v>4490.1140588235303</v>
      </c>
      <c r="L5681" s="44">
        <v>3589.527</v>
      </c>
      <c r="M5681" s="44">
        <v>4459.982</v>
      </c>
      <c r="N5681" s="44">
        <v>4765.7520000000004</v>
      </c>
      <c r="O5681" s="44">
        <v>5200.7119999999995</v>
      </c>
      <c r="P5681" s="44">
        <v>3737.0010000000002</v>
      </c>
      <c r="Q5681" s="44">
        <v>3801.7578749999998</v>
      </c>
      <c r="R5681" s="44">
        <v>3574.3919999999998</v>
      </c>
      <c r="S5681" s="44"/>
      <c r="T5681" s="44">
        <v>16</v>
      </c>
      <c r="U5681" s="43" t="s">
        <v>52</v>
      </c>
      <c r="V5681" s="43" t="s">
        <v>400</v>
      </c>
    </row>
    <row r="5682" spans="1:22" ht="15.75">
      <c r="A5682" s="45">
        <v>17</v>
      </c>
      <c r="B5682" s="46" t="s">
        <v>53</v>
      </c>
      <c r="C5682" s="47" t="s">
        <v>399</v>
      </c>
      <c r="D5682" s="48">
        <v>2407.6855</v>
      </c>
      <c r="E5682" s="48">
        <v>2539.6065085</v>
      </c>
      <c r="F5682" s="48">
        <v>6327.1526487899318</v>
      </c>
      <c r="G5682" s="48">
        <v>6892.651864299999</v>
      </c>
      <c r="H5682" s="48">
        <v>8216.8406999999988</v>
      </c>
      <c r="I5682" s="48">
        <v>9859.2065000000002</v>
      </c>
      <c r="J5682" s="48">
        <v>11134.992699999999</v>
      </c>
      <c r="L5682" s="48">
        <v>2407.6855</v>
      </c>
      <c r="M5682" s="48">
        <v>2395.6755000000003</v>
      </c>
      <c r="N5682" s="48">
        <v>3585.0235000000002</v>
      </c>
      <c r="O5682" s="48">
        <v>3926.5529999999999</v>
      </c>
      <c r="P5682" s="48">
        <v>4625.6369999999997</v>
      </c>
      <c r="Q5682" s="48">
        <v>5558.9696000000004</v>
      </c>
      <c r="R5682" s="48">
        <v>6287.7714999999989</v>
      </c>
      <c r="S5682" s="48"/>
      <c r="T5682" s="48">
        <v>17</v>
      </c>
      <c r="U5682" s="47" t="s">
        <v>54</v>
      </c>
      <c r="V5682" s="47" t="s">
        <v>400</v>
      </c>
    </row>
    <row r="5683" spans="1:22" ht="15.75">
      <c r="A5683" s="41">
        <v>18</v>
      </c>
      <c r="B5683" s="42" t="s">
        <v>55</v>
      </c>
      <c r="C5683" s="43" t="s">
        <v>399</v>
      </c>
      <c r="D5683" s="44">
        <v>1943.89</v>
      </c>
      <c r="E5683" s="44">
        <v>2537.4342795710545</v>
      </c>
      <c r="F5683" s="44">
        <v>3112.9474570463235</v>
      </c>
      <c r="G5683" s="44">
        <v>3491.6866</v>
      </c>
      <c r="H5683" s="44">
        <v>4063.0746999999992</v>
      </c>
      <c r="I5683" s="44">
        <v>6592.2529999999997</v>
      </c>
      <c r="J5683" s="44">
        <v>12851.211299999999</v>
      </c>
      <c r="L5683" s="44">
        <v>1943.89</v>
      </c>
      <c r="M5683" s="44">
        <v>2129.9740000000002</v>
      </c>
      <c r="N5683" s="44">
        <v>2257.4989999999998</v>
      </c>
      <c r="O5683" s="44">
        <v>2268.2170000000001</v>
      </c>
      <c r="P5683" s="44">
        <v>2641.8675000000003</v>
      </c>
      <c r="Q5683" s="44">
        <v>4287.5650000000005</v>
      </c>
      <c r="R5683" s="44">
        <v>8382.3964999999989</v>
      </c>
      <c r="S5683" s="44"/>
      <c r="T5683" s="44">
        <v>18</v>
      </c>
      <c r="U5683" s="43" t="s">
        <v>56</v>
      </c>
      <c r="V5683" s="43" t="s">
        <v>400</v>
      </c>
    </row>
    <row r="5684" spans="1:22" ht="15.75">
      <c r="A5684" s="45">
        <v>19</v>
      </c>
      <c r="B5684" s="46" t="s">
        <v>57</v>
      </c>
      <c r="C5684" s="47" t="s">
        <v>399</v>
      </c>
      <c r="D5684" s="48">
        <v>1919.0996</v>
      </c>
      <c r="E5684" s="48">
        <v>2551.8175000000001</v>
      </c>
      <c r="F5684" s="48">
        <v>3919.7017999999998</v>
      </c>
      <c r="G5684" s="48">
        <v>4135.5309999999999</v>
      </c>
      <c r="H5684" s="48">
        <v>4470.4780000000001</v>
      </c>
      <c r="I5684" s="48">
        <v>5550.0261999999993</v>
      </c>
      <c r="J5684" s="48">
        <v>5339.2420000000002</v>
      </c>
      <c r="L5684" s="48">
        <v>1919.0996</v>
      </c>
      <c r="M5684" s="48">
        <v>2430.4352000000003</v>
      </c>
      <c r="N5684" s="48">
        <v>3682.8606</v>
      </c>
      <c r="O5684" s="48">
        <v>3783.8811999999998</v>
      </c>
      <c r="P5684" s="48">
        <v>3971.7012999999997</v>
      </c>
      <c r="Q5684" s="48">
        <v>4443.1215999999995</v>
      </c>
      <c r="R5684" s="48">
        <v>3946.4808000000003</v>
      </c>
      <c r="S5684" s="48"/>
      <c r="T5684" s="48">
        <v>19</v>
      </c>
      <c r="U5684" s="47" t="s">
        <v>58</v>
      </c>
      <c r="V5684" s="47" t="s">
        <v>400</v>
      </c>
    </row>
    <row r="5685" spans="1:22" ht="15.75">
      <c r="A5685" s="41">
        <v>20</v>
      </c>
      <c r="B5685" s="42" t="s">
        <v>59</v>
      </c>
      <c r="C5685" s="43" t="s">
        <v>399</v>
      </c>
      <c r="D5685" s="44">
        <v>2647.5333999999998</v>
      </c>
      <c r="E5685" s="44">
        <v>3786.3026</v>
      </c>
      <c r="F5685" s="44">
        <v>1900.9636</v>
      </c>
      <c r="G5685" s="44">
        <v>3776.4416000000001</v>
      </c>
      <c r="H5685" s="44">
        <v>4621.2541395484341</v>
      </c>
      <c r="I5685" s="44">
        <v>4687.9815600000002</v>
      </c>
      <c r="J5685" s="44">
        <v>5251.4694776470587</v>
      </c>
      <c r="L5685" s="44">
        <v>2647.5333999999998</v>
      </c>
      <c r="M5685" s="44">
        <v>2732.0569</v>
      </c>
      <c r="N5685" s="44">
        <v>1679.0029</v>
      </c>
      <c r="O5685" s="44">
        <v>2561.1124</v>
      </c>
      <c r="P5685" s="44">
        <v>2797.2723999999998</v>
      </c>
      <c r="Q5685" s="44">
        <v>2908.7944000000002</v>
      </c>
      <c r="R5685" s="44">
        <v>2908.7944000000002</v>
      </c>
      <c r="S5685" s="44"/>
      <c r="T5685" s="44">
        <v>20</v>
      </c>
      <c r="U5685" s="43" t="s">
        <v>60</v>
      </c>
      <c r="V5685" s="43" t="s">
        <v>400</v>
      </c>
    </row>
    <row r="5686" spans="1:22" ht="15.75">
      <c r="A5686" s="45">
        <v>21</v>
      </c>
      <c r="B5686" s="46" t="s">
        <v>61</v>
      </c>
      <c r="C5686" s="47" t="s">
        <v>399</v>
      </c>
      <c r="D5686" s="48">
        <v>6123.9980999999998</v>
      </c>
      <c r="E5686" s="48">
        <v>6380.6940372999989</v>
      </c>
      <c r="F5686" s="48">
        <v>6794.2239774740719</v>
      </c>
      <c r="G5686" s="48">
        <v>10155.309852510636</v>
      </c>
      <c r="H5686" s="48">
        <v>10433.131665736046</v>
      </c>
      <c r="I5686" s="48">
        <v>11053.713</v>
      </c>
      <c r="J5686" s="48">
        <v>11476.88</v>
      </c>
      <c r="L5686" s="48">
        <v>6123.9980999999998</v>
      </c>
      <c r="M5686" s="48">
        <v>6192.3980999999994</v>
      </c>
      <c r="N5686" s="48">
        <v>6195.9980999999998</v>
      </c>
      <c r="O5686" s="48">
        <v>6195.9980999999998</v>
      </c>
      <c r="P5686" s="48">
        <v>6195.9980999999998</v>
      </c>
      <c r="Q5686" s="48">
        <v>6189.9980999999998</v>
      </c>
      <c r="R5686" s="48">
        <v>6193.08</v>
      </c>
      <c r="S5686" s="48"/>
      <c r="T5686" s="48">
        <v>21</v>
      </c>
      <c r="U5686" s="47" t="s">
        <v>62</v>
      </c>
      <c r="V5686" s="47" t="s">
        <v>400</v>
      </c>
    </row>
    <row r="5687" spans="1:22" ht="15.75">
      <c r="A5687" s="41">
        <v>22</v>
      </c>
      <c r="B5687" s="42" t="s">
        <v>63</v>
      </c>
      <c r="C5687" s="43" t="s">
        <v>399</v>
      </c>
      <c r="D5687" s="44">
        <v>15818.926000000001</v>
      </c>
      <c r="E5687" s="44">
        <v>16662.582485304734</v>
      </c>
      <c r="F5687" s="44">
        <v>17806.312331195768</v>
      </c>
      <c r="G5687" s="44">
        <v>18440.358866079026</v>
      </c>
      <c r="H5687" s="44">
        <v>19778.52</v>
      </c>
      <c r="I5687" s="44">
        <v>21046.151999999998</v>
      </c>
      <c r="J5687" s="44">
        <v>22033.058282000002</v>
      </c>
      <c r="L5687" s="44">
        <v>15818.926000000001</v>
      </c>
      <c r="M5687" s="44">
        <v>15818.926000000001</v>
      </c>
      <c r="N5687" s="44">
        <v>15818.926000000001</v>
      </c>
      <c r="O5687" s="44">
        <v>15818.926000000001</v>
      </c>
      <c r="P5687" s="44">
        <v>15818.926000000001</v>
      </c>
      <c r="Q5687" s="44">
        <v>15818.926000000001</v>
      </c>
      <c r="R5687" s="44">
        <v>15818.926000000001</v>
      </c>
      <c r="S5687" s="44"/>
      <c r="T5687" s="44">
        <v>22</v>
      </c>
      <c r="U5687" s="43" t="s">
        <v>64</v>
      </c>
      <c r="V5687" s="43" t="s">
        <v>400</v>
      </c>
    </row>
    <row r="5688" spans="1:22" ht="15.75">
      <c r="A5688" s="45">
        <v>23</v>
      </c>
      <c r="B5688" s="46" t="s">
        <v>65</v>
      </c>
      <c r="C5688" s="47" t="s">
        <v>399</v>
      </c>
      <c r="D5688" s="48">
        <v>297.20964840434306</v>
      </c>
      <c r="E5688" s="48">
        <v>247.65668765236845</v>
      </c>
      <c r="F5688" s="48">
        <v>374.67817000000002</v>
      </c>
      <c r="G5688" s="48">
        <v>470.85699999999997</v>
      </c>
      <c r="H5688" s="48">
        <v>470.85699999999997</v>
      </c>
      <c r="I5688" s="48">
        <v>470.94200000000001</v>
      </c>
      <c r="J5688" s="48">
        <v>494.63267058823533</v>
      </c>
      <c r="L5688" s="48">
        <v>297.20964840434306</v>
      </c>
      <c r="M5688" s="48">
        <v>238.67616210108577</v>
      </c>
      <c r="N5688" s="48">
        <v>319.94504840434303</v>
      </c>
      <c r="O5688" s="48">
        <v>319.94504840434303</v>
      </c>
      <c r="P5688" s="48">
        <v>319.94504840434303</v>
      </c>
      <c r="Q5688" s="48">
        <v>320.01004840434302</v>
      </c>
      <c r="R5688" s="48">
        <v>319.94504840434303</v>
      </c>
      <c r="S5688" s="48"/>
      <c r="T5688" s="48">
        <v>23</v>
      </c>
      <c r="U5688" s="47" t="s">
        <v>66</v>
      </c>
      <c r="V5688" s="47" t="s">
        <v>400</v>
      </c>
    </row>
    <row r="5689" spans="1:22" ht="15.75">
      <c r="A5689" s="41">
        <v>24</v>
      </c>
      <c r="B5689" s="42" t="s">
        <v>67</v>
      </c>
      <c r="C5689" s="43" t="s">
        <v>399</v>
      </c>
      <c r="D5689" s="44">
        <v>21283.638500000001</v>
      </c>
      <c r="E5689" s="44">
        <v>24056.305199999999</v>
      </c>
      <c r="F5689" s="44">
        <v>28117.195500000005</v>
      </c>
      <c r="G5689" s="44">
        <v>35774.033520000005</v>
      </c>
      <c r="H5689" s="44">
        <v>42127.819579999996</v>
      </c>
      <c r="I5689" s="44">
        <v>58017.59</v>
      </c>
      <c r="J5689" s="44">
        <v>71684.561373999997</v>
      </c>
      <c r="L5689" s="44">
        <v>21283.638500000001</v>
      </c>
      <c r="M5689" s="44">
        <v>18296.240365999998</v>
      </c>
      <c r="N5689" s="44">
        <v>16854.05186</v>
      </c>
      <c r="O5689" s="44">
        <v>22219.869299999998</v>
      </c>
      <c r="P5689" s="44">
        <v>29504.989099999999</v>
      </c>
      <c r="Q5689" s="44">
        <v>30327.711341999999</v>
      </c>
      <c r="R5689" s="44">
        <v>31883.79278</v>
      </c>
      <c r="S5689" s="44"/>
      <c r="T5689" s="44">
        <v>24</v>
      </c>
      <c r="U5689" s="43" t="s">
        <v>68</v>
      </c>
      <c r="V5689" s="43" t="s">
        <v>400</v>
      </c>
    </row>
    <row r="5690" spans="1:22" ht="15.75">
      <c r="A5690" s="45">
        <v>25</v>
      </c>
      <c r="B5690" s="49" t="s">
        <v>69</v>
      </c>
      <c r="C5690" s="47" t="s">
        <v>399</v>
      </c>
      <c r="D5690" s="48">
        <v>810.11371968000003</v>
      </c>
      <c r="E5690" s="48">
        <v>1279.90892409</v>
      </c>
      <c r="F5690" s="48">
        <v>1564.5097683599997</v>
      </c>
      <c r="G5690" s="48">
        <v>1591.8186483599998</v>
      </c>
      <c r="H5690" s="48">
        <v>2368.0127200000006</v>
      </c>
      <c r="I5690" s="48">
        <v>3069.6372569999999</v>
      </c>
      <c r="J5690" s="48">
        <v>4729.223</v>
      </c>
      <c r="L5690" s="48">
        <v>810.11371968000003</v>
      </c>
      <c r="M5690" s="50">
        <v>970.60934784000005</v>
      </c>
      <c r="N5690" s="48">
        <v>945.55047935999994</v>
      </c>
      <c r="O5690" s="48">
        <v>962.55327936000003</v>
      </c>
      <c r="P5690" s="48">
        <v>1640.7194800000002</v>
      </c>
      <c r="Q5690" s="48">
        <v>1487.0340569999998</v>
      </c>
      <c r="R5690" s="48">
        <v>2155.7435800000003</v>
      </c>
      <c r="S5690" s="48"/>
      <c r="T5690" s="48">
        <v>25</v>
      </c>
      <c r="U5690" s="47" t="s">
        <v>70</v>
      </c>
      <c r="V5690" s="47" t="s">
        <v>400</v>
      </c>
    </row>
    <row r="5691" spans="1:22" ht="15.75">
      <c r="A5691" s="41">
        <v>26</v>
      </c>
      <c r="B5691" s="42" t="s">
        <v>71</v>
      </c>
      <c r="C5691" s="43" t="s">
        <v>399</v>
      </c>
      <c r="D5691" s="44">
        <v>1123.644187314115</v>
      </c>
      <c r="E5691" s="44">
        <v>1194.2125225079217</v>
      </c>
      <c r="F5691" s="44">
        <v>1949.8988851375527</v>
      </c>
      <c r="G5691" s="44">
        <v>1792.3792746656377</v>
      </c>
      <c r="H5691" s="44">
        <v>1696.5431568619101</v>
      </c>
      <c r="I5691" s="44">
        <v>1666.6599999999999</v>
      </c>
      <c r="J5691" s="44">
        <v>1581.44</v>
      </c>
      <c r="L5691" s="44">
        <v>1123.644187314115</v>
      </c>
      <c r="M5691" s="44">
        <v>1141.2042332050924</v>
      </c>
      <c r="N5691" s="44">
        <v>1445.5783619820302</v>
      </c>
      <c r="O5691" s="44">
        <v>1445.5783619820302</v>
      </c>
      <c r="P5691" s="44">
        <v>1445.5783619820302</v>
      </c>
      <c r="Q5691" s="44">
        <v>1445.5783619820302</v>
      </c>
      <c r="R5691" s="44">
        <v>1445.5783619820302</v>
      </c>
      <c r="S5691" s="44"/>
      <c r="T5691" s="44">
        <v>26</v>
      </c>
      <c r="U5691" s="43" t="s">
        <v>72</v>
      </c>
      <c r="V5691" s="43" t="s">
        <v>400</v>
      </c>
    </row>
    <row r="5692" spans="1:22" ht="15.75">
      <c r="A5692" s="45">
        <v>27</v>
      </c>
      <c r="B5692" s="46" t="s">
        <v>73</v>
      </c>
      <c r="C5692" s="47" t="s">
        <v>399</v>
      </c>
      <c r="D5692" s="48">
        <v>29005.13955</v>
      </c>
      <c r="E5692" s="48">
        <v>29623.954460000001</v>
      </c>
      <c r="F5692" s="48">
        <v>30609.675799999997</v>
      </c>
      <c r="G5692" s="48">
        <v>30739.208819000003</v>
      </c>
      <c r="H5692" s="48">
        <v>31124.493283999996</v>
      </c>
      <c r="I5692" s="48">
        <v>31871.464022</v>
      </c>
      <c r="J5692" s="48">
        <v>32948.407882400003</v>
      </c>
      <c r="L5692" s="48">
        <v>29005.13955</v>
      </c>
      <c r="M5692" s="48">
        <v>29448.993164</v>
      </c>
      <c r="N5692" s="48">
        <v>29818.268</v>
      </c>
      <c r="O5692" s="48">
        <v>30046.759600000001</v>
      </c>
      <c r="P5692" s="48">
        <v>30525.027100000003</v>
      </c>
      <c r="Q5692" s="48">
        <v>30641.694</v>
      </c>
      <c r="R5692" s="48">
        <v>30939.2092653</v>
      </c>
      <c r="S5692" s="48"/>
      <c r="T5692" s="48">
        <v>27</v>
      </c>
      <c r="U5692" s="47" t="s">
        <v>74</v>
      </c>
      <c r="V5692" s="47" t="s">
        <v>400</v>
      </c>
    </row>
    <row r="5693" spans="1:22" ht="15.75">
      <c r="A5693" s="41">
        <v>28</v>
      </c>
      <c r="B5693" s="42" t="s">
        <v>75</v>
      </c>
      <c r="C5693" s="43" t="s">
        <v>399</v>
      </c>
      <c r="D5693" s="44">
        <v>3938.146497952378</v>
      </c>
      <c r="E5693" s="44">
        <v>4355.8995375101804</v>
      </c>
      <c r="F5693" s="44">
        <v>4498.0938721312104</v>
      </c>
      <c r="G5693" s="44">
        <v>5600.2407899999989</v>
      </c>
      <c r="H5693" s="44">
        <v>5804.3337730000003</v>
      </c>
      <c r="I5693" s="44">
        <v>6144.0135999999993</v>
      </c>
      <c r="J5693" s="44">
        <v>6955.5290329999998</v>
      </c>
      <c r="L5693" s="44">
        <v>3938.146497952378</v>
      </c>
      <c r="M5693" s="44">
        <v>3980.3113126657108</v>
      </c>
      <c r="N5693" s="44">
        <v>4014.6498545747663</v>
      </c>
      <c r="O5693" s="44">
        <v>4688.8985752181907</v>
      </c>
      <c r="P5693" s="44">
        <v>4612.6338808646979</v>
      </c>
      <c r="Q5693" s="44">
        <v>4664.5543131823524</v>
      </c>
      <c r="R5693" s="44">
        <v>4726.1420709740687</v>
      </c>
      <c r="S5693" s="44"/>
      <c r="T5693" s="44">
        <v>28</v>
      </c>
      <c r="U5693" s="43" t="s">
        <v>76</v>
      </c>
      <c r="V5693" s="43" t="s">
        <v>400</v>
      </c>
    </row>
    <row r="5694" spans="1:22" ht="15.75">
      <c r="A5694" s="45">
        <v>29</v>
      </c>
      <c r="B5694" s="46" t="s">
        <v>77</v>
      </c>
      <c r="C5694" s="47" t="s">
        <v>399</v>
      </c>
      <c r="D5694" s="48">
        <v>42080.755862135004</v>
      </c>
      <c r="E5694" s="48">
        <v>46600.289551739006</v>
      </c>
      <c r="F5694" s="48">
        <v>49113.74725639254</v>
      </c>
      <c r="G5694" s="48">
        <v>71242.254118799989</v>
      </c>
      <c r="H5694" s="48">
        <v>52721.460080559991</v>
      </c>
      <c r="I5694" s="48">
        <v>74152.936547499994</v>
      </c>
      <c r="J5694" s="48">
        <v>74768.050632205879</v>
      </c>
      <c r="L5694" s="48">
        <v>42080.755862135004</v>
      </c>
      <c r="M5694" s="48">
        <v>43968.912176806785</v>
      </c>
      <c r="N5694" s="48">
        <v>43932.470583273076</v>
      </c>
      <c r="O5694" s="48">
        <v>61993.302237527074</v>
      </c>
      <c r="P5694" s="48">
        <v>46226.670950564323</v>
      </c>
      <c r="Q5694" s="48">
        <v>48568.871257572813</v>
      </c>
      <c r="R5694" s="48">
        <v>48568.871257572813</v>
      </c>
      <c r="S5694" s="48"/>
      <c r="T5694" s="48">
        <v>29</v>
      </c>
      <c r="U5694" s="47" t="s">
        <v>78</v>
      </c>
      <c r="V5694" s="47" t="s">
        <v>400</v>
      </c>
    </row>
    <row r="5695" spans="1:22" ht="15.75">
      <c r="A5695" s="41">
        <v>30</v>
      </c>
      <c r="B5695" s="42" t="s">
        <v>79</v>
      </c>
      <c r="C5695" s="43" t="s">
        <v>399</v>
      </c>
      <c r="D5695" s="44">
        <v>86.292000000000002</v>
      </c>
      <c r="E5695" s="44">
        <v>89.139635999999996</v>
      </c>
      <c r="F5695" s="44">
        <v>94.748616000000013</v>
      </c>
      <c r="G5695" s="44">
        <v>118.37110988899001</v>
      </c>
      <c r="H5695" s="44">
        <v>96.838800000000006</v>
      </c>
      <c r="I5695" s="44">
        <v>96.838800000000006</v>
      </c>
      <c r="J5695" s="44">
        <v>103.67448</v>
      </c>
      <c r="L5695" s="44">
        <v>86.292000000000002</v>
      </c>
      <c r="M5695" s="44">
        <v>86.292000000000002</v>
      </c>
      <c r="N5695" s="44">
        <v>86.292000000000002</v>
      </c>
      <c r="O5695" s="44">
        <v>86.292000000000002</v>
      </c>
      <c r="P5695" s="44">
        <v>86.292000000000002</v>
      </c>
      <c r="Q5695" s="44">
        <v>86.292000000000002</v>
      </c>
      <c r="R5695" s="44">
        <v>86.292000000000002</v>
      </c>
      <c r="S5695" s="44"/>
      <c r="T5695" s="44">
        <v>30</v>
      </c>
      <c r="U5695" s="43" t="s">
        <v>80</v>
      </c>
      <c r="V5695" s="43" t="s">
        <v>400</v>
      </c>
    </row>
    <row r="5696" spans="1:22" ht="15.75">
      <c r="A5696" s="45">
        <v>31</v>
      </c>
      <c r="B5696" s="46" t="s">
        <v>81</v>
      </c>
      <c r="C5696" s="47" t="s">
        <v>399</v>
      </c>
      <c r="D5696" s="48">
        <v>27</v>
      </c>
      <c r="E5696" s="48">
        <v>27.890999999999998</v>
      </c>
      <c r="F5696" s="48">
        <v>29.646000000000001</v>
      </c>
      <c r="G5696" s="48">
        <v>37.037268425841674</v>
      </c>
      <c r="H5696" s="48">
        <v>39.141352138307546</v>
      </c>
      <c r="I5696" s="48">
        <v>57.9</v>
      </c>
      <c r="J5696" s="48">
        <v>61.987058823529416</v>
      </c>
      <c r="L5696" s="48">
        <v>27</v>
      </c>
      <c r="M5696" s="48">
        <v>27</v>
      </c>
      <c r="N5696" s="48">
        <v>27</v>
      </c>
      <c r="O5696" s="48">
        <v>27</v>
      </c>
      <c r="P5696" s="48">
        <v>27</v>
      </c>
      <c r="Q5696" s="48">
        <v>27</v>
      </c>
      <c r="R5696" s="48">
        <v>27</v>
      </c>
      <c r="S5696" s="48"/>
      <c r="T5696" s="48">
        <v>31</v>
      </c>
      <c r="U5696" s="47" t="s">
        <v>82</v>
      </c>
      <c r="V5696" s="47" t="s">
        <v>400</v>
      </c>
    </row>
    <row r="5697" spans="1:22" ht="15.75">
      <c r="A5697" s="41">
        <v>32</v>
      </c>
      <c r="B5697" s="42" t="s">
        <v>83</v>
      </c>
      <c r="C5697" s="43" t="s">
        <v>399</v>
      </c>
      <c r="D5697" s="44">
        <v>0.252</v>
      </c>
      <c r="E5697" s="44">
        <v>0.26031599999999999</v>
      </c>
      <c r="F5697" s="44">
        <v>0.276696</v>
      </c>
      <c r="G5697" s="44">
        <v>0.34568117197452231</v>
      </c>
      <c r="H5697" s="44">
        <v>0.36531928662420382</v>
      </c>
      <c r="I5697" s="44">
        <v>0.33183378343949044</v>
      </c>
      <c r="J5697" s="44">
        <v>0.35525734462345449</v>
      </c>
      <c r="L5697" s="44">
        <v>0.252</v>
      </c>
      <c r="M5697" s="44">
        <v>0.252</v>
      </c>
      <c r="N5697" s="44">
        <v>0.252</v>
      </c>
      <c r="O5697" s="44">
        <v>0.252</v>
      </c>
      <c r="P5697" s="44">
        <v>0.252</v>
      </c>
      <c r="Q5697" s="44">
        <v>0.252</v>
      </c>
      <c r="R5697" s="44">
        <v>0.252</v>
      </c>
      <c r="S5697" s="44"/>
      <c r="T5697" s="44">
        <v>32</v>
      </c>
      <c r="U5697" s="43" t="s">
        <v>84</v>
      </c>
      <c r="V5697" s="43" t="s">
        <v>400</v>
      </c>
    </row>
    <row r="5698" spans="1:22" ht="15.75">
      <c r="A5698" s="45">
        <v>33</v>
      </c>
      <c r="B5698" s="46" t="s">
        <v>85</v>
      </c>
      <c r="C5698" s="47" t="s">
        <v>399</v>
      </c>
      <c r="D5698" s="48">
        <v>0</v>
      </c>
      <c r="E5698" s="48">
        <v>0</v>
      </c>
      <c r="F5698" s="48">
        <v>0</v>
      </c>
      <c r="G5698" s="48">
        <v>0</v>
      </c>
      <c r="H5698" s="48">
        <v>0</v>
      </c>
      <c r="I5698" s="48">
        <v>0</v>
      </c>
      <c r="J5698" s="48">
        <v>0</v>
      </c>
      <c r="L5698" s="48">
        <v>0</v>
      </c>
      <c r="M5698" s="48">
        <v>0</v>
      </c>
      <c r="N5698" s="48">
        <v>0</v>
      </c>
      <c r="O5698" s="48">
        <v>0</v>
      </c>
      <c r="P5698" s="48">
        <v>0</v>
      </c>
      <c r="Q5698" s="48">
        <v>0</v>
      </c>
      <c r="R5698" s="48">
        <v>0</v>
      </c>
      <c r="S5698" s="48"/>
      <c r="T5698" s="48">
        <v>33</v>
      </c>
      <c r="U5698" s="47" t="s">
        <v>86</v>
      </c>
      <c r="V5698" s="47" t="s">
        <v>400</v>
      </c>
    </row>
    <row r="5699" spans="1:22" ht="15.75">
      <c r="A5699" s="41">
        <v>34</v>
      </c>
      <c r="B5699" s="42" t="s">
        <v>87</v>
      </c>
      <c r="C5699" s="43" t="s">
        <v>399</v>
      </c>
      <c r="D5699" s="44">
        <v>93.6</v>
      </c>
      <c r="E5699" s="44">
        <v>112</v>
      </c>
      <c r="F5699" s="44">
        <v>120</v>
      </c>
      <c r="G5699" s="44">
        <v>120</v>
      </c>
      <c r="H5699" s="44">
        <v>120</v>
      </c>
      <c r="I5699" s="44">
        <v>120</v>
      </c>
      <c r="J5699" s="44">
        <v>128.47058823529412</v>
      </c>
      <c r="L5699" s="44">
        <v>93.6</v>
      </c>
      <c r="M5699" s="44">
        <v>93.6</v>
      </c>
      <c r="N5699" s="44">
        <v>93.6</v>
      </c>
      <c r="O5699" s="44">
        <v>93.6</v>
      </c>
      <c r="P5699" s="44">
        <v>93.6</v>
      </c>
      <c r="Q5699" s="44">
        <v>93.6</v>
      </c>
      <c r="R5699" s="44">
        <v>93.6</v>
      </c>
      <c r="S5699" s="44"/>
      <c r="T5699" s="44">
        <v>34</v>
      </c>
      <c r="U5699" s="43" t="s">
        <v>88</v>
      </c>
      <c r="V5699" s="43" t="s">
        <v>400</v>
      </c>
    </row>
    <row r="5700" spans="1:22" ht="15.75">
      <c r="A5700" s="45">
        <v>35</v>
      </c>
      <c r="B5700" s="46" t="s">
        <v>89</v>
      </c>
      <c r="C5700" s="47" t="s">
        <v>399</v>
      </c>
      <c r="D5700" s="48">
        <v>5.5529999999999999</v>
      </c>
      <c r="E5700" s="48">
        <v>5.7362489999999999</v>
      </c>
      <c r="F5700" s="48">
        <v>6.097194</v>
      </c>
      <c r="G5700" s="48">
        <v>7.6173315395814383</v>
      </c>
      <c r="H5700" s="48">
        <v>8.0500714231119197</v>
      </c>
      <c r="I5700" s="48">
        <v>7.3121944422202008</v>
      </c>
      <c r="J5700" s="48">
        <v>7.8283493440239793</v>
      </c>
      <c r="L5700" s="48">
        <v>5.5529999999999999</v>
      </c>
      <c r="M5700" s="48">
        <v>5.5529999999999999</v>
      </c>
      <c r="N5700" s="48">
        <v>5.5529999999999999</v>
      </c>
      <c r="O5700" s="48">
        <v>5.5529999999999999</v>
      </c>
      <c r="P5700" s="48">
        <v>5.5529999999999999</v>
      </c>
      <c r="Q5700" s="48">
        <v>5.5529999999999999</v>
      </c>
      <c r="R5700" s="48">
        <v>5.5529999999999999</v>
      </c>
      <c r="S5700" s="48"/>
      <c r="T5700" s="48">
        <v>35</v>
      </c>
      <c r="U5700" s="47" t="s">
        <v>90</v>
      </c>
      <c r="V5700" s="47" t="s">
        <v>400</v>
      </c>
    </row>
    <row r="5701" spans="1:22" ht="15.75">
      <c r="A5701" s="51">
        <v>36</v>
      </c>
      <c r="B5701" s="52" t="s">
        <v>91</v>
      </c>
      <c r="C5701" s="53" t="s">
        <v>399</v>
      </c>
      <c r="D5701" s="54">
        <v>75.006</v>
      </c>
      <c r="E5701" s="54">
        <v>77.481197999999992</v>
      </c>
      <c r="F5701" s="54">
        <v>82.356588000000002</v>
      </c>
      <c r="G5701" s="54">
        <v>126.6768</v>
      </c>
      <c r="H5701" s="54">
        <v>102.5082</v>
      </c>
      <c r="I5701" s="54">
        <v>102.5082</v>
      </c>
      <c r="J5701" s="54">
        <v>109.74407294117648</v>
      </c>
      <c r="L5701" s="54">
        <v>75.006</v>
      </c>
      <c r="M5701" s="54">
        <v>75.006</v>
      </c>
      <c r="N5701" s="54">
        <v>75.006</v>
      </c>
      <c r="O5701" s="54">
        <v>75.006</v>
      </c>
      <c r="P5701" s="54">
        <v>75.006</v>
      </c>
      <c r="Q5701" s="54">
        <v>75.006</v>
      </c>
      <c r="R5701" s="54">
        <v>75.006</v>
      </c>
      <c r="S5701" s="54"/>
      <c r="T5701" s="54">
        <v>36</v>
      </c>
      <c r="U5701" s="53" t="s">
        <v>92</v>
      </c>
      <c r="V5701" s="53" t="s">
        <v>400</v>
      </c>
    </row>
    <row r="5702" spans="1:22" ht="18">
      <c r="A5702" s="55"/>
      <c r="B5702" s="56" t="s">
        <v>93</v>
      </c>
      <c r="C5702" s="57" t="s">
        <v>399</v>
      </c>
      <c r="D5702" s="58">
        <f t="shared" ref="D5702:J5702" si="375">SUM(D5666:D5701)</f>
        <v>432639.61030634423</v>
      </c>
      <c r="E5702" s="58">
        <f t="shared" si="375"/>
        <v>494736.89251197584</v>
      </c>
      <c r="F5702" s="58">
        <f t="shared" si="375"/>
        <v>628598.31125885725</v>
      </c>
      <c r="G5702" s="58">
        <f t="shared" si="375"/>
        <v>692970.70554188255</v>
      </c>
      <c r="H5702" s="58">
        <f t="shared" si="375"/>
        <v>760599.51546062611</v>
      </c>
      <c r="I5702" s="58">
        <f t="shared" si="375"/>
        <v>894459.20665986009</v>
      </c>
      <c r="J5702" s="58">
        <f t="shared" si="375"/>
        <v>1018543.2539449146</v>
      </c>
      <c r="K5702" s="4"/>
      <c r="L5702" s="58">
        <f t="shared" ref="L5702:R5702" si="376">SUM(L5666:L5701)</f>
        <v>432639.61030634423</v>
      </c>
      <c r="M5702" s="58">
        <f t="shared" si="376"/>
        <v>450708.87511040398</v>
      </c>
      <c r="N5702" s="58">
        <f t="shared" si="376"/>
        <v>471848.03008092078</v>
      </c>
      <c r="O5702" s="58">
        <f t="shared" si="376"/>
        <v>476762.85723720002</v>
      </c>
      <c r="P5702" s="58">
        <f t="shared" si="376"/>
        <v>482971.93377459032</v>
      </c>
      <c r="Q5702" s="58">
        <f t="shared" si="376"/>
        <v>499623.15142306231</v>
      </c>
      <c r="R5702" s="58">
        <f t="shared" si="376"/>
        <v>531767.66917483753</v>
      </c>
      <c r="S5702" s="58"/>
      <c r="T5702" s="58"/>
      <c r="U5702" s="57" t="s">
        <v>94</v>
      </c>
      <c r="V5702" s="57" t="s">
        <v>400</v>
      </c>
    </row>
    <row r="5703" spans="1:22" ht="15.75">
      <c r="A5703" s="37">
        <v>1</v>
      </c>
      <c r="B5703" s="38" t="s">
        <v>19</v>
      </c>
      <c r="C5703" s="39" t="s">
        <v>401</v>
      </c>
      <c r="D5703" s="40">
        <v>47352.576712757844</v>
      </c>
      <c r="E5703" s="40">
        <v>50580.900505292404</v>
      </c>
      <c r="F5703" s="40">
        <v>56583.665012079407</v>
      </c>
      <c r="G5703" s="40">
        <v>67173.2095669462</v>
      </c>
      <c r="H5703" s="40">
        <v>72084.924774660263</v>
      </c>
      <c r="I5703" s="40">
        <v>107726.36516818483</v>
      </c>
      <c r="J5703" s="40">
        <v>118973.30457075179</v>
      </c>
      <c r="L5703" s="40">
        <v>47352.576712757844</v>
      </c>
      <c r="M5703" s="40">
        <v>50089.59712679105</v>
      </c>
      <c r="N5703" s="40">
        <v>53013.860550602811</v>
      </c>
      <c r="O5703" s="40">
        <v>56173.268014301975</v>
      </c>
      <c r="P5703" s="40">
        <v>59520.768858207215</v>
      </c>
      <c r="Q5703" s="40">
        <v>63106.565613974162</v>
      </c>
      <c r="R5703" s="40">
        <v>66951.546311423546</v>
      </c>
      <c r="S5703" s="40"/>
      <c r="T5703" s="40">
        <v>1</v>
      </c>
      <c r="U5703" s="39" t="s">
        <v>21</v>
      </c>
      <c r="V5703" s="39" t="s">
        <v>402</v>
      </c>
    </row>
    <row r="5704" spans="1:22" ht="15.75">
      <c r="A5704" s="41">
        <v>2</v>
      </c>
      <c r="B5704" s="42" t="s">
        <v>23</v>
      </c>
      <c r="C5704" s="43" t="s">
        <v>401</v>
      </c>
      <c r="D5704" s="44">
        <v>4483.8495242292247</v>
      </c>
      <c r="E5704" s="44">
        <v>5087.8656440556633</v>
      </c>
      <c r="F5704" s="44">
        <v>5551.5577058823546</v>
      </c>
      <c r="G5704" s="44">
        <v>6102.8408497036817</v>
      </c>
      <c r="H5704" s="44">
        <v>6591.3395737526371</v>
      </c>
      <c r="I5704" s="44">
        <v>7370.6942392335895</v>
      </c>
      <c r="J5704" s="44">
        <v>8688.9753312731737</v>
      </c>
      <c r="L5704" s="44">
        <v>4483.8495242292247</v>
      </c>
      <c r="M5704" s="44">
        <v>4740.618839331677</v>
      </c>
      <c r="N5704" s="44">
        <v>5042.339601002951</v>
      </c>
      <c r="O5704" s="44">
        <v>5403.5389178861897</v>
      </c>
      <c r="P5704" s="44">
        <v>6572.767074318228</v>
      </c>
      <c r="Q5704" s="44">
        <v>7149.122018158122</v>
      </c>
      <c r="R5704" s="44">
        <v>7870.2826333005551</v>
      </c>
      <c r="S5704" s="44"/>
      <c r="T5704" s="44">
        <v>2</v>
      </c>
      <c r="U5704" s="43" t="s">
        <v>24</v>
      </c>
      <c r="V5704" s="43" t="s">
        <v>402</v>
      </c>
    </row>
    <row r="5705" spans="1:22" ht="15.75">
      <c r="A5705" s="45">
        <v>3</v>
      </c>
      <c r="B5705" s="46" t="s">
        <v>25</v>
      </c>
      <c r="C5705" s="47" t="s">
        <v>401</v>
      </c>
      <c r="D5705" s="48">
        <v>34235.900390695759</v>
      </c>
      <c r="E5705" s="48">
        <v>49835.393755065561</v>
      </c>
      <c r="F5705" s="48">
        <v>53070.099975983794</v>
      </c>
      <c r="G5705" s="48">
        <v>58391.307546666547</v>
      </c>
      <c r="H5705" s="48">
        <v>62292.409110964843</v>
      </c>
      <c r="I5705" s="48">
        <v>53370.479745380275</v>
      </c>
      <c r="J5705" s="48">
        <v>83542.870736238227</v>
      </c>
      <c r="L5705" s="48">
        <v>34235.900390695759</v>
      </c>
      <c r="M5705" s="48">
        <v>36140.670666047343</v>
      </c>
      <c r="N5705" s="48">
        <v>38185.437827242895</v>
      </c>
      <c r="O5705" s="48">
        <v>40382.092157220235</v>
      </c>
      <c r="P5705" s="48">
        <v>42743.62931991394</v>
      </c>
      <c r="Q5705" s="48">
        <v>45284.260512238914</v>
      </c>
      <c r="R5705" s="48">
        <v>48019.534275744598</v>
      </c>
      <c r="S5705" s="48"/>
      <c r="T5705" s="48">
        <v>3</v>
      </c>
      <c r="U5705" s="47" t="s">
        <v>26</v>
      </c>
      <c r="V5705" s="47" t="s">
        <v>402</v>
      </c>
    </row>
    <row r="5706" spans="1:22" ht="15.75">
      <c r="A5706" s="41">
        <v>4</v>
      </c>
      <c r="B5706" s="42" t="s">
        <v>27</v>
      </c>
      <c r="C5706" s="43" t="s">
        <v>401</v>
      </c>
      <c r="D5706" s="44">
        <v>88517.556261910679</v>
      </c>
      <c r="E5706" s="44">
        <v>113324.32173849072</v>
      </c>
      <c r="F5706" s="44">
        <v>134305.36320101994</v>
      </c>
      <c r="G5706" s="44">
        <v>153963.22649593532</v>
      </c>
      <c r="H5706" s="44">
        <v>178122.99554150988</v>
      </c>
      <c r="I5706" s="44">
        <v>206179.32279336484</v>
      </c>
      <c r="J5706" s="44">
        <v>244854.80394669014</v>
      </c>
      <c r="L5706" s="44">
        <v>88517.556261910679</v>
      </c>
      <c r="M5706" s="44">
        <v>98339.107296419068</v>
      </c>
      <c r="N5706" s="44">
        <v>109637.62686330202</v>
      </c>
      <c r="O5706" s="44">
        <v>122664.64564037907</v>
      </c>
      <c r="P5706" s="44">
        <v>137718.3272425193</v>
      </c>
      <c r="Q5706" s="44">
        <v>155152.71014679293</v>
      </c>
      <c r="R5706" s="44">
        <v>175388.87809720408</v>
      </c>
      <c r="S5706" s="44"/>
      <c r="T5706" s="44">
        <v>4</v>
      </c>
      <c r="U5706" s="43" t="s">
        <v>28</v>
      </c>
      <c r="V5706" s="43" t="s">
        <v>402</v>
      </c>
    </row>
    <row r="5707" spans="1:22" ht="15.75">
      <c r="A5707" s="45">
        <v>5</v>
      </c>
      <c r="B5707" s="46" t="s">
        <v>29</v>
      </c>
      <c r="C5707" s="47" t="s">
        <v>401</v>
      </c>
      <c r="D5707" s="48">
        <v>15348.226620992999</v>
      </c>
      <c r="E5707" s="48">
        <v>16982.304073289157</v>
      </c>
      <c r="F5707" s="48">
        <v>19739.865367404513</v>
      </c>
      <c r="G5707" s="48">
        <v>23657.572975977197</v>
      </c>
      <c r="H5707" s="48">
        <v>28287.661650730028</v>
      </c>
      <c r="I5707" s="48">
        <v>36194.807200428229</v>
      </c>
      <c r="J5707" s="48">
        <v>55123.123864715817</v>
      </c>
      <c r="L5707" s="48">
        <v>15348.226620992999</v>
      </c>
      <c r="M5707" s="48">
        <v>16727.071379913967</v>
      </c>
      <c r="N5707" s="48">
        <v>18651.090783715674</v>
      </c>
      <c r="O5707" s="48">
        <v>21442.472468278738</v>
      </c>
      <c r="P5707" s="48">
        <v>25626.895729797143</v>
      </c>
      <c r="Q5707" s="48">
        <v>32063.503134846065</v>
      </c>
      <c r="R5707" s="48">
        <v>42158.074664233573</v>
      </c>
      <c r="S5707" s="48"/>
      <c r="T5707" s="48">
        <v>5</v>
      </c>
      <c r="U5707" s="47" t="s">
        <v>30</v>
      </c>
      <c r="V5707" s="47" t="s">
        <v>402</v>
      </c>
    </row>
    <row r="5708" spans="1:22" ht="15.75">
      <c r="A5708" s="41">
        <v>6</v>
      </c>
      <c r="B5708" s="42" t="s">
        <v>31</v>
      </c>
      <c r="C5708" s="43" t="s">
        <v>401</v>
      </c>
      <c r="D5708" s="44">
        <v>77.451707688266097</v>
      </c>
      <c r="E5708" s="44">
        <v>112.89088965315946</v>
      </c>
      <c r="F5708" s="44">
        <v>124.10908294578631</v>
      </c>
      <c r="G5708" s="44">
        <v>132.69368980505692</v>
      </c>
      <c r="H5708" s="44">
        <v>141.56817089637894</v>
      </c>
      <c r="I5708" s="44">
        <v>144.47991661449763</v>
      </c>
      <c r="J5708" s="44">
        <v>160.24000116856962</v>
      </c>
      <c r="L5708" s="44">
        <v>77.451707688266097</v>
      </c>
      <c r="M5708" s="44">
        <v>81.356324096352409</v>
      </c>
      <c r="N5708" s="44">
        <v>85.67042002728806</v>
      </c>
      <c r="O5708" s="44">
        <v>90.631828586589037</v>
      </c>
      <c r="P5708" s="44">
        <v>96.734601452725897</v>
      </c>
      <c r="Q5708" s="44">
        <v>105.03431968381462</v>
      </c>
      <c r="R5708" s="44">
        <v>117.83558771074088</v>
      </c>
      <c r="S5708" s="44"/>
      <c r="T5708" s="44">
        <v>6</v>
      </c>
      <c r="U5708" s="43" t="s">
        <v>32</v>
      </c>
      <c r="V5708" s="43" t="s">
        <v>402</v>
      </c>
    </row>
    <row r="5709" spans="1:22" ht="15.75">
      <c r="A5709" s="45">
        <v>7</v>
      </c>
      <c r="B5709" s="46" t="s">
        <v>33</v>
      </c>
      <c r="C5709" s="47" t="s">
        <v>401</v>
      </c>
      <c r="D5709" s="48">
        <v>111352.54648608515</v>
      </c>
      <c r="E5709" s="48">
        <v>132217.54032429931</v>
      </c>
      <c r="F5709" s="48">
        <v>147056.64296178176</v>
      </c>
      <c r="G5709" s="48">
        <v>171200.43291189257</v>
      </c>
      <c r="H5709" s="48">
        <v>201002.19351390196</v>
      </c>
      <c r="I5709" s="48">
        <v>236050.58820076231</v>
      </c>
      <c r="J5709" s="48">
        <v>244253.48217997039</v>
      </c>
      <c r="L5709" s="48">
        <v>111352.54648608515</v>
      </c>
      <c r="M5709" s="48">
        <v>118350.94905450023</v>
      </c>
      <c r="N5709" s="48">
        <v>126105.62444025376</v>
      </c>
      <c r="O5709" s="48">
        <v>134756.99744852641</v>
      </c>
      <c r="P5709" s="48">
        <v>144489.31154550082</v>
      </c>
      <c r="Q5709" s="48">
        <v>155549.57797036454</v>
      </c>
      <c r="R5709" s="48">
        <v>168275.85025908396</v>
      </c>
      <c r="S5709" s="48"/>
      <c r="T5709" s="48">
        <v>7</v>
      </c>
      <c r="U5709" s="47" t="s">
        <v>34</v>
      </c>
      <c r="V5709" s="47" t="s">
        <v>402</v>
      </c>
    </row>
    <row r="5710" spans="1:22" ht="15.75">
      <c r="A5710" s="41">
        <v>8</v>
      </c>
      <c r="B5710" s="42" t="s">
        <v>35</v>
      </c>
      <c r="C5710" s="43" t="s">
        <v>401</v>
      </c>
      <c r="D5710" s="44">
        <v>20174.955799380496</v>
      </c>
      <c r="E5710" s="44">
        <v>28606.961509312463</v>
      </c>
      <c r="F5710" s="44">
        <v>34282.613695542961</v>
      </c>
      <c r="G5710" s="44">
        <v>40405.123896776684</v>
      </c>
      <c r="H5710" s="44">
        <v>38482.011041335252</v>
      </c>
      <c r="I5710" s="44">
        <v>48038.968001679459</v>
      </c>
      <c r="J5710" s="44">
        <v>61344.84276384666</v>
      </c>
      <c r="L5710" s="44">
        <v>20174.955799380496</v>
      </c>
      <c r="M5710" s="44">
        <v>22720.856548723437</v>
      </c>
      <c r="N5710" s="44">
        <v>25974.067070627782</v>
      </c>
      <c r="O5710" s="44">
        <v>30295.738531145616</v>
      </c>
      <c r="P5710" s="44">
        <v>36274.912773116906</v>
      </c>
      <c r="Q5710" s="44">
        <v>44879.319587359802</v>
      </c>
      <c r="R5710" s="44">
        <v>57706.970811773121</v>
      </c>
      <c r="S5710" s="44"/>
      <c r="T5710" s="44">
        <v>8</v>
      </c>
      <c r="U5710" s="43" t="s">
        <v>36</v>
      </c>
      <c r="V5710" s="43" t="s">
        <v>402</v>
      </c>
    </row>
    <row r="5711" spans="1:22" ht="15.75">
      <c r="A5711" s="45">
        <v>9</v>
      </c>
      <c r="B5711" s="46" t="s">
        <v>37</v>
      </c>
      <c r="C5711" s="47" t="s">
        <v>401</v>
      </c>
      <c r="D5711" s="48">
        <v>3445.4714578340304</v>
      </c>
      <c r="E5711" s="48">
        <v>3908.5610757918207</v>
      </c>
      <c r="F5711" s="48">
        <v>4348.1177206055609</v>
      </c>
      <c r="G5711" s="48">
        <v>4731.1914446946448</v>
      </c>
      <c r="H5711" s="48">
        <v>5074.8652448798575</v>
      </c>
      <c r="I5711" s="48">
        <v>5759.638202771388</v>
      </c>
      <c r="J5711" s="48">
        <v>6536.2719802004367</v>
      </c>
      <c r="L5711" s="48">
        <v>3445.4714578340304</v>
      </c>
      <c r="M5711" s="48">
        <v>3618.489457432484</v>
      </c>
      <c r="N5711" s="48">
        <v>3801.0659649609051</v>
      </c>
      <c r="O5711" s="48">
        <v>3993.8535830230849</v>
      </c>
      <c r="P5711" s="48">
        <v>4197.5696814973944</v>
      </c>
      <c r="Q5711" s="48">
        <v>4413.0055578560887</v>
      </c>
      <c r="R5711" s="48">
        <v>4641.0371506018582</v>
      </c>
      <c r="S5711" s="48"/>
      <c r="T5711" s="48">
        <v>9</v>
      </c>
      <c r="U5711" s="47" t="s">
        <v>38</v>
      </c>
      <c r="V5711" s="47" t="s">
        <v>402</v>
      </c>
    </row>
    <row r="5712" spans="1:22" ht="15.75">
      <c r="A5712" s="41">
        <v>10</v>
      </c>
      <c r="B5712" s="42" t="s">
        <v>39</v>
      </c>
      <c r="C5712" s="43" t="s">
        <v>401</v>
      </c>
      <c r="D5712" s="44">
        <v>4475.7141398219819</v>
      </c>
      <c r="E5712" s="44">
        <v>4882.9117957585522</v>
      </c>
      <c r="F5712" s="44">
        <v>5283.198676676896</v>
      </c>
      <c r="G5712" s="44">
        <v>5513.304737851131</v>
      </c>
      <c r="H5712" s="44">
        <v>6015.1337345153197</v>
      </c>
      <c r="I5712" s="44">
        <v>6211.6350746128874</v>
      </c>
      <c r="J5712" s="44">
        <v>6426.4153685993388</v>
      </c>
      <c r="L5712" s="44">
        <v>4475.7141398219819</v>
      </c>
      <c r="M5712" s="44">
        <v>4620.2467158384698</v>
      </c>
      <c r="N5712" s="44">
        <v>4773.4392835696963</v>
      </c>
      <c r="O5712" s="44">
        <v>4936.0493439468928</v>
      </c>
      <c r="P5712" s="44">
        <v>5108.9094440303952</v>
      </c>
      <c r="Q5712" s="44">
        <v>5292.9348609825383</v>
      </c>
      <c r="R5712" s="44">
        <v>5489.13208037805</v>
      </c>
      <c r="S5712" s="44"/>
      <c r="T5712" s="44">
        <v>10</v>
      </c>
      <c r="U5712" s="43" t="s">
        <v>40</v>
      </c>
      <c r="V5712" s="43" t="s">
        <v>402</v>
      </c>
    </row>
    <row r="5713" spans="1:22" ht="15.75">
      <c r="A5713" s="45">
        <v>11</v>
      </c>
      <c r="B5713" s="46" t="s">
        <v>41</v>
      </c>
      <c r="C5713" s="47" t="s">
        <v>401</v>
      </c>
      <c r="D5713" s="48">
        <v>16134.818690071941</v>
      </c>
      <c r="E5713" s="48">
        <v>17664.240706319182</v>
      </c>
      <c r="F5713" s="48">
        <v>19800.486379672693</v>
      </c>
      <c r="G5713" s="48">
        <v>29750.660826235897</v>
      </c>
      <c r="H5713" s="48">
        <v>31365.327300838599</v>
      </c>
      <c r="I5713" s="48">
        <v>32692.179041852407</v>
      </c>
      <c r="J5713" s="48">
        <v>40366.617247601142</v>
      </c>
      <c r="L5713" s="48">
        <v>16134.818690071941</v>
      </c>
      <c r="M5713" s="48">
        <v>16762.365542832173</v>
      </c>
      <c r="N5713" s="48">
        <v>17437.553885350822</v>
      </c>
      <c r="O5713" s="48">
        <v>18166.383031044617</v>
      </c>
      <c r="P5713" s="48">
        <v>18956.212270355783</v>
      </c>
      <c r="Q5713" s="48">
        <v>19816.266619727619</v>
      </c>
      <c r="R5713" s="48">
        <v>20758.375040915245</v>
      </c>
      <c r="S5713" s="48"/>
      <c r="T5713" s="48">
        <v>11</v>
      </c>
      <c r="U5713" s="47" t="s">
        <v>42</v>
      </c>
      <c r="V5713" s="47" t="s">
        <v>402</v>
      </c>
    </row>
    <row r="5714" spans="1:22" ht="15.75">
      <c r="A5714" s="41">
        <v>12</v>
      </c>
      <c r="B5714" s="42" t="s">
        <v>43</v>
      </c>
      <c r="C5714" s="43" t="s">
        <v>401</v>
      </c>
      <c r="D5714" s="44">
        <v>41332.232242771963</v>
      </c>
      <c r="E5714" s="44">
        <v>50983.500163902274</v>
      </c>
      <c r="F5714" s="44">
        <v>61657.756715049887</v>
      </c>
      <c r="G5714" s="44">
        <v>69120.309383714397</v>
      </c>
      <c r="H5714" s="44">
        <v>79140.604584090004</v>
      </c>
      <c r="I5714" s="44">
        <v>90655.140113195608</v>
      </c>
      <c r="J5714" s="44">
        <v>104049.11672164551</v>
      </c>
      <c r="L5714" s="44">
        <v>41332.232242771963</v>
      </c>
      <c r="M5714" s="44">
        <v>43893.388330873328</v>
      </c>
      <c r="N5714" s="44">
        <v>46635.816058588425</v>
      </c>
      <c r="O5714" s="44">
        <v>49573.47909952332</v>
      </c>
      <c r="P5714" s="44">
        <v>52703.003183036642</v>
      </c>
      <c r="Q5714" s="44">
        <v>56069.385508409934</v>
      </c>
      <c r="R5714" s="44">
        <v>59717.460168147976</v>
      </c>
      <c r="S5714" s="44"/>
      <c r="T5714" s="44">
        <v>12</v>
      </c>
      <c r="U5714" s="43" t="s">
        <v>44</v>
      </c>
      <c r="V5714" s="43" t="s">
        <v>402</v>
      </c>
    </row>
    <row r="5715" spans="1:22" ht="15.75">
      <c r="A5715" s="45">
        <v>13</v>
      </c>
      <c r="B5715" s="46" t="s">
        <v>45</v>
      </c>
      <c r="C5715" s="47" t="s">
        <v>401</v>
      </c>
      <c r="D5715" s="48">
        <v>2568.2127919299951</v>
      </c>
      <c r="E5715" s="48">
        <v>3537.9212246749553</v>
      </c>
      <c r="F5715" s="48">
        <v>4302.168087445355</v>
      </c>
      <c r="G5715" s="48">
        <v>5068.6820234352917</v>
      </c>
      <c r="H5715" s="48">
        <v>5514.7128731698176</v>
      </c>
      <c r="I5715" s="48">
        <v>6390.8690142423893</v>
      </c>
      <c r="J5715" s="48">
        <v>7419.3923814352274</v>
      </c>
      <c r="L5715" s="48">
        <v>2568.2127919299951</v>
      </c>
      <c r="M5715" s="48">
        <v>2961.7700591278031</v>
      </c>
      <c r="N5715" s="48">
        <v>3423.1723028664223</v>
      </c>
      <c r="O5715" s="48">
        <v>3964.4817075903297</v>
      </c>
      <c r="P5715" s="48">
        <v>4599.944598072726</v>
      </c>
      <c r="Q5715" s="48">
        <v>5346.3926146837712</v>
      </c>
      <c r="R5715" s="48">
        <v>6223.7187125233886</v>
      </c>
      <c r="S5715" s="48"/>
      <c r="T5715" s="48">
        <v>13</v>
      </c>
      <c r="U5715" s="47" t="s">
        <v>46</v>
      </c>
      <c r="V5715" s="47" t="s">
        <v>402</v>
      </c>
    </row>
    <row r="5716" spans="1:22" ht="15.75">
      <c r="A5716" s="41">
        <v>14</v>
      </c>
      <c r="B5716" s="42" t="s">
        <v>47</v>
      </c>
      <c r="C5716" s="43" t="s">
        <v>401</v>
      </c>
      <c r="D5716" s="44">
        <v>20554.944141006126</v>
      </c>
      <c r="E5716" s="44">
        <v>31368.126975676496</v>
      </c>
      <c r="F5716" s="44">
        <v>33369.802333968175</v>
      </c>
      <c r="G5716" s="44">
        <v>34014.884376429472</v>
      </c>
      <c r="H5716" s="44">
        <v>41917.519318189319</v>
      </c>
      <c r="I5716" s="44">
        <v>48786.263959764918</v>
      </c>
      <c r="J5716" s="44">
        <v>57871.706739676272</v>
      </c>
      <c r="L5716" s="44">
        <v>20554.944141006126</v>
      </c>
      <c r="M5716" s="44">
        <v>22631.319509385161</v>
      </c>
      <c r="N5716" s="44">
        <v>25038.079233980265</v>
      </c>
      <c r="O5716" s="44">
        <v>27834.127075047734</v>
      </c>
      <c r="P5716" s="44">
        <v>31089.674859534021</v>
      </c>
      <c r="Q5716" s="44">
        <v>34888.544418747224</v>
      </c>
      <c r="R5716" s="44">
        <v>39330.960642271464</v>
      </c>
      <c r="S5716" s="44"/>
      <c r="T5716" s="44">
        <v>14</v>
      </c>
      <c r="U5716" s="43" t="s">
        <v>48</v>
      </c>
      <c r="V5716" s="43" t="s">
        <v>402</v>
      </c>
    </row>
    <row r="5717" spans="1:22" ht="15.75">
      <c r="A5717" s="45">
        <v>15</v>
      </c>
      <c r="B5717" s="46" t="s">
        <v>49</v>
      </c>
      <c r="C5717" s="47" t="s">
        <v>401</v>
      </c>
      <c r="D5717" s="48">
        <v>26844.901496603354</v>
      </c>
      <c r="E5717" s="48">
        <v>29982.755664113512</v>
      </c>
      <c r="F5717" s="48">
        <v>33684.895003615362</v>
      </c>
      <c r="G5717" s="48">
        <v>37481.103969649193</v>
      </c>
      <c r="H5717" s="48">
        <v>40364.05342424522</v>
      </c>
      <c r="I5717" s="48">
        <v>58063.63082574177</v>
      </c>
      <c r="J5717" s="48">
        <v>66565.601326824108</v>
      </c>
      <c r="L5717" s="48">
        <v>26844.901496603354</v>
      </c>
      <c r="M5717" s="48">
        <v>28668.668860409551</v>
      </c>
      <c r="N5717" s="48">
        <v>30714.058356716931</v>
      </c>
      <c r="O5717" s="48">
        <v>33031.645305625047</v>
      </c>
      <c r="P5717" s="48">
        <v>35689.731262707872</v>
      </c>
      <c r="Q5717" s="48">
        <v>38781.943906632361</v>
      </c>
      <c r="R5717" s="48">
        <v>42438.356332573378</v>
      </c>
      <c r="S5717" s="48"/>
      <c r="T5717" s="48">
        <v>15</v>
      </c>
      <c r="U5717" s="47" t="s">
        <v>50</v>
      </c>
      <c r="V5717" s="47" t="s">
        <v>402</v>
      </c>
    </row>
    <row r="5718" spans="1:22" ht="15.75">
      <c r="A5718" s="41">
        <v>16</v>
      </c>
      <c r="B5718" s="42" t="s">
        <v>51</v>
      </c>
      <c r="C5718" s="43" t="s">
        <v>401</v>
      </c>
      <c r="D5718" s="44">
        <v>212.94903923342486</v>
      </c>
      <c r="E5718" s="44">
        <v>324.90492509917203</v>
      </c>
      <c r="F5718" s="44">
        <v>436.88854311262372</v>
      </c>
      <c r="G5718" s="44">
        <v>681.59549094818601</v>
      </c>
      <c r="H5718" s="44">
        <v>1102.2355276873998</v>
      </c>
      <c r="I5718" s="44">
        <v>2253.0595218632925</v>
      </c>
      <c r="J5718" s="44">
        <v>5047.6774492475224</v>
      </c>
      <c r="L5718" s="44">
        <v>212.94903923342486</v>
      </c>
      <c r="M5718" s="44">
        <v>254.03451195730261</v>
      </c>
      <c r="N5718" s="44">
        <v>335.66677919622055</v>
      </c>
      <c r="O5718" s="44">
        <v>516.62265391824553</v>
      </c>
      <c r="P5718" s="44">
        <v>943.04771041203833</v>
      </c>
      <c r="Q5718" s="44">
        <v>1978.4975483753149</v>
      </c>
      <c r="R5718" s="44">
        <v>4527.5482402574007</v>
      </c>
      <c r="S5718" s="44"/>
      <c r="T5718" s="44">
        <v>16</v>
      </c>
      <c r="U5718" s="43" t="s">
        <v>52</v>
      </c>
      <c r="V5718" s="43" t="s">
        <v>402</v>
      </c>
    </row>
    <row r="5719" spans="1:22" ht="15.75">
      <c r="A5719" s="45">
        <v>17</v>
      </c>
      <c r="B5719" s="46" t="s">
        <v>53</v>
      </c>
      <c r="C5719" s="47" t="s">
        <v>401</v>
      </c>
      <c r="D5719" s="48">
        <v>2171.9777807077089</v>
      </c>
      <c r="E5719" s="48">
        <v>2324.8388270758755</v>
      </c>
      <c r="F5719" s="48">
        <v>2491.8149603920924</v>
      </c>
      <c r="G5719" s="48">
        <v>2607.2226809296294</v>
      </c>
      <c r="H5719" s="48">
        <v>2696.0002954173297</v>
      </c>
      <c r="I5719" s="48">
        <v>2788.7711831957017</v>
      </c>
      <c r="J5719" s="48">
        <v>2849.1797245811135</v>
      </c>
      <c r="L5719" s="48">
        <v>2171.9777807077089</v>
      </c>
      <c r="M5719" s="48">
        <v>2246.3938455852362</v>
      </c>
      <c r="N5719" s="48">
        <v>2323.9262973908367</v>
      </c>
      <c r="O5719" s="48">
        <v>2404.7495566117336</v>
      </c>
      <c r="P5719" s="48">
        <v>2489.0512503916566</v>
      </c>
      <c r="Q5719" s="48">
        <v>2577.0334406556703</v>
      </c>
      <c r="R5719" s="48">
        <v>2668.9139785949992</v>
      </c>
      <c r="S5719" s="48"/>
      <c r="T5719" s="48">
        <v>17</v>
      </c>
      <c r="U5719" s="47" t="s">
        <v>54</v>
      </c>
      <c r="V5719" s="47" t="s">
        <v>402</v>
      </c>
    </row>
    <row r="5720" spans="1:22" ht="15.75">
      <c r="A5720" s="41">
        <v>18</v>
      </c>
      <c r="B5720" s="42" t="s">
        <v>55</v>
      </c>
      <c r="C5720" s="43" t="s">
        <v>401</v>
      </c>
      <c r="D5720" s="44">
        <v>656.38442698955532</v>
      </c>
      <c r="E5720" s="44">
        <v>789.52178293342786</v>
      </c>
      <c r="F5720" s="44">
        <v>1039.1792100530736</v>
      </c>
      <c r="G5720" s="44">
        <v>1557.2322593616395</v>
      </c>
      <c r="H5720" s="44">
        <v>3260.7948698973096</v>
      </c>
      <c r="I5720" s="44">
        <v>7827.9407293259719</v>
      </c>
      <c r="J5720" s="44">
        <v>19000.273212224558</v>
      </c>
      <c r="L5720" s="44">
        <v>656.38442698955532</v>
      </c>
      <c r="M5720" s="44">
        <v>720.04057669584199</v>
      </c>
      <c r="N5720" s="44">
        <v>866.48676589145452</v>
      </c>
      <c r="O5720" s="44">
        <v>1228.8121852046281</v>
      </c>
      <c r="P5720" s="44">
        <v>2155.0917754174725</v>
      </c>
      <c r="Q5720" s="44">
        <v>4555.7168755246212</v>
      </c>
      <c r="R5720" s="44">
        <v>10811.876063825457</v>
      </c>
      <c r="S5720" s="44"/>
      <c r="T5720" s="44">
        <v>18</v>
      </c>
      <c r="U5720" s="43" t="s">
        <v>56</v>
      </c>
      <c r="V5720" s="43" t="s">
        <v>402</v>
      </c>
    </row>
    <row r="5721" spans="1:22" ht="15.75">
      <c r="A5721" s="45">
        <v>19</v>
      </c>
      <c r="B5721" s="46" t="s">
        <v>57</v>
      </c>
      <c r="C5721" s="47" t="s">
        <v>401</v>
      </c>
      <c r="D5721" s="48">
        <v>36.26227186037174</v>
      </c>
      <c r="E5721" s="48">
        <v>78.269055398923527</v>
      </c>
      <c r="F5721" s="48">
        <v>194.35549519972565</v>
      </c>
      <c r="G5721" s="48">
        <v>544.15478450616786</v>
      </c>
      <c r="H5721" s="48">
        <v>1512.8780103420067</v>
      </c>
      <c r="I5721" s="48">
        <v>4315.6628438146599</v>
      </c>
      <c r="J5721" s="48">
        <v>11871.293619982289</v>
      </c>
      <c r="L5721" s="48">
        <v>36.26227186037174</v>
      </c>
      <c r="M5721" s="48">
        <v>70.749599668199124</v>
      </c>
      <c r="N5721" s="48">
        <v>167.67195350329376</v>
      </c>
      <c r="O5721" s="48">
        <v>440.46982217314775</v>
      </c>
      <c r="P5721" s="48">
        <v>1208.7026914800852</v>
      </c>
      <c r="Q5721" s="48">
        <v>3372.5630346014282</v>
      </c>
      <c r="R5721" s="48">
        <v>9467.8745439641189</v>
      </c>
      <c r="S5721" s="48"/>
      <c r="T5721" s="48">
        <v>19</v>
      </c>
      <c r="U5721" s="47" t="s">
        <v>58</v>
      </c>
      <c r="V5721" s="47" t="s">
        <v>402</v>
      </c>
    </row>
    <row r="5722" spans="1:22" ht="15.75">
      <c r="A5722" s="41">
        <v>20</v>
      </c>
      <c r="B5722" s="42" t="s">
        <v>59</v>
      </c>
      <c r="C5722" s="43" t="s">
        <v>401</v>
      </c>
      <c r="D5722" s="44">
        <v>5569.2631289343035</v>
      </c>
      <c r="E5722" s="44">
        <v>7840.298749784276</v>
      </c>
      <c r="F5722" s="44">
        <v>4994.1165976093198</v>
      </c>
      <c r="G5722" s="44">
        <v>5848.4814701983096</v>
      </c>
      <c r="H5722" s="44">
        <v>6354.0026462654941</v>
      </c>
      <c r="I5722" s="44">
        <v>9830.7322362714021</v>
      </c>
      <c r="J5722" s="44">
        <v>8821.2200314235688</v>
      </c>
      <c r="L5722" s="44">
        <v>5569.2631289343035</v>
      </c>
      <c r="M5722" s="44">
        <v>5697.8964206972169</v>
      </c>
      <c r="N5722" s="44">
        <v>5830.858706555764</v>
      </c>
      <c r="O5722" s="44">
        <v>5968.5830440139016</v>
      </c>
      <c r="P5722" s="44">
        <v>6111.6112334641275</v>
      </c>
      <c r="Q5722" s="44">
        <v>6260.6267353784233</v>
      </c>
      <c r="R5722" s="44">
        <v>6416.4977534790123</v>
      </c>
      <c r="S5722" s="44"/>
      <c r="T5722" s="44">
        <v>20</v>
      </c>
      <c r="U5722" s="43" t="s">
        <v>60</v>
      </c>
      <c r="V5722" s="43" t="s">
        <v>402</v>
      </c>
    </row>
    <row r="5723" spans="1:22" ht="15.75">
      <c r="A5723" s="45">
        <v>21</v>
      </c>
      <c r="B5723" s="46" t="s">
        <v>61</v>
      </c>
      <c r="C5723" s="47" t="s">
        <v>401</v>
      </c>
      <c r="D5723" s="48">
        <v>13137.005205255384</v>
      </c>
      <c r="E5723" s="48">
        <v>14948.099106086487</v>
      </c>
      <c r="F5723" s="48">
        <v>16932.317461789786</v>
      </c>
      <c r="G5723" s="48">
        <v>19626.923274497389</v>
      </c>
      <c r="H5723" s="48">
        <v>21974.588492917461</v>
      </c>
      <c r="I5723" s="48">
        <v>25149.355508596302</v>
      </c>
      <c r="J5723" s="48">
        <v>26760.240764884482</v>
      </c>
      <c r="L5723" s="48">
        <v>13137.005205255384</v>
      </c>
      <c r="M5723" s="48">
        <v>13901.585112204115</v>
      </c>
      <c r="N5723" s="48">
        <v>14728.243817712761</v>
      </c>
      <c r="O5723" s="48">
        <v>15624.373881419328</v>
      </c>
      <c r="P5723" s="48">
        <v>16598.697569464097</v>
      </c>
      <c r="Q5723" s="48">
        <v>17661.82131624817</v>
      </c>
      <c r="R5723" s="48">
        <v>18827.336638480057</v>
      </c>
      <c r="S5723" s="48"/>
      <c r="T5723" s="48">
        <v>21</v>
      </c>
      <c r="U5723" s="47" t="s">
        <v>62</v>
      </c>
      <c r="V5723" s="47" t="s">
        <v>402</v>
      </c>
    </row>
    <row r="5724" spans="1:22" ht="15.75">
      <c r="A5724" s="41">
        <v>22</v>
      </c>
      <c r="B5724" s="42" t="s">
        <v>63</v>
      </c>
      <c r="C5724" s="43" t="s">
        <v>401</v>
      </c>
      <c r="D5724" s="44">
        <v>138147.31368049892</v>
      </c>
      <c r="E5724" s="44">
        <v>178157.71753313299</v>
      </c>
      <c r="F5724" s="44">
        <v>192213.98405801173</v>
      </c>
      <c r="G5724" s="44">
        <v>186758.52973200366</v>
      </c>
      <c r="H5724" s="44">
        <v>208315.01545146885</v>
      </c>
      <c r="I5724" s="44">
        <v>233635.65088031191</v>
      </c>
      <c r="J5724" s="44">
        <v>254935.31397888382</v>
      </c>
      <c r="L5724" s="44">
        <v>138147.31368049892</v>
      </c>
      <c r="M5724" s="44">
        <v>145618.9368416972</v>
      </c>
      <c r="N5724" s="44">
        <v>153943.6455014392</v>
      </c>
      <c r="O5724" s="44">
        <v>163258.59399908534</v>
      </c>
      <c r="P5724" s="44">
        <v>173729.84643667191</v>
      </c>
      <c r="Q5724" s="44">
        <v>185561.91693455412</v>
      </c>
      <c r="R5724" s="44">
        <v>199012.11834563338</v>
      </c>
      <c r="S5724" s="44"/>
      <c r="T5724" s="44">
        <v>22</v>
      </c>
      <c r="U5724" s="43" t="s">
        <v>64</v>
      </c>
      <c r="V5724" s="43" t="s">
        <v>402</v>
      </c>
    </row>
    <row r="5725" spans="1:22" ht="15.75">
      <c r="A5725" s="45">
        <v>23</v>
      </c>
      <c r="B5725" s="46" t="s">
        <v>65</v>
      </c>
      <c r="C5725" s="47" t="s">
        <v>401</v>
      </c>
      <c r="D5725" s="48">
        <v>779.04399212126953</v>
      </c>
      <c r="E5725" s="48">
        <v>944.48162125272768</v>
      </c>
      <c r="F5725" s="48">
        <v>1185.1614948189792</v>
      </c>
      <c r="G5725" s="48">
        <v>1577.3117988267827</v>
      </c>
      <c r="H5725" s="48">
        <v>2212.8468060466475</v>
      </c>
      <c r="I5725" s="48">
        <v>3668.3056903994143</v>
      </c>
      <c r="J5725" s="48">
        <v>6987.4939887762239</v>
      </c>
      <c r="L5725" s="48">
        <v>779.04399212126953</v>
      </c>
      <c r="M5725" s="48">
        <v>856.36893540402571</v>
      </c>
      <c r="N5725" s="48">
        <v>974.30757868306989</v>
      </c>
      <c r="O5725" s="48">
        <v>1175.6909327954493</v>
      </c>
      <c r="P5725" s="48">
        <v>1555.9479197731359</v>
      </c>
      <c r="Q5725" s="48">
        <v>2333.2314693543467</v>
      </c>
      <c r="R5725" s="48">
        <v>4016.9779260613045</v>
      </c>
      <c r="S5725" s="48"/>
      <c r="T5725" s="48">
        <v>23</v>
      </c>
      <c r="U5725" s="47" t="s">
        <v>66</v>
      </c>
      <c r="V5725" s="47" t="s">
        <v>402</v>
      </c>
    </row>
    <row r="5726" spans="1:22" ht="15.75">
      <c r="A5726" s="41">
        <v>24</v>
      </c>
      <c r="B5726" s="42" t="s">
        <v>67</v>
      </c>
      <c r="C5726" s="43" t="s">
        <v>401</v>
      </c>
      <c r="D5726" s="44">
        <v>32274.889201726583</v>
      </c>
      <c r="E5726" s="44">
        <v>39881.864697699399</v>
      </c>
      <c r="F5726" s="44">
        <v>45222.034579544583</v>
      </c>
      <c r="G5726" s="44">
        <v>53079.910946193944</v>
      </c>
      <c r="H5726" s="44">
        <v>60602.87851035568</v>
      </c>
      <c r="I5726" s="44">
        <v>65250.026620004923</v>
      </c>
      <c r="J5726" s="44">
        <v>75832.02164855806</v>
      </c>
      <c r="L5726" s="44">
        <v>32274.889201726583</v>
      </c>
      <c r="M5726" s="44">
        <v>34742.610834872496</v>
      </c>
      <c r="N5726" s="44">
        <v>37499.314313256538</v>
      </c>
      <c r="O5726" s="44">
        <v>40586.535550948989</v>
      </c>
      <c r="P5726" s="44">
        <v>44044.436601146364</v>
      </c>
      <c r="Q5726" s="44">
        <v>47940.220525795354</v>
      </c>
      <c r="R5726" s="44">
        <v>52361.35147358181</v>
      </c>
      <c r="S5726" s="44"/>
      <c r="T5726" s="44">
        <v>24</v>
      </c>
      <c r="U5726" s="43" t="s">
        <v>68</v>
      </c>
      <c r="V5726" s="43" t="s">
        <v>402</v>
      </c>
    </row>
    <row r="5727" spans="1:22" ht="15.75">
      <c r="A5727" s="45">
        <v>25</v>
      </c>
      <c r="B5727" s="49" t="s">
        <v>69</v>
      </c>
      <c r="C5727" s="47" t="s">
        <v>401</v>
      </c>
      <c r="D5727" s="48">
        <v>41048.209382038396</v>
      </c>
      <c r="E5727" s="48">
        <v>47535.778995653112</v>
      </c>
      <c r="F5727" s="48">
        <v>56289.76750391235</v>
      </c>
      <c r="G5727" s="48">
        <v>66497.037249401867</v>
      </c>
      <c r="H5727" s="48">
        <v>78399.951416765209</v>
      </c>
      <c r="I5727" s="48">
        <v>99989.502710375513</v>
      </c>
      <c r="J5727" s="48">
        <v>126516.67236905103</v>
      </c>
      <c r="L5727" s="48">
        <v>41048.209382038396</v>
      </c>
      <c r="M5727" s="50">
        <v>44746.227084147133</v>
      </c>
      <c r="N5727" s="48">
        <v>49027.460147965292</v>
      </c>
      <c r="O5727" s="48">
        <v>53995.777264811884</v>
      </c>
      <c r="P5727" s="48">
        <v>59774.111285603263</v>
      </c>
      <c r="Q5727" s="48">
        <v>66508.017473728614</v>
      </c>
      <c r="R5727" s="48">
        <v>74369.907360811208</v>
      </c>
      <c r="S5727" s="48"/>
      <c r="T5727" s="48">
        <v>25</v>
      </c>
      <c r="U5727" s="47" t="s">
        <v>70</v>
      </c>
      <c r="V5727" s="47" t="s">
        <v>402</v>
      </c>
    </row>
    <row r="5728" spans="1:22" ht="15.75">
      <c r="A5728" s="41">
        <v>26</v>
      </c>
      <c r="B5728" s="42" t="s">
        <v>71</v>
      </c>
      <c r="C5728" s="43" t="s">
        <v>401</v>
      </c>
      <c r="D5728" s="44">
        <v>4213.5941453931509</v>
      </c>
      <c r="E5728" s="44">
        <v>6324.9686445738762</v>
      </c>
      <c r="F5728" s="44">
        <v>7427.8171012516859</v>
      </c>
      <c r="G5728" s="44">
        <v>8946.9301270322721</v>
      </c>
      <c r="H5728" s="44">
        <v>14218.652018236562</v>
      </c>
      <c r="I5728" s="44">
        <v>19139.760876061937</v>
      </c>
      <c r="J5728" s="44">
        <v>24990.155124839115</v>
      </c>
      <c r="L5728" s="44">
        <v>4213.5941453931509</v>
      </c>
      <c r="M5728" s="44">
        <v>4638.0678601740765</v>
      </c>
      <c r="N5728" s="44">
        <v>5203.8346265395194</v>
      </c>
      <c r="O5728" s="44">
        <v>6067.4653729858674</v>
      </c>
      <c r="P5728" s="44">
        <v>7629.8597371078722</v>
      </c>
      <c r="Q5728" s="44">
        <v>10936.705643239118</v>
      </c>
      <c r="R5728" s="44">
        <v>18739.629804986766</v>
      </c>
      <c r="S5728" s="44"/>
      <c r="T5728" s="44">
        <v>26</v>
      </c>
      <c r="U5728" s="43" t="s">
        <v>72</v>
      </c>
      <c r="V5728" s="43" t="s">
        <v>402</v>
      </c>
    </row>
    <row r="5729" spans="1:22" ht="15.75">
      <c r="A5729" s="45">
        <v>27</v>
      </c>
      <c r="B5729" s="46" t="s">
        <v>73</v>
      </c>
      <c r="C5729" s="47" t="s">
        <v>401</v>
      </c>
      <c r="D5729" s="48">
        <v>269506.83203407505</v>
      </c>
      <c r="E5729" s="48">
        <v>337459.14598234801</v>
      </c>
      <c r="F5729" s="48">
        <v>390490.48912548588</v>
      </c>
      <c r="G5729" s="48">
        <v>444512.36162529467</v>
      </c>
      <c r="H5729" s="48">
        <v>520823.00018153421</v>
      </c>
      <c r="I5729" s="48">
        <v>671286.55682602385</v>
      </c>
      <c r="J5729" s="48">
        <v>765941.32674541371</v>
      </c>
      <c r="L5729" s="48">
        <v>269506.83203407505</v>
      </c>
      <c r="M5729" s="48">
        <v>283506.48979391484</v>
      </c>
      <c r="N5729" s="48">
        <v>298512.27243565209</v>
      </c>
      <c r="O5729" s="48">
        <v>314612.37500616192</v>
      </c>
      <c r="P5729" s="48">
        <v>331903.49212883634</v>
      </c>
      <c r="Q5729" s="48">
        <v>350491.67359992483</v>
      </c>
      <c r="R5729" s="48">
        <v>370493.26811226859</v>
      </c>
      <c r="S5729" s="48"/>
      <c r="T5729" s="48">
        <v>27</v>
      </c>
      <c r="U5729" s="47" t="s">
        <v>74</v>
      </c>
      <c r="V5729" s="47" t="s">
        <v>402</v>
      </c>
    </row>
    <row r="5730" spans="1:22" ht="15.75">
      <c r="A5730" s="41">
        <v>28</v>
      </c>
      <c r="B5730" s="42" t="s">
        <v>75</v>
      </c>
      <c r="C5730" s="43" t="s">
        <v>401</v>
      </c>
      <c r="D5730" s="44">
        <v>5783.0209204340417</v>
      </c>
      <c r="E5730" s="44">
        <v>8524.3740926966511</v>
      </c>
      <c r="F5730" s="44">
        <v>9617.4108788202502</v>
      </c>
      <c r="G5730" s="44">
        <v>10606.342561114439</v>
      </c>
      <c r="H5730" s="44">
        <v>11481.983277643865</v>
      </c>
      <c r="I5730" s="44">
        <v>11848.866514340916</v>
      </c>
      <c r="J5730" s="44">
        <v>12675.284717811975</v>
      </c>
      <c r="L5730" s="44">
        <v>5783.0209204340417</v>
      </c>
      <c r="M5730" s="44">
        <v>6231.4139482566188</v>
      </c>
      <c r="N5730" s="44">
        <v>6722.6511504614391</v>
      </c>
      <c r="O5730" s="44">
        <v>7261.0727880316572</v>
      </c>
      <c r="P5730" s="44">
        <v>7851.4680046029689</v>
      </c>
      <c r="Q5730" s="44">
        <v>8499.1219192784174</v>
      </c>
      <c r="R5730" s="44">
        <v>9209.8677386236886</v>
      </c>
      <c r="S5730" s="44"/>
      <c r="T5730" s="44">
        <v>28</v>
      </c>
      <c r="U5730" s="43" t="s">
        <v>76</v>
      </c>
      <c r="V5730" s="43" t="s">
        <v>402</v>
      </c>
    </row>
    <row r="5731" spans="1:22" ht="15.75">
      <c r="A5731" s="45">
        <v>29</v>
      </c>
      <c r="B5731" s="46" t="s">
        <v>77</v>
      </c>
      <c r="C5731" s="47" t="s">
        <v>401</v>
      </c>
      <c r="D5731" s="48">
        <v>19856.213852941037</v>
      </c>
      <c r="E5731" s="48">
        <v>23051.003849532804</v>
      </c>
      <c r="F5731" s="48">
        <v>26970.504396534991</v>
      </c>
      <c r="G5731" s="48">
        <v>33483.246896945529</v>
      </c>
      <c r="H5731" s="48">
        <v>38630.023682350591</v>
      </c>
      <c r="I5731" s="48">
        <v>45723.782825707742</v>
      </c>
      <c r="J5731" s="48">
        <v>50883.656855599314</v>
      </c>
      <c r="L5731" s="48">
        <v>19856.213852941037</v>
      </c>
      <c r="M5731" s="48">
        <v>21829.36574268973</v>
      </c>
      <c r="N5731" s="48">
        <v>24006.933464355898</v>
      </c>
      <c r="O5731" s="48">
        <v>26410.526511487664</v>
      </c>
      <c r="P5731" s="48">
        <v>29064.071616738747</v>
      </c>
      <c r="Q5731" s="48">
        <v>31994.064094385245</v>
      </c>
      <c r="R5731" s="48">
        <v>35229.846711010716</v>
      </c>
      <c r="S5731" s="48"/>
      <c r="T5731" s="48">
        <v>29</v>
      </c>
      <c r="U5731" s="47" t="s">
        <v>78</v>
      </c>
      <c r="V5731" s="47" t="s">
        <v>402</v>
      </c>
    </row>
    <row r="5732" spans="1:22" ht="15.75">
      <c r="A5732" s="41">
        <v>30</v>
      </c>
      <c r="B5732" s="42" t="s">
        <v>79</v>
      </c>
      <c r="C5732" s="43" t="s">
        <v>401</v>
      </c>
      <c r="D5732" s="44">
        <v>132.50227014384967</v>
      </c>
      <c r="E5732" s="44">
        <v>179.3243551649862</v>
      </c>
      <c r="F5732" s="44">
        <v>206.29355319170304</v>
      </c>
      <c r="G5732" s="44">
        <v>241.96025392002375</v>
      </c>
      <c r="H5732" s="44">
        <v>266.80812620220632</v>
      </c>
      <c r="I5732" s="44">
        <v>387.30731433658332</v>
      </c>
      <c r="J5732" s="44">
        <v>632.83233144497535</v>
      </c>
      <c r="L5732" s="44">
        <v>132.50227014384967</v>
      </c>
      <c r="M5732" s="44">
        <v>140.59090407365244</v>
      </c>
      <c r="N5732" s="44">
        <v>153.32745430167657</v>
      </c>
      <c r="O5732" s="44">
        <v>176.24503236030759</v>
      </c>
      <c r="P5732" s="44">
        <v>221.7071811508589</v>
      </c>
      <c r="Q5732" s="44">
        <v>317.35219219672899</v>
      </c>
      <c r="R5732" s="44">
        <v>524.97831383341827</v>
      </c>
      <c r="S5732" s="44"/>
      <c r="T5732" s="44">
        <v>30</v>
      </c>
      <c r="U5732" s="43" t="s">
        <v>80</v>
      </c>
      <c r="V5732" s="43" t="s">
        <v>402</v>
      </c>
    </row>
    <row r="5733" spans="1:22" ht="15.75">
      <c r="A5733" s="45">
        <v>31</v>
      </c>
      <c r="B5733" s="46" t="s">
        <v>81</v>
      </c>
      <c r="C5733" s="47" t="s">
        <v>401</v>
      </c>
      <c r="D5733" s="48">
        <v>85.231626109645788</v>
      </c>
      <c r="E5733" s="48">
        <v>222.50278367896152</v>
      </c>
      <c r="F5733" s="48">
        <v>531.59906226085002</v>
      </c>
      <c r="G5733" s="48">
        <v>1368.2502588518955</v>
      </c>
      <c r="H5733" s="48">
        <v>1371.9029292121959</v>
      </c>
      <c r="I5733" s="48">
        <v>1053.1689441443962</v>
      </c>
      <c r="J5733" s="48">
        <v>1047.8405613740154</v>
      </c>
      <c r="L5733" s="48">
        <v>85.231626109645788</v>
      </c>
      <c r="M5733" s="48">
        <v>160.07394509277808</v>
      </c>
      <c r="N5733" s="48">
        <v>366.11505665347812</v>
      </c>
      <c r="O5733" s="48">
        <v>939.63111463381699</v>
      </c>
      <c r="P5733" s="48">
        <v>942.10466660894599</v>
      </c>
      <c r="Q5733" s="48">
        <v>944.71520174580769</v>
      </c>
      <c r="R5733" s="48">
        <v>947.47254665601076</v>
      </c>
      <c r="S5733" s="48"/>
      <c r="T5733" s="48">
        <v>31</v>
      </c>
      <c r="U5733" s="47" t="s">
        <v>82</v>
      </c>
      <c r="V5733" s="47" t="s">
        <v>402</v>
      </c>
    </row>
    <row r="5734" spans="1:22" ht="15.75">
      <c r="A5734" s="41">
        <v>32</v>
      </c>
      <c r="B5734" s="42" t="s">
        <v>83</v>
      </c>
      <c r="C5734" s="43" t="s">
        <v>401</v>
      </c>
      <c r="D5734" s="44">
        <v>49.618071324552666</v>
      </c>
      <c r="E5734" s="44">
        <v>174.55456752354655</v>
      </c>
      <c r="F5734" s="44">
        <v>507.25128857079488</v>
      </c>
      <c r="G5734" s="44">
        <v>1462.3863579097406</v>
      </c>
      <c r="H5734" s="44">
        <v>4270.9184229387229</v>
      </c>
      <c r="I5734" s="44">
        <v>11654.62776304271</v>
      </c>
      <c r="J5734" s="44">
        <v>34205.863493800156</v>
      </c>
      <c r="L5734" s="44">
        <v>49.618071324552666</v>
      </c>
      <c r="M5734" s="44">
        <v>127.54166942353096</v>
      </c>
      <c r="N5734" s="44">
        <v>351.99179971844728</v>
      </c>
      <c r="O5734" s="44">
        <v>1007.8244568555908</v>
      </c>
      <c r="P5734" s="44">
        <v>2939.2454057975224</v>
      </c>
      <c r="Q5734" s="44">
        <v>8652.3213089297151</v>
      </c>
      <c r="R5734" s="44">
        <v>25594.415138986442</v>
      </c>
      <c r="S5734" s="44"/>
      <c r="T5734" s="44">
        <v>32</v>
      </c>
      <c r="U5734" s="43" t="s">
        <v>84</v>
      </c>
      <c r="V5734" s="43" t="s">
        <v>402</v>
      </c>
    </row>
    <row r="5735" spans="1:22" ht="15.75">
      <c r="A5735" s="45">
        <v>33</v>
      </c>
      <c r="B5735" s="46" t="s">
        <v>85</v>
      </c>
      <c r="C5735" s="47" t="s">
        <v>401</v>
      </c>
      <c r="D5735" s="48">
        <v>20.330589454059492</v>
      </c>
      <c r="E5735" s="48">
        <v>64.515930720941711</v>
      </c>
      <c r="F5735" s="48">
        <v>154.73993858471323</v>
      </c>
      <c r="G5735" s="48">
        <v>357.49366096763896</v>
      </c>
      <c r="H5735" s="48">
        <v>825.12248487673503</v>
      </c>
      <c r="I5735" s="48">
        <v>1765.2924253979802</v>
      </c>
      <c r="J5735" s="48">
        <v>4052.6033471860796</v>
      </c>
      <c r="L5735" s="48">
        <v>20.330589454059492</v>
      </c>
      <c r="M5735" s="48">
        <v>46.423053109838953</v>
      </c>
      <c r="N5735" s="48">
        <v>106.57898972597178</v>
      </c>
      <c r="O5735" s="48">
        <v>245.47446283902485</v>
      </c>
      <c r="P5735" s="48">
        <v>566.5766312473155</v>
      </c>
      <c r="Q5735" s="48">
        <v>1309.7108425191138</v>
      </c>
      <c r="R5735" s="48">
        <v>3031.1795235719683</v>
      </c>
      <c r="S5735" s="48"/>
      <c r="T5735" s="48">
        <v>33</v>
      </c>
      <c r="U5735" s="47" t="s">
        <v>86</v>
      </c>
      <c r="V5735" s="47" t="s">
        <v>402</v>
      </c>
    </row>
    <row r="5736" spans="1:22" ht="15.75">
      <c r="A5736" s="41">
        <v>34</v>
      </c>
      <c r="B5736" s="42" t="s">
        <v>87</v>
      </c>
      <c r="C5736" s="43" t="s">
        <v>401</v>
      </c>
      <c r="D5736" s="44">
        <v>417.67866950478845</v>
      </c>
      <c r="E5736" s="44">
        <v>626.10511285553059</v>
      </c>
      <c r="F5736" s="44">
        <v>720.91934874266178</v>
      </c>
      <c r="G5736" s="44">
        <v>847.17530730992598</v>
      </c>
      <c r="H5736" s="44">
        <v>946.81516913129144</v>
      </c>
      <c r="I5736" s="44">
        <v>1058.0953951707752</v>
      </c>
      <c r="J5736" s="44">
        <v>1146.5261628772107</v>
      </c>
      <c r="L5736" s="44">
        <v>417.67866950478845</v>
      </c>
      <c r="M5736" s="44">
        <v>459.1853966637982</v>
      </c>
      <c r="N5736" s="44">
        <v>505.20369008635191</v>
      </c>
      <c r="O5736" s="44">
        <v>556.24282247344024</v>
      </c>
      <c r="P5736" s="44">
        <v>612.87068696698213</v>
      </c>
      <c r="Q5736" s="44">
        <v>675.72062711804335</v>
      </c>
      <c r="R5736" s="44">
        <v>745.49906988769033</v>
      </c>
      <c r="S5736" s="44"/>
      <c r="T5736" s="44">
        <v>34</v>
      </c>
      <c r="U5736" s="43" t="s">
        <v>88</v>
      </c>
      <c r="V5736" s="43" t="s">
        <v>402</v>
      </c>
    </row>
    <row r="5737" spans="1:22" ht="15.75">
      <c r="A5737" s="45">
        <v>35</v>
      </c>
      <c r="B5737" s="46" t="s">
        <v>89</v>
      </c>
      <c r="C5737" s="47" t="s">
        <v>401</v>
      </c>
      <c r="D5737" s="48">
        <v>3.9382870302041453</v>
      </c>
      <c r="E5737" s="48">
        <v>5.1353316071293129</v>
      </c>
      <c r="F5737" s="48">
        <v>5.6682016845949148</v>
      </c>
      <c r="G5737" s="48">
        <v>6.0335624752309513</v>
      </c>
      <c r="H5737" s="48">
        <v>6.2075767059291831</v>
      </c>
      <c r="I5737" s="48">
        <v>6.6632873581553707</v>
      </c>
      <c r="J5737" s="48">
        <v>6.9851390798570243</v>
      </c>
      <c r="L5737" s="48">
        <v>3.9382870302041453</v>
      </c>
      <c r="M5737" s="48">
        <v>4.1390070798886551</v>
      </c>
      <c r="N5737" s="48">
        <v>4.3540546200232999</v>
      </c>
      <c r="O5737" s="48">
        <v>4.5845249997729951</v>
      </c>
      <c r="P5737" s="48">
        <v>4.8315982321444544</v>
      </c>
      <c r="Q5737" s="48">
        <v>5.0965455489720144</v>
      </c>
      <c r="R5737" s="48">
        <v>5.3807364635440216</v>
      </c>
      <c r="S5737" s="48"/>
      <c r="T5737" s="48">
        <v>35</v>
      </c>
      <c r="U5737" s="47" t="s">
        <v>90</v>
      </c>
      <c r="V5737" s="47" t="s">
        <v>402</v>
      </c>
    </row>
    <row r="5738" spans="1:22" ht="15.75">
      <c r="A5738" s="51">
        <v>36</v>
      </c>
      <c r="B5738" s="52" t="s">
        <v>91</v>
      </c>
      <c r="C5738" s="53" t="s">
        <v>401</v>
      </c>
      <c r="D5738" s="54">
        <v>28.555675431135811</v>
      </c>
      <c r="E5738" s="54">
        <v>35.117562494154498</v>
      </c>
      <c r="F5738" s="54">
        <v>44.15311423035169</v>
      </c>
      <c r="G5738" s="54">
        <v>57.480683808202535</v>
      </c>
      <c r="H5738" s="54">
        <v>73.53707908046249</v>
      </c>
      <c r="I5738" s="54">
        <v>120.31806815174562</v>
      </c>
      <c r="J5738" s="54">
        <v>175.35678344771824</v>
      </c>
      <c r="L5738" s="54">
        <v>28.555675431135811</v>
      </c>
      <c r="M5738" s="54">
        <v>31.488224435249272</v>
      </c>
      <c r="N5738" s="54">
        <v>35.901634435690511</v>
      </c>
      <c r="O5738" s="54">
        <v>42.852247848502223</v>
      </c>
      <c r="P5738" s="54">
        <v>54.286547278336407</v>
      </c>
      <c r="Q5738" s="54">
        <v>73.856006725528545</v>
      </c>
      <c r="R5738" s="54">
        <v>108.50514744928238</v>
      </c>
      <c r="S5738" s="54"/>
      <c r="T5738" s="54">
        <v>36</v>
      </c>
      <c r="U5738" s="53" t="s">
        <v>92</v>
      </c>
      <c r="V5738" s="53" t="s">
        <v>402</v>
      </c>
    </row>
    <row r="5739" spans="1:22" ht="18">
      <c r="A5739" s="55"/>
      <c r="B5739" s="56" t="s">
        <v>93</v>
      </c>
      <c r="C5739" s="57" t="s">
        <v>401</v>
      </c>
      <c r="D5739" s="58">
        <f t="shared" ref="D5739:J5739" si="377">SUM(D5703:D5738)</f>
        <v>971030.17271498719</v>
      </c>
      <c r="E5739" s="58">
        <f t="shared" si="377"/>
        <v>1208568.7195530082</v>
      </c>
      <c r="F5739" s="58">
        <f t="shared" si="377"/>
        <v>1370836.8078334772</v>
      </c>
      <c r="G5739" s="58">
        <f t="shared" si="377"/>
        <v>1547374.60567821</v>
      </c>
      <c r="H5739" s="58">
        <f t="shared" si="377"/>
        <v>1775743.4828327554</v>
      </c>
      <c r="I5739" s="58">
        <f t="shared" si="377"/>
        <v>2162388.5096617257</v>
      </c>
      <c r="J5739" s="58">
        <f t="shared" si="377"/>
        <v>2540556.5832111239</v>
      </c>
      <c r="K5739" s="4"/>
      <c r="L5739" s="58">
        <f t="shared" ref="L5739:R5739" si="378">SUM(L5703:L5738)</f>
        <v>971030.17271498719</v>
      </c>
      <c r="M5739" s="58">
        <f t="shared" si="378"/>
        <v>1036376.0990195649</v>
      </c>
      <c r="N5739" s="58">
        <f t="shared" si="378"/>
        <v>1110185.6488609535</v>
      </c>
      <c r="O5739" s="58">
        <f t="shared" si="378"/>
        <v>1195233.907383786</v>
      </c>
      <c r="P5739" s="58">
        <f t="shared" si="378"/>
        <v>1295789.4511224527</v>
      </c>
      <c r="Q5739" s="58">
        <f t="shared" si="378"/>
        <v>1420548.5501262851</v>
      </c>
      <c r="R5739" s="58">
        <f t="shared" si="378"/>
        <v>1592198.4579363118</v>
      </c>
      <c r="S5739" s="58"/>
      <c r="T5739" s="58"/>
      <c r="U5739" s="57" t="s">
        <v>94</v>
      </c>
      <c r="V5739" s="57" t="s">
        <v>402</v>
      </c>
    </row>
    <row r="5740" spans="1:22" ht="15.75">
      <c r="A5740" s="37">
        <v>1</v>
      </c>
      <c r="B5740" s="38" t="s">
        <v>19</v>
      </c>
      <c r="C5740" s="39" t="s">
        <v>403</v>
      </c>
      <c r="D5740" s="40">
        <v>881227.30656926043</v>
      </c>
      <c r="E5740" s="40">
        <v>1036425.2297355474</v>
      </c>
      <c r="F5740" s="40">
        <v>1122792.678073795</v>
      </c>
      <c r="G5740" s="40">
        <v>1421346.3654941223</v>
      </c>
      <c r="H5740" s="40">
        <v>1766374.0243317063</v>
      </c>
      <c r="I5740" s="40">
        <v>2196665.6842974974</v>
      </c>
      <c r="J5740" s="40">
        <v>2480232.5957695679</v>
      </c>
      <c r="L5740" s="40">
        <v>881227.30656926043</v>
      </c>
      <c r="M5740" s="40">
        <v>931210.4917044841</v>
      </c>
      <c r="N5740" s="40">
        <v>933747.30029558484</v>
      </c>
      <c r="O5740" s="40">
        <v>982521.0161562257</v>
      </c>
      <c r="P5740" s="40">
        <v>1170760.1795362849</v>
      </c>
      <c r="Q5740" s="40">
        <v>1372940.6074855814</v>
      </c>
      <c r="R5740" s="40">
        <v>1459470.964328107</v>
      </c>
      <c r="S5740" s="40"/>
      <c r="T5740" s="40">
        <v>1</v>
      </c>
      <c r="U5740" s="39" t="s">
        <v>21</v>
      </c>
      <c r="V5740" s="39" t="s">
        <v>404</v>
      </c>
    </row>
    <row r="5741" spans="1:22" ht="15.75">
      <c r="A5741" s="41">
        <v>2</v>
      </c>
      <c r="B5741" s="42" t="s">
        <v>23</v>
      </c>
      <c r="C5741" s="43" t="s">
        <v>403</v>
      </c>
      <c r="D5741" s="44">
        <v>45714.865034413284</v>
      </c>
      <c r="E5741" s="44">
        <v>43630.636660028336</v>
      </c>
      <c r="F5741" s="44">
        <v>50023.340697877822</v>
      </c>
      <c r="G5741" s="44">
        <v>54233.637956561179</v>
      </c>
      <c r="H5741" s="44">
        <v>60791.641322561285</v>
      </c>
      <c r="I5741" s="44">
        <v>65990.45497177486</v>
      </c>
      <c r="J5741" s="44">
        <v>69981.665977877972</v>
      </c>
      <c r="L5741" s="44">
        <v>45714.865034413284</v>
      </c>
      <c r="M5741" s="44">
        <v>39951.031804077771</v>
      </c>
      <c r="N5741" s="44">
        <v>40841.874860092328</v>
      </c>
      <c r="O5741" s="44">
        <v>43255.779710659561</v>
      </c>
      <c r="P5741" s="44">
        <v>43385.414107551493</v>
      </c>
      <c r="Q5741" s="44">
        <v>46044.372162639047</v>
      </c>
      <c r="R5741" s="44">
        <v>47234.289679874339</v>
      </c>
      <c r="S5741" s="44"/>
      <c r="T5741" s="44">
        <v>2</v>
      </c>
      <c r="U5741" s="43" t="s">
        <v>24</v>
      </c>
      <c r="V5741" s="43" t="s">
        <v>404</v>
      </c>
    </row>
    <row r="5742" spans="1:22" ht="15.75">
      <c r="A5742" s="45">
        <v>3</v>
      </c>
      <c r="B5742" s="46" t="s">
        <v>25</v>
      </c>
      <c r="C5742" s="47" t="s">
        <v>403</v>
      </c>
      <c r="D5742" s="48">
        <v>112802.36926979716</v>
      </c>
      <c r="E5742" s="48">
        <v>134843.08383402476</v>
      </c>
      <c r="F5742" s="48">
        <v>152770.45279274808</v>
      </c>
      <c r="G5742" s="48">
        <v>172932.40005409936</v>
      </c>
      <c r="H5742" s="48">
        <v>227172.63478254376</v>
      </c>
      <c r="I5742" s="48">
        <v>238122.47469147918</v>
      </c>
      <c r="J5742" s="48">
        <v>264943.02791093715</v>
      </c>
      <c r="L5742" s="48">
        <v>112802.36926979716</v>
      </c>
      <c r="M5742" s="48">
        <v>117764.02442395235</v>
      </c>
      <c r="N5742" s="48">
        <v>122182.16386406985</v>
      </c>
      <c r="O5742" s="48">
        <v>131992.62467149325</v>
      </c>
      <c r="P5742" s="48">
        <v>136309.4768250403</v>
      </c>
      <c r="Q5742" s="48">
        <v>141867.41862205227</v>
      </c>
      <c r="R5742" s="48">
        <v>145411.3211292788</v>
      </c>
      <c r="S5742" s="48"/>
      <c r="T5742" s="48">
        <v>3</v>
      </c>
      <c r="U5742" s="47" t="s">
        <v>26</v>
      </c>
      <c r="V5742" s="47" t="s">
        <v>404</v>
      </c>
    </row>
    <row r="5743" spans="1:22" ht="15.75">
      <c r="A5743" s="41">
        <v>4</v>
      </c>
      <c r="B5743" s="42" t="s">
        <v>27</v>
      </c>
      <c r="C5743" s="43" t="s">
        <v>403</v>
      </c>
      <c r="D5743" s="44">
        <v>315031.4681439359</v>
      </c>
      <c r="E5743" s="44">
        <v>381302.53704274446</v>
      </c>
      <c r="F5743" s="44">
        <v>501372.39028622454</v>
      </c>
      <c r="G5743" s="44">
        <v>551846.65217748552</v>
      </c>
      <c r="H5743" s="44">
        <v>579762.61223640689</v>
      </c>
      <c r="I5743" s="44">
        <v>715568.01437247521</v>
      </c>
      <c r="J5743" s="44">
        <v>723406.16546819056</v>
      </c>
      <c r="L5743" s="44">
        <v>315031.4681439359</v>
      </c>
      <c r="M5743" s="44">
        <v>327062.94123488833</v>
      </c>
      <c r="N5743" s="44">
        <v>387403.87185369746</v>
      </c>
      <c r="O5743" s="44">
        <v>398327.1105406257</v>
      </c>
      <c r="P5743" s="44">
        <v>390722.51928022027</v>
      </c>
      <c r="Q5743" s="44">
        <v>425659.68497853691</v>
      </c>
      <c r="R5743" s="44">
        <v>445502.83494370291</v>
      </c>
      <c r="S5743" s="44"/>
      <c r="T5743" s="44">
        <v>4</v>
      </c>
      <c r="U5743" s="43" t="s">
        <v>28</v>
      </c>
      <c r="V5743" s="43" t="s">
        <v>404</v>
      </c>
    </row>
    <row r="5744" spans="1:22" ht="15.75">
      <c r="A5744" s="45">
        <v>5</v>
      </c>
      <c r="B5744" s="46" t="s">
        <v>29</v>
      </c>
      <c r="C5744" s="47" t="s">
        <v>403</v>
      </c>
      <c r="D5744" s="48">
        <v>71716.682125473628</v>
      </c>
      <c r="E5744" s="48">
        <v>89550.442895707471</v>
      </c>
      <c r="F5744" s="48">
        <v>111456.38927794348</v>
      </c>
      <c r="G5744" s="48">
        <v>116295.71815457166</v>
      </c>
      <c r="H5744" s="48">
        <v>121098.11993795444</v>
      </c>
      <c r="I5744" s="48">
        <v>131190.32985506984</v>
      </c>
      <c r="J5744" s="48">
        <v>162219.0022050215</v>
      </c>
      <c r="L5744" s="48">
        <v>71716.682125473628</v>
      </c>
      <c r="M5744" s="48">
        <v>76870.544402128056</v>
      </c>
      <c r="N5744" s="48">
        <v>80438.247245557184</v>
      </c>
      <c r="O5744" s="48">
        <v>79546.925811392997</v>
      </c>
      <c r="P5744" s="48">
        <v>81069.219280671561</v>
      </c>
      <c r="Q5744" s="48">
        <v>88403.535831514193</v>
      </c>
      <c r="R5744" s="48">
        <v>92307.499881141222</v>
      </c>
      <c r="S5744" s="48"/>
      <c r="T5744" s="48">
        <v>5</v>
      </c>
      <c r="U5744" s="47" t="s">
        <v>30</v>
      </c>
      <c r="V5744" s="47" t="s">
        <v>404</v>
      </c>
    </row>
    <row r="5745" spans="1:22" ht="15.75">
      <c r="A5745" s="41">
        <v>6</v>
      </c>
      <c r="B5745" s="42" t="s">
        <v>31</v>
      </c>
      <c r="C5745" s="43" t="s">
        <v>403</v>
      </c>
      <c r="D5745" s="44">
        <v>7082.1072828502556</v>
      </c>
      <c r="E5745" s="44">
        <v>5654.9468977170145</v>
      </c>
      <c r="F5745" s="44">
        <v>5800.7560082409955</v>
      </c>
      <c r="G5745" s="44">
        <v>1032.9030558577604</v>
      </c>
      <c r="H5745" s="44">
        <v>1938.5896057191612</v>
      </c>
      <c r="I5745" s="44">
        <v>1899.3668592182025</v>
      </c>
      <c r="J5745" s="44">
        <v>4131.1739257824447</v>
      </c>
      <c r="L5745" s="44">
        <v>7082.1072828502556</v>
      </c>
      <c r="M5745" s="44">
        <v>4784.7593474666392</v>
      </c>
      <c r="N5745" s="44">
        <v>4445.9256016729614</v>
      </c>
      <c r="O5745" s="44">
        <v>858.07814962236898</v>
      </c>
      <c r="P5745" s="44">
        <v>1539.3539206807288</v>
      </c>
      <c r="Q5745" s="44">
        <v>1414.2123744667606</v>
      </c>
      <c r="R5745" s="44">
        <v>2738.3323058868909</v>
      </c>
      <c r="S5745" s="44"/>
      <c r="T5745" s="44">
        <v>6</v>
      </c>
      <c r="U5745" s="43" t="s">
        <v>32</v>
      </c>
      <c r="V5745" s="43" t="s">
        <v>404</v>
      </c>
    </row>
    <row r="5746" spans="1:22" ht="15.75">
      <c r="A5746" s="45">
        <v>7</v>
      </c>
      <c r="B5746" s="46" t="s">
        <v>33</v>
      </c>
      <c r="C5746" s="47" t="s">
        <v>403</v>
      </c>
      <c r="D5746" s="48">
        <v>306129.43314763391</v>
      </c>
      <c r="E5746" s="48">
        <v>358219.08431211277</v>
      </c>
      <c r="F5746" s="48">
        <v>421914.42196126137</v>
      </c>
      <c r="G5746" s="48">
        <v>485455.62681806204</v>
      </c>
      <c r="H5746" s="48">
        <v>548052.67764910217</v>
      </c>
      <c r="I5746" s="48">
        <v>586694.83844316634</v>
      </c>
      <c r="J5746" s="48">
        <v>575613.80413215002</v>
      </c>
      <c r="L5746" s="48">
        <v>306129.43314763391</v>
      </c>
      <c r="M5746" s="48">
        <v>309282.55225854134</v>
      </c>
      <c r="N5746" s="48">
        <v>329258.80801740795</v>
      </c>
      <c r="O5746" s="48">
        <v>349168.36736394616</v>
      </c>
      <c r="P5746" s="48">
        <v>359598.32509762002</v>
      </c>
      <c r="Q5746" s="48">
        <v>370288.42646135134</v>
      </c>
      <c r="R5746" s="48">
        <v>367951.10868012859</v>
      </c>
      <c r="S5746" s="48"/>
      <c r="T5746" s="48">
        <v>7</v>
      </c>
      <c r="U5746" s="47" t="s">
        <v>34</v>
      </c>
      <c r="V5746" s="47" t="s">
        <v>404</v>
      </c>
    </row>
    <row r="5747" spans="1:22" ht="15.75">
      <c r="A5747" s="41">
        <v>8</v>
      </c>
      <c r="B5747" s="42" t="s">
        <v>35</v>
      </c>
      <c r="C5747" s="43" t="s">
        <v>403</v>
      </c>
      <c r="D5747" s="44">
        <v>294936.45959474228</v>
      </c>
      <c r="E5747" s="44">
        <v>351550.57800282317</v>
      </c>
      <c r="F5747" s="44">
        <v>383934.58824180812</v>
      </c>
      <c r="G5747" s="44">
        <v>420189.21295218257</v>
      </c>
      <c r="H5747" s="44">
        <v>484494.58954979776</v>
      </c>
      <c r="I5747" s="44">
        <v>541989.94947301864</v>
      </c>
      <c r="J5747" s="44">
        <v>627473.95783018868</v>
      </c>
      <c r="L5747" s="44">
        <v>294936.45959474228</v>
      </c>
      <c r="M5747" s="44">
        <v>300565.37851718091</v>
      </c>
      <c r="N5747" s="44">
        <v>308442.68561877869</v>
      </c>
      <c r="O5747" s="44">
        <v>320429.65904967132</v>
      </c>
      <c r="P5747" s="44">
        <v>352456.37536362524</v>
      </c>
      <c r="Q5747" s="44">
        <v>369017.28039870143</v>
      </c>
      <c r="R5747" s="44">
        <v>404922.78931068466</v>
      </c>
      <c r="S5747" s="44"/>
      <c r="T5747" s="44">
        <v>8</v>
      </c>
      <c r="U5747" s="43" t="s">
        <v>36</v>
      </c>
      <c r="V5747" s="43" t="s">
        <v>404</v>
      </c>
    </row>
    <row r="5748" spans="1:22" ht="15.75">
      <c r="A5748" s="45">
        <v>9</v>
      </c>
      <c r="B5748" s="46" t="s">
        <v>37</v>
      </c>
      <c r="C5748" s="47" t="s">
        <v>403</v>
      </c>
      <c r="D5748" s="48">
        <v>11340.171241094706</v>
      </c>
      <c r="E5748" s="48">
        <v>12987.398766144377</v>
      </c>
      <c r="F5748" s="48">
        <v>14018.239327217127</v>
      </c>
      <c r="G5748" s="48">
        <v>15201.899754616079</v>
      </c>
      <c r="H5748" s="48">
        <v>13929.526584655721</v>
      </c>
      <c r="I5748" s="48">
        <v>17147.900470691238</v>
      </c>
      <c r="J5748" s="48">
        <v>17872.883915897251</v>
      </c>
      <c r="L5748" s="48">
        <v>11340.171241094706</v>
      </c>
      <c r="M5748" s="48">
        <v>11516.962436337039</v>
      </c>
      <c r="N5748" s="48">
        <v>11559.983441142178</v>
      </c>
      <c r="O5748" s="48">
        <v>11605.987369297862</v>
      </c>
      <c r="P5748" s="48">
        <v>10205.905271674876</v>
      </c>
      <c r="Q5748" s="48">
        <v>10751.915406447226</v>
      </c>
      <c r="R5748" s="48">
        <v>10767.202722341304</v>
      </c>
      <c r="S5748" s="48"/>
      <c r="T5748" s="48">
        <v>9</v>
      </c>
      <c r="U5748" s="47" t="s">
        <v>38</v>
      </c>
      <c r="V5748" s="47" t="s">
        <v>404</v>
      </c>
    </row>
    <row r="5749" spans="1:22" ht="15.75">
      <c r="A5749" s="41">
        <v>10</v>
      </c>
      <c r="B5749" s="42" t="s">
        <v>39</v>
      </c>
      <c r="C5749" s="43" t="s">
        <v>403</v>
      </c>
      <c r="D5749" s="44">
        <v>129655.97622634354</v>
      </c>
      <c r="E5749" s="44">
        <v>131257.51538519817</v>
      </c>
      <c r="F5749" s="44">
        <v>138754.97504566243</v>
      </c>
      <c r="G5749" s="44">
        <v>120064.95958765314</v>
      </c>
      <c r="H5749" s="44">
        <v>126419.04599293669</v>
      </c>
      <c r="I5749" s="44">
        <v>164133.61032016994</v>
      </c>
      <c r="J5749" s="44">
        <v>168530.00214316515</v>
      </c>
      <c r="L5749" s="44">
        <v>129655.97622634354</v>
      </c>
      <c r="M5749" s="44">
        <v>122931.73301238338</v>
      </c>
      <c r="N5749" s="44">
        <v>122342.07053211433</v>
      </c>
      <c r="O5749" s="44">
        <v>103335.12233235897</v>
      </c>
      <c r="P5749" s="44">
        <v>103405.03521171225</v>
      </c>
      <c r="Q5749" s="44">
        <v>117015.44793316671</v>
      </c>
      <c r="R5749" s="44">
        <v>113275.97750782649</v>
      </c>
      <c r="S5749" s="44"/>
      <c r="T5749" s="44">
        <v>10</v>
      </c>
      <c r="U5749" s="43" t="s">
        <v>40</v>
      </c>
      <c r="V5749" s="43" t="s">
        <v>404</v>
      </c>
    </row>
    <row r="5750" spans="1:22" ht="15.75">
      <c r="A5750" s="45">
        <v>11</v>
      </c>
      <c r="B5750" s="46" t="s">
        <v>41</v>
      </c>
      <c r="C5750" s="47" t="s">
        <v>403</v>
      </c>
      <c r="D5750" s="48">
        <v>136131.06846391881</v>
      </c>
      <c r="E5750" s="48">
        <v>125127.15422524358</v>
      </c>
      <c r="F5750" s="48">
        <v>120803.72771408834</v>
      </c>
      <c r="G5750" s="48">
        <v>136037.6404906587</v>
      </c>
      <c r="H5750" s="48">
        <v>144497.55868865133</v>
      </c>
      <c r="I5750" s="48">
        <v>161734.76135108972</v>
      </c>
      <c r="J5750" s="48">
        <v>155398.75416954522</v>
      </c>
      <c r="L5750" s="48">
        <v>136131.06846391881</v>
      </c>
      <c r="M5750" s="48">
        <v>121518.55850358844</v>
      </c>
      <c r="N5750" s="48">
        <v>113747.41360009456</v>
      </c>
      <c r="O5750" s="48">
        <v>121583.84742812994</v>
      </c>
      <c r="P5750" s="48">
        <v>124916.0213580054</v>
      </c>
      <c r="Q5750" s="48">
        <v>131397.294971058</v>
      </c>
      <c r="R5750" s="48">
        <v>105730.05628347913</v>
      </c>
      <c r="S5750" s="48"/>
      <c r="T5750" s="48">
        <v>11</v>
      </c>
      <c r="U5750" s="47" t="s">
        <v>42</v>
      </c>
      <c r="V5750" s="47" t="s">
        <v>404</v>
      </c>
    </row>
    <row r="5751" spans="1:22" ht="15.75">
      <c r="A5751" s="41">
        <v>12</v>
      </c>
      <c r="B5751" s="42" t="s">
        <v>43</v>
      </c>
      <c r="C5751" s="43" t="s">
        <v>403</v>
      </c>
      <c r="D5751" s="44">
        <v>305916.21477179247</v>
      </c>
      <c r="E5751" s="44">
        <v>359390.88263106055</v>
      </c>
      <c r="F5751" s="44">
        <v>359523.81856941432</v>
      </c>
      <c r="G5751" s="44">
        <v>420871.18675599754</v>
      </c>
      <c r="H5751" s="44">
        <v>431106.21752744127</v>
      </c>
      <c r="I5751" s="44">
        <v>492265.20798179903</v>
      </c>
      <c r="J5751" s="44">
        <v>524472.14838206302</v>
      </c>
      <c r="L5751" s="44">
        <v>305916.21477179247</v>
      </c>
      <c r="M5751" s="44">
        <v>298618.56351049367</v>
      </c>
      <c r="N5751" s="44">
        <v>273859.79959323519</v>
      </c>
      <c r="O5751" s="44">
        <v>306165.48450369778</v>
      </c>
      <c r="P5751" s="44">
        <v>309279.72496303852</v>
      </c>
      <c r="Q5751" s="44">
        <v>329913.05902225018</v>
      </c>
      <c r="R5751" s="44">
        <v>335403.48953810777</v>
      </c>
      <c r="S5751" s="44"/>
      <c r="T5751" s="44">
        <v>12</v>
      </c>
      <c r="U5751" s="43" t="s">
        <v>44</v>
      </c>
      <c r="V5751" s="43" t="s">
        <v>404</v>
      </c>
    </row>
    <row r="5752" spans="1:22" ht="15.75">
      <c r="A5752" s="45">
        <v>13</v>
      </c>
      <c r="B5752" s="46" t="s">
        <v>45</v>
      </c>
      <c r="C5752" s="47" t="s">
        <v>403</v>
      </c>
      <c r="D5752" s="48">
        <v>520729.84034306474</v>
      </c>
      <c r="E5752" s="48">
        <v>689008.87271765282</v>
      </c>
      <c r="F5752" s="48">
        <v>800725.1530548021</v>
      </c>
      <c r="G5752" s="48">
        <v>845511.20770929032</v>
      </c>
      <c r="H5752" s="48">
        <v>1019601.1765540235</v>
      </c>
      <c r="I5752" s="48">
        <v>1058725.2312387158</v>
      </c>
      <c r="J5752" s="48">
        <v>1133739.1124863618</v>
      </c>
      <c r="L5752" s="48">
        <v>520729.84034306474</v>
      </c>
      <c r="M5752" s="48">
        <v>593450.37529284577</v>
      </c>
      <c r="N5752" s="48">
        <v>594898.54154120246</v>
      </c>
      <c r="O5752" s="48">
        <v>624636.57644893182</v>
      </c>
      <c r="P5752" s="48">
        <v>645444.32447589375</v>
      </c>
      <c r="Q5752" s="48">
        <v>618942.6721552813</v>
      </c>
      <c r="R5752" s="48">
        <v>631871.56252368761</v>
      </c>
      <c r="S5752" s="48"/>
      <c r="T5752" s="48">
        <v>13</v>
      </c>
      <c r="U5752" s="47" t="s">
        <v>46</v>
      </c>
      <c r="V5752" s="47" t="s">
        <v>404</v>
      </c>
    </row>
    <row r="5753" spans="1:22" ht="15.75">
      <c r="A5753" s="41">
        <v>14</v>
      </c>
      <c r="B5753" s="42" t="s">
        <v>47</v>
      </c>
      <c r="C5753" s="43" t="s">
        <v>403</v>
      </c>
      <c r="D5753" s="44">
        <v>106875.02511473016</v>
      </c>
      <c r="E5753" s="44">
        <v>130236.45474769767</v>
      </c>
      <c r="F5753" s="44">
        <v>151867.4282257689</v>
      </c>
      <c r="G5753" s="44">
        <v>194613.09799528614</v>
      </c>
      <c r="H5753" s="44">
        <v>257927.32799396652</v>
      </c>
      <c r="I5753" s="44">
        <v>327287.9896095838</v>
      </c>
      <c r="J5753" s="44">
        <v>430940.99461622519</v>
      </c>
      <c r="L5753" s="44">
        <v>106875.02511473016</v>
      </c>
      <c r="M5753" s="44">
        <v>115599.3376227003</v>
      </c>
      <c r="N5753" s="44">
        <v>127547.32588202968</v>
      </c>
      <c r="O5753" s="44">
        <v>151408.48730351886</v>
      </c>
      <c r="P5753" s="44">
        <v>180615.96376006815</v>
      </c>
      <c r="Q5753" s="44">
        <v>206537.03420178022</v>
      </c>
      <c r="R5753" s="44">
        <v>233581.22708994601</v>
      </c>
      <c r="S5753" s="44"/>
      <c r="T5753" s="44">
        <v>14</v>
      </c>
      <c r="U5753" s="43" t="s">
        <v>48</v>
      </c>
      <c r="V5753" s="43" t="s">
        <v>404</v>
      </c>
    </row>
    <row r="5754" spans="1:22" ht="15.75">
      <c r="A5754" s="45">
        <v>15</v>
      </c>
      <c r="B5754" s="46" t="s">
        <v>49</v>
      </c>
      <c r="C5754" s="47" t="s">
        <v>403</v>
      </c>
      <c r="D5754" s="48">
        <v>576702.50031613954</v>
      </c>
      <c r="E5754" s="48">
        <v>661827.4047704332</v>
      </c>
      <c r="F5754" s="48">
        <v>677286.21176366427</v>
      </c>
      <c r="G5754" s="48">
        <v>606447.72910217708</v>
      </c>
      <c r="H5754" s="48">
        <v>626577.95810660662</v>
      </c>
      <c r="I5754" s="48">
        <v>1167872.0026575832</v>
      </c>
      <c r="J5754" s="48">
        <v>1309440.6863439796</v>
      </c>
      <c r="L5754" s="48">
        <v>576702.50031613954</v>
      </c>
      <c r="M5754" s="48">
        <v>593119.35056021984</v>
      </c>
      <c r="N5754" s="48">
        <v>542400.89000608947</v>
      </c>
      <c r="O5754" s="48">
        <v>464069.79824476223</v>
      </c>
      <c r="P5754" s="48">
        <v>478410.3406842922</v>
      </c>
      <c r="Q5754" s="48">
        <v>800414.64873140585</v>
      </c>
      <c r="R5754" s="48">
        <v>878782.01954090141</v>
      </c>
      <c r="S5754" s="48"/>
      <c r="T5754" s="48">
        <v>15</v>
      </c>
      <c r="U5754" s="47" t="s">
        <v>50</v>
      </c>
      <c r="V5754" s="47" t="s">
        <v>404</v>
      </c>
    </row>
    <row r="5755" spans="1:22" ht="15.75">
      <c r="A5755" s="41">
        <v>16</v>
      </c>
      <c r="B5755" s="42" t="s">
        <v>51</v>
      </c>
      <c r="C5755" s="43" t="s">
        <v>403</v>
      </c>
      <c r="D5755" s="44">
        <v>38958.594611215834</v>
      </c>
      <c r="E5755" s="44">
        <v>40698.295720178641</v>
      </c>
      <c r="F5755" s="44">
        <v>48629.830824495839</v>
      </c>
      <c r="G5755" s="44">
        <v>56391.906374858445</v>
      </c>
      <c r="H5755" s="44">
        <v>61611.574011687371</v>
      </c>
      <c r="I5755" s="44">
        <v>63981.183826687418</v>
      </c>
      <c r="J5755" s="44">
        <v>69941.950534030635</v>
      </c>
      <c r="L5755" s="44">
        <v>38958.594611215834</v>
      </c>
      <c r="M5755" s="44">
        <v>39115.25182708892</v>
      </c>
      <c r="N5755" s="44">
        <v>39095.317607986668</v>
      </c>
      <c r="O5755" s="44">
        <v>38541.351140600622</v>
      </c>
      <c r="P5755" s="44">
        <v>39985.710314924356</v>
      </c>
      <c r="Q5755" s="44">
        <v>40561.988773926518</v>
      </c>
      <c r="R5755" s="44">
        <v>41633.531491742986</v>
      </c>
      <c r="S5755" s="44"/>
      <c r="T5755" s="44">
        <v>16</v>
      </c>
      <c r="U5755" s="43" t="s">
        <v>52</v>
      </c>
      <c r="V5755" s="43" t="s">
        <v>404</v>
      </c>
    </row>
    <row r="5756" spans="1:22" ht="15.75">
      <c r="A5756" s="45">
        <v>17</v>
      </c>
      <c r="B5756" s="46" t="s">
        <v>53</v>
      </c>
      <c r="C5756" s="47" t="s">
        <v>403</v>
      </c>
      <c r="D5756" s="48">
        <v>36088.147393615691</v>
      </c>
      <c r="E5756" s="48">
        <v>37725.063675606856</v>
      </c>
      <c r="F5756" s="48">
        <v>39533.925736865844</v>
      </c>
      <c r="G5756" s="48">
        <v>40737.554354450767</v>
      </c>
      <c r="H5756" s="48">
        <v>40971.109082851937</v>
      </c>
      <c r="I5756" s="48">
        <v>44060.225024216197</v>
      </c>
      <c r="J5756" s="48">
        <v>46120.851738143334</v>
      </c>
      <c r="L5756" s="48">
        <v>36088.147393615691</v>
      </c>
      <c r="M5756" s="48">
        <v>37582.623201815994</v>
      </c>
      <c r="N5756" s="48">
        <v>39276.002853540798</v>
      </c>
      <c r="O5756" s="48">
        <v>40394.671615378618</v>
      </c>
      <c r="P5756" s="48">
        <v>40458.936956009442</v>
      </c>
      <c r="Q5756" s="48">
        <v>42200.842765008587</v>
      </c>
      <c r="R5756" s="48">
        <v>43272.195122298246</v>
      </c>
      <c r="S5756" s="48"/>
      <c r="T5756" s="48">
        <v>17</v>
      </c>
      <c r="U5756" s="47" t="s">
        <v>54</v>
      </c>
      <c r="V5756" s="47" t="s">
        <v>404</v>
      </c>
    </row>
    <row r="5757" spans="1:22" ht="15.75">
      <c r="A5757" s="41">
        <v>18</v>
      </c>
      <c r="B5757" s="42" t="s">
        <v>55</v>
      </c>
      <c r="C5757" s="43" t="s">
        <v>403</v>
      </c>
      <c r="D5757" s="44">
        <v>26212.182866941268</v>
      </c>
      <c r="E5757" s="44">
        <v>26914.255307040956</v>
      </c>
      <c r="F5757" s="44">
        <v>30918.683973447674</v>
      </c>
      <c r="G5757" s="44">
        <v>36362.231926064756</v>
      </c>
      <c r="H5757" s="44">
        <v>40317.568559988737</v>
      </c>
      <c r="I5757" s="44">
        <v>45886.396501264637</v>
      </c>
      <c r="J5757" s="44">
        <v>50636.142574558668</v>
      </c>
      <c r="L5757" s="44">
        <v>26212.182866941268</v>
      </c>
      <c r="M5757" s="44">
        <v>25420.237064604644</v>
      </c>
      <c r="N5757" s="44">
        <v>25696.091354128344</v>
      </c>
      <c r="O5757" s="44">
        <v>26397.085324151933</v>
      </c>
      <c r="P5757" s="44">
        <v>28495.637043641014</v>
      </c>
      <c r="Q5757" s="44">
        <v>31129.930192935823</v>
      </c>
      <c r="R5757" s="44">
        <v>31745.562999055666</v>
      </c>
      <c r="S5757" s="44"/>
      <c r="T5757" s="44">
        <v>18</v>
      </c>
      <c r="U5757" s="43" t="s">
        <v>56</v>
      </c>
      <c r="V5757" s="43" t="s">
        <v>404</v>
      </c>
    </row>
    <row r="5758" spans="1:22" ht="15.75">
      <c r="A5758" s="45">
        <v>19</v>
      </c>
      <c r="B5758" s="46" t="s">
        <v>57</v>
      </c>
      <c r="C5758" s="47" t="s">
        <v>403</v>
      </c>
      <c r="D5758" s="48">
        <v>82341.132465680144</v>
      </c>
      <c r="E5758" s="48">
        <v>101599.25303073594</v>
      </c>
      <c r="F5758" s="48">
        <v>114506.52235268411</v>
      </c>
      <c r="G5758" s="48">
        <v>123254.59077876355</v>
      </c>
      <c r="H5758" s="48">
        <v>68230.647878796779</v>
      </c>
      <c r="I5758" s="48">
        <v>63638.077997902539</v>
      </c>
      <c r="J5758" s="48">
        <v>75065.220539270493</v>
      </c>
      <c r="L5758" s="48">
        <v>82341.132465680144</v>
      </c>
      <c r="M5758" s="48">
        <v>75013.364620779321</v>
      </c>
      <c r="N5758" s="48">
        <v>72269.453350785043</v>
      </c>
      <c r="O5758" s="48">
        <v>71765.443236732986</v>
      </c>
      <c r="P5758" s="48">
        <v>37986.219762346387</v>
      </c>
      <c r="Q5758" s="48">
        <v>33185.58011236701</v>
      </c>
      <c r="R5758" s="48">
        <v>34467.309368100941</v>
      </c>
      <c r="S5758" s="48"/>
      <c r="T5758" s="48">
        <v>19</v>
      </c>
      <c r="U5758" s="47" t="s">
        <v>58</v>
      </c>
      <c r="V5758" s="47" t="s">
        <v>404</v>
      </c>
    </row>
    <row r="5759" spans="1:22" ht="15.75">
      <c r="A5759" s="41">
        <v>20</v>
      </c>
      <c r="B5759" s="42" t="s">
        <v>59</v>
      </c>
      <c r="C5759" s="43" t="s">
        <v>403</v>
      </c>
      <c r="D5759" s="44">
        <v>449992.50061234686</v>
      </c>
      <c r="E5759" s="44">
        <v>551682.50528534967</v>
      </c>
      <c r="F5759" s="44">
        <v>632366.20098905812</v>
      </c>
      <c r="G5759" s="44">
        <v>667571.18131675641</v>
      </c>
      <c r="H5759" s="44">
        <v>713207.99098511087</v>
      </c>
      <c r="I5759" s="44">
        <v>747951.01238146389</v>
      </c>
      <c r="J5759" s="44">
        <v>835357.64470189123</v>
      </c>
      <c r="L5759" s="44">
        <v>449992.50061234686</v>
      </c>
      <c r="M5759" s="44">
        <v>455047.63070484367</v>
      </c>
      <c r="N5759" s="44">
        <v>475039.3689702744</v>
      </c>
      <c r="O5759" s="44">
        <v>454624.76253314049</v>
      </c>
      <c r="P5759" s="44">
        <v>457131.96348542575</v>
      </c>
      <c r="Q5759" s="44">
        <v>474335.97352304484</v>
      </c>
      <c r="R5759" s="44">
        <v>497881.01848512678</v>
      </c>
      <c r="S5759" s="44"/>
      <c r="T5759" s="44">
        <v>20</v>
      </c>
      <c r="U5759" s="43" t="s">
        <v>60</v>
      </c>
      <c r="V5759" s="43" t="s">
        <v>404</v>
      </c>
    </row>
    <row r="5760" spans="1:22" ht="15.75">
      <c r="A5760" s="45">
        <v>21</v>
      </c>
      <c r="B5760" s="46" t="s">
        <v>61</v>
      </c>
      <c r="C5760" s="47" t="s">
        <v>403</v>
      </c>
      <c r="D5760" s="48">
        <v>298335.49398866476</v>
      </c>
      <c r="E5760" s="48">
        <v>351435.8754937966</v>
      </c>
      <c r="F5760" s="48">
        <v>411326.89279611519</v>
      </c>
      <c r="G5760" s="48">
        <v>431475.21495994175</v>
      </c>
      <c r="H5760" s="48">
        <v>479409.21800454659</v>
      </c>
      <c r="I5760" s="48">
        <v>539596.38864137593</v>
      </c>
      <c r="J5760" s="48">
        <v>605340.2014968805</v>
      </c>
      <c r="L5760" s="48">
        <v>298335.49398866476</v>
      </c>
      <c r="M5760" s="48">
        <v>329343.27464139822</v>
      </c>
      <c r="N5760" s="48">
        <v>364399.40339935396</v>
      </c>
      <c r="O5760" s="48">
        <v>356622.95152603392</v>
      </c>
      <c r="P5760" s="48">
        <v>375856.97349040414</v>
      </c>
      <c r="Q5760" s="48">
        <v>397097.26301426662</v>
      </c>
      <c r="R5760" s="48">
        <v>441339.20995997259</v>
      </c>
      <c r="S5760" s="48"/>
      <c r="T5760" s="48">
        <v>21</v>
      </c>
      <c r="U5760" s="47" t="s">
        <v>62</v>
      </c>
      <c r="V5760" s="47" t="s">
        <v>404</v>
      </c>
    </row>
    <row r="5761" spans="1:22" ht="15.75">
      <c r="A5761" s="41">
        <v>22</v>
      </c>
      <c r="B5761" s="42" t="s">
        <v>63</v>
      </c>
      <c r="C5761" s="43" t="s">
        <v>403</v>
      </c>
      <c r="D5761" s="44">
        <v>290309.28725028376</v>
      </c>
      <c r="E5761" s="44">
        <v>383171.49988358608</v>
      </c>
      <c r="F5761" s="44">
        <v>492526.51214848435</v>
      </c>
      <c r="G5761" s="44">
        <v>561600.8694367503</v>
      </c>
      <c r="H5761" s="44">
        <v>627868.18250448676</v>
      </c>
      <c r="I5761" s="44">
        <v>699969.11025527446</v>
      </c>
      <c r="J5761" s="44">
        <v>725281.20361000125</v>
      </c>
      <c r="L5761" s="44">
        <v>290309.28725028376</v>
      </c>
      <c r="M5761" s="44">
        <v>344278.93830604421</v>
      </c>
      <c r="N5761" s="44">
        <v>397393.0390236401</v>
      </c>
      <c r="O5761" s="44">
        <v>423264.00475421874</v>
      </c>
      <c r="P5761" s="44">
        <v>439087.15058911778</v>
      </c>
      <c r="Q5761" s="44">
        <v>465401.34387299995</v>
      </c>
      <c r="R5761" s="44">
        <v>475480.48679432221</v>
      </c>
      <c r="S5761" s="44"/>
      <c r="T5761" s="44">
        <v>22</v>
      </c>
      <c r="U5761" s="43" t="s">
        <v>64</v>
      </c>
      <c r="V5761" s="43" t="s">
        <v>404</v>
      </c>
    </row>
    <row r="5762" spans="1:22" ht="15.75">
      <c r="A5762" s="45">
        <v>23</v>
      </c>
      <c r="B5762" s="46" t="s">
        <v>65</v>
      </c>
      <c r="C5762" s="47" t="s">
        <v>403</v>
      </c>
      <c r="D5762" s="48">
        <v>3565.5681913207982</v>
      </c>
      <c r="E5762" s="48">
        <v>4297.716083029829</v>
      </c>
      <c r="F5762" s="48">
        <v>5253.2676852669929</v>
      </c>
      <c r="G5762" s="48">
        <v>6384.5795308271627</v>
      </c>
      <c r="H5762" s="48">
        <v>6742.4547905761501</v>
      </c>
      <c r="I5762" s="48">
        <v>10095.282230675586</v>
      </c>
      <c r="J5762" s="48">
        <v>11619.480518617236</v>
      </c>
      <c r="L5762" s="48">
        <v>3565.5681913207982</v>
      </c>
      <c r="M5762" s="48">
        <v>3809.6089805225574</v>
      </c>
      <c r="N5762" s="48">
        <v>4077.4642740852373</v>
      </c>
      <c r="O5762" s="48">
        <v>4323.4879477691757</v>
      </c>
      <c r="P5762" s="48">
        <v>4235.146581759931</v>
      </c>
      <c r="Q5762" s="48">
        <v>5461.8390249907334</v>
      </c>
      <c r="R5762" s="48">
        <v>5509.4811939812562</v>
      </c>
      <c r="S5762" s="48"/>
      <c r="T5762" s="48">
        <v>23</v>
      </c>
      <c r="U5762" s="47" t="s">
        <v>66</v>
      </c>
      <c r="V5762" s="47" t="s">
        <v>404</v>
      </c>
    </row>
    <row r="5763" spans="1:22" ht="15.75">
      <c r="A5763" s="41">
        <v>24</v>
      </c>
      <c r="B5763" s="42" t="s">
        <v>67</v>
      </c>
      <c r="C5763" s="43" t="s">
        <v>403</v>
      </c>
      <c r="D5763" s="44">
        <v>1498267.0768642337</v>
      </c>
      <c r="E5763" s="44">
        <v>1832378.01704674</v>
      </c>
      <c r="F5763" s="44">
        <v>2563391.9373618318</v>
      </c>
      <c r="G5763" s="44">
        <v>2973997.9096583482</v>
      </c>
      <c r="H5763" s="44">
        <v>3437813.641134873</v>
      </c>
      <c r="I5763" s="44">
        <v>4868994.2639591172</v>
      </c>
      <c r="J5763" s="44">
        <v>5091650.9823053824</v>
      </c>
      <c r="L5763" s="44">
        <v>1498267.0768642337</v>
      </c>
      <c r="M5763" s="44">
        <v>1679766.6011844077</v>
      </c>
      <c r="N5763" s="44">
        <v>2209223.5175466374</v>
      </c>
      <c r="O5763" s="44">
        <v>2613700.8268753085</v>
      </c>
      <c r="P5763" s="44">
        <v>3101651.7189634996</v>
      </c>
      <c r="Q5763" s="44">
        <v>4175299.7492836504</v>
      </c>
      <c r="R5763" s="44">
        <v>4513442.0061396454</v>
      </c>
      <c r="S5763" s="44"/>
      <c r="T5763" s="44">
        <v>24</v>
      </c>
      <c r="U5763" s="43" t="s">
        <v>68</v>
      </c>
      <c r="V5763" s="43" t="s">
        <v>404</v>
      </c>
    </row>
    <row r="5764" spans="1:22" ht="15.75">
      <c r="A5764" s="45">
        <v>25</v>
      </c>
      <c r="B5764" s="49" t="s">
        <v>69</v>
      </c>
      <c r="C5764" s="47" t="s">
        <v>403</v>
      </c>
      <c r="D5764" s="48">
        <v>922467.78330935491</v>
      </c>
      <c r="E5764" s="48">
        <v>1078508.6916197764</v>
      </c>
      <c r="F5764" s="48">
        <v>1260481.0672691369</v>
      </c>
      <c r="G5764" s="48">
        <v>1484057.6139213401</v>
      </c>
      <c r="H5764" s="48">
        <v>1641762.6281474291</v>
      </c>
      <c r="I5764" s="48">
        <v>1904231.0040854313</v>
      </c>
      <c r="J5764" s="48">
        <v>2134646.5312377918</v>
      </c>
      <c r="L5764" s="48">
        <v>922467.78330935491</v>
      </c>
      <c r="M5764" s="50">
        <v>994628.22240729851</v>
      </c>
      <c r="N5764" s="48">
        <v>1048878.9722936403</v>
      </c>
      <c r="O5764" s="48">
        <v>1135128.3383695686</v>
      </c>
      <c r="P5764" s="48">
        <v>1206065.0552533846</v>
      </c>
      <c r="Q5764" s="48">
        <v>1288243.7481651888</v>
      </c>
      <c r="R5764" s="48">
        <v>1390231.2173485961</v>
      </c>
      <c r="S5764" s="48"/>
      <c r="T5764" s="48">
        <v>25</v>
      </c>
      <c r="U5764" s="47" t="s">
        <v>70</v>
      </c>
      <c r="V5764" s="47" t="s">
        <v>404</v>
      </c>
    </row>
    <row r="5765" spans="1:22" ht="15.75">
      <c r="A5765" s="41">
        <v>26</v>
      </c>
      <c r="B5765" s="42" t="s">
        <v>71</v>
      </c>
      <c r="C5765" s="43" t="s">
        <v>403</v>
      </c>
      <c r="D5765" s="44">
        <v>27796.425760233065</v>
      </c>
      <c r="E5765" s="44">
        <v>38161.214295534337</v>
      </c>
      <c r="F5765" s="44">
        <v>57799.447445088037</v>
      </c>
      <c r="G5765" s="44">
        <v>64799.123114681606</v>
      </c>
      <c r="H5765" s="44">
        <v>60614.803617148558</v>
      </c>
      <c r="I5765" s="44">
        <v>82474.626092613995</v>
      </c>
      <c r="J5765" s="44">
        <v>93871.549277082915</v>
      </c>
      <c r="L5765" s="44">
        <v>27796.425760233065</v>
      </c>
      <c r="M5765" s="44">
        <v>30494.684347871458</v>
      </c>
      <c r="N5765" s="44">
        <v>39385.256416235228</v>
      </c>
      <c r="O5765" s="44">
        <v>41770.586203102845</v>
      </c>
      <c r="P5765" s="44">
        <v>32935.554323669341</v>
      </c>
      <c r="Q5765" s="44">
        <v>35403.59399675962</v>
      </c>
      <c r="R5765" s="44">
        <v>39254.981232418591</v>
      </c>
      <c r="S5765" s="44"/>
      <c r="T5765" s="44">
        <v>26</v>
      </c>
      <c r="U5765" s="43" t="s">
        <v>72</v>
      </c>
      <c r="V5765" s="43" t="s">
        <v>404</v>
      </c>
    </row>
    <row r="5766" spans="1:22" ht="15.75">
      <c r="A5766" s="45">
        <v>27</v>
      </c>
      <c r="B5766" s="46" t="s">
        <v>73</v>
      </c>
      <c r="C5766" s="47" t="s">
        <v>403</v>
      </c>
      <c r="D5766" s="48">
        <v>884999.8118188295</v>
      </c>
      <c r="E5766" s="48">
        <v>1071113.7419058189</v>
      </c>
      <c r="F5766" s="48">
        <v>1304325.014814462</v>
      </c>
      <c r="G5766" s="48">
        <v>1582939.1497314777</v>
      </c>
      <c r="H5766" s="48">
        <v>1648618.152727521</v>
      </c>
      <c r="I5766" s="48">
        <v>1597800.3431965685</v>
      </c>
      <c r="J5766" s="48">
        <v>1319073.0386441103</v>
      </c>
      <c r="L5766" s="48">
        <v>884999.8118188295</v>
      </c>
      <c r="M5766" s="48">
        <v>973321.26133978483</v>
      </c>
      <c r="N5766" s="48">
        <v>1052143.424152144</v>
      </c>
      <c r="O5766" s="48">
        <v>1141280.4158651808</v>
      </c>
      <c r="P5766" s="48">
        <v>1106666.4413876487</v>
      </c>
      <c r="Q5766" s="48">
        <v>1018004.512788665</v>
      </c>
      <c r="R5766" s="48">
        <v>808759.53960689332</v>
      </c>
      <c r="S5766" s="48"/>
      <c r="T5766" s="48">
        <v>27</v>
      </c>
      <c r="U5766" s="47" t="s">
        <v>74</v>
      </c>
      <c r="V5766" s="47" t="s">
        <v>404</v>
      </c>
    </row>
    <row r="5767" spans="1:22" ht="15.75">
      <c r="A5767" s="41">
        <v>28</v>
      </c>
      <c r="B5767" s="42" t="s">
        <v>75</v>
      </c>
      <c r="C5767" s="43" t="s">
        <v>403</v>
      </c>
      <c r="D5767" s="44">
        <v>23130.596620448927</v>
      </c>
      <c r="E5767" s="44">
        <v>35573.574488570899</v>
      </c>
      <c r="F5767" s="44">
        <v>41896.206805953523</v>
      </c>
      <c r="G5767" s="44">
        <v>50464.660203131622</v>
      </c>
      <c r="H5767" s="44">
        <v>53397.629280260779</v>
      </c>
      <c r="I5767" s="44">
        <v>57086.367083562422</v>
      </c>
      <c r="J5767" s="44">
        <v>60357.434488563587</v>
      </c>
      <c r="L5767" s="44">
        <v>23130.596620448927</v>
      </c>
      <c r="M5767" s="44">
        <v>28619.699490305549</v>
      </c>
      <c r="N5767" s="44">
        <v>30259.672997462421</v>
      </c>
      <c r="O5767" s="44">
        <v>32009.38299532071</v>
      </c>
      <c r="P5767" s="44">
        <v>32869.197606416812</v>
      </c>
      <c r="Q5767" s="44">
        <v>33753.585877942183</v>
      </c>
      <c r="R5767" s="44">
        <v>35048.826731945301</v>
      </c>
      <c r="S5767" s="44"/>
      <c r="T5767" s="44">
        <v>28</v>
      </c>
      <c r="U5767" s="43" t="s">
        <v>76</v>
      </c>
      <c r="V5767" s="43" t="s">
        <v>404</v>
      </c>
    </row>
    <row r="5768" spans="1:22" ht="15.75">
      <c r="A5768" s="45">
        <v>29</v>
      </c>
      <c r="B5768" s="46" t="s">
        <v>77</v>
      </c>
      <c r="C5768" s="47" t="s">
        <v>403</v>
      </c>
      <c r="D5768" s="48">
        <v>1111528.7891558018</v>
      </c>
      <c r="E5768" s="48">
        <v>1308354.2406201216</v>
      </c>
      <c r="F5768" s="48">
        <v>1519954.5800038732</v>
      </c>
      <c r="G5768" s="48">
        <v>1641428.5679744121</v>
      </c>
      <c r="H5768" s="48">
        <v>1737889.9705867381</v>
      </c>
      <c r="I5768" s="48">
        <v>1936427.9430305397</v>
      </c>
      <c r="J5768" s="48">
        <v>2332453.2723829462</v>
      </c>
      <c r="L5768" s="48">
        <v>1111528.7891558018</v>
      </c>
      <c r="M5768" s="48">
        <v>1166657.9554127424</v>
      </c>
      <c r="N5768" s="48">
        <v>1175822.485690454</v>
      </c>
      <c r="O5768" s="48">
        <v>1153772.1750736451</v>
      </c>
      <c r="P5768" s="48">
        <v>1172189.9580969587</v>
      </c>
      <c r="Q5768" s="48">
        <v>1222054.7344680061</v>
      </c>
      <c r="R5768" s="48">
        <v>1358599.1039870719</v>
      </c>
      <c r="S5768" s="48"/>
      <c r="T5768" s="48">
        <v>29</v>
      </c>
      <c r="U5768" s="47" t="s">
        <v>78</v>
      </c>
      <c r="V5768" s="47" t="s">
        <v>404</v>
      </c>
    </row>
    <row r="5769" spans="1:22" ht="15.75">
      <c r="A5769" s="41">
        <v>30</v>
      </c>
      <c r="B5769" s="42" t="s">
        <v>79</v>
      </c>
      <c r="C5769" s="43" t="s">
        <v>403</v>
      </c>
      <c r="D5769" s="44">
        <v>5118.4029540912325</v>
      </c>
      <c r="E5769" s="44">
        <v>5142.5771445728324</v>
      </c>
      <c r="F5769" s="44">
        <v>7764.0948427795474</v>
      </c>
      <c r="G5769" s="44">
        <v>6903.2199170824642</v>
      </c>
      <c r="H5769" s="44">
        <v>7988.6696959997416</v>
      </c>
      <c r="I5769" s="44">
        <v>9236.1074357820762</v>
      </c>
      <c r="J5769" s="44">
        <v>9708.9553913902782</v>
      </c>
      <c r="L5769" s="44">
        <v>5118.4029540912325</v>
      </c>
      <c r="M5769" s="44">
        <v>4983.2561049260667</v>
      </c>
      <c r="N5769" s="44">
        <v>6895.7791974050579</v>
      </c>
      <c r="O5769" s="44">
        <v>5767.8681900568872</v>
      </c>
      <c r="P5769" s="44">
        <v>6640.1396353775654</v>
      </c>
      <c r="Q5769" s="44">
        <v>7137.5303571252434</v>
      </c>
      <c r="R5769" s="44">
        <v>7427.7255393788446</v>
      </c>
      <c r="S5769" s="44"/>
      <c r="T5769" s="44">
        <v>30</v>
      </c>
      <c r="U5769" s="43" t="s">
        <v>80</v>
      </c>
      <c r="V5769" s="43" t="s">
        <v>404</v>
      </c>
    </row>
    <row r="5770" spans="1:22" ht="15.75">
      <c r="A5770" s="45">
        <v>31</v>
      </c>
      <c r="B5770" s="46" t="s">
        <v>81</v>
      </c>
      <c r="C5770" s="47" t="s">
        <v>403</v>
      </c>
      <c r="D5770" s="48">
        <v>2682.5199928843508</v>
      </c>
      <c r="E5770" s="48">
        <v>2807.2467067924217</v>
      </c>
      <c r="F5770" s="48">
        <v>3086.7350714092349</v>
      </c>
      <c r="G5770" s="48">
        <v>3586.2421166460945</v>
      </c>
      <c r="H5770" s="48">
        <v>3740.9529929819555</v>
      </c>
      <c r="I5770" s="48">
        <v>3773.3801628913488</v>
      </c>
      <c r="J5770" s="48">
        <v>4140.7743126086207</v>
      </c>
      <c r="L5770" s="48">
        <v>2682.5199928843508</v>
      </c>
      <c r="M5770" s="48">
        <v>2585.5858523682027</v>
      </c>
      <c r="N5770" s="48">
        <v>2657.5216672332717</v>
      </c>
      <c r="O5770" s="48">
        <v>2886.8148119718026</v>
      </c>
      <c r="P5770" s="48">
        <v>2804.9666432941713</v>
      </c>
      <c r="Q5770" s="48">
        <v>2651.6639301317468</v>
      </c>
      <c r="R5770" s="48">
        <v>2850.8205737143503</v>
      </c>
      <c r="S5770" s="48"/>
      <c r="T5770" s="48">
        <v>31</v>
      </c>
      <c r="U5770" s="47" t="s">
        <v>82</v>
      </c>
      <c r="V5770" s="47" t="s">
        <v>404</v>
      </c>
    </row>
    <row r="5771" spans="1:22" ht="15.75">
      <c r="A5771" s="41">
        <v>32</v>
      </c>
      <c r="B5771" s="42" t="s">
        <v>83</v>
      </c>
      <c r="C5771" s="43" t="s">
        <v>403</v>
      </c>
      <c r="D5771" s="44">
        <v>1891.714868317687</v>
      </c>
      <c r="E5771" s="44">
        <v>2074.6961705112926</v>
      </c>
      <c r="F5771" s="44">
        <v>2277.6268269213765</v>
      </c>
      <c r="G5771" s="44">
        <v>278.0148874638287</v>
      </c>
      <c r="H5771" s="44">
        <v>284.58868452884968</v>
      </c>
      <c r="I5771" s="44">
        <v>365.3111487692567</v>
      </c>
      <c r="J5771" s="44">
        <v>649.13563776106037</v>
      </c>
      <c r="L5771" s="44">
        <v>1891.714868317687</v>
      </c>
      <c r="M5771" s="44">
        <v>1886.3657705520791</v>
      </c>
      <c r="N5771" s="44">
        <v>1879.9086341572233</v>
      </c>
      <c r="O5771" s="44">
        <v>204.91761193597486</v>
      </c>
      <c r="P5771" s="44">
        <v>207.08907679615666</v>
      </c>
      <c r="Q5771" s="44">
        <v>241.51805796089781</v>
      </c>
      <c r="R5771" s="44">
        <v>385.07654241147634</v>
      </c>
      <c r="S5771" s="44"/>
      <c r="T5771" s="44">
        <v>32</v>
      </c>
      <c r="U5771" s="43" t="s">
        <v>84</v>
      </c>
      <c r="V5771" s="43" t="s">
        <v>404</v>
      </c>
    </row>
    <row r="5772" spans="1:22" ht="15.75">
      <c r="A5772" s="45">
        <v>33</v>
      </c>
      <c r="B5772" s="46" t="s">
        <v>85</v>
      </c>
      <c r="C5772" s="47" t="s">
        <v>403</v>
      </c>
      <c r="D5772" s="48">
        <v>581.67886239347888</v>
      </c>
      <c r="E5772" s="48">
        <v>640.61568637364121</v>
      </c>
      <c r="F5772" s="48">
        <v>675.87643651190615</v>
      </c>
      <c r="G5772" s="48">
        <v>682.28083562455674</v>
      </c>
      <c r="H5772" s="48">
        <v>793.97649914320391</v>
      </c>
      <c r="I5772" s="48">
        <v>867.90305913465863</v>
      </c>
      <c r="J5772" s="48">
        <v>1116.6405478105025</v>
      </c>
      <c r="L5772" s="48">
        <v>581.67886239347888</v>
      </c>
      <c r="M5772" s="48">
        <v>581.75943094251977</v>
      </c>
      <c r="N5772" s="48">
        <v>559.49771192635058</v>
      </c>
      <c r="O5772" s="48">
        <v>535.28165906081108</v>
      </c>
      <c r="P5772" s="48">
        <v>606.03428715518487</v>
      </c>
      <c r="Q5772" s="48">
        <v>652.77756859206954</v>
      </c>
      <c r="R5772" s="48">
        <v>839.0959974699316</v>
      </c>
      <c r="S5772" s="48"/>
      <c r="T5772" s="48">
        <v>33</v>
      </c>
      <c r="U5772" s="47" t="s">
        <v>86</v>
      </c>
      <c r="V5772" s="47" t="s">
        <v>404</v>
      </c>
    </row>
    <row r="5773" spans="1:22" ht="15.75">
      <c r="A5773" s="41">
        <v>34</v>
      </c>
      <c r="B5773" s="42" t="s">
        <v>87</v>
      </c>
      <c r="C5773" s="43" t="s">
        <v>403</v>
      </c>
      <c r="D5773" s="44">
        <v>71946.063637100844</v>
      </c>
      <c r="E5773" s="44">
        <v>88521.628941902338</v>
      </c>
      <c r="F5773" s="44">
        <v>86494.879603656722</v>
      </c>
      <c r="G5773" s="44">
        <v>88408.174477261564</v>
      </c>
      <c r="H5773" s="44">
        <v>88658.872895631648</v>
      </c>
      <c r="I5773" s="44">
        <v>88829.608277957537</v>
      </c>
      <c r="J5773" s="44">
        <v>113195.48186467349</v>
      </c>
      <c r="L5773" s="44">
        <v>71946.063637100844</v>
      </c>
      <c r="M5773" s="44">
        <v>80222.099477080556</v>
      </c>
      <c r="N5773" s="44">
        <v>71101.104786632728</v>
      </c>
      <c r="O5773" s="44">
        <v>69261.2013479257</v>
      </c>
      <c r="P5773" s="44">
        <v>63428.183288704669</v>
      </c>
      <c r="Q5773" s="44">
        <v>64766.18711716478</v>
      </c>
      <c r="R5773" s="44">
        <v>75156.805594065052</v>
      </c>
      <c r="S5773" s="44"/>
      <c r="T5773" s="44">
        <v>34</v>
      </c>
      <c r="U5773" s="43" t="s">
        <v>88</v>
      </c>
      <c r="V5773" s="43" t="s">
        <v>404</v>
      </c>
    </row>
    <row r="5774" spans="1:22" ht="15.75">
      <c r="A5774" s="45">
        <v>35</v>
      </c>
      <c r="B5774" s="46" t="s">
        <v>89</v>
      </c>
      <c r="C5774" s="47" t="s">
        <v>403</v>
      </c>
      <c r="D5774" s="48">
        <v>347.74227464162374</v>
      </c>
      <c r="E5774" s="48">
        <v>395.31490422717917</v>
      </c>
      <c r="F5774" s="48">
        <v>400.86715177947553</v>
      </c>
      <c r="G5774" s="48">
        <v>403.28865967115826</v>
      </c>
      <c r="H5774" s="48">
        <v>391.91466078047694</v>
      </c>
      <c r="I5774" s="48">
        <v>420.56810476691368</v>
      </c>
      <c r="J5774" s="48">
        <v>403.10677637704742</v>
      </c>
      <c r="L5774" s="48">
        <v>347.74227464162374</v>
      </c>
      <c r="M5774" s="48">
        <v>347.59575602321615</v>
      </c>
      <c r="N5774" s="48">
        <v>319.67428714092819</v>
      </c>
      <c r="O5774" s="48">
        <v>310.51754992389914</v>
      </c>
      <c r="P5774" s="48">
        <v>307.96821678049332</v>
      </c>
      <c r="Q5774" s="48">
        <v>312.16546419906916</v>
      </c>
      <c r="R5774" s="48">
        <v>297.466370941035</v>
      </c>
      <c r="S5774" s="48"/>
      <c r="T5774" s="48">
        <v>35</v>
      </c>
      <c r="U5774" s="47" t="s">
        <v>90</v>
      </c>
      <c r="V5774" s="47" t="s">
        <v>404</v>
      </c>
    </row>
    <row r="5775" spans="1:22" ht="15.75">
      <c r="A5775" s="51">
        <v>36</v>
      </c>
      <c r="B5775" s="52" t="s">
        <v>91</v>
      </c>
      <c r="C5775" s="53" t="s">
        <v>403</v>
      </c>
      <c r="D5775" s="54">
        <v>23377.834839941777</v>
      </c>
      <c r="E5775" s="54">
        <v>27279.01488860937</v>
      </c>
      <c r="F5775" s="54">
        <v>29681.956799691605</v>
      </c>
      <c r="G5775" s="54">
        <v>31399.635495068556</v>
      </c>
      <c r="H5775" s="54">
        <v>33537.186463266982</v>
      </c>
      <c r="I5775" s="54">
        <v>36141.906340894078</v>
      </c>
      <c r="J5775" s="54">
        <v>36513.841411904454</v>
      </c>
      <c r="L5775" s="54">
        <v>23377.834839941777</v>
      </c>
      <c r="M5775" s="54">
        <v>24342.383600901812</v>
      </c>
      <c r="N5775" s="54">
        <v>24882.575187325863</v>
      </c>
      <c r="O5775" s="54">
        <v>24974.53896442971</v>
      </c>
      <c r="P5775" s="54">
        <v>25331.424204470186</v>
      </c>
      <c r="Q5775" s="54">
        <v>25862.747491013604</v>
      </c>
      <c r="R5775" s="54">
        <v>26127.850635108716</v>
      </c>
      <c r="S5775" s="54"/>
      <c r="T5775" s="54">
        <v>36</v>
      </c>
      <c r="U5775" s="53" t="s">
        <v>92</v>
      </c>
      <c r="V5775" s="53" t="s">
        <v>404</v>
      </c>
    </row>
    <row r="5776" spans="1:22" ht="18">
      <c r="A5776" s="55"/>
      <c r="B5776" s="56" t="s">
        <v>93</v>
      </c>
      <c r="C5776" s="57" t="s">
        <v>403</v>
      </c>
      <c r="D5776" s="58">
        <f t="shared" ref="D5776:J5776" si="379">SUM(D5740:D5775)</f>
        <v>9621930.8359835334</v>
      </c>
      <c r="E5776" s="58">
        <f t="shared" si="379"/>
        <v>11499487.261523014</v>
      </c>
      <c r="F5776" s="58">
        <f t="shared" si="379"/>
        <v>13666336.69798003</v>
      </c>
      <c r="G5776" s="58">
        <f t="shared" si="379"/>
        <v>15415206.247729246</v>
      </c>
      <c r="H5776" s="58">
        <f t="shared" si="379"/>
        <v>17163595.434068423</v>
      </c>
      <c r="I5776" s="58">
        <f t="shared" si="379"/>
        <v>20669114.825430218</v>
      </c>
      <c r="J5776" s="58">
        <f t="shared" si="379"/>
        <v>22265539.415268745</v>
      </c>
      <c r="K5776" s="4"/>
      <c r="L5776" s="58">
        <f t="shared" ref="L5776:R5776" si="380">SUM(L5740:L5775)</f>
        <v>9621930.8359835334</v>
      </c>
      <c r="M5776" s="58">
        <f t="shared" si="380"/>
        <v>10262295.004153591</v>
      </c>
      <c r="N5776" s="58">
        <f t="shared" si="380"/>
        <v>11074372.433354955</v>
      </c>
      <c r="O5776" s="58">
        <f t="shared" si="380"/>
        <v>11726441.488679791</v>
      </c>
      <c r="P5776" s="58">
        <f t="shared" si="380"/>
        <v>12563059.648344165</v>
      </c>
      <c r="Q5776" s="58">
        <f t="shared" si="380"/>
        <v>14394366.88658217</v>
      </c>
      <c r="R5776" s="58">
        <f t="shared" si="380"/>
        <v>15104699.98717935</v>
      </c>
      <c r="S5776" s="58"/>
      <c r="T5776" s="58"/>
      <c r="U5776" s="57" t="s">
        <v>94</v>
      </c>
      <c r="V5776" s="57" t="s">
        <v>404</v>
      </c>
    </row>
    <row r="5777" spans="1:22" ht="15.75">
      <c r="A5777" s="37">
        <v>1</v>
      </c>
      <c r="B5777" s="38" t="s">
        <v>19</v>
      </c>
      <c r="C5777" s="39" t="s">
        <v>405</v>
      </c>
      <c r="D5777" s="40">
        <f t="shared" ref="D5777:J5792" si="381">+D5740+D5703+D5666+D5629+D5592+D5555+D5518</f>
        <v>3412419.2478306009</v>
      </c>
      <c r="E5777" s="40">
        <f t="shared" si="381"/>
        <v>4112037.4197275895</v>
      </c>
      <c r="F5777" s="40">
        <f t="shared" si="381"/>
        <v>4495427.7619265765</v>
      </c>
      <c r="G5777" s="40">
        <f t="shared" si="381"/>
        <v>5234469.8620642908</v>
      </c>
      <c r="H5777" s="40">
        <f t="shared" si="381"/>
        <v>6335904.3099838495</v>
      </c>
      <c r="I5777" s="40">
        <f t="shared" si="381"/>
        <v>7733318.8169491617</v>
      </c>
      <c r="J5777" s="40">
        <f t="shared" si="381"/>
        <v>8974975.1494222432</v>
      </c>
      <c r="L5777" s="40">
        <f t="shared" ref="L5777:R5792" si="382">+L5740+L5703+L5666+L5629+L5592+L5555+L5518</f>
        <v>3412419.2478306009</v>
      </c>
      <c r="M5777" s="40">
        <f t="shared" si="382"/>
        <v>3586801.2422881834</v>
      </c>
      <c r="N5777" s="40">
        <f t="shared" si="382"/>
        <v>3644170.9810820632</v>
      </c>
      <c r="O5777" s="40">
        <f t="shared" si="382"/>
        <v>3803357.1937399725</v>
      </c>
      <c r="P5777" s="40">
        <f t="shared" si="382"/>
        <v>4319174.7447241517</v>
      </c>
      <c r="Q5777" s="40">
        <f t="shared" si="382"/>
        <v>4898391.8749206979</v>
      </c>
      <c r="R5777" s="40">
        <f t="shared" si="382"/>
        <v>5412796.0877903355</v>
      </c>
      <c r="S5777" s="40"/>
      <c r="T5777" s="40">
        <v>1</v>
      </c>
      <c r="U5777" s="39" t="s">
        <v>21</v>
      </c>
      <c r="V5777" s="39" t="s">
        <v>406</v>
      </c>
    </row>
    <row r="5778" spans="1:22" ht="15.75">
      <c r="A5778" s="41">
        <v>2</v>
      </c>
      <c r="B5778" s="42" t="s">
        <v>23</v>
      </c>
      <c r="C5778" s="43" t="s">
        <v>405</v>
      </c>
      <c r="D5778" s="44">
        <f t="shared" si="381"/>
        <v>61394.820801934977</v>
      </c>
      <c r="E5778" s="44">
        <f t="shared" si="381"/>
        <v>61095.106203379612</v>
      </c>
      <c r="F5778" s="44">
        <f t="shared" si="381"/>
        <v>75887.732614320936</v>
      </c>
      <c r="G5778" s="44">
        <f t="shared" si="381"/>
        <v>83172.388374238304</v>
      </c>
      <c r="H5778" s="44">
        <f t="shared" si="381"/>
        <v>95486.802469561182</v>
      </c>
      <c r="I5778" s="44">
        <f t="shared" si="381"/>
        <v>104038.98471493085</v>
      </c>
      <c r="J5778" s="44">
        <f t="shared" si="381"/>
        <v>118676.76943250341</v>
      </c>
      <c r="L5778" s="44">
        <f t="shared" si="382"/>
        <v>61394.820801934977</v>
      </c>
      <c r="M5778" s="44">
        <f t="shared" si="382"/>
        <v>56215.454061223187</v>
      </c>
      <c r="N5778" s="44">
        <f t="shared" si="382"/>
        <v>63899.438601712689</v>
      </c>
      <c r="O5778" s="44">
        <f t="shared" si="382"/>
        <v>67618.047517645638</v>
      </c>
      <c r="P5778" s="44">
        <f t="shared" si="382"/>
        <v>70237.173206317937</v>
      </c>
      <c r="Q5778" s="44">
        <f t="shared" si="382"/>
        <v>74743.284610972987</v>
      </c>
      <c r="R5778" s="44">
        <f t="shared" si="382"/>
        <v>77103.682022044799</v>
      </c>
      <c r="S5778" s="44"/>
      <c r="T5778" s="44">
        <v>2</v>
      </c>
      <c r="U5778" s="43" t="s">
        <v>24</v>
      </c>
      <c r="V5778" s="43" t="s">
        <v>406</v>
      </c>
    </row>
    <row r="5779" spans="1:22" ht="15.75">
      <c r="A5779" s="45">
        <v>3</v>
      </c>
      <c r="B5779" s="46" t="s">
        <v>25</v>
      </c>
      <c r="C5779" s="47" t="s">
        <v>405</v>
      </c>
      <c r="D5779" s="48">
        <f t="shared" si="381"/>
        <v>517308.60522875254</v>
      </c>
      <c r="E5779" s="48">
        <f t="shared" si="381"/>
        <v>632749.2015900726</v>
      </c>
      <c r="F5779" s="48">
        <f t="shared" si="381"/>
        <v>676790.30909199989</v>
      </c>
      <c r="G5779" s="48">
        <f t="shared" si="381"/>
        <v>719108.01899408083</v>
      </c>
      <c r="H5779" s="48">
        <f t="shared" si="381"/>
        <v>849920.81789956195</v>
      </c>
      <c r="I5779" s="48">
        <f t="shared" si="381"/>
        <v>899338.99587029999</v>
      </c>
      <c r="J5779" s="48">
        <f t="shared" si="381"/>
        <v>999789.44810761837</v>
      </c>
      <c r="L5779" s="48">
        <f t="shared" si="382"/>
        <v>517308.60522875254</v>
      </c>
      <c r="M5779" s="48">
        <f t="shared" si="382"/>
        <v>541183.70408284105</v>
      </c>
      <c r="N5779" s="48">
        <f t="shared" si="382"/>
        <v>542785.29694950418</v>
      </c>
      <c r="O5779" s="48">
        <f t="shared" si="382"/>
        <v>561388.8083738049</v>
      </c>
      <c r="P5779" s="48">
        <f t="shared" si="382"/>
        <v>578543.32645764807</v>
      </c>
      <c r="Q5779" s="48">
        <f t="shared" si="382"/>
        <v>596623.2802283396</v>
      </c>
      <c r="R5779" s="48">
        <f t="shared" si="382"/>
        <v>622296.08540900983</v>
      </c>
      <c r="S5779" s="48"/>
      <c r="T5779" s="48">
        <v>3</v>
      </c>
      <c r="U5779" s="47" t="s">
        <v>26</v>
      </c>
      <c r="V5779" s="47" t="s">
        <v>406</v>
      </c>
    </row>
    <row r="5780" spans="1:22" ht="15.75">
      <c r="A5780" s="41">
        <v>4</v>
      </c>
      <c r="B5780" s="42" t="s">
        <v>27</v>
      </c>
      <c r="C5780" s="43" t="s">
        <v>405</v>
      </c>
      <c r="D5780" s="44">
        <f t="shared" si="381"/>
        <v>2209806.5013440377</v>
      </c>
      <c r="E5780" s="44">
        <f t="shared" si="381"/>
        <v>2691511.9412184292</v>
      </c>
      <c r="F5780" s="44">
        <f t="shared" si="381"/>
        <v>3180842.178366174</v>
      </c>
      <c r="G5780" s="44">
        <f t="shared" si="381"/>
        <v>3553651.0775648169</v>
      </c>
      <c r="H5780" s="44">
        <f t="shared" si="381"/>
        <v>3898879.499504887</v>
      </c>
      <c r="I5780" s="44">
        <f t="shared" si="381"/>
        <v>4415277.2139517637</v>
      </c>
      <c r="J5780" s="44">
        <f t="shared" si="381"/>
        <v>4888800.7705618246</v>
      </c>
      <c r="L5780" s="44">
        <f t="shared" si="382"/>
        <v>2209806.5013440377</v>
      </c>
      <c r="M5780" s="44">
        <f t="shared" si="382"/>
        <v>2294406.6673283307</v>
      </c>
      <c r="N5780" s="44">
        <f t="shared" si="382"/>
        <v>2460632.084674953</v>
      </c>
      <c r="O5780" s="44">
        <f t="shared" si="382"/>
        <v>2634016.2976029669</v>
      </c>
      <c r="P5780" s="44">
        <f t="shared" si="382"/>
        <v>2765306.1313260621</v>
      </c>
      <c r="Q5780" s="44">
        <f t="shared" si="382"/>
        <v>2933161.7331893668</v>
      </c>
      <c r="R5780" s="44">
        <f t="shared" si="382"/>
        <v>3120048.2115714368</v>
      </c>
      <c r="S5780" s="44"/>
      <c r="T5780" s="44">
        <v>4</v>
      </c>
      <c r="U5780" s="43" t="s">
        <v>28</v>
      </c>
      <c r="V5780" s="43" t="s">
        <v>406</v>
      </c>
    </row>
    <row r="5781" spans="1:22" ht="15.75">
      <c r="A5781" s="45">
        <v>5</v>
      </c>
      <c r="B5781" s="46" t="s">
        <v>29</v>
      </c>
      <c r="C5781" s="47" t="s">
        <v>405</v>
      </c>
      <c r="D5781" s="48">
        <f t="shared" si="381"/>
        <v>491001.56738011452</v>
      </c>
      <c r="E5781" s="48">
        <f t="shared" si="381"/>
        <v>598358.38891962497</v>
      </c>
      <c r="F5781" s="48">
        <f t="shared" si="381"/>
        <v>665785.25284497382</v>
      </c>
      <c r="G5781" s="48">
        <f t="shared" si="381"/>
        <v>739447.17364716879</v>
      </c>
      <c r="H5781" s="48">
        <f t="shared" si="381"/>
        <v>834752.05137057882</v>
      </c>
      <c r="I5781" s="48">
        <f t="shared" si="381"/>
        <v>918869.9900228054</v>
      </c>
      <c r="J5781" s="48">
        <f t="shared" si="381"/>
        <v>1051658.278692995</v>
      </c>
      <c r="L5781" s="48">
        <f t="shared" si="382"/>
        <v>491001.56738011452</v>
      </c>
      <c r="M5781" s="48">
        <f t="shared" si="382"/>
        <v>511878.33267200727</v>
      </c>
      <c r="N5781" s="48">
        <f t="shared" si="382"/>
        <v>531049.75685322995</v>
      </c>
      <c r="O5781" s="48">
        <f t="shared" si="382"/>
        <v>540430.91857359232</v>
      </c>
      <c r="P5781" s="48">
        <f t="shared" si="382"/>
        <v>556520.72185980831</v>
      </c>
      <c r="Q5781" s="48">
        <f t="shared" si="382"/>
        <v>599573.2895890146</v>
      </c>
      <c r="R5781" s="48">
        <f t="shared" si="382"/>
        <v>642036.29051699175</v>
      </c>
      <c r="S5781" s="48"/>
      <c r="T5781" s="48">
        <v>5</v>
      </c>
      <c r="U5781" s="47" t="s">
        <v>30</v>
      </c>
      <c r="V5781" s="47" t="s">
        <v>406</v>
      </c>
    </row>
    <row r="5782" spans="1:22" ht="15.75">
      <c r="A5782" s="41">
        <v>6</v>
      </c>
      <c r="B5782" s="42" t="s">
        <v>31</v>
      </c>
      <c r="C5782" s="43" t="s">
        <v>405</v>
      </c>
      <c r="D5782" s="44">
        <f t="shared" si="381"/>
        <v>29182.387642057372</v>
      </c>
      <c r="E5782" s="44">
        <f t="shared" si="381"/>
        <v>33040.038911035372</v>
      </c>
      <c r="F5782" s="44">
        <f t="shared" si="381"/>
        <v>38363.123479510337</v>
      </c>
      <c r="G5782" s="44">
        <f t="shared" si="381"/>
        <v>32988.992562125037</v>
      </c>
      <c r="H5782" s="44">
        <f t="shared" si="381"/>
        <v>30985.676852425517</v>
      </c>
      <c r="I5782" s="44">
        <f t="shared" si="381"/>
        <v>29915.46684843627</v>
      </c>
      <c r="J5782" s="44">
        <f t="shared" si="381"/>
        <v>34686.824111305381</v>
      </c>
      <c r="L5782" s="44">
        <f t="shared" si="382"/>
        <v>29182.387642057372</v>
      </c>
      <c r="M5782" s="44">
        <f t="shared" si="382"/>
        <v>27917.119578034726</v>
      </c>
      <c r="N5782" s="44">
        <f t="shared" si="382"/>
        <v>30246.426241953166</v>
      </c>
      <c r="O5782" s="44">
        <f t="shared" si="382"/>
        <v>25081.468172745615</v>
      </c>
      <c r="P5782" s="44">
        <f t="shared" si="382"/>
        <v>22038.416471331155</v>
      </c>
      <c r="Q5782" s="44">
        <f t="shared" si="382"/>
        <v>20767.166192015749</v>
      </c>
      <c r="R5782" s="44">
        <f t="shared" si="382"/>
        <v>23311.20516198589</v>
      </c>
      <c r="S5782" s="44"/>
      <c r="T5782" s="44">
        <v>6</v>
      </c>
      <c r="U5782" s="43" t="s">
        <v>32</v>
      </c>
      <c r="V5782" s="43" t="s">
        <v>406</v>
      </c>
    </row>
    <row r="5783" spans="1:22" ht="15.75">
      <c r="A5783" s="45">
        <v>7</v>
      </c>
      <c r="B5783" s="46" t="s">
        <v>33</v>
      </c>
      <c r="C5783" s="47" t="s">
        <v>405</v>
      </c>
      <c r="D5783" s="48">
        <f t="shared" si="381"/>
        <v>3110906.6506128809</v>
      </c>
      <c r="E5783" s="48">
        <f t="shared" si="381"/>
        <v>3566687.7711690096</v>
      </c>
      <c r="F5783" s="48">
        <f t="shared" si="381"/>
        <v>4085474.3436178318</v>
      </c>
      <c r="G5783" s="48">
        <f t="shared" si="381"/>
        <v>4673013.6163532026</v>
      </c>
      <c r="H5783" s="48">
        <f t="shared" si="381"/>
        <v>5259388.8651996106</v>
      </c>
      <c r="I5783" s="48">
        <f t="shared" si="381"/>
        <v>5891822.927864885</v>
      </c>
      <c r="J5783" s="48">
        <f t="shared" si="381"/>
        <v>6404189.0614463761</v>
      </c>
      <c r="L5783" s="48">
        <f t="shared" si="382"/>
        <v>3110906.6506128809</v>
      </c>
      <c r="M5783" s="48">
        <f t="shared" si="382"/>
        <v>3242930.9264118015</v>
      </c>
      <c r="N5783" s="48">
        <f t="shared" si="382"/>
        <v>3465792.6608664161</v>
      </c>
      <c r="O5783" s="48">
        <f t="shared" si="382"/>
        <v>3642522.3866822617</v>
      </c>
      <c r="P5783" s="48">
        <f t="shared" si="382"/>
        <v>3791711.3238622551</v>
      </c>
      <c r="Q5783" s="48">
        <f t="shared" si="382"/>
        <v>3941940.2692722725</v>
      </c>
      <c r="R5783" s="48">
        <f t="shared" si="382"/>
        <v>4139737.9808321949</v>
      </c>
      <c r="S5783" s="48"/>
      <c r="T5783" s="48">
        <v>7</v>
      </c>
      <c r="U5783" s="47" t="s">
        <v>34</v>
      </c>
      <c r="V5783" s="47" t="s">
        <v>406</v>
      </c>
    </row>
    <row r="5784" spans="1:22" ht="15.75">
      <c r="A5784" s="41">
        <v>8</v>
      </c>
      <c r="B5784" s="42" t="s">
        <v>35</v>
      </c>
      <c r="C5784" s="43" t="s">
        <v>405</v>
      </c>
      <c r="D5784" s="44">
        <f t="shared" si="381"/>
        <v>2422471.1252823067</v>
      </c>
      <c r="E5784" s="44">
        <f t="shared" si="381"/>
        <v>2957935.25490156</v>
      </c>
      <c r="F5784" s="44">
        <f t="shared" si="381"/>
        <v>3467741.7598568257</v>
      </c>
      <c r="G5784" s="44">
        <f t="shared" si="381"/>
        <v>3994315.2285569818</v>
      </c>
      <c r="H5784" s="44">
        <f t="shared" si="381"/>
        <v>4444914.2497260403</v>
      </c>
      <c r="I5784" s="44">
        <f t="shared" si="381"/>
        <v>4876262.9878392974</v>
      </c>
      <c r="J5784" s="44">
        <f t="shared" si="381"/>
        <v>5496983.9021176416</v>
      </c>
      <c r="L5784" s="44">
        <f t="shared" si="382"/>
        <v>2422471.1252823067</v>
      </c>
      <c r="M5784" s="44">
        <f t="shared" si="382"/>
        <v>2542074.834591629</v>
      </c>
      <c r="N5784" s="44">
        <f t="shared" si="382"/>
        <v>2667717.7300066389</v>
      </c>
      <c r="O5784" s="44">
        <f t="shared" si="382"/>
        <v>2816440.6485785469</v>
      </c>
      <c r="P5784" s="44">
        <f t="shared" si="382"/>
        <v>2984432.2465396975</v>
      </c>
      <c r="Q5784" s="44">
        <f t="shared" si="382"/>
        <v>3185594.7597843725</v>
      </c>
      <c r="R5784" s="44">
        <f t="shared" si="382"/>
        <v>3478873.320826313</v>
      </c>
      <c r="S5784" s="44"/>
      <c r="T5784" s="44">
        <v>8</v>
      </c>
      <c r="U5784" s="43" t="s">
        <v>36</v>
      </c>
      <c r="V5784" s="43" t="s">
        <v>406</v>
      </c>
    </row>
    <row r="5785" spans="1:22" ht="15.75">
      <c r="A5785" s="45">
        <v>9</v>
      </c>
      <c r="B5785" s="46" t="s">
        <v>37</v>
      </c>
      <c r="C5785" s="47" t="s">
        <v>405</v>
      </c>
      <c r="D5785" s="48">
        <f t="shared" si="381"/>
        <v>321713.77777447569</v>
      </c>
      <c r="E5785" s="48">
        <f t="shared" si="381"/>
        <v>351027.66822841676</v>
      </c>
      <c r="F5785" s="48">
        <f t="shared" si="381"/>
        <v>374535.65376001899</v>
      </c>
      <c r="G5785" s="48">
        <f t="shared" si="381"/>
        <v>398344.07715643948</v>
      </c>
      <c r="H5785" s="48">
        <f t="shared" si="381"/>
        <v>444700.51215455582</v>
      </c>
      <c r="I5785" s="48">
        <f t="shared" si="381"/>
        <v>476930.87929111638</v>
      </c>
      <c r="J5785" s="48">
        <f t="shared" si="381"/>
        <v>517819.11566806439</v>
      </c>
      <c r="L5785" s="48">
        <f t="shared" si="382"/>
        <v>321713.77777447569</v>
      </c>
      <c r="M5785" s="48">
        <f t="shared" si="382"/>
        <v>326891.36003836448</v>
      </c>
      <c r="N5785" s="48">
        <f t="shared" si="382"/>
        <v>330228.28424914816</v>
      </c>
      <c r="O5785" s="48">
        <f t="shared" si="382"/>
        <v>336102.7555636873</v>
      </c>
      <c r="P5785" s="48">
        <f t="shared" si="382"/>
        <v>361919.08861192636</v>
      </c>
      <c r="Q5785" s="48">
        <f t="shared" si="382"/>
        <v>374624.96194181225</v>
      </c>
      <c r="R5785" s="48">
        <f t="shared" si="382"/>
        <v>391415.33405791788</v>
      </c>
      <c r="S5785" s="48"/>
      <c r="T5785" s="48">
        <v>9</v>
      </c>
      <c r="U5785" s="47" t="s">
        <v>38</v>
      </c>
      <c r="V5785" s="47" t="s">
        <v>406</v>
      </c>
    </row>
    <row r="5786" spans="1:22" ht="15.75">
      <c r="A5786" s="41">
        <v>10</v>
      </c>
      <c r="B5786" s="42" t="s">
        <v>39</v>
      </c>
      <c r="C5786" s="43" t="s">
        <v>405</v>
      </c>
      <c r="D5786" s="44">
        <f t="shared" si="381"/>
        <v>585743.08780295285</v>
      </c>
      <c r="E5786" s="44">
        <f t="shared" si="381"/>
        <v>618355.86261829454</v>
      </c>
      <c r="F5786" s="44">
        <f t="shared" si="381"/>
        <v>665483.75645660702</v>
      </c>
      <c r="G5786" s="44">
        <f t="shared" si="381"/>
        <v>754736.65135710454</v>
      </c>
      <c r="H5786" s="44">
        <f t="shared" si="381"/>
        <v>920674.80423754873</v>
      </c>
      <c r="I5786" s="44">
        <f t="shared" si="381"/>
        <v>1026718.2434982146</v>
      </c>
      <c r="J5786" s="44">
        <f t="shared" si="381"/>
        <v>1084052.9896354144</v>
      </c>
      <c r="L5786" s="44">
        <f t="shared" si="382"/>
        <v>585743.08780295285</v>
      </c>
      <c r="M5786" s="44">
        <f t="shared" si="382"/>
        <v>582901.71386599739</v>
      </c>
      <c r="N5786" s="44">
        <f t="shared" si="382"/>
        <v>584432.13031625911</v>
      </c>
      <c r="O5786" s="44">
        <f t="shared" si="382"/>
        <v>634959.25186316983</v>
      </c>
      <c r="P5786" s="44">
        <f t="shared" si="382"/>
        <v>698526.96080428292</v>
      </c>
      <c r="Q5786" s="44">
        <f t="shared" si="382"/>
        <v>735548.5096759873</v>
      </c>
      <c r="R5786" s="44">
        <f t="shared" si="382"/>
        <v>750988.33915964712</v>
      </c>
      <c r="S5786" s="44"/>
      <c r="T5786" s="44">
        <v>10</v>
      </c>
      <c r="U5786" s="43" t="s">
        <v>40</v>
      </c>
      <c r="V5786" s="43" t="s">
        <v>406</v>
      </c>
    </row>
    <row r="5787" spans="1:22" ht="15.75">
      <c r="A5787" s="45">
        <v>11</v>
      </c>
      <c r="B5787" s="46" t="s">
        <v>41</v>
      </c>
      <c r="C5787" s="47" t="s">
        <v>405</v>
      </c>
      <c r="D5787" s="48">
        <f t="shared" si="381"/>
        <v>775834.44394376164</v>
      </c>
      <c r="E5787" s="48">
        <f t="shared" si="381"/>
        <v>842100.19934765901</v>
      </c>
      <c r="F5787" s="48">
        <f t="shared" si="381"/>
        <v>900405.74477591016</v>
      </c>
      <c r="G5787" s="48">
        <f t="shared" si="381"/>
        <v>999159.18517960352</v>
      </c>
      <c r="H5787" s="48">
        <f t="shared" si="381"/>
        <v>1076475.8546339991</v>
      </c>
      <c r="I5787" s="48">
        <f t="shared" si="381"/>
        <v>1163434.8692152312</v>
      </c>
      <c r="J5787" s="48">
        <f t="shared" si="381"/>
        <v>1437488.9893020624</v>
      </c>
      <c r="L5787" s="48">
        <f t="shared" si="382"/>
        <v>775834.44394376164</v>
      </c>
      <c r="M5787" s="48">
        <f t="shared" si="382"/>
        <v>748537.36329986271</v>
      </c>
      <c r="N5787" s="48">
        <f t="shared" si="382"/>
        <v>764849.29870253638</v>
      </c>
      <c r="O5787" s="48">
        <f t="shared" si="382"/>
        <v>785093.52669008449</v>
      </c>
      <c r="P5787" s="48">
        <f t="shared" si="382"/>
        <v>808230.69582871185</v>
      </c>
      <c r="Q5787" s="48">
        <f t="shared" si="382"/>
        <v>847364.53466830868</v>
      </c>
      <c r="R5787" s="48">
        <f t="shared" si="382"/>
        <v>846215.51294198679</v>
      </c>
      <c r="S5787" s="48"/>
      <c r="T5787" s="48">
        <v>11</v>
      </c>
      <c r="U5787" s="47" t="s">
        <v>42</v>
      </c>
      <c r="V5787" s="47" t="s">
        <v>406</v>
      </c>
    </row>
    <row r="5788" spans="1:22" ht="15.75">
      <c r="A5788" s="41">
        <v>12</v>
      </c>
      <c r="B5788" s="42" t="s">
        <v>43</v>
      </c>
      <c r="C5788" s="43" t="s">
        <v>405</v>
      </c>
      <c r="D5788" s="44">
        <f t="shared" si="381"/>
        <v>1893571.3559444491</v>
      </c>
      <c r="E5788" s="44">
        <f t="shared" si="381"/>
        <v>2185793.1480166479</v>
      </c>
      <c r="F5788" s="44">
        <f t="shared" si="381"/>
        <v>2393299.9874048983</v>
      </c>
      <c r="G5788" s="44">
        <f t="shared" si="381"/>
        <v>2654372.5824334985</v>
      </c>
      <c r="H5788" s="44">
        <f t="shared" si="381"/>
        <v>2824165.688564219</v>
      </c>
      <c r="I5788" s="44">
        <f t="shared" si="381"/>
        <v>3231981.3846228309</v>
      </c>
      <c r="J5788" s="44">
        <f t="shared" si="381"/>
        <v>3559456.0397281088</v>
      </c>
      <c r="L5788" s="44">
        <f t="shared" si="382"/>
        <v>1893571.3559444491</v>
      </c>
      <c r="M5788" s="44">
        <f t="shared" si="382"/>
        <v>1962256.0279827248</v>
      </c>
      <c r="N5788" s="44">
        <f t="shared" si="382"/>
        <v>2019931.7799069826</v>
      </c>
      <c r="O5788" s="44">
        <f t="shared" si="382"/>
        <v>2103119.5893093338</v>
      </c>
      <c r="P5788" s="44">
        <f t="shared" si="382"/>
        <v>2174037.9230377432</v>
      </c>
      <c r="Q5788" s="44">
        <f t="shared" si="382"/>
        <v>2251801.1113551529</v>
      </c>
      <c r="R5788" s="44">
        <f t="shared" si="382"/>
        <v>2390925.4008758515</v>
      </c>
      <c r="S5788" s="44"/>
      <c r="T5788" s="44">
        <v>12</v>
      </c>
      <c r="U5788" s="43" t="s">
        <v>44</v>
      </c>
      <c r="V5788" s="43" t="s">
        <v>406</v>
      </c>
    </row>
    <row r="5789" spans="1:22" ht="15.75">
      <c r="A5789" s="45">
        <v>13</v>
      </c>
      <c r="B5789" s="46" t="s">
        <v>45</v>
      </c>
      <c r="C5789" s="47" t="s">
        <v>405</v>
      </c>
      <c r="D5789" s="48">
        <f t="shared" si="381"/>
        <v>1298688.9438481014</v>
      </c>
      <c r="E5789" s="48">
        <f t="shared" si="381"/>
        <v>1624454.1922547668</v>
      </c>
      <c r="F5789" s="48">
        <f t="shared" si="381"/>
        <v>1782947.5654242239</v>
      </c>
      <c r="G5789" s="48">
        <f t="shared" si="381"/>
        <v>1933963.2360151848</v>
      </c>
      <c r="H5789" s="48">
        <f t="shared" si="381"/>
        <v>2123641.9819858619</v>
      </c>
      <c r="I5789" s="48">
        <f t="shared" si="381"/>
        <v>2211380.4709590096</v>
      </c>
      <c r="J5789" s="48">
        <f t="shared" si="381"/>
        <v>2438501.5018304624</v>
      </c>
      <c r="L5789" s="48">
        <f t="shared" si="382"/>
        <v>1298688.9438481014</v>
      </c>
      <c r="M5789" s="48">
        <f t="shared" si="382"/>
        <v>1405042.7709013568</v>
      </c>
      <c r="N5789" s="48">
        <f t="shared" si="382"/>
        <v>1380193.6938933912</v>
      </c>
      <c r="O5789" s="48">
        <f t="shared" si="382"/>
        <v>1424503.1898620338</v>
      </c>
      <c r="P5789" s="48">
        <f t="shared" si="382"/>
        <v>1425886.5881840116</v>
      </c>
      <c r="Q5789" s="48">
        <f t="shared" si="382"/>
        <v>1363937.0952611282</v>
      </c>
      <c r="R5789" s="48">
        <f t="shared" si="382"/>
        <v>1390537.7231050921</v>
      </c>
      <c r="S5789" s="48"/>
      <c r="T5789" s="48">
        <v>13</v>
      </c>
      <c r="U5789" s="47" t="s">
        <v>46</v>
      </c>
      <c r="V5789" s="47" t="s">
        <v>406</v>
      </c>
    </row>
    <row r="5790" spans="1:22" ht="15.75">
      <c r="A5790" s="41">
        <v>14</v>
      </c>
      <c r="B5790" s="42" t="s">
        <v>47</v>
      </c>
      <c r="C5790" s="43" t="s">
        <v>405</v>
      </c>
      <c r="D5790" s="44">
        <f t="shared" si="381"/>
        <v>2161190.4630674399</v>
      </c>
      <c r="E5790" s="44">
        <f t="shared" si="381"/>
        <v>2585291.5618385575</v>
      </c>
      <c r="F5790" s="44">
        <f t="shared" si="381"/>
        <v>3001796.5070989584</v>
      </c>
      <c r="G5790" s="44">
        <f t="shared" si="381"/>
        <v>3697238.6492409939</v>
      </c>
      <c r="H5790" s="44">
        <f t="shared" si="381"/>
        <v>4615432.8654586188</v>
      </c>
      <c r="I5790" s="44">
        <f t="shared" si="381"/>
        <v>5758888.003342161</v>
      </c>
      <c r="J5790" s="44">
        <f t="shared" si="381"/>
        <v>6982426.926997249</v>
      </c>
      <c r="L5790" s="44">
        <f t="shared" si="382"/>
        <v>2161190.4630674399</v>
      </c>
      <c r="M5790" s="44">
        <f t="shared" si="382"/>
        <v>2324083.8636047384</v>
      </c>
      <c r="N5790" s="44">
        <f t="shared" si="382"/>
        <v>2513612.7626241008</v>
      </c>
      <c r="O5790" s="44">
        <f t="shared" si="382"/>
        <v>2806360.1904058405</v>
      </c>
      <c r="P5790" s="44">
        <f t="shared" si="382"/>
        <v>3134285.5373915276</v>
      </c>
      <c r="Q5790" s="44">
        <f t="shared" si="382"/>
        <v>3451365.7888167221</v>
      </c>
      <c r="R5790" s="44">
        <f t="shared" si="382"/>
        <v>3769346.7356232484</v>
      </c>
      <c r="S5790" s="44"/>
      <c r="T5790" s="44">
        <v>14</v>
      </c>
      <c r="U5790" s="43" t="s">
        <v>48</v>
      </c>
      <c r="V5790" s="43" t="s">
        <v>406</v>
      </c>
    </row>
    <row r="5791" spans="1:22" ht="15.75">
      <c r="A5791" s="45">
        <v>15</v>
      </c>
      <c r="B5791" s="46" t="s">
        <v>49</v>
      </c>
      <c r="C5791" s="47" t="s">
        <v>405</v>
      </c>
      <c r="D5791" s="48">
        <f t="shared" si="381"/>
        <v>3761663.5300762989</v>
      </c>
      <c r="E5791" s="48">
        <f t="shared" si="381"/>
        <v>4417132.6940676402</v>
      </c>
      <c r="F5791" s="48">
        <f t="shared" si="381"/>
        <v>4702395.810593213</v>
      </c>
      <c r="G5791" s="48">
        <f t="shared" si="381"/>
        <v>5257159.3298108373</v>
      </c>
      <c r="H5791" s="48">
        <f t="shared" si="381"/>
        <v>5765617.4385648966</v>
      </c>
      <c r="I5791" s="48">
        <f t="shared" si="381"/>
        <v>6630731.1257501971</v>
      </c>
      <c r="J5791" s="48">
        <f t="shared" si="381"/>
        <v>7186093.117091842</v>
      </c>
      <c r="L5791" s="48">
        <f t="shared" si="382"/>
        <v>3761663.5300762989</v>
      </c>
      <c r="M5791" s="48">
        <f t="shared" si="382"/>
        <v>3874274.231130803</v>
      </c>
      <c r="N5791" s="48">
        <f t="shared" si="382"/>
        <v>3918491.4951964202</v>
      </c>
      <c r="O5791" s="48">
        <f t="shared" si="382"/>
        <v>4004191.993061231</v>
      </c>
      <c r="P5791" s="48">
        <f t="shared" si="382"/>
        <v>4212399.9474115409</v>
      </c>
      <c r="Q5791" s="48">
        <f t="shared" si="382"/>
        <v>4621243.9609220354</v>
      </c>
      <c r="R5791" s="48">
        <f t="shared" si="382"/>
        <v>4924824.7277454669</v>
      </c>
      <c r="S5791" s="48"/>
      <c r="T5791" s="48">
        <v>15</v>
      </c>
      <c r="U5791" s="47" t="s">
        <v>50</v>
      </c>
      <c r="V5791" s="47" t="s">
        <v>406</v>
      </c>
    </row>
    <row r="5792" spans="1:22" ht="15.75">
      <c r="A5792" s="41">
        <v>16</v>
      </c>
      <c r="B5792" s="42" t="s">
        <v>51</v>
      </c>
      <c r="C5792" s="43" t="s">
        <v>405</v>
      </c>
      <c r="D5792" s="44">
        <f t="shared" si="381"/>
        <v>70815.481300788277</v>
      </c>
      <c r="E5792" s="44">
        <f t="shared" si="381"/>
        <v>79278.369549008072</v>
      </c>
      <c r="F5792" s="44">
        <f t="shared" si="381"/>
        <v>89718.920257361577</v>
      </c>
      <c r="G5792" s="44">
        <f t="shared" si="381"/>
        <v>97772.544974045435</v>
      </c>
      <c r="H5792" s="44">
        <f t="shared" si="381"/>
        <v>102318.43254935471</v>
      </c>
      <c r="I5792" s="44">
        <f t="shared" si="381"/>
        <v>107182.55677874209</v>
      </c>
      <c r="J5792" s="44">
        <f t="shared" si="381"/>
        <v>116097.71916161224</v>
      </c>
      <c r="L5792" s="44">
        <f t="shared" si="382"/>
        <v>70815.481300788277</v>
      </c>
      <c r="M5792" s="44">
        <f t="shared" si="382"/>
        <v>72144.720879346336</v>
      </c>
      <c r="N5792" s="44">
        <f t="shared" si="382"/>
        <v>72963.193565500755</v>
      </c>
      <c r="O5792" s="44">
        <f t="shared" si="382"/>
        <v>72876.210522601148</v>
      </c>
      <c r="P5792" s="44">
        <f t="shared" si="382"/>
        <v>71848.557113413553</v>
      </c>
      <c r="Q5792" s="44">
        <f t="shared" si="382"/>
        <v>73193.466818958579</v>
      </c>
      <c r="R5792" s="44">
        <f t="shared" si="382"/>
        <v>77470.786333439872</v>
      </c>
      <c r="S5792" s="44"/>
      <c r="T5792" s="44">
        <v>16</v>
      </c>
      <c r="U5792" s="43" t="s">
        <v>52</v>
      </c>
      <c r="V5792" s="43" t="s">
        <v>406</v>
      </c>
    </row>
    <row r="5793" spans="1:22" ht="15.75">
      <c r="A5793" s="45">
        <v>17</v>
      </c>
      <c r="B5793" s="46" t="s">
        <v>53</v>
      </c>
      <c r="C5793" s="47" t="s">
        <v>405</v>
      </c>
      <c r="D5793" s="48">
        <f t="shared" ref="D5793:J5808" si="383">+D5756+D5719+D5682+D5645+D5608+D5571+D5534</f>
        <v>61310.556546458822</v>
      </c>
      <c r="E5793" s="48">
        <f t="shared" si="383"/>
        <v>63838.620398412146</v>
      </c>
      <c r="F5793" s="48">
        <f t="shared" si="383"/>
        <v>70151.19107370924</v>
      </c>
      <c r="G5793" s="48">
        <f t="shared" si="383"/>
        <v>72692.719958121728</v>
      </c>
      <c r="H5793" s="48">
        <f t="shared" si="383"/>
        <v>74859.900459498589</v>
      </c>
      <c r="I5793" s="48">
        <f t="shared" si="383"/>
        <v>80213.118361259156</v>
      </c>
      <c r="J5793" s="48">
        <f t="shared" si="383"/>
        <v>84087.458747626544</v>
      </c>
      <c r="L5793" s="48">
        <f t="shared" ref="L5793:R5808" si="384">+L5756+L5719+L5682+L5645+L5608+L5571+L5534</f>
        <v>61310.556546458822</v>
      </c>
      <c r="M5793" s="48">
        <f t="shared" si="384"/>
        <v>62992.764025684715</v>
      </c>
      <c r="N5793" s="48">
        <f t="shared" si="384"/>
        <v>66487.199159686628</v>
      </c>
      <c r="O5793" s="48">
        <f t="shared" si="384"/>
        <v>68256.650312315411</v>
      </c>
      <c r="P5793" s="48">
        <f t="shared" si="384"/>
        <v>69351.081736108783</v>
      </c>
      <c r="Q5793" s="48">
        <f t="shared" si="384"/>
        <v>72219.080649441923</v>
      </c>
      <c r="R5793" s="48">
        <f t="shared" si="384"/>
        <v>74405.083130142782</v>
      </c>
      <c r="S5793" s="48"/>
      <c r="T5793" s="48">
        <v>17</v>
      </c>
      <c r="U5793" s="47" t="s">
        <v>54</v>
      </c>
      <c r="V5793" s="47" t="s">
        <v>406</v>
      </c>
    </row>
    <row r="5794" spans="1:22" ht="15.75">
      <c r="A5794" s="41">
        <v>18</v>
      </c>
      <c r="B5794" s="42" t="s">
        <v>55</v>
      </c>
      <c r="C5794" s="43" t="s">
        <v>405</v>
      </c>
      <c r="D5794" s="44">
        <f t="shared" si="383"/>
        <v>36906.220330911616</v>
      </c>
      <c r="E5794" s="44">
        <f t="shared" si="383"/>
        <v>38553.931946564495</v>
      </c>
      <c r="F5794" s="44">
        <f t="shared" si="383"/>
        <v>45021.395862710218</v>
      </c>
      <c r="G5794" s="44">
        <f t="shared" si="383"/>
        <v>55041.012735427284</v>
      </c>
      <c r="H5794" s="44">
        <f t="shared" si="383"/>
        <v>63733.29102022892</v>
      </c>
      <c r="I5794" s="44">
        <f t="shared" si="383"/>
        <v>113714.05262634462</v>
      </c>
      <c r="J5794" s="44">
        <f t="shared" si="383"/>
        <v>140872.16812054737</v>
      </c>
      <c r="L5794" s="44">
        <f t="shared" si="384"/>
        <v>36906.220330911616</v>
      </c>
      <c r="M5794" s="44">
        <f t="shared" si="384"/>
        <v>36245.920469461576</v>
      </c>
      <c r="N5794" s="44">
        <f t="shared" si="384"/>
        <v>37569.481835701168</v>
      </c>
      <c r="O5794" s="44">
        <f t="shared" si="384"/>
        <v>40945.2608784841</v>
      </c>
      <c r="P5794" s="44">
        <f t="shared" si="384"/>
        <v>45130.678062717787</v>
      </c>
      <c r="Q5794" s="44">
        <f t="shared" si="384"/>
        <v>78412.740573174073</v>
      </c>
      <c r="R5794" s="44">
        <f t="shared" si="384"/>
        <v>90449.71127039424</v>
      </c>
      <c r="S5794" s="44"/>
      <c r="T5794" s="44">
        <v>18</v>
      </c>
      <c r="U5794" s="43" t="s">
        <v>56</v>
      </c>
      <c r="V5794" s="43" t="s">
        <v>406</v>
      </c>
    </row>
    <row r="5795" spans="1:22" ht="15.75">
      <c r="A5795" s="45">
        <v>19</v>
      </c>
      <c r="B5795" s="46" t="s">
        <v>57</v>
      </c>
      <c r="C5795" s="47" t="s">
        <v>405</v>
      </c>
      <c r="D5795" s="48">
        <f t="shared" si="383"/>
        <v>102405.36357913446</v>
      </c>
      <c r="E5795" s="48">
        <f t="shared" si="383"/>
        <v>123107.25722735385</v>
      </c>
      <c r="F5795" s="48">
        <f t="shared" si="383"/>
        <v>137630.85763319867</v>
      </c>
      <c r="G5795" s="48">
        <f t="shared" si="383"/>
        <v>147342.25856340738</v>
      </c>
      <c r="H5795" s="48">
        <f t="shared" si="383"/>
        <v>95223.58429597372</v>
      </c>
      <c r="I5795" s="48">
        <f t="shared" si="383"/>
        <v>96659.904019471665</v>
      </c>
      <c r="J5795" s="48">
        <f t="shared" si="383"/>
        <v>117522.2312661882</v>
      </c>
      <c r="L5795" s="48">
        <f t="shared" si="384"/>
        <v>102405.36357913446</v>
      </c>
      <c r="M5795" s="48">
        <f t="shared" si="384"/>
        <v>95231.439530670046</v>
      </c>
      <c r="N5795" s="48">
        <f t="shared" si="384"/>
        <v>93121.536647073866</v>
      </c>
      <c r="O5795" s="48">
        <f t="shared" si="384"/>
        <v>92367.122023142161</v>
      </c>
      <c r="P5795" s="48">
        <f t="shared" si="384"/>
        <v>59921.792006758245</v>
      </c>
      <c r="Q5795" s="48">
        <f t="shared" si="384"/>
        <v>57978.41116885667</v>
      </c>
      <c r="R5795" s="48">
        <f t="shared" si="384"/>
        <v>63821.340849425782</v>
      </c>
      <c r="S5795" s="48"/>
      <c r="T5795" s="48">
        <v>19</v>
      </c>
      <c r="U5795" s="47" t="s">
        <v>58</v>
      </c>
      <c r="V5795" s="47" t="s">
        <v>406</v>
      </c>
    </row>
    <row r="5796" spans="1:22" ht="15.75">
      <c r="A5796" s="41">
        <v>20</v>
      </c>
      <c r="B5796" s="42" t="s">
        <v>59</v>
      </c>
      <c r="C5796" s="43" t="s">
        <v>405</v>
      </c>
      <c r="D5796" s="44">
        <f t="shared" si="383"/>
        <v>952344.66096152575</v>
      </c>
      <c r="E5796" s="44">
        <f t="shared" si="383"/>
        <v>1142475.3092553252</v>
      </c>
      <c r="F5796" s="44">
        <f t="shared" si="383"/>
        <v>1300845.4685196748</v>
      </c>
      <c r="G5796" s="44">
        <f t="shared" si="383"/>
        <v>1391671.0918472069</v>
      </c>
      <c r="H5796" s="44">
        <f t="shared" si="383"/>
        <v>1451781.0321936177</v>
      </c>
      <c r="I5796" s="44">
        <f t="shared" si="383"/>
        <v>1536060.9176003542</v>
      </c>
      <c r="J5796" s="44">
        <f t="shared" si="383"/>
        <v>1757170.3944203274</v>
      </c>
      <c r="L5796" s="44">
        <f t="shared" si="384"/>
        <v>952344.66096152575</v>
      </c>
      <c r="M5796" s="44">
        <f t="shared" si="384"/>
        <v>958444.31551531306</v>
      </c>
      <c r="N5796" s="44">
        <f t="shared" si="384"/>
        <v>1006332.955174476</v>
      </c>
      <c r="O5796" s="44">
        <f t="shared" si="384"/>
        <v>980635.68450868828</v>
      </c>
      <c r="P5796" s="44">
        <f t="shared" si="384"/>
        <v>988386.34476815071</v>
      </c>
      <c r="Q5796" s="44">
        <f t="shared" si="384"/>
        <v>1021750.0241787579</v>
      </c>
      <c r="R5796" s="44">
        <f t="shared" si="384"/>
        <v>1065025.782070637</v>
      </c>
      <c r="S5796" s="44"/>
      <c r="T5796" s="44">
        <v>20</v>
      </c>
      <c r="U5796" s="43" t="s">
        <v>60</v>
      </c>
      <c r="V5796" s="43" t="s">
        <v>406</v>
      </c>
    </row>
    <row r="5797" spans="1:22" ht="15.75">
      <c r="A5797" s="45">
        <v>21</v>
      </c>
      <c r="B5797" s="46" t="s">
        <v>61</v>
      </c>
      <c r="C5797" s="47" t="s">
        <v>405</v>
      </c>
      <c r="D5797" s="48">
        <f t="shared" si="383"/>
        <v>2666004.6672304659</v>
      </c>
      <c r="E5797" s="48">
        <f t="shared" si="383"/>
        <v>2968930.0520212785</v>
      </c>
      <c r="F5797" s="48">
        <f t="shared" si="383"/>
        <v>3291481.1104252897</v>
      </c>
      <c r="G5797" s="48">
        <f t="shared" si="383"/>
        <v>3666800.0320638209</v>
      </c>
      <c r="H5797" s="48">
        <f t="shared" si="383"/>
        <v>4123368.3113392889</v>
      </c>
      <c r="I5797" s="48">
        <f t="shared" si="383"/>
        <v>4601453.6278696926</v>
      </c>
      <c r="J5797" s="48">
        <f t="shared" si="383"/>
        <v>5172288.0354846874</v>
      </c>
      <c r="L5797" s="48">
        <f t="shared" si="384"/>
        <v>2666004.6672304659</v>
      </c>
      <c r="M5797" s="48">
        <f t="shared" si="384"/>
        <v>2741618.1249407665</v>
      </c>
      <c r="N5797" s="48">
        <f t="shared" si="384"/>
        <v>2855516.3000145908</v>
      </c>
      <c r="O5797" s="48">
        <f t="shared" si="384"/>
        <v>2924734.5397238974</v>
      </c>
      <c r="P5797" s="48">
        <f t="shared" si="384"/>
        <v>3045415.921641835</v>
      </c>
      <c r="Q5797" s="48">
        <f t="shared" si="384"/>
        <v>3192396.1040951773</v>
      </c>
      <c r="R5797" s="48">
        <f t="shared" si="384"/>
        <v>3379327.8621347514</v>
      </c>
      <c r="S5797" s="48"/>
      <c r="T5797" s="48">
        <v>21</v>
      </c>
      <c r="U5797" s="47" t="s">
        <v>62</v>
      </c>
      <c r="V5797" s="47" t="s">
        <v>406</v>
      </c>
    </row>
    <row r="5798" spans="1:22" ht="15.75">
      <c r="A5798" s="41">
        <v>22</v>
      </c>
      <c r="B5798" s="42" t="s">
        <v>63</v>
      </c>
      <c r="C5798" s="43" t="s">
        <v>405</v>
      </c>
      <c r="D5798" s="44">
        <f t="shared" si="383"/>
        <v>5173538.9015342873</v>
      </c>
      <c r="E5798" s="44">
        <f t="shared" si="383"/>
        <v>6008845.505272896</v>
      </c>
      <c r="F5798" s="44">
        <f t="shared" si="383"/>
        <v>6947014.4340539472</v>
      </c>
      <c r="G5798" s="44">
        <f t="shared" si="383"/>
        <v>8405578.7418620158</v>
      </c>
      <c r="H5798" s="44">
        <f t="shared" si="383"/>
        <v>9680471.7680731937</v>
      </c>
      <c r="I5798" s="44">
        <f t="shared" si="383"/>
        <v>11249237.325264918</v>
      </c>
      <c r="J5798" s="44">
        <f t="shared" si="383"/>
        <v>12541304.10277052</v>
      </c>
      <c r="L5798" s="44">
        <f t="shared" si="384"/>
        <v>5173538.9015342873</v>
      </c>
      <c r="M5798" s="44">
        <f t="shared" si="384"/>
        <v>5374083.0894090785</v>
      </c>
      <c r="N5798" s="44">
        <f t="shared" si="384"/>
        <v>5644308.2678309819</v>
      </c>
      <c r="O5798" s="44">
        <f t="shared" si="384"/>
        <v>6372291.5298524285</v>
      </c>
      <c r="P5798" s="44">
        <f t="shared" si="384"/>
        <v>6869850.3090180596</v>
      </c>
      <c r="Q5798" s="44">
        <f t="shared" si="384"/>
        <v>7590609.6474603042</v>
      </c>
      <c r="R5798" s="44">
        <f t="shared" si="384"/>
        <v>8080762.4558486948</v>
      </c>
      <c r="S5798" s="44"/>
      <c r="T5798" s="44">
        <v>22</v>
      </c>
      <c r="U5798" s="43" t="s">
        <v>64</v>
      </c>
      <c r="V5798" s="43" t="s">
        <v>406</v>
      </c>
    </row>
    <row r="5799" spans="1:22" ht="15.75">
      <c r="A5799" s="45">
        <v>23</v>
      </c>
      <c r="B5799" s="46" t="s">
        <v>65</v>
      </c>
      <c r="C5799" s="47" t="s">
        <v>405</v>
      </c>
      <c r="D5799" s="48">
        <f t="shared" si="383"/>
        <v>13955.560029449138</v>
      </c>
      <c r="E5799" s="48">
        <f t="shared" si="383"/>
        <v>16002.599874500367</v>
      </c>
      <c r="F5799" s="48">
        <f t="shared" si="383"/>
        <v>20907.133713958199</v>
      </c>
      <c r="G5799" s="48">
        <f t="shared" si="383"/>
        <v>25418.584949414566</v>
      </c>
      <c r="H5799" s="48">
        <f t="shared" si="383"/>
        <v>32652.463567386661</v>
      </c>
      <c r="I5799" s="48">
        <f t="shared" si="383"/>
        <v>36999.632975084649</v>
      </c>
      <c r="J5799" s="48">
        <f t="shared" si="383"/>
        <v>44506.991047754593</v>
      </c>
      <c r="L5799" s="48">
        <f t="shared" si="384"/>
        <v>13955.560029449138</v>
      </c>
      <c r="M5799" s="48">
        <f t="shared" si="384"/>
        <v>13730.699665732674</v>
      </c>
      <c r="N5799" s="48">
        <f t="shared" si="384"/>
        <v>15281.61543292896</v>
      </c>
      <c r="O5799" s="48">
        <f t="shared" si="384"/>
        <v>15946.587327620951</v>
      </c>
      <c r="P5799" s="48">
        <f t="shared" si="384"/>
        <v>19252.846925264486</v>
      </c>
      <c r="Q5799" s="48">
        <f t="shared" si="384"/>
        <v>18957.261068333843</v>
      </c>
      <c r="R5799" s="48">
        <f t="shared" si="384"/>
        <v>21568.858304132707</v>
      </c>
      <c r="S5799" s="48"/>
      <c r="T5799" s="48">
        <v>23</v>
      </c>
      <c r="U5799" s="47" t="s">
        <v>66</v>
      </c>
      <c r="V5799" s="47" t="s">
        <v>406</v>
      </c>
    </row>
    <row r="5800" spans="1:22" ht="15.75">
      <c r="A5800" s="41">
        <v>24</v>
      </c>
      <c r="B5800" s="42" t="s">
        <v>67</v>
      </c>
      <c r="C5800" s="43" t="s">
        <v>405</v>
      </c>
      <c r="D5800" s="44">
        <f t="shared" si="383"/>
        <v>3321405.889147725</v>
      </c>
      <c r="E5800" s="44">
        <f t="shared" si="383"/>
        <v>3779605.331568588</v>
      </c>
      <c r="F5800" s="44">
        <f t="shared" si="383"/>
        <v>4648312.7932601096</v>
      </c>
      <c r="G5800" s="44">
        <f t="shared" si="383"/>
        <v>5667892.1896041045</v>
      </c>
      <c r="H5800" s="44">
        <f t="shared" si="383"/>
        <v>6133023.2369345166</v>
      </c>
      <c r="I5800" s="44">
        <f t="shared" si="383"/>
        <v>7559892.7853556806</v>
      </c>
      <c r="J5800" s="44">
        <f t="shared" si="383"/>
        <v>7933150.2626181291</v>
      </c>
      <c r="L5800" s="44">
        <f t="shared" si="384"/>
        <v>3321405.889147725</v>
      </c>
      <c r="M5800" s="44">
        <f t="shared" si="384"/>
        <v>3535249.1859654319</v>
      </c>
      <c r="N5800" s="44">
        <f t="shared" si="384"/>
        <v>4062707.422656077</v>
      </c>
      <c r="O5800" s="44">
        <f t="shared" si="384"/>
        <v>4534159.7339248136</v>
      </c>
      <c r="P5800" s="44">
        <f t="shared" si="384"/>
        <v>4999822.1400520913</v>
      </c>
      <c r="Q5800" s="44">
        <f t="shared" si="384"/>
        <v>6060558.095823695</v>
      </c>
      <c r="R5800" s="44">
        <f t="shared" si="384"/>
        <v>6460972.3087051921</v>
      </c>
      <c r="S5800" s="44"/>
      <c r="T5800" s="44">
        <v>24</v>
      </c>
      <c r="U5800" s="43" t="s">
        <v>68</v>
      </c>
      <c r="V5800" s="43" t="s">
        <v>406</v>
      </c>
    </row>
    <row r="5801" spans="1:22" ht="15.75">
      <c r="A5801" s="45">
        <v>25</v>
      </c>
      <c r="B5801" s="49" t="s">
        <v>69</v>
      </c>
      <c r="C5801" s="47" t="s">
        <v>405</v>
      </c>
      <c r="D5801" s="48">
        <f t="shared" si="383"/>
        <v>2397685.6482356451</v>
      </c>
      <c r="E5801" s="48">
        <f t="shared" si="383"/>
        <v>2895184.9782123403</v>
      </c>
      <c r="F5801" s="48">
        <f t="shared" si="383"/>
        <v>3211721.9709036062</v>
      </c>
      <c r="G5801" s="48">
        <f t="shared" si="383"/>
        <v>3688508.9607907278</v>
      </c>
      <c r="H5801" s="48">
        <f t="shared" si="383"/>
        <v>4214849.1099276813</v>
      </c>
      <c r="I5801" s="48">
        <f t="shared" si="383"/>
        <v>4930781.9130261187</v>
      </c>
      <c r="J5801" s="48">
        <f t="shared" si="383"/>
        <v>5603277.1880748793</v>
      </c>
      <c r="L5801" s="48">
        <f t="shared" si="384"/>
        <v>2397685.6482356451</v>
      </c>
      <c r="M5801" s="50">
        <f t="shared" si="384"/>
        <v>2566015.3252718598</v>
      </c>
      <c r="N5801" s="48">
        <f t="shared" si="384"/>
        <v>2633331.9550183117</v>
      </c>
      <c r="O5801" s="48">
        <f t="shared" si="384"/>
        <v>2824578.8209771868</v>
      </c>
      <c r="P5801" s="48">
        <f t="shared" si="384"/>
        <v>2988660.5442415834</v>
      </c>
      <c r="Q5801" s="48">
        <f t="shared" si="384"/>
        <v>3168394.6544520576</v>
      </c>
      <c r="R5801" s="48">
        <f t="shared" si="384"/>
        <v>3389489.2382144202</v>
      </c>
      <c r="S5801" s="48"/>
      <c r="T5801" s="48">
        <v>25</v>
      </c>
      <c r="U5801" s="47" t="s">
        <v>70</v>
      </c>
      <c r="V5801" s="47" t="s">
        <v>406</v>
      </c>
    </row>
    <row r="5802" spans="1:22" ht="15.75">
      <c r="A5802" s="41">
        <v>26</v>
      </c>
      <c r="B5802" s="42" t="s">
        <v>71</v>
      </c>
      <c r="C5802" s="43" t="s">
        <v>405</v>
      </c>
      <c r="D5802" s="44">
        <f t="shared" si="383"/>
        <v>69677.847441743608</v>
      </c>
      <c r="E5802" s="44">
        <f t="shared" si="383"/>
        <v>89027.310280434162</v>
      </c>
      <c r="F5802" s="44">
        <f t="shared" si="383"/>
        <v>115740.76460504481</v>
      </c>
      <c r="G5802" s="44">
        <f t="shared" si="383"/>
        <v>132356.61641891219</v>
      </c>
      <c r="H5802" s="44">
        <f t="shared" si="383"/>
        <v>145673.60978002317</v>
      </c>
      <c r="I5802" s="44">
        <f t="shared" si="383"/>
        <v>198718.71805472509</v>
      </c>
      <c r="J5802" s="44">
        <f t="shared" si="383"/>
        <v>230149.6084124122</v>
      </c>
      <c r="L5802" s="44">
        <f t="shared" si="384"/>
        <v>69677.847441743608</v>
      </c>
      <c r="M5802" s="44">
        <f t="shared" si="384"/>
        <v>75928.524397501023</v>
      </c>
      <c r="N5802" s="44">
        <f t="shared" si="384"/>
        <v>87238.333877196303</v>
      </c>
      <c r="O5802" s="44">
        <f t="shared" si="384"/>
        <v>94063.073126199801</v>
      </c>
      <c r="P5802" s="44">
        <f t="shared" si="384"/>
        <v>91498.139080686873</v>
      </c>
      <c r="Q5802" s="44">
        <f t="shared" si="384"/>
        <v>101049.6290889254</v>
      </c>
      <c r="R5802" s="44">
        <f t="shared" si="384"/>
        <v>117993.143346087</v>
      </c>
      <c r="S5802" s="44"/>
      <c r="T5802" s="44">
        <v>26</v>
      </c>
      <c r="U5802" s="43" t="s">
        <v>72</v>
      </c>
      <c r="V5802" s="43" t="s">
        <v>406</v>
      </c>
    </row>
    <row r="5803" spans="1:22" ht="15.75">
      <c r="A5803" s="45">
        <v>27</v>
      </c>
      <c r="B5803" s="46" t="s">
        <v>73</v>
      </c>
      <c r="C5803" s="47" t="s">
        <v>405</v>
      </c>
      <c r="D5803" s="48">
        <f t="shared" si="383"/>
        <v>7254187.2641164549</v>
      </c>
      <c r="E5803" s="48">
        <f t="shared" si="383"/>
        <v>8048107.4857491348</v>
      </c>
      <c r="F5803" s="48">
        <f t="shared" si="383"/>
        <v>9815883.378751481</v>
      </c>
      <c r="G5803" s="48">
        <f t="shared" si="383"/>
        <v>11409408.921877738</v>
      </c>
      <c r="H5803" s="48">
        <f t="shared" si="383"/>
        <v>12619451.587363169</v>
      </c>
      <c r="I5803" s="48">
        <f t="shared" si="383"/>
        <v>13628033.731196102</v>
      </c>
      <c r="J5803" s="48">
        <f t="shared" si="383"/>
        <v>14603561.103975292</v>
      </c>
      <c r="L5803" s="48">
        <f t="shared" si="384"/>
        <v>7254187.2641164549</v>
      </c>
      <c r="M5803" s="48">
        <f t="shared" si="384"/>
        <v>7560320.8444416765</v>
      </c>
      <c r="N5803" s="48">
        <f t="shared" si="384"/>
        <v>7876322.35857304</v>
      </c>
      <c r="O5803" s="48">
        <f t="shared" si="384"/>
        <v>8254318.9609921388</v>
      </c>
      <c r="P5803" s="48">
        <f t="shared" si="384"/>
        <v>8548797.7518254928</v>
      </c>
      <c r="Q5803" s="48">
        <f t="shared" si="384"/>
        <v>8835014.6688611861</v>
      </c>
      <c r="R5803" s="48">
        <f t="shared" si="384"/>
        <v>8975605.258403698</v>
      </c>
      <c r="S5803" s="48"/>
      <c r="T5803" s="48">
        <v>27</v>
      </c>
      <c r="U5803" s="47" t="s">
        <v>74</v>
      </c>
      <c r="V5803" s="47" t="s">
        <v>406</v>
      </c>
    </row>
    <row r="5804" spans="1:22" ht="15.75">
      <c r="A5804" s="41">
        <v>28</v>
      </c>
      <c r="B5804" s="42" t="s">
        <v>75</v>
      </c>
      <c r="C5804" s="43" t="s">
        <v>405</v>
      </c>
      <c r="D5804" s="44">
        <f t="shared" si="383"/>
        <v>409789.13776696718</v>
      </c>
      <c r="E5804" s="44">
        <f t="shared" si="383"/>
        <v>459064.11605157412</v>
      </c>
      <c r="F5804" s="44">
        <f t="shared" si="383"/>
        <v>510676.99720004661</v>
      </c>
      <c r="G5804" s="44">
        <f t="shared" si="383"/>
        <v>569295.42730814603</v>
      </c>
      <c r="H5804" s="44">
        <f t="shared" si="383"/>
        <v>627183.69726539054</v>
      </c>
      <c r="I5804" s="44">
        <f t="shared" si="383"/>
        <v>683875.06913046306</v>
      </c>
      <c r="J5804" s="44">
        <f t="shared" si="383"/>
        <v>728566.56782413577</v>
      </c>
      <c r="L5804" s="44">
        <f t="shared" si="384"/>
        <v>409789.13776696718</v>
      </c>
      <c r="M5804" s="44">
        <f t="shared" si="384"/>
        <v>431360.21939506341</v>
      </c>
      <c r="N5804" s="44">
        <f t="shared" si="384"/>
        <v>450921.50579877966</v>
      </c>
      <c r="O5804" s="44">
        <f t="shared" si="384"/>
        <v>458732.62767435657</v>
      </c>
      <c r="P5804" s="44">
        <f t="shared" si="384"/>
        <v>482469.51891325635</v>
      </c>
      <c r="Q5804" s="44">
        <f t="shared" si="384"/>
        <v>493613.9065532778</v>
      </c>
      <c r="R5804" s="44">
        <f t="shared" si="384"/>
        <v>508186.84652403084</v>
      </c>
      <c r="S5804" s="44"/>
      <c r="T5804" s="44">
        <v>28</v>
      </c>
      <c r="U5804" s="43" t="s">
        <v>76</v>
      </c>
      <c r="V5804" s="43" t="s">
        <v>406</v>
      </c>
    </row>
    <row r="5805" spans="1:22" ht="15.75">
      <c r="A5805" s="45">
        <v>29</v>
      </c>
      <c r="B5805" s="46" t="s">
        <v>77</v>
      </c>
      <c r="C5805" s="47" t="s">
        <v>405</v>
      </c>
      <c r="D5805" s="48">
        <f t="shared" si="383"/>
        <v>2887526.9773555784</v>
      </c>
      <c r="E5805" s="48">
        <f t="shared" si="383"/>
        <v>3225901.7539192121</v>
      </c>
      <c r="F5805" s="48">
        <f t="shared" si="383"/>
        <v>3615821.2685101628</v>
      </c>
      <c r="G5805" s="48">
        <f t="shared" si="383"/>
        <v>3921889.1758717047</v>
      </c>
      <c r="H5805" s="48">
        <f t="shared" si="383"/>
        <v>4146289.4811373902</v>
      </c>
      <c r="I5805" s="48">
        <f t="shared" si="383"/>
        <v>4543218.5196329318</v>
      </c>
      <c r="J5805" s="48">
        <f t="shared" si="383"/>
        <v>5235304.8072967334</v>
      </c>
      <c r="L5805" s="48">
        <f t="shared" si="384"/>
        <v>2887526.9773555784</v>
      </c>
      <c r="M5805" s="48">
        <f t="shared" si="384"/>
        <v>3010588.675472294</v>
      </c>
      <c r="N5805" s="48">
        <f t="shared" si="384"/>
        <v>3035325.0932828952</v>
      </c>
      <c r="O5805" s="48">
        <f t="shared" si="384"/>
        <v>3050551.8060046416</v>
      </c>
      <c r="P5805" s="48">
        <f t="shared" si="384"/>
        <v>3108873.083200919</v>
      </c>
      <c r="Q5805" s="48">
        <f t="shared" si="384"/>
        <v>3222868.3602649402</v>
      </c>
      <c r="R5805" s="48">
        <f t="shared" si="384"/>
        <v>3456810.3550143084</v>
      </c>
      <c r="S5805" s="48"/>
      <c r="T5805" s="48">
        <v>29</v>
      </c>
      <c r="U5805" s="47" t="s">
        <v>78</v>
      </c>
      <c r="V5805" s="47" t="s">
        <v>406</v>
      </c>
    </row>
    <row r="5806" spans="1:22" ht="15.75">
      <c r="A5806" s="41">
        <v>30</v>
      </c>
      <c r="B5806" s="42" t="s">
        <v>79</v>
      </c>
      <c r="C5806" s="43" t="s">
        <v>405</v>
      </c>
      <c r="D5806" s="44">
        <f t="shared" si="383"/>
        <v>19082.842353174703</v>
      </c>
      <c r="E5806" s="44">
        <f t="shared" si="383"/>
        <v>19216.499115139315</v>
      </c>
      <c r="F5806" s="44">
        <f t="shared" si="383"/>
        <v>23614.85635491203</v>
      </c>
      <c r="G5806" s="44">
        <f t="shared" si="383"/>
        <v>21485.222070677519</v>
      </c>
      <c r="H5806" s="44">
        <f t="shared" si="383"/>
        <v>23888.618763058723</v>
      </c>
      <c r="I5806" s="44">
        <f t="shared" si="383"/>
        <v>26507.345861634181</v>
      </c>
      <c r="J5806" s="44">
        <f t="shared" si="383"/>
        <v>28565.288487749414</v>
      </c>
      <c r="L5806" s="44">
        <f t="shared" si="384"/>
        <v>19082.842353174703</v>
      </c>
      <c r="M5806" s="44">
        <f t="shared" si="384"/>
        <v>17510.984205489429</v>
      </c>
      <c r="N5806" s="44">
        <f t="shared" si="384"/>
        <v>19397.624548740798</v>
      </c>
      <c r="O5806" s="44">
        <f t="shared" si="384"/>
        <v>16771.279752841554</v>
      </c>
      <c r="P5806" s="44">
        <f t="shared" si="384"/>
        <v>18496.444025309309</v>
      </c>
      <c r="Q5806" s="44">
        <f t="shared" si="384"/>
        <v>19493.151105998339</v>
      </c>
      <c r="R5806" s="44">
        <f t="shared" si="384"/>
        <v>20484.096805454083</v>
      </c>
      <c r="S5806" s="44"/>
      <c r="T5806" s="44">
        <v>30</v>
      </c>
      <c r="U5806" s="43" t="s">
        <v>80</v>
      </c>
      <c r="V5806" s="43" t="s">
        <v>406</v>
      </c>
    </row>
    <row r="5807" spans="1:22" ht="15.75">
      <c r="A5807" s="45">
        <v>31</v>
      </c>
      <c r="B5807" s="46" t="s">
        <v>81</v>
      </c>
      <c r="C5807" s="47" t="s">
        <v>405</v>
      </c>
      <c r="D5807" s="48">
        <f t="shared" si="383"/>
        <v>13743.464767155567</v>
      </c>
      <c r="E5807" s="48">
        <f t="shared" si="383"/>
        <v>14586.681529590394</v>
      </c>
      <c r="F5807" s="48">
        <f t="shared" si="383"/>
        <v>16076.312951130183</v>
      </c>
      <c r="G5807" s="48">
        <f t="shared" si="383"/>
        <v>18444.786436963368</v>
      </c>
      <c r="H5807" s="48">
        <f t="shared" si="383"/>
        <v>19559.084221516488</v>
      </c>
      <c r="I5807" s="48">
        <f t="shared" si="383"/>
        <v>18958.540557304805</v>
      </c>
      <c r="J5807" s="48">
        <f t="shared" si="383"/>
        <v>21441.519547050142</v>
      </c>
      <c r="L5807" s="48">
        <f t="shared" si="384"/>
        <v>13743.464767155567</v>
      </c>
      <c r="M5807" s="48">
        <f t="shared" si="384"/>
        <v>13439.75816662145</v>
      </c>
      <c r="N5807" s="48">
        <f t="shared" si="384"/>
        <v>13816.296543644901</v>
      </c>
      <c r="O5807" s="48">
        <f t="shared" si="384"/>
        <v>14530.872256935038</v>
      </c>
      <c r="P5807" s="48">
        <f t="shared" si="384"/>
        <v>14306.606733373726</v>
      </c>
      <c r="Q5807" s="48">
        <f t="shared" si="384"/>
        <v>13267.221787155941</v>
      </c>
      <c r="R5807" s="48">
        <f t="shared" si="384"/>
        <v>14242.291869862122</v>
      </c>
      <c r="S5807" s="48"/>
      <c r="T5807" s="48">
        <v>31</v>
      </c>
      <c r="U5807" s="47" t="s">
        <v>82</v>
      </c>
      <c r="V5807" s="47" t="s">
        <v>406</v>
      </c>
    </row>
    <row r="5808" spans="1:22" ht="15.75">
      <c r="A5808" s="41">
        <v>32</v>
      </c>
      <c r="B5808" s="42" t="s">
        <v>83</v>
      </c>
      <c r="C5808" s="43" t="s">
        <v>405</v>
      </c>
      <c r="D5808" s="44">
        <f t="shared" si="383"/>
        <v>5707.9276183927395</v>
      </c>
      <c r="E5808" s="44">
        <f t="shared" si="383"/>
        <v>6436.2994070093964</v>
      </c>
      <c r="F5808" s="44">
        <f t="shared" si="383"/>
        <v>7316.0518837495711</v>
      </c>
      <c r="G5808" s="44">
        <f t="shared" si="383"/>
        <v>5803.4604946812187</v>
      </c>
      <c r="H5808" s="44">
        <f t="shared" si="383"/>
        <v>9068.2708051262161</v>
      </c>
      <c r="I5808" s="44">
        <f t="shared" si="383"/>
        <v>14416.337134152909</v>
      </c>
      <c r="J5808" s="44">
        <f t="shared" si="383"/>
        <v>40448.209150030816</v>
      </c>
      <c r="L5808" s="44">
        <f t="shared" si="384"/>
        <v>5707.9276183927395</v>
      </c>
      <c r="M5808" s="44">
        <f t="shared" si="384"/>
        <v>5790.634403204378</v>
      </c>
      <c r="N5808" s="44">
        <f t="shared" si="384"/>
        <v>6031.8179509169368</v>
      </c>
      <c r="O5808" s="44">
        <f t="shared" si="384"/>
        <v>4367.6908130092388</v>
      </c>
      <c r="P5808" s="44">
        <f t="shared" si="384"/>
        <v>6538.2920711462502</v>
      </c>
      <c r="Q5808" s="44">
        <f t="shared" si="384"/>
        <v>10562.927499525384</v>
      </c>
      <c r="R5808" s="44">
        <f t="shared" si="384"/>
        <v>29920.295837506183</v>
      </c>
      <c r="S5808" s="44"/>
      <c r="T5808" s="44">
        <v>32</v>
      </c>
      <c r="U5808" s="43" t="s">
        <v>84</v>
      </c>
      <c r="V5808" s="43" t="s">
        <v>406</v>
      </c>
    </row>
    <row r="5809" spans="1:22" ht="15.75">
      <c r="A5809" s="45">
        <v>33</v>
      </c>
      <c r="B5809" s="46" t="s">
        <v>85</v>
      </c>
      <c r="C5809" s="47" t="s">
        <v>405</v>
      </c>
      <c r="D5809" s="48">
        <f t="shared" ref="D5809:J5812" si="385">+D5772+D5735+D5698+D5661+D5624+D5587+D5550</f>
        <v>1293.2235868467737</v>
      </c>
      <c r="E5809" s="48">
        <f t="shared" si="385"/>
        <v>1254.3332846713474</v>
      </c>
      <c r="F5809" s="48">
        <f t="shared" si="385"/>
        <v>1333.1445720407783</v>
      </c>
      <c r="G5809" s="48">
        <f t="shared" si="385"/>
        <v>1567.5241747231796</v>
      </c>
      <c r="H5809" s="48">
        <f t="shared" si="385"/>
        <v>2198.8111111477956</v>
      </c>
      <c r="I5809" s="48">
        <f t="shared" si="385"/>
        <v>3279.8429674463964</v>
      </c>
      <c r="J5809" s="48">
        <f t="shared" si="385"/>
        <v>6398.8614940187344</v>
      </c>
      <c r="L5809" s="48">
        <f t="shared" ref="L5809:R5812" si="386">+L5772+L5735+L5698+L5661+L5624+L5587+L5550</f>
        <v>1293.2235868467737</v>
      </c>
      <c r="M5809" s="48">
        <f t="shared" si="386"/>
        <v>1120.0832206557484</v>
      </c>
      <c r="N5809" s="48">
        <f t="shared" si="386"/>
        <v>1080.7384692775809</v>
      </c>
      <c r="O5809" s="48">
        <f t="shared" si="386"/>
        <v>1189.117580503163</v>
      </c>
      <c r="P5809" s="48">
        <f t="shared" si="386"/>
        <v>1605.2089768367596</v>
      </c>
      <c r="Q5809" s="48">
        <f t="shared" si="386"/>
        <v>2424.1449361668228</v>
      </c>
      <c r="R5809" s="48">
        <f t="shared" si="386"/>
        <v>4742.4645116319507</v>
      </c>
      <c r="S5809" s="48"/>
      <c r="T5809" s="48">
        <v>33</v>
      </c>
      <c r="U5809" s="47" t="s">
        <v>86</v>
      </c>
      <c r="V5809" s="47" t="s">
        <v>406</v>
      </c>
    </row>
    <row r="5810" spans="1:22" ht="15.75">
      <c r="A5810" s="41">
        <v>34</v>
      </c>
      <c r="B5810" s="42" t="s">
        <v>87</v>
      </c>
      <c r="C5810" s="43" t="s">
        <v>405</v>
      </c>
      <c r="D5810" s="44">
        <f t="shared" si="385"/>
        <v>227380.74710862516</v>
      </c>
      <c r="E5810" s="44">
        <f t="shared" si="385"/>
        <v>193867.18176935887</v>
      </c>
      <c r="F5810" s="44">
        <f t="shared" si="385"/>
        <v>194224.67820873408</v>
      </c>
      <c r="G5810" s="44">
        <f t="shared" si="385"/>
        <v>203765.49768206934</v>
      </c>
      <c r="H5810" s="44">
        <f t="shared" si="385"/>
        <v>207734.78055099864</v>
      </c>
      <c r="I5810" s="44">
        <f t="shared" si="385"/>
        <v>210549.33120936534</v>
      </c>
      <c r="J5810" s="44">
        <f t="shared" si="385"/>
        <v>239520.2144930964</v>
      </c>
      <c r="L5810" s="44">
        <f t="shared" si="386"/>
        <v>227380.74710862516</v>
      </c>
      <c r="M5810" s="44">
        <f t="shared" si="386"/>
        <v>169493.63769085894</v>
      </c>
      <c r="N5810" s="44">
        <f t="shared" si="386"/>
        <v>159672.9660811155</v>
      </c>
      <c r="O5810" s="44">
        <f t="shared" si="386"/>
        <v>156543.55556979968</v>
      </c>
      <c r="P5810" s="44">
        <f t="shared" si="386"/>
        <v>150943.22038627707</v>
      </c>
      <c r="Q5810" s="44">
        <f t="shared" si="386"/>
        <v>151773.91254921124</v>
      </c>
      <c r="R5810" s="44">
        <f t="shared" si="386"/>
        <v>162185.09472327263</v>
      </c>
      <c r="S5810" s="44"/>
      <c r="T5810" s="44">
        <v>34</v>
      </c>
      <c r="U5810" s="43" t="s">
        <v>88</v>
      </c>
      <c r="V5810" s="43" t="s">
        <v>406</v>
      </c>
    </row>
    <row r="5811" spans="1:22" ht="15.75">
      <c r="A5811" s="45">
        <v>35</v>
      </c>
      <c r="B5811" s="46" t="s">
        <v>89</v>
      </c>
      <c r="C5811" s="47" t="s">
        <v>405</v>
      </c>
      <c r="D5811" s="48">
        <f t="shared" si="385"/>
        <v>1058.7833124394333</v>
      </c>
      <c r="E5811" s="48">
        <f t="shared" si="385"/>
        <v>1415.0956804606249</v>
      </c>
      <c r="F5811" s="48">
        <f t="shared" si="385"/>
        <v>2094.1933821657776</v>
      </c>
      <c r="G5811" s="48">
        <f t="shared" si="385"/>
        <v>1745.2790574986482</v>
      </c>
      <c r="H5811" s="48">
        <f t="shared" si="385"/>
        <v>1557.6345027851712</v>
      </c>
      <c r="I5811" s="48">
        <f t="shared" si="385"/>
        <v>1625.0852348357739</v>
      </c>
      <c r="J5811" s="48">
        <f t="shared" si="385"/>
        <v>1756.4275199601811</v>
      </c>
      <c r="L5811" s="48">
        <f t="shared" si="386"/>
        <v>1058.7833124394333</v>
      </c>
      <c r="M5811" s="48">
        <f t="shared" si="386"/>
        <v>1275.6217453108143</v>
      </c>
      <c r="N5811" s="48">
        <f t="shared" si="386"/>
        <v>1759.6437477324939</v>
      </c>
      <c r="O5811" s="48">
        <f t="shared" si="386"/>
        <v>1369.7559788816934</v>
      </c>
      <c r="P5811" s="48">
        <f t="shared" si="386"/>
        <v>1202.8889647852507</v>
      </c>
      <c r="Q5811" s="48">
        <f t="shared" si="386"/>
        <v>1209.062589001268</v>
      </c>
      <c r="R5811" s="48">
        <f t="shared" si="386"/>
        <v>1270.7984658201158</v>
      </c>
      <c r="S5811" s="48"/>
      <c r="T5811" s="48">
        <v>35</v>
      </c>
      <c r="U5811" s="47" t="s">
        <v>90</v>
      </c>
      <c r="V5811" s="47" t="s">
        <v>406</v>
      </c>
    </row>
    <row r="5812" spans="1:22" ht="15.75">
      <c r="A5812" s="51">
        <v>36</v>
      </c>
      <c r="B5812" s="52" t="s">
        <v>91</v>
      </c>
      <c r="C5812" s="53" t="s">
        <v>405</v>
      </c>
      <c r="D5812" s="54">
        <f t="shared" si="385"/>
        <v>36416.321942899624</v>
      </c>
      <c r="E5812" s="54">
        <f t="shared" si="385"/>
        <v>41465.60887299951</v>
      </c>
      <c r="F5812" s="54">
        <f t="shared" si="385"/>
        <v>45070.494897750868</v>
      </c>
      <c r="G5812" s="54">
        <f t="shared" si="385"/>
        <v>51040.219784852838</v>
      </c>
      <c r="H5812" s="54">
        <f t="shared" si="385"/>
        <v>54011.662212370851</v>
      </c>
      <c r="I5812" s="54">
        <f t="shared" si="385"/>
        <v>57413.171090203032</v>
      </c>
      <c r="J5812" s="54">
        <f t="shared" si="385"/>
        <v>57976.536532798338</v>
      </c>
      <c r="L5812" s="54">
        <f t="shared" si="386"/>
        <v>36416.321942899624</v>
      </c>
      <c r="M5812" s="54">
        <f t="shared" si="386"/>
        <v>37423.875050166411</v>
      </c>
      <c r="N5812" s="54">
        <f t="shared" si="386"/>
        <v>38034.742620202087</v>
      </c>
      <c r="O5812" s="54">
        <f t="shared" si="386"/>
        <v>38166.45201984555</v>
      </c>
      <c r="P5812" s="54">
        <f t="shared" si="386"/>
        <v>38622.02025657917</v>
      </c>
      <c r="Q5812" s="54">
        <f t="shared" si="386"/>
        <v>39246.242500969092</v>
      </c>
      <c r="R5812" s="54">
        <f t="shared" si="386"/>
        <v>39627.201499097951</v>
      </c>
      <c r="S5812" s="54"/>
      <c r="T5812" s="54">
        <v>36</v>
      </c>
      <c r="U5812" s="53" t="s">
        <v>92</v>
      </c>
      <c r="V5812" s="53" t="s">
        <v>406</v>
      </c>
    </row>
    <row r="5813" spans="1:22" ht="18">
      <c r="A5813" s="55"/>
      <c r="B5813" s="56" t="s">
        <v>93</v>
      </c>
      <c r="C5813" s="57" t="s">
        <v>405</v>
      </c>
      <c r="D5813" s="58">
        <f t="shared" ref="D5813:I5813" si="387">SUM(D5777:D5812)</f>
        <v>48775133.994846836</v>
      </c>
      <c r="E5813" s="58">
        <f t="shared" si="387"/>
        <v>56493734.769998543</v>
      </c>
      <c r="F5813" s="58">
        <f t="shared" si="387"/>
        <v>64617834.904332839</v>
      </c>
      <c r="G5813" s="58">
        <f t="shared" si="387"/>
        <v>74280660.337836802</v>
      </c>
      <c r="H5813" s="58">
        <f t="shared" si="387"/>
        <v>83349839.786679924</v>
      </c>
      <c r="I5813" s="58">
        <f t="shared" si="387"/>
        <v>95067701.886687189</v>
      </c>
      <c r="J5813" s="58">
        <f t="shared" ref="J5813" si="388">SUM(J5777:J5812)</f>
        <v>105879564.58059128</v>
      </c>
      <c r="K5813" s="4"/>
      <c r="L5813" s="58">
        <f t="shared" ref="L5813:R5813" si="389">SUM(L5777:L5812)</f>
        <v>48775133.994846836</v>
      </c>
      <c r="M5813" s="58">
        <f t="shared" si="389"/>
        <v>50807404.055700086</v>
      </c>
      <c r="N5813" s="58">
        <f t="shared" si="389"/>
        <v>53095254.868994169</v>
      </c>
      <c r="O5813" s="58">
        <f t="shared" si="389"/>
        <v>56202583.597817264</v>
      </c>
      <c r="P5813" s="58">
        <f t="shared" si="389"/>
        <v>59524244.215717658</v>
      </c>
      <c r="Q5813" s="58">
        <f t="shared" si="389"/>
        <v>64121674.334453329</v>
      </c>
      <c r="R5813" s="58">
        <f t="shared" si="389"/>
        <v>68014817.911501527</v>
      </c>
      <c r="S5813" s="58"/>
      <c r="T5813" s="58"/>
      <c r="U5813" s="57" t="s">
        <v>94</v>
      </c>
      <c r="V5813" s="57" t="s">
        <v>406</v>
      </c>
    </row>
    <row r="5814" spans="1:22" ht="15.75">
      <c r="A5814" s="59">
        <v>1</v>
      </c>
      <c r="B5814" s="60" t="s">
        <v>19</v>
      </c>
      <c r="C5814" s="61" t="s">
        <v>407</v>
      </c>
      <c r="D5814" s="62">
        <v>35522.855822091005</v>
      </c>
      <c r="E5814" s="62">
        <v>35025.248422813544</v>
      </c>
      <c r="F5814" s="62">
        <v>47150.227311416755</v>
      </c>
      <c r="G5814" s="62">
        <v>118359.33173823012</v>
      </c>
      <c r="H5814" s="62">
        <v>141725.22018637497</v>
      </c>
      <c r="I5814" s="62">
        <v>382322.93902759108</v>
      </c>
      <c r="J5814" s="62">
        <v>362058.92016904673</v>
      </c>
      <c r="K5814" s="8"/>
      <c r="L5814" s="62">
        <v>35522.855822091005</v>
      </c>
      <c r="M5814" s="62">
        <v>34302.503131833364</v>
      </c>
      <c r="N5814" s="62">
        <v>39869.312609455788</v>
      </c>
      <c r="O5814" s="62">
        <v>31283.599694131506</v>
      </c>
      <c r="P5814" s="62">
        <v>32281.830698119262</v>
      </c>
      <c r="Q5814" s="62">
        <v>50943.529194009629</v>
      </c>
      <c r="R5814" s="62">
        <v>57905.252692582857</v>
      </c>
      <c r="S5814" s="62"/>
      <c r="T5814" s="63">
        <v>1</v>
      </c>
      <c r="U5814" s="61" t="s">
        <v>21</v>
      </c>
      <c r="V5814" s="61" t="s">
        <v>408</v>
      </c>
    </row>
    <row r="5815" spans="1:22" ht="15.75">
      <c r="A5815" s="64">
        <v>2</v>
      </c>
      <c r="B5815" s="65" t="s">
        <v>23</v>
      </c>
      <c r="C5815" s="66" t="s">
        <v>407</v>
      </c>
      <c r="D5815" s="67">
        <v>158779.4970043248</v>
      </c>
      <c r="E5815" s="67">
        <v>171226.48189771871</v>
      </c>
      <c r="F5815" s="67">
        <v>244509.18737243331</v>
      </c>
      <c r="G5815" s="67">
        <v>269224.65350532607</v>
      </c>
      <c r="H5815" s="67">
        <v>331789.09656887699</v>
      </c>
      <c r="I5815" s="67">
        <v>346805.18053056841</v>
      </c>
      <c r="J5815" s="67">
        <v>349965.17346080701</v>
      </c>
      <c r="K5815" s="8"/>
      <c r="L5815" s="67">
        <v>158779.4970043248</v>
      </c>
      <c r="M5815" s="67">
        <v>155812.72297657459</v>
      </c>
      <c r="N5815" s="67">
        <v>196824.99099317004</v>
      </c>
      <c r="O5815" s="67">
        <v>194222.35598176214</v>
      </c>
      <c r="P5815" s="67">
        <v>197930.2501617223</v>
      </c>
      <c r="Q5815" s="67">
        <v>194254.7572239681</v>
      </c>
      <c r="R5815" s="67">
        <v>196024.75286980552</v>
      </c>
      <c r="S5815" s="67"/>
      <c r="T5815" s="68">
        <v>2</v>
      </c>
      <c r="U5815" s="66" t="s">
        <v>24</v>
      </c>
      <c r="V5815" s="66" t="s">
        <v>408</v>
      </c>
    </row>
    <row r="5816" spans="1:22" ht="15.75">
      <c r="A5816" s="69">
        <v>3</v>
      </c>
      <c r="B5816" s="70" t="s">
        <v>25</v>
      </c>
      <c r="C5816" s="71" t="s">
        <v>407</v>
      </c>
      <c r="D5816" s="72">
        <v>76502.341399883851</v>
      </c>
      <c r="E5816" s="72">
        <v>88676.088363099247</v>
      </c>
      <c r="F5816" s="72">
        <v>126648.46133859067</v>
      </c>
      <c r="G5816" s="72">
        <v>105791.30640216927</v>
      </c>
      <c r="H5816" s="72">
        <v>111842.8553305471</v>
      </c>
      <c r="I5816" s="72">
        <v>77249.315106569891</v>
      </c>
      <c r="J5816" s="72">
        <v>106381.52090419208</v>
      </c>
      <c r="K5816" s="8"/>
      <c r="L5816" s="72">
        <v>76502.341399883851</v>
      </c>
      <c r="M5816" s="72">
        <v>74643.94849294766</v>
      </c>
      <c r="N5816" s="72">
        <v>73979.047176277643</v>
      </c>
      <c r="O5816" s="72">
        <v>62448.766573512927</v>
      </c>
      <c r="P5816" s="72">
        <v>64380.097838469643</v>
      </c>
      <c r="Q5816" s="72">
        <v>58039.992989555263</v>
      </c>
      <c r="R5816" s="72">
        <v>58126.486816073993</v>
      </c>
      <c r="S5816" s="72"/>
      <c r="T5816" s="73">
        <v>3</v>
      </c>
      <c r="U5816" s="71" t="s">
        <v>26</v>
      </c>
      <c r="V5816" s="71" t="s">
        <v>408</v>
      </c>
    </row>
    <row r="5817" spans="1:22" ht="15.75">
      <c r="A5817" s="64">
        <v>4</v>
      </c>
      <c r="B5817" s="65" t="s">
        <v>27</v>
      </c>
      <c r="C5817" s="66" t="s">
        <v>407</v>
      </c>
      <c r="D5817" s="67">
        <v>159693.24970011602</v>
      </c>
      <c r="E5817" s="67">
        <v>167648.31567554333</v>
      </c>
      <c r="F5817" s="67">
        <v>171504.78266333515</v>
      </c>
      <c r="G5817" s="67">
        <v>162075.16813256886</v>
      </c>
      <c r="H5817" s="67">
        <v>173968.49354551535</v>
      </c>
      <c r="I5817" s="67">
        <v>261187.30965854612</v>
      </c>
      <c r="J5817" s="67">
        <v>263802.4288290352</v>
      </c>
      <c r="K5817" s="8"/>
      <c r="L5817" s="67">
        <v>159693.24970011602</v>
      </c>
      <c r="M5817" s="67">
        <v>156631.57837080682</v>
      </c>
      <c r="N5817" s="67">
        <v>148799.03568756662</v>
      </c>
      <c r="O5817" s="67">
        <v>129190.52323256704</v>
      </c>
      <c r="P5817" s="67">
        <v>133073.58874822521</v>
      </c>
      <c r="Q5817" s="67">
        <v>197506.49993317766</v>
      </c>
      <c r="R5817" s="67">
        <v>199484.01957204021</v>
      </c>
      <c r="S5817" s="67"/>
      <c r="T5817" s="68">
        <v>4</v>
      </c>
      <c r="U5817" s="66" t="s">
        <v>28</v>
      </c>
      <c r="V5817" s="66" t="s">
        <v>408</v>
      </c>
    </row>
    <row r="5818" spans="1:22" ht="15.75">
      <c r="A5818" s="69">
        <v>5</v>
      </c>
      <c r="B5818" s="70" t="s">
        <v>29</v>
      </c>
      <c r="C5818" s="71" t="s">
        <v>407</v>
      </c>
      <c r="D5818" s="72">
        <v>255902.0980627315</v>
      </c>
      <c r="E5818" s="72">
        <v>245967.60844421675</v>
      </c>
      <c r="F5818" s="72">
        <v>433915.35403593164</v>
      </c>
      <c r="G5818" s="72">
        <v>461047.93241583108</v>
      </c>
      <c r="H5818" s="72">
        <v>581660.15986184194</v>
      </c>
      <c r="I5818" s="72">
        <v>928788.72892938554</v>
      </c>
      <c r="J5818" s="72">
        <v>785480.38292927935</v>
      </c>
      <c r="K5818" s="8"/>
      <c r="L5818" s="72">
        <v>255902.0980627315</v>
      </c>
      <c r="M5818" s="72">
        <v>252995.33176592574</v>
      </c>
      <c r="N5818" s="72">
        <v>364431.60925166775</v>
      </c>
      <c r="O5818" s="72">
        <v>380223.67698184366</v>
      </c>
      <c r="P5818" s="72">
        <v>383112.96681219956</v>
      </c>
      <c r="Q5818" s="72">
        <v>447307.61630026641</v>
      </c>
      <c r="R5818" s="72">
        <v>446279.11992107326</v>
      </c>
      <c r="S5818" s="72"/>
      <c r="T5818" s="73">
        <v>5</v>
      </c>
      <c r="U5818" s="71" t="s">
        <v>30</v>
      </c>
      <c r="V5818" s="71" t="s">
        <v>408</v>
      </c>
    </row>
    <row r="5819" spans="1:22" ht="15.75">
      <c r="A5819" s="64">
        <v>6</v>
      </c>
      <c r="B5819" s="65" t="s">
        <v>31</v>
      </c>
      <c r="C5819" s="66" t="s">
        <v>407</v>
      </c>
      <c r="D5819" s="67">
        <v>12171.75700341885</v>
      </c>
      <c r="E5819" s="67">
        <v>12952.610938117943</v>
      </c>
      <c r="F5819" s="67">
        <v>13954.775960874287</v>
      </c>
      <c r="G5819" s="67">
        <v>18370.846902548452</v>
      </c>
      <c r="H5819" s="67">
        <v>26591.548135361743</v>
      </c>
      <c r="I5819" s="67">
        <v>162345.00045471423</v>
      </c>
      <c r="J5819" s="67">
        <v>43432.336092878519</v>
      </c>
      <c r="K5819" s="8"/>
      <c r="L5819" s="67">
        <v>12171.75700341885</v>
      </c>
      <c r="M5819" s="67">
        <v>12374.943455272056</v>
      </c>
      <c r="N5819" s="67">
        <v>15478.107841273915</v>
      </c>
      <c r="O5819" s="67">
        <v>15917.322363763227</v>
      </c>
      <c r="P5819" s="67">
        <v>15044.661303296514</v>
      </c>
      <c r="Q5819" s="67">
        <v>39911.196820679033</v>
      </c>
      <c r="R5819" s="67">
        <v>40591.791610849985</v>
      </c>
      <c r="S5819" s="67"/>
      <c r="T5819" s="68">
        <v>6</v>
      </c>
      <c r="U5819" s="66" t="s">
        <v>32</v>
      </c>
      <c r="V5819" s="66" t="s">
        <v>408</v>
      </c>
    </row>
    <row r="5820" spans="1:22" ht="15.75">
      <c r="A5820" s="69">
        <v>7</v>
      </c>
      <c r="B5820" s="70" t="s">
        <v>33</v>
      </c>
      <c r="C5820" s="71" t="s">
        <v>407</v>
      </c>
      <c r="D5820" s="72">
        <v>361281.82365593896</v>
      </c>
      <c r="E5820" s="72">
        <v>465031.45861157286</v>
      </c>
      <c r="F5820" s="72">
        <v>349462.72693865316</v>
      </c>
      <c r="G5820" s="72">
        <v>354510.16324494965</v>
      </c>
      <c r="H5820" s="72">
        <v>798417.80480391334</v>
      </c>
      <c r="I5820" s="72">
        <v>1172191.8551898145</v>
      </c>
      <c r="J5820" s="72">
        <v>1745850.9287110192</v>
      </c>
      <c r="K5820" s="8"/>
      <c r="L5820" s="72">
        <v>361281.82365593896</v>
      </c>
      <c r="M5820" s="72">
        <v>354999.30250094185</v>
      </c>
      <c r="N5820" s="72">
        <v>352116.42865631566</v>
      </c>
      <c r="O5820" s="72">
        <v>357356.51471041108</v>
      </c>
      <c r="P5820" s="72">
        <v>362975.09633756184</v>
      </c>
      <c r="Q5820" s="72">
        <v>385772.39378789748</v>
      </c>
      <c r="R5820" s="72">
        <v>568662.66236566147</v>
      </c>
      <c r="S5820" s="72"/>
      <c r="T5820" s="73">
        <v>7</v>
      </c>
      <c r="U5820" s="71" t="s">
        <v>34</v>
      </c>
      <c r="V5820" s="71" t="s">
        <v>408</v>
      </c>
    </row>
    <row r="5821" spans="1:22" ht="15.75">
      <c r="A5821" s="64">
        <v>8</v>
      </c>
      <c r="B5821" s="65" t="s">
        <v>35</v>
      </c>
      <c r="C5821" s="66" t="s">
        <v>407</v>
      </c>
      <c r="D5821" s="67">
        <v>426552.20706514455</v>
      </c>
      <c r="E5821" s="67">
        <v>467836.31587121147</v>
      </c>
      <c r="F5821" s="67">
        <v>449673.70284174226</v>
      </c>
      <c r="G5821" s="67">
        <v>431041.27471377765</v>
      </c>
      <c r="H5821" s="67">
        <v>474067.90409489867</v>
      </c>
      <c r="I5821" s="67">
        <v>404986.60337749764</v>
      </c>
      <c r="J5821" s="67">
        <v>479599.35414044245</v>
      </c>
      <c r="K5821" s="8"/>
      <c r="L5821" s="67">
        <v>426552.20706514455</v>
      </c>
      <c r="M5821" s="67">
        <v>417767.16367211397</v>
      </c>
      <c r="N5821" s="67">
        <v>416387.23164463881</v>
      </c>
      <c r="O5821" s="67">
        <v>439486.93437292916</v>
      </c>
      <c r="P5821" s="67">
        <v>453437.42351748853</v>
      </c>
      <c r="Q5821" s="67">
        <v>388744.20783536468</v>
      </c>
      <c r="R5821" s="67">
        <v>392470.81462895364</v>
      </c>
      <c r="S5821" s="67"/>
      <c r="T5821" s="68">
        <v>8</v>
      </c>
      <c r="U5821" s="66" t="s">
        <v>36</v>
      </c>
      <c r="V5821" s="66" t="s">
        <v>408</v>
      </c>
    </row>
    <row r="5822" spans="1:22" ht="15.75">
      <c r="A5822" s="69">
        <v>9</v>
      </c>
      <c r="B5822" s="70" t="s">
        <v>37</v>
      </c>
      <c r="C5822" s="71" t="s">
        <v>407</v>
      </c>
      <c r="D5822" s="72">
        <v>273358.7736286876</v>
      </c>
      <c r="E5822" s="72">
        <v>270284.88999038236</v>
      </c>
      <c r="F5822" s="72">
        <v>256429.81896645331</v>
      </c>
      <c r="G5822" s="72">
        <v>343441.18438812991</v>
      </c>
      <c r="H5822" s="72">
        <v>322942.83855586086</v>
      </c>
      <c r="I5822" s="72">
        <v>542175.971306019</v>
      </c>
      <c r="J5822" s="72">
        <v>411688.20186068816</v>
      </c>
      <c r="K5822" s="8"/>
      <c r="L5822" s="72">
        <v>273358.7736286876</v>
      </c>
      <c r="M5822" s="72">
        <v>286133.83911351807</v>
      </c>
      <c r="N5822" s="72">
        <v>308711.57307181548</v>
      </c>
      <c r="O5822" s="72">
        <v>303681.74719402089</v>
      </c>
      <c r="P5822" s="72">
        <v>284367.24427161401</v>
      </c>
      <c r="Q5822" s="72">
        <v>400523.93014775729</v>
      </c>
      <c r="R5822" s="72">
        <v>404698.01167092321</v>
      </c>
      <c r="S5822" s="72"/>
      <c r="T5822" s="73">
        <v>9</v>
      </c>
      <c r="U5822" s="71" t="s">
        <v>38</v>
      </c>
      <c r="V5822" s="71" t="s">
        <v>408</v>
      </c>
    </row>
    <row r="5823" spans="1:22" ht="15.75">
      <c r="A5823" s="64">
        <v>10</v>
      </c>
      <c r="B5823" s="65" t="s">
        <v>39</v>
      </c>
      <c r="C5823" s="66" t="s">
        <v>407</v>
      </c>
      <c r="D5823" s="67">
        <v>62842.89675899029</v>
      </c>
      <c r="E5823" s="67">
        <v>77790.896947397414</v>
      </c>
      <c r="F5823" s="67">
        <v>70857.505548522924</v>
      </c>
      <c r="G5823" s="67">
        <v>73279.065607038065</v>
      </c>
      <c r="H5823" s="67">
        <v>77331.008830314153</v>
      </c>
      <c r="I5823" s="67">
        <v>71345.177849196058</v>
      </c>
      <c r="J5823" s="67">
        <v>135553.21359385023</v>
      </c>
      <c r="K5823" s="8"/>
      <c r="L5823" s="67">
        <v>62842.89675899029</v>
      </c>
      <c r="M5823" s="67">
        <v>61779.35233949119</v>
      </c>
      <c r="N5823" s="67">
        <v>70857.316005992368</v>
      </c>
      <c r="O5823" s="67">
        <v>73269.012432153482</v>
      </c>
      <c r="P5823" s="67">
        <v>77320.082671864016</v>
      </c>
      <c r="Q5823" s="67">
        <v>71335.741049782649</v>
      </c>
      <c r="R5823" s="67">
        <v>135535.28402208252</v>
      </c>
      <c r="S5823" s="67"/>
      <c r="T5823" s="68">
        <v>10</v>
      </c>
      <c r="U5823" s="66" t="s">
        <v>40</v>
      </c>
      <c r="V5823" s="66" t="s">
        <v>408</v>
      </c>
    </row>
    <row r="5824" spans="1:22" ht="15.75">
      <c r="A5824" s="69">
        <v>11</v>
      </c>
      <c r="B5824" s="70" t="s">
        <v>41</v>
      </c>
      <c r="C5824" s="71" t="s">
        <v>407</v>
      </c>
      <c r="D5824" s="72">
        <v>196759.3185428803</v>
      </c>
      <c r="E5824" s="72">
        <v>211211.89247185143</v>
      </c>
      <c r="F5824" s="72">
        <v>366328.62863641133</v>
      </c>
      <c r="G5824" s="72">
        <v>1224579.5292685919</v>
      </c>
      <c r="H5824" s="72">
        <v>562156.64569805085</v>
      </c>
      <c r="I5824" s="72">
        <v>659064.32322931127</v>
      </c>
      <c r="J5824" s="72">
        <v>726218.64367583499</v>
      </c>
      <c r="K5824" s="8"/>
      <c r="L5824" s="72">
        <v>196759.3185428803</v>
      </c>
      <c r="M5824" s="72">
        <v>192730.33062712796</v>
      </c>
      <c r="N5824" s="72">
        <v>289024.10274718871</v>
      </c>
      <c r="O5824" s="72">
        <v>306296.92486198538</v>
      </c>
      <c r="P5824" s="72">
        <v>315894.56255417201</v>
      </c>
      <c r="Q5824" s="72">
        <v>374884.38072104141</v>
      </c>
      <c r="R5824" s="72">
        <v>378393.94035528402</v>
      </c>
      <c r="S5824" s="72"/>
      <c r="T5824" s="73">
        <v>11</v>
      </c>
      <c r="U5824" s="71" t="s">
        <v>42</v>
      </c>
      <c r="V5824" s="71" t="s">
        <v>408</v>
      </c>
    </row>
    <row r="5825" spans="1:22" ht="15.75">
      <c r="A5825" s="64">
        <v>12</v>
      </c>
      <c r="B5825" s="65" t="s">
        <v>43</v>
      </c>
      <c r="C5825" s="66" t="s">
        <v>407</v>
      </c>
      <c r="D5825" s="67">
        <v>219935.68136789702</v>
      </c>
      <c r="E5825" s="67">
        <v>166535.27998113944</v>
      </c>
      <c r="F5825" s="67">
        <v>200159.82870664055</v>
      </c>
      <c r="G5825" s="67">
        <v>191243.68662119895</v>
      </c>
      <c r="H5825" s="67">
        <v>392260.3023080632</v>
      </c>
      <c r="I5825" s="67">
        <v>536688.90696939547</v>
      </c>
      <c r="J5825" s="67">
        <v>426818.8344348619</v>
      </c>
      <c r="K5825" s="8"/>
      <c r="L5825" s="67">
        <v>219935.68136789702</v>
      </c>
      <c r="M5825" s="67">
        <v>202333.47566994035</v>
      </c>
      <c r="N5825" s="67">
        <v>192674.32727494769</v>
      </c>
      <c r="O5825" s="67">
        <v>183498.47275086446</v>
      </c>
      <c r="P5825" s="67">
        <v>184634.9329657816</v>
      </c>
      <c r="Q5825" s="67">
        <v>289754.70525703166</v>
      </c>
      <c r="R5825" s="67">
        <v>290994.66409544973</v>
      </c>
      <c r="S5825" s="67"/>
      <c r="T5825" s="68">
        <v>12</v>
      </c>
      <c r="U5825" s="66" t="s">
        <v>44</v>
      </c>
      <c r="V5825" s="66" t="s">
        <v>408</v>
      </c>
    </row>
    <row r="5826" spans="1:22" ht="15.75">
      <c r="A5826" s="69">
        <v>13</v>
      </c>
      <c r="B5826" s="70" t="s">
        <v>45</v>
      </c>
      <c r="C5826" s="71" t="s">
        <v>407</v>
      </c>
      <c r="D5826" s="72">
        <v>181563.2496516793</v>
      </c>
      <c r="E5826" s="72">
        <v>156439.21666665122</v>
      </c>
      <c r="F5826" s="72">
        <v>198452.7020765433</v>
      </c>
      <c r="G5826" s="72">
        <v>391891.72976962395</v>
      </c>
      <c r="H5826" s="72">
        <v>830174.41876798775</v>
      </c>
      <c r="I5826" s="72">
        <v>802877.41925267258</v>
      </c>
      <c r="J5826" s="72">
        <v>683834.91892049601</v>
      </c>
      <c r="K5826" s="8"/>
      <c r="L5826" s="72">
        <v>181563.2496516793</v>
      </c>
      <c r="M5826" s="72">
        <v>176816.43060218019</v>
      </c>
      <c r="N5826" s="72">
        <v>224302.44264967914</v>
      </c>
      <c r="O5826" s="72">
        <v>244960.26310683254</v>
      </c>
      <c r="P5826" s="72">
        <v>239824.26130136952</v>
      </c>
      <c r="Q5826" s="72">
        <v>254722.68583566992</v>
      </c>
      <c r="R5826" s="72">
        <v>255767.60205855512</v>
      </c>
      <c r="S5826" s="72"/>
      <c r="T5826" s="73">
        <v>13</v>
      </c>
      <c r="U5826" s="71" t="s">
        <v>46</v>
      </c>
      <c r="V5826" s="71" t="s">
        <v>408</v>
      </c>
    </row>
    <row r="5827" spans="1:22" ht="15.75">
      <c r="A5827" s="64">
        <v>14</v>
      </c>
      <c r="B5827" s="65" t="s">
        <v>47</v>
      </c>
      <c r="C5827" s="66" t="s">
        <v>407</v>
      </c>
      <c r="D5827" s="67">
        <v>540281.50856093771</v>
      </c>
      <c r="E5827" s="67">
        <v>562280.88387774746</v>
      </c>
      <c r="F5827" s="67">
        <v>739911.32080399874</v>
      </c>
      <c r="G5827" s="67">
        <v>819285.81498987484</v>
      </c>
      <c r="H5827" s="67">
        <v>882349.5173327066</v>
      </c>
      <c r="I5827" s="67">
        <v>902452.70193030976</v>
      </c>
      <c r="J5827" s="67">
        <v>932613.332090599</v>
      </c>
      <c r="K5827" s="8"/>
      <c r="L5827" s="67">
        <v>540281.50856093771</v>
      </c>
      <c r="M5827" s="67">
        <v>536804.4078933422</v>
      </c>
      <c r="N5827" s="67">
        <v>689752.2690650603</v>
      </c>
      <c r="O5827" s="67">
        <v>734518.04786715982</v>
      </c>
      <c r="P5827" s="67">
        <v>750061.9595682458</v>
      </c>
      <c r="Q5827" s="67">
        <v>734572.78988398041</v>
      </c>
      <c r="R5827" s="67">
        <v>718372.91991402349</v>
      </c>
      <c r="S5827" s="67"/>
      <c r="T5827" s="68">
        <v>14</v>
      </c>
      <c r="U5827" s="66" t="s">
        <v>48</v>
      </c>
      <c r="V5827" s="66" t="s">
        <v>408</v>
      </c>
    </row>
    <row r="5828" spans="1:22" ht="15.75">
      <c r="A5828" s="69">
        <v>15</v>
      </c>
      <c r="B5828" s="70" t="s">
        <v>49</v>
      </c>
      <c r="C5828" s="71" t="s">
        <v>407</v>
      </c>
      <c r="D5828" s="72">
        <v>850117.12032320339</v>
      </c>
      <c r="E5828" s="72">
        <v>897247.80940712127</v>
      </c>
      <c r="F5828" s="72">
        <v>1070990.5946043134</v>
      </c>
      <c r="G5828" s="72">
        <v>1158487.1781190541</v>
      </c>
      <c r="H5828" s="72">
        <v>1114193.3456717008</v>
      </c>
      <c r="I5828" s="72">
        <v>1476420.84122476</v>
      </c>
      <c r="J5828" s="72">
        <v>2339025.2921234616</v>
      </c>
      <c r="K5828" s="8"/>
      <c r="L5828" s="72">
        <v>850117.12032320339</v>
      </c>
      <c r="M5828" s="72">
        <v>823185.09725122526</v>
      </c>
      <c r="N5828" s="72">
        <v>1073975.5285846044</v>
      </c>
      <c r="O5828" s="72">
        <v>1161715.9718742191</v>
      </c>
      <c r="P5828" s="72">
        <v>1207881.3111389801</v>
      </c>
      <c r="Q5828" s="72">
        <v>1227893.8359580673</v>
      </c>
      <c r="R5828" s="72">
        <v>1655890.5352915991</v>
      </c>
      <c r="S5828" s="72"/>
      <c r="T5828" s="73">
        <v>15</v>
      </c>
      <c r="U5828" s="71" t="s">
        <v>50</v>
      </c>
      <c r="V5828" s="71" t="s">
        <v>408</v>
      </c>
    </row>
    <row r="5829" spans="1:22" ht="15.75">
      <c r="A5829" s="64">
        <v>16</v>
      </c>
      <c r="B5829" s="65" t="s">
        <v>51</v>
      </c>
      <c r="C5829" s="66" t="s">
        <v>407</v>
      </c>
      <c r="D5829" s="67">
        <v>37987.333445001481</v>
      </c>
      <c r="E5829" s="67">
        <v>38850.023068985705</v>
      </c>
      <c r="F5829" s="67">
        <v>36288.818358827608</v>
      </c>
      <c r="G5829" s="67">
        <v>36989.237064192945</v>
      </c>
      <c r="H5829" s="67">
        <v>34661.875514416941</v>
      </c>
      <c r="I5829" s="67">
        <v>49893.476817362745</v>
      </c>
      <c r="J5829" s="67">
        <v>64371.00376287134</v>
      </c>
      <c r="K5829" s="8"/>
      <c r="L5829" s="67">
        <v>37987.333445001481</v>
      </c>
      <c r="M5829" s="67">
        <v>35573.237411242655</v>
      </c>
      <c r="N5829" s="67">
        <v>33699.727746195218</v>
      </c>
      <c r="O5829" s="67">
        <v>31448.650769954951</v>
      </c>
      <c r="P5829" s="67">
        <v>32265.851352784299</v>
      </c>
      <c r="Q5829" s="67">
        <v>46444.558540781414</v>
      </c>
      <c r="R5829" s="67">
        <v>59921.317240275792</v>
      </c>
      <c r="S5829" s="67"/>
      <c r="T5829" s="68">
        <v>16</v>
      </c>
      <c r="U5829" s="66" t="s">
        <v>52</v>
      </c>
      <c r="V5829" s="66" t="s">
        <v>408</v>
      </c>
    </row>
    <row r="5830" spans="1:22" ht="15.75">
      <c r="A5830" s="69">
        <v>17</v>
      </c>
      <c r="B5830" s="70" t="s">
        <v>53</v>
      </c>
      <c r="C5830" s="71" t="s">
        <v>407</v>
      </c>
      <c r="D5830" s="72">
        <v>45209.04723118843</v>
      </c>
      <c r="E5830" s="72">
        <v>40746.816294066579</v>
      </c>
      <c r="F5830" s="72">
        <v>93836.044818064169</v>
      </c>
      <c r="G5830" s="72">
        <v>91172.426728803199</v>
      </c>
      <c r="H5830" s="72">
        <v>96542.323888627492</v>
      </c>
      <c r="I5830" s="72">
        <v>125836.42954102055</v>
      </c>
      <c r="J5830" s="72">
        <v>123934.89951455061</v>
      </c>
      <c r="K5830" s="8"/>
      <c r="L5830" s="72">
        <v>45209.04723118843</v>
      </c>
      <c r="M5830" s="72">
        <v>44222.377391448375</v>
      </c>
      <c r="N5830" s="72">
        <v>45550.870641482841</v>
      </c>
      <c r="O5830" s="72">
        <v>43290.556032491957</v>
      </c>
      <c r="P5830" s="72">
        <v>43284.177095794686</v>
      </c>
      <c r="Q5830" s="72">
        <v>54926.135715464603</v>
      </c>
      <c r="R5830" s="72">
        <v>54063.104816611754</v>
      </c>
      <c r="S5830" s="72"/>
      <c r="T5830" s="73">
        <v>17</v>
      </c>
      <c r="U5830" s="71" t="s">
        <v>54</v>
      </c>
      <c r="V5830" s="71" t="s">
        <v>408</v>
      </c>
    </row>
    <row r="5831" spans="1:22" ht="15.75">
      <c r="A5831" s="64">
        <v>18</v>
      </c>
      <c r="B5831" s="65" t="s">
        <v>55</v>
      </c>
      <c r="C5831" s="66" t="s">
        <v>407</v>
      </c>
      <c r="D5831" s="67">
        <v>33639.148865850002</v>
      </c>
      <c r="E5831" s="67">
        <v>36181.019532382663</v>
      </c>
      <c r="F5831" s="67">
        <v>46001.254359892941</v>
      </c>
      <c r="G5831" s="67">
        <v>282739.37798837322</v>
      </c>
      <c r="H5831" s="67">
        <v>308296.41227206658</v>
      </c>
      <c r="I5831" s="67">
        <v>268185.68949300004</v>
      </c>
      <c r="J5831" s="67">
        <v>270768.94639471592</v>
      </c>
      <c r="K5831" s="8"/>
      <c r="L5831" s="67">
        <v>33639.148865850002</v>
      </c>
      <c r="M5831" s="67">
        <v>33138.468655178556</v>
      </c>
      <c r="N5831" s="67">
        <v>40011.095287061733</v>
      </c>
      <c r="O5831" s="67">
        <v>229232.38317382414</v>
      </c>
      <c r="P5831" s="67">
        <v>235815.34352392639</v>
      </c>
      <c r="Q5831" s="67">
        <v>189607.92672822086</v>
      </c>
      <c r="R5831" s="67">
        <v>191433.22850768</v>
      </c>
      <c r="S5831" s="67"/>
      <c r="T5831" s="68">
        <v>18</v>
      </c>
      <c r="U5831" s="66" t="s">
        <v>56</v>
      </c>
      <c r="V5831" s="66" t="s">
        <v>408</v>
      </c>
    </row>
    <row r="5832" spans="1:22" ht="15.75">
      <c r="A5832" s="69">
        <v>19</v>
      </c>
      <c r="B5832" s="70" t="s">
        <v>57</v>
      </c>
      <c r="C5832" s="71" t="s">
        <v>407</v>
      </c>
      <c r="D5832" s="72">
        <v>79111.361235025906</v>
      </c>
      <c r="E5832" s="72">
        <v>81308.234512375842</v>
      </c>
      <c r="F5832" s="72">
        <v>92422.900544818025</v>
      </c>
      <c r="G5832" s="72">
        <v>103463.50606047591</v>
      </c>
      <c r="H5832" s="72">
        <v>106497.8865596813</v>
      </c>
      <c r="I5832" s="72">
        <v>140521.14193131399</v>
      </c>
      <c r="J5832" s="72">
        <v>169701.87359628172</v>
      </c>
      <c r="K5832" s="8"/>
      <c r="L5832" s="72">
        <v>79111.361235025906</v>
      </c>
      <c r="M5832" s="72">
        <v>76308.858040334206</v>
      </c>
      <c r="N5832" s="72">
        <v>77495.011857617632</v>
      </c>
      <c r="O5832" s="72">
        <v>78471.291285889718</v>
      </c>
      <c r="P5832" s="72">
        <v>78454.87837548292</v>
      </c>
      <c r="Q5832" s="72">
        <v>97468.693548161391</v>
      </c>
      <c r="R5832" s="72">
        <v>97783.360705842337</v>
      </c>
      <c r="S5832" s="72"/>
      <c r="T5832" s="73">
        <v>19</v>
      </c>
      <c r="U5832" s="71" t="s">
        <v>58</v>
      </c>
      <c r="V5832" s="71" t="s">
        <v>408</v>
      </c>
    </row>
    <row r="5833" spans="1:22" ht="15.75">
      <c r="A5833" s="64">
        <v>20</v>
      </c>
      <c r="B5833" s="65" t="s">
        <v>59</v>
      </c>
      <c r="C5833" s="66" t="s">
        <v>407</v>
      </c>
      <c r="D5833" s="67">
        <v>156152.32727925139</v>
      </c>
      <c r="E5833" s="67">
        <v>180401.4885492303</v>
      </c>
      <c r="F5833" s="67">
        <v>303887.98045319022</v>
      </c>
      <c r="G5833" s="67">
        <v>349876.70433944027</v>
      </c>
      <c r="H5833" s="67">
        <v>348692.14480199764</v>
      </c>
      <c r="I5833" s="67">
        <v>462679.48637290718</v>
      </c>
      <c r="J5833" s="67">
        <v>474264.30289900518</v>
      </c>
      <c r="K5833" s="8"/>
      <c r="L5833" s="67">
        <v>156152.32727925139</v>
      </c>
      <c r="M5833" s="67">
        <v>152979.02497332077</v>
      </c>
      <c r="N5833" s="67">
        <v>214627.38394735131</v>
      </c>
      <c r="O5833" s="67">
        <v>224596.56888177892</v>
      </c>
      <c r="P5833" s="67">
        <v>232751.47738594259</v>
      </c>
      <c r="Q5833" s="67">
        <v>303668.54537400574</v>
      </c>
      <c r="R5833" s="67">
        <v>305942.89045841555</v>
      </c>
      <c r="S5833" s="67"/>
      <c r="T5833" s="68">
        <v>20</v>
      </c>
      <c r="U5833" s="66" t="s">
        <v>60</v>
      </c>
      <c r="V5833" s="66" t="s">
        <v>408</v>
      </c>
    </row>
    <row r="5834" spans="1:22" ht="15.75">
      <c r="A5834" s="69">
        <v>21</v>
      </c>
      <c r="B5834" s="70" t="s">
        <v>61</v>
      </c>
      <c r="C5834" s="71" t="s">
        <v>407</v>
      </c>
      <c r="D5834" s="72">
        <v>766310.41085443099</v>
      </c>
      <c r="E5834" s="72">
        <v>824559.58652604965</v>
      </c>
      <c r="F5834" s="72">
        <v>780771.86412448646</v>
      </c>
      <c r="G5834" s="72">
        <v>928996.55908677157</v>
      </c>
      <c r="H5834" s="72">
        <v>933807.64063529624</v>
      </c>
      <c r="I5834" s="72">
        <v>666707.0342039176</v>
      </c>
      <c r="J5834" s="72">
        <v>671226.51039874635</v>
      </c>
      <c r="K5834" s="8"/>
      <c r="L5834" s="72">
        <v>766310.41085443099</v>
      </c>
      <c r="M5834" s="72">
        <v>752132.50818336068</v>
      </c>
      <c r="N5834" s="72">
        <v>715268.7263140477</v>
      </c>
      <c r="O5834" s="72">
        <v>738293.78264121187</v>
      </c>
      <c r="P5834" s="72">
        <v>759615.54040392942</v>
      </c>
      <c r="Q5834" s="72">
        <v>785914.31356441649</v>
      </c>
      <c r="R5834" s="72">
        <v>791922.90913838544</v>
      </c>
      <c r="S5834" s="72"/>
      <c r="T5834" s="73">
        <v>21</v>
      </c>
      <c r="U5834" s="71" t="s">
        <v>62</v>
      </c>
      <c r="V5834" s="71" t="s">
        <v>408</v>
      </c>
    </row>
    <row r="5835" spans="1:22" ht="15.75">
      <c r="A5835" s="64">
        <v>22</v>
      </c>
      <c r="B5835" s="65" t="s">
        <v>63</v>
      </c>
      <c r="C5835" s="66" t="s">
        <v>407</v>
      </c>
      <c r="D5835" s="67">
        <v>915515.41306406353</v>
      </c>
      <c r="E5835" s="67">
        <v>984612.05713951343</v>
      </c>
      <c r="F5835" s="67">
        <v>1318408.4713598513</v>
      </c>
      <c r="G5835" s="67">
        <v>1375188.7096163519</v>
      </c>
      <c r="H5835" s="67">
        <v>1405850.6395188884</v>
      </c>
      <c r="I5835" s="67">
        <v>1553466.5530442505</v>
      </c>
      <c r="J5835" s="67">
        <v>1505452.8570938781</v>
      </c>
      <c r="K5835" s="8"/>
      <c r="L5835" s="67">
        <v>915515.41306406353</v>
      </c>
      <c r="M5835" s="67">
        <v>897422.51089562394</v>
      </c>
      <c r="N5835" s="67">
        <v>1201731.2143099338</v>
      </c>
      <c r="O5835" s="67">
        <v>1253380.6410199192</v>
      </c>
      <c r="P5835" s="67">
        <v>1288945.1968883786</v>
      </c>
      <c r="Q5835" s="67">
        <v>1424285.9061887066</v>
      </c>
      <c r="R5835" s="67">
        <v>1436650.933165648</v>
      </c>
      <c r="S5835" s="67"/>
      <c r="T5835" s="68">
        <v>22</v>
      </c>
      <c r="U5835" s="66" t="s">
        <v>64</v>
      </c>
      <c r="V5835" s="66" t="s">
        <v>408</v>
      </c>
    </row>
    <row r="5836" spans="1:22" ht="15.75">
      <c r="A5836" s="69">
        <v>23</v>
      </c>
      <c r="B5836" s="70" t="s">
        <v>65</v>
      </c>
      <c r="C5836" s="71" t="s">
        <v>407</v>
      </c>
      <c r="D5836" s="72">
        <v>2363.4629699816896</v>
      </c>
      <c r="E5836" s="72">
        <v>2315.8063611390771</v>
      </c>
      <c r="F5836" s="72">
        <v>4617.5505770811733</v>
      </c>
      <c r="G5836" s="72">
        <v>3073.2100826638111</v>
      </c>
      <c r="H5836" s="72">
        <v>4484.4559722106987</v>
      </c>
      <c r="I5836" s="72">
        <v>7496.978529461112</v>
      </c>
      <c r="J5836" s="72">
        <v>7569.2761643200383</v>
      </c>
      <c r="K5836" s="8"/>
      <c r="L5836" s="72">
        <v>2363.4629699816896</v>
      </c>
      <c r="M5836" s="72">
        <v>2315.8063611390771</v>
      </c>
      <c r="N5836" s="72">
        <v>3848.0087390972908</v>
      </c>
      <c r="O5836" s="72">
        <v>3150.010909126398</v>
      </c>
      <c r="P5836" s="72">
        <v>3250.977506716627</v>
      </c>
      <c r="Q5836" s="72">
        <v>5434.8863538068526</v>
      </c>
      <c r="R5836" s="72">
        <v>5487.2980590776078</v>
      </c>
      <c r="S5836" s="72"/>
      <c r="T5836" s="73">
        <v>23</v>
      </c>
      <c r="U5836" s="71" t="s">
        <v>66</v>
      </c>
      <c r="V5836" s="71" t="s">
        <v>408</v>
      </c>
    </row>
    <row r="5837" spans="1:22" ht="15.75">
      <c r="A5837" s="64">
        <v>24</v>
      </c>
      <c r="B5837" s="65" t="s">
        <v>67</v>
      </c>
      <c r="C5837" s="66" t="s">
        <v>407</v>
      </c>
      <c r="D5837" s="67">
        <v>96210.519326261987</v>
      </c>
      <c r="E5837" s="67">
        <v>80252.359754172983</v>
      </c>
      <c r="F5837" s="67">
        <v>86751.435184834423</v>
      </c>
      <c r="G5837" s="67">
        <v>94745.536778242385</v>
      </c>
      <c r="H5837" s="67">
        <v>105052.63936030536</v>
      </c>
      <c r="I5837" s="67">
        <v>107433.87158399999</v>
      </c>
      <c r="J5837" s="67">
        <v>251735.13354239913</v>
      </c>
      <c r="K5837" s="8"/>
      <c r="L5837" s="67">
        <v>96210.519326261987</v>
      </c>
      <c r="M5837" s="67">
        <v>242446.85208730865</v>
      </c>
      <c r="N5837" s="67">
        <v>86849.948264128951</v>
      </c>
      <c r="O5837" s="67">
        <v>86014.607119215085</v>
      </c>
      <c r="P5837" s="67">
        <v>88544.452558886289</v>
      </c>
      <c r="Q5837" s="67">
        <v>91178.383012870894</v>
      </c>
      <c r="R5837" s="67">
        <v>219795.54800329235</v>
      </c>
      <c r="S5837" s="67"/>
      <c r="T5837" s="68">
        <v>24</v>
      </c>
      <c r="U5837" s="66" t="s">
        <v>68</v>
      </c>
      <c r="V5837" s="66" t="s">
        <v>408</v>
      </c>
    </row>
    <row r="5838" spans="1:22" ht="15.75">
      <c r="A5838" s="69">
        <v>25</v>
      </c>
      <c r="B5838" s="74" t="s">
        <v>69</v>
      </c>
      <c r="C5838" s="71" t="s">
        <v>407</v>
      </c>
      <c r="D5838" s="72">
        <v>44598.754707881002</v>
      </c>
      <c r="E5838" s="72">
        <v>29999.903804320897</v>
      </c>
      <c r="F5838" s="72">
        <v>60544.221520485109</v>
      </c>
      <c r="G5838" s="72">
        <v>89116.750763950287</v>
      </c>
      <c r="H5838" s="72">
        <v>93436.603855479567</v>
      </c>
      <c r="I5838" s="72">
        <v>177348.91800746982</v>
      </c>
      <c r="J5838" s="72">
        <v>179062.18598268097</v>
      </c>
      <c r="K5838" s="8"/>
      <c r="L5838" s="72">
        <v>44598.754707881002</v>
      </c>
      <c r="M5838" s="72">
        <v>47341.163867173054</v>
      </c>
      <c r="N5838" s="72">
        <v>33657.68821670497</v>
      </c>
      <c r="O5838" s="72">
        <v>27154.656559911353</v>
      </c>
      <c r="P5838" s="72">
        <v>27914.8441892833</v>
      </c>
      <c r="Q5838" s="72">
        <v>53029.630848664885</v>
      </c>
      <c r="R5838" s="72">
        <v>53538.609087801997</v>
      </c>
      <c r="S5838" s="72"/>
      <c r="T5838" s="73">
        <v>25</v>
      </c>
      <c r="U5838" s="71" t="s">
        <v>70</v>
      </c>
      <c r="V5838" s="71" t="s">
        <v>408</v>
      </c>
    </row>
    <row r="5839" spans="1:22" ht="15.75">
      <c r="A5839" s="64">
        <v>26</v>
      </c>
      <c r="B5839" s="65" t="s">
        <v>71</v>
      </c>
      <c r="C5839" s="66" t="s">
        <v>407</v>
      </c>
      <c r="D5839" s="67">
        <v>69101.861551983558</v>
      </c>
      <c r="E5839" s="67">
        <v>68104.566290670671</v>
      </c>
      <c r="F5839" s="67">
        <v>70706.033793541268</v>
      </c>
      <c r="G5839" s="67">
        <v>73049.357965420626</v>
      </c>
      <c r="H5839" s="67">
        <v>74277.149438366701</v>
      </c>
      <c r="I5839" s="67">
        <v>68419.795300596263</v>
      </c>
      <c r="J5839" s="67">
        <v>68549.08141308515</v>
      </c>
      <c r="K5839" s="8"/>
      <c r="L5839" s="67">
        <v>69101.861551983558</v>
      </c>
      <c r="M5839" s="67">
        <v>68043.964256242238</v>
      </c>
      <c r="N5839" s="67">
        <v>68287.860190775653</v>
      </c>
      <c r="O5839" s="67">
        <v>68077.539113192484</v>
      </c>
      <c r="P5839" s="67">
        <v>96058.476032446924</v>
      </c>
      <c r="Q5839" s="67">
        <v>64414.630812155949</v>
      </c>
      <c r="R5839" s="67">
        <v>64275.905771118865</v>
      </c>
      <c r="S5839" s="67"/>
      <c r="T5839" s="68">
        <v>26</v>
      </c>
      <c r="U5839" s="66" t="s">
        <v>72</v>
      </c>
      <c r="V5839" s="66" t="s">
        <v>408</v>
      </c>
    </row>
    <row r="5840" spans="1:22" ht="15.75">
      <c r="A5840" s="69">
        <v>27</v>
      </c>
      <c r="B5840" s="70" t="s">
        <v>73</v>
      </c>
      <c r="C5840" s="71" t="s">
        <v>407</v>
      </c>
      <c r="D5840" s="72">
        <v>887054.21104056959</v>
      </c>
      <c r="E5840" s="72">
        <v>973086.6476830116</v>
      </c>
      <c r="F5840" s="72">
        <v>923956.89094810619</v>
      </c>
      <c r="G5840" s="72">
        <v>1061724.3582628525</v>
      </c>
      <c r="H5840" s="72">
        <v>1144593.2582731575</v>
      </c>
      <c r="I5840" s="72">
        <v>1275729.7733761112</v>
      </c>
      <c r="J5840" s="72">
        <v>1349796.2161291782</v>
      </c>
      <c r="K5840" s="8"/>
      <c r="L5840" s="72">
        <v>887054.21104056959</v>
      </c>
      <c r="M5840" s="72">
        <v>875860.57440669299</v>
      </c>
      <c r="N5840" s="72">
        <v>877040.17840004736</v>
      </c>
      <c r="O5840" s="72">
        <v>892102.96967297001</v>
      </c>
      <c r="P5840" s="72">
        <v>923751.31891482242</v>
      </c>
      <c r="Q5840" s="72">
        <v>1080618.0384859089</v>
      </c>
      <c r="R5840" s="72">
        <v>1091521.7483710328</v>
      </c>
      <c r="S5840" s="72"/>
      <c r="T5840" s="73">
        <v>27</v>
      </c>
      <c r="U5840" s="71" t="s">
        <v>74</v>
      </c>
      <c r="V5840" s="71" t="s">
        <v>408</v>
      </c>
    </row>
    <row r="5841" spans="1:22" ht="15.75">
      <c r="A5841" s="64">
        <v>28</v>
      </c>
      <c r="B5841" s="65" t="s">
        <v>75</v>
      </c>
      <c r="C5841" s="66" t="s">
        <v>407</v>
      </c>
      <c r="D5841" s="67">
        <v>174693.19178202495</v>
      </c>
      <c r="E5841" s="67">
        <v>214189.60417499361</v>
      </c>
      <c r="F5841" s="67">
        <v>273842.57834181539</v>
      </c>
      <c r="G5841" s="67">
        <v>249972.90378494159</v>
      </c>
      <c r="H5841" s="67">
        <v>245487.24705890648</v>
      </c>
      <c r="I5841" s="67">
        <v>233411.27315519826</v>
      </c>
      <c r="J5841" s="67">
        <v>257714.80293139635</v>
      </c>
      <c r="K5841" s="8"/>
      <c r="L5841" s="67">
        <v>174693.19178202495</v>
      </c>
      <c r="M5841" s="67">
        <v>174976.64903663602</v>
      </c>
      <c r="N5841" s="67">
        <v>166052.38635380933</v>
      </c>
      <c r="O5841" s="67">
        <v>175972.1422868027</v>
      </c>
      <c r="P5841" s="67">
        <v>187561.67815455527</v>
      </c>
      <c r="Q5841" s="67">
        <v>181644.03700034152</v>
      </c>
      <c r="R5841" s="67">
        <v>181048.17326801358</v>
      </c>
      <c r="S5841" s="67"/>
      <c r="T5841" s="68">
        <v>28</v>
      </c>
      <c r="U5841" s="66" t="s">
        <v>76</v>
      </c>
      <c r="V5841" s="66" t="s">
        <v>408</v>
      </c>
    </row>
    <row r="5842" spans="1:22" ht="15.75">
      <c r="A5842" s="69">
        <v>29</v>
      </c>
      <c r="B5842" s="70" t="s">
        <v>77</v>
      </c>
      <c r="C5842" s="71" t="s">
        <v>407</v>
      </c>
      <c r="D5842" s="72">
        <v>300999.33190280799</v>
      </c>
      <c r="E5842" s="72">
        <v>330266.52962025348</v>
      </c>
      <c r="F5842" s="72">
        <v>401491.64066874486</v>
      </c>
      <c r="G5842" s="72">
        <v>323575.1230586209</v>
      </c>
      <c r="H5842" s="72">
        <v>333529.51271611458</v>
      </c>
      <c r="I5842" s="72">
        <v>422274.44196709391</v>
      </c>
      <c r="J5842" s="72">
        <v>423193.26028905879</v>
      </c>
      <c r="K5842" s="8"/>
      <c r="L5842" s="72">
        <v>300999.33190280799</v>
      </c>
      <c r="M5842" s="72">
        <v>301531.91518607677</v>
      </c>
      <c r="N5842" s="72">
        <v>298226.74925289059</v>
      </c>
      <c r="O5842" s="72">
        <v>264650.31129531394</v>
      </c>
      <c r="P5842" s="72">
        <v>274350.73536259384</v>
      </c>
      <c r="Q5842" s="72">
        <v>344377.14363129687</v>
      </c>
      <c r="R5842" s="72">
        <v>345807.54322521947</v>
      </c>
      <c r="S5842" s="72"/>
      <c r="T5842" s="73">
        <v>29</v>
      </c>
      <c r="U5842" s="71" t="s">
        <v>78</v>
      </c>
      <c r="V5842" s="71" t="s">
        <v>408</v>
      </c>
    </row>
    <row r="5843" spans="1:22" ht="15.75">
      <c r="A5843" s="64">
        <v>30</v>
      </c>
      <c r="B5843" s="65" t="s">
        <v>79</v>
      </c>
      <c r="C5843" s="66" t="s">
        <v>407</v>
      </c>
      <c r="D5843" s="67">
        <v>2657.9782157090799</v>
      </c>
      <c r="E5843" s="67">
        <v>2177.5392341915049</v>
      </c>
      <c r="F5843" s="67">
        <v>2579.4315528608831</v>
      </c>
      <c r="G5843" s="67">
        <v>2893.7226270020888</v>
      </c>
      <c r="H5843" s="67">
        <v>2960.3924135956368</v>
      </c>
      <c r="I5843" s="67">
        <v>4450.5904960206935</v>
      </c>
      <c r="J5843" s="67">
        <v>3698.1545513589999</v>
      </c>
      <c r="K5843" s="8"/>
      <c r="L5843" s="67">
        <v>2657.9782157090799</v>
      </c>
      <c r="M5843" s="67">
        <v>2156.9208341915046</v>
      </c>
      <c r="N5843" s="67">
        <v>2550.7674946000134</v>
      </c>
      <c r="O5843" s="67">
        <v>2496.7934482409537</v>
      </c>
      <c r="P5843" s="67">
        <v>2454.1670166873587</v>
      </c>
      <c r="Q5843" s="67">
        <v>3519.9812493436793</v>
      </c>
      <c r="R5843" s="67">
        <v>2786.9184447938505</v>
      </c>
      <c r="S5843" s="67"/>
      <c r="T5843" s="68">
        <v>30</v>
      </c>
      <c r="U5843" s="66" t="s">
        <v>80</v>
      </c>
      <c r="V5843" s="66" t="s">
        <v>408</v>
      </c>
    </row>
    <row r="5844" spans="1:22" ht="15.75">
      <c r="A5844" s="69">
        <v>31</v>
      </c>
      <c r="B5844" s="70" t="s">
        <v>81</v>
      </c>
      <c r="C5844" s="71" t="s">
        <v>407</v>
      </c>
      <c r="D5844" s="72">
        <v>0</v>
      </c>
      <c r="E5844" s="72">
        <v>0</v>
      </c>
      <c r="F5844" s="72">
        <v>254.39486640063262</v>
      </c>
      <c r="G5844" s="72">
        <v>279.2688737532286</v>
      </c>
      <c r="H5844" s="72">
        <v>287.61901307845017</v>
      </c>
      <c r="I5844" s="72">
        <v>636.73940133758879</v>
      </c>
      <c r="J5844" s="72">
        <v>642.94151361179433</v>
      </c>
      <c r="K5844" s="8"/>
      <c r="L5844" s="72">
        <v>0</v>
      </c>
      <c r="M5844" s="72">
        <v>0</v>
      </c>
      <c r="N5844" s="72">
        <v>254.39486640063262</v>
      </c>
      <c r="O5844" s="72">
        <v>279.2688737532286</v>
      </c>
      <c r="P5844" s="72">
        <v>287.61901307845017</v>
      </c>
      <c r="Q5844" s="72">
        <v>636.73940133758879</v>
      </c>
      <c r="R5844" s="72">
        <v>642.94151361179445</v>
      </c>
      <c r="S5844" s="72"/>
      <c r="T5844" s="73">
        <v>31</v>
      </c>
      <c r="U5844" s="71" t="s">
        <v>82</v>
      </c>
      <c r="V5844" s="71" t="s">
        <v>408</v>
      </c>
    </row>
    <row r="5845" spans="1:22" ht="15.75">
      <c r="A5845" s="64">
        <v>32</v>
      </c>
      <c r="B5845" s="65" t="s">
        <v>83</v>
      </c>
      <c r="C5845" s="66" t="s">
        <v>407</v>
      </c>
      <c r="D5845" s="67">
        <v>1351.7948345460702</v>
      </c>
      <c r="E5845" s="67">
        <v>1323.9707062871253</v>
      </c>
      <c r="F5845" s="67">
        <v>1188.052404264814</v>
      </c>
      <c r="G5845" s="67">
        <v>2671.4942677380386</v>
      </c>
      <c r="H5845" s="67">
        <v>2891.863384705729</v>
      </c>
      <c r="I5845" s="67">
        <v>5145.6806648926458</v>
      </c>
      <c r="J5845" s="67">
        <v>5194.5197179050656</v>
      </c>
      <c r="K5845" s="8"/>
      <c r="L5845" s="67">
        <v>1351.7948345460702</v>
      </c>
      <c r="M5845" s="67">
        <v>1323.9707062871253</v>
      </c>
      <c r="N5845" s="67">
        <v>1188.052404264814</v>
      </c>
      <c r="O5845" s="67">
        <v>1202.7296940669955</v>
      </c>
      <c r="P5845" s="67">
        <v>1238.6913119195985</v>
      </c>
      <c r="Q5845" s="67">
        <v>2098.1353403548901</v>
      </c>
      <c r="R5845" s="67">
        <v>2118.5720699180738</v>
      </c>
      <c r="S5845" s="67"/>
      <c r="T5845" s="68">
        <v>32</v>
      </c>
      <c r="U5845" s="66" t="s">
        <v>84</v>
      </c>
      <c r="V5845" s="66" t="s">
        <v>408</v>
      </c>
    </row>
    <row r="5846" spans="1:22" ht="15.75">
      <c r="A5846" s="69">
        <v>33</v>
      </c>
      <c r="B5846" s="70" t="s">
        <v>85</v>
      </c>
      <c r="C5846" s="71" t="s">
        <v>407</v>
      </c>
      <c r="D5846" s="72">
        <v>0</v>
      </c>
      <c r="E5846" s="72">
        <v>0</v>
      </c>
      <c r="F5846" s="72">
        <v>322.7881267413793</v>
      </c>
      <c r="G5846" s="72">
        <v>777.09158467186046</v>
      </c>
      <c r="H5846" s="72">
        <v>841.19315823134866</v>
      </c>
      <c r="I5846" s="72">
        <v>1650.7467224399202</v>
      </c>
      <c r="J5846" s="72">
        <v>1666.4144080072297</v>
      </c>
      <c r="K5846" s="8"/>
      <c r="L5846" s="72">
        <v>0</v>
      </c>
      <c r="M5846" s="72">
        <v>0</v>
      </c>
      <c r="N5846" s="72">
        <v>322.7881267413793</v>
      </c>
      <c r="O5846" s="72">
        <v>349.8533143721765</v>
      </c>
      <c r="P5846" s="72">
        <v>360.31392847190455</v>
      </c>
      <c r="Q5846" s="72">
        <v>673.08685903431581</v>
      </c>
      <c r="R5846" s="72">
        <v>679.64301098793101</v>
      </c>
      <c r="S5846" s="72"/>
      <c r="T5846" s="73">
        <v>33</v>
      </c>
      <c r="U5846" s="71" t="s">
        <v>86</v>
      </c>
      <c r="V5846" s="71" t="s">
        <v>408</v>
      </c>
    </row>
    <row r="5847" spans="1:22" ht="15.75">
      <c r="A5847" s="64">
        <v>34</v>
      </c>
      <c r="B5847" s="65" t="s">
        <v>87</v>
      </c>
      <c r="C5847" s="66" t="s">
        <v>407</v>
      </c>
      <c r="D5847" s="67">
        <v>0</v>
      </c>
      <c r="E5847" s="67">
        <v>0</v>
      </c>
      <c r="F5847" s="67">
        <v>3240.3463636149895</v>
      </c>
      <c r="G5847" s="67">
        <v>7852.7149608945901</v>
      </c>
      <c r="H5847" s="67">
        <v>7532.8362790864758</v>
      </c>
      <c r="I5847" s="67">
        <v>13964.418139543239</v>
      </c>
      <c r="J5847" s="67">
        <v>14100.437504708114</v>
      </c>
      <c r="K5847" s="8"/>
      <c r="L5847" s="67">
        <v>0</v>
      </c>
      <c r="M5847" s="67">
        <v>0</v>
      </c>
      <c r="N5847" s="67">
        <v>3240.3463636149895</v>
      </c>
      <c r="O5847" s="67">
        <v>3535.3598083925203</v>
      </c>
      <c r="P5847" s="67">
        <v>3641.0670666634569</v>
      </c>
      <c r="Q5847" s="67">
        <v>6749.8324813153649</v>
      </c>
      <c r="R5847" s="67">
        <v>6815.5787172059918</v>
      </c>
      <c r="S5847" s="67"/>
      <c r="T5847" s="68">
        <v>34</v>
      </c>
      <c r="U5847" s="66" t="s">
        <v>88</v>
      </c>
      <c r="V5847" s="66" t="s">
        <v>408</v>
      </c>
    </row>
    <row r="5848" spans="1:22" ht="15.75">
      <c r="A5848" s="69">
        <v>35</v>
      </c>
      <c r="B5848" s="70" t="s">
        <v>89</v>
      </c>
      <c r="C5848" s="71" t="s">
        <v>407</v>
      </c>
      <c r="D5848" s="72">
        <v>0</v>
      </c>
      <c r="E5848" s="72">
        <v>0</v>
      </c>
      <c r="F5848" s="72">
        <v>161.10728991219906</v>
      </c>
      <c r="G5848" s="72">
        <v>395.36238518392906</v>
      </c>
      <c r="H5848" s="72">
        <v>427.97546646858098</v>
      </c>
      <c r="I5848" s="72">
        <v>224.79338611356619</v>
      </c>
      <c r="J5848" s="72">
        <v>226.92696120619601</v>
      </c>
      <c r="K5848" s="8"/>
      <c r="L5848" s="72">
        <v>0</v>
      </c>
      <c r="M5848" s="72">
        <v>0</v>
      </c>
      <c r="N5848" s="72">
        <v>161.10728991219906</v>
      </c>
      <c r="O5848" s="72">
        <v>177.99554590865122</v>
      </c>
      <c r="P5848" s="72">
        <v>183.31761273131991</v>
      </c>
      <c r="Q5848" s="72">
        <v>91.658806365659956</v>
      </c>
      <c r="R5848" s="72">
        <v>92.55160207895382</v>
      </c>
      <c r="S5848" s="72"/>
      <c r="T5848" s="73">
        <v>35</v>
      </c>
      <c r="U5848" s="71" t="s">
        <v>90</v>
      </c>
      <c r="V5848" s="71" t="s">
        <v>408</v>
      </c>
    </row>
    <row r="5849" spans="1:22" ht="15.75">
      <c r="A5849" s="64">
        <v>36</v>
      </c>
      <c r="B5849" s="65" t="s">
        <v>91</v>
      </c>
      <c r="C5849" s="66" t="s">
        <v>407</v>
      </c>
      <c r="D5849" s="67">
        <v>965.56773896147888</v>
      </c>
      <c r="E5849" s="67">
        <v>945.69336163366086</v>
      </c>
      <c r="F5849" s="67">
        <v>910.77046825684909</v>
      </c>
      <c r="G5849" s="67">
        <v>2058.6110400956309</v>
      </c>
      <c r="H5849" s="67">
        <v>2228.4239805777838</v>
      </c>
      <c r="I5849" s="67">
        <v>4797.2102458621284</v>
      </c>
      <c r="J5849" s="67">
        <v>4842.7418714656924</v>
      </c>
      <c r="K5849" s="8"/>
      <c r="L5849" s="67">
        <v>965.56773896147888</v>
      </c>
      <c r="M5849" s="67">
        <v>945.69336163366086</v>
      </c>
      <c r="N5849" s="67">
        <v>910.77046825684909</v>
      </c>
      <c r="O5849" s="67">
        <v>926.80439421401161</v>
      </c>
      <c r="P5849" s="67">
        <v>954.51584560101048</v>
      </c>
      <c r="Q5849" s="67">
        <v>1956.0476071955959</v>
      </c>
      <c r="R5849" s="67">
        <v>1975.1003418748601</v>
      </c>
      <c r="S5849" s="67"/>
      <c r="T5849" s="68">
        <v>36</v>
      </c>
      <c r="U5849" s="66" t="s">
        <v>92</v>
      </c>
      <c r="V5849" s="66" t="s">
        <v>408</v>
      </c>
    </row>
    <row r="5850" spans="1:22" s="36" customFormat="1" ht="15.75">
      <c r="A5850" s="75"/>
      <c r="B5850" s="76" t="s">
        <v>93</v>
      </c>
      <c r="C5850" s="77" t="s">
        <v>407</v>
      </c>
      <c r="D5850" s="78">
        <f t="shared" ref="D5850:I5850" si="390">SUM(D5814:D5849)</f>
        <v>7425186.0945934644</v>
      </c>
      <c r="E5850" s="78">
        <f t="shared" si="390"/>
        <v>7885476.8441798631</v>
      </c>
      <c r="F5850" s="78">
        <f t="shared" si="390"/>
        <v>9242134.1939316504</v>
      </c>
      <c r="G5850" s="78">
        <f t="shared" si="390"/>
        <v>11203240.893139351</v>
      </c>
      <c r="H5850" s="78">
        <f t="shared" si="390"/>
        <v>12073851.253253274</v>
      </c>
      <c r="I5850" s="78">
        <f t="shared" si="390"/>
        <v>14317177.31641626</v>
      </c>
      <c r="J5850" s="78">
        <f t="shared" ref="J5850" si="391">SUM(J5814:J5849)</f>
        <v>15640035.968576919</v>
      </c>
      <c r="K5850" s="8"/>
      <c r="L5850" s="78">
        <f t="shared" ref="L5850:R5850" si="392">SUM(L5814:L5849)</f>
        <v>7425186.0945934644</v>
      </c>
      <c r="M5850" s="78">
        <f t="shared" si="392"/>
        <v>7448030.9235171285</v>
      </c>
      <c r="N5850" s="78">
        <f t="shared" si="392"/>
        <v>8328158.3997945869</v>
      </c>
      <c r="O5850" s="78">
        <f t="shared" si="392"/>
        <v>8742875.0498387069</v>
      </c>
      <c r="P5850" s="78">
        <f t="shared" si="392"/>
        <v>8983904.9094298091</v>
      </c>
      <c r="Q5850" s="78">
        <f t="shared" si="392"/>
        <v>9854906.5744879991</v>
      </c>
      <c r="R5850" s="78">
        <f t="shared" si="392"/>
        <v>10713501.733403845</v>
      </c>
      <c r="S5850" s="78"/>
      <c r="T5850" s="78"/>
      <c r="U5850" s="77" t="s">
        <v>94</v>
      </c>
      <c r="V5850" s="77" t="s">
        <v>408</v>
      </c>
    </row>
    <row r="5851" spans="1:22" ht="15.75">
      <c r="A5851" s="59">
        <v>1</v>
      </c>
      <c r="B5851" s="60" t="s">
        <v>19</v>
      </c>
      <c r="C5851" s="61" t="s">
        <v>409</v>
      </c>
      <c r="D5851" s="62">
        <v>184479.97051785747</v>
      </c>
      <c r="E5851" s="62">
        <v>179676.34536444172</v>
      </c>
      <c r="F5851" s="62">
        <v>184207.23337058187</v>
      </c>
      <c r="G5851" s="62">
        <v>169773.92418031112</v>
      </c>
      <c r="H5851" s="62">
        <v>166918.13043136595</v>
      </c>
      <c r="I5851" s="62">
        <v>180519.89641715365</v>
      </c>
      <c r="J5851" s="62">
        <v>185458.8278661345</v>
      </c>
      <c r="K5851" s="8"/>
      <c r="L5851" s="62">
        <v>184479.97051785747</v>
      </c>
      <c r="M5851" s="62">
        <v>179109.6617344337</v>
      </c>
      <c r="N5851" s="62">
        <v>175661.47051094787</v>
      </c>
      <c r="O5851" s="62">
        <v>172796.9181430118</v>
      </c>
      <c r="P5851" s="62">
        <v>166287.91464807183</v>
      </c>
      <c r="Q5851" s="62">
        <v>157175.54704102068</v>
      </c>
      <c r="R5851" s="62">
        <v>156402.83246103875</v>
      </c>
      <c r="S5851" s="62"/>
      <c r="T5851" s="63">
        <v>1</v>
      </c>
      <c r="U5851" s="61" t="s">
        <v>21</v>
      </c>
      <c r="V5851" s="61" t="s">
        <v>410</v>
      </c>
    </row>
    <row r="5852" spans="1:22" ht="15.75">
      <c r="A5852" s="64">
        <v>2</v>
      </c>
      <c r="B5852" s="65" t="s">
        <v>23</v>
      </c>
      <c r="C5852" s="66" t="s">
        <v>409</v>
      </c>
      <c r="D5852" s="67">
        <v>21254.500800765345</v>
      </c>
      <c r="E5852" s="67">
        <v>27654.198481033836</v>
      </c>
      <c r="F5852" s="67">
        <v>30513.885816490339</v>
      </c>
      <c r="G5852" s="67">
        <v>32847.167809175582</v>
      </c>
      <c r="H5852" s="67">
        <v>32219.338653270919</v>
      </c>
      <c r="I5852" s="67">
        <v>31611.810429234494</v>
      </c>
      <c r="J5852" s="67">
        <v>31107.49283674753</v>
      </c>
      <c r="K5852" s="8"/>
      <c r="L5852" s="67">
        <v>21254.500800765345</v>
      </c>
      <c r="M5852" s="67">
        <v>20916.638982925742</v>
      </c>
      <c r="N5852" s="67">
        <v>20546.731712248937</v>
      </c>
      <c r="O5852" s="67">
        <v>20207.650089469633</v>
      </c>
      <c r="P5852" s="67">
        <v>19819.597426176751</v>
      </c>
      <c r="Q5852" s="67">
        <v>19519.785310299918</v>
      </c>
      <c r="R5852" s="67">
        <v>19205.046656049886</v>
      </c>
      <c r="S5852" s="67"/>
      <c r="T5852" s="68">
        <v>2</v>
      </c>
      <c r="U5852" s="66" t="s">
        <v>24</v>
      </c>
      <c r="V5852" s="66" t="s">
        <v>410</v>
      </c>
    </row>
    <row r="5853" spans="1:22" ht="15.75">
      <c r="A5853" s="69">
        <v>3</v>
      </c>
      <c r="B5853" s="70" t="s">
        <v>25</v>
      </c>
      <c r="C5853" s="71" t="s">
        <v>409</v>
      </c>
      <c r="D5853" s="72">
        <v>117628.86896324594</v>
      </c>
      <c r="E5853" s="72">
        <v>110248.09106031238</v>
      </c>
      <c r="F5853" s="72">
        <v>135278.25059623481</v>
      </c>
      <c r="G5853" s="72">
        <v>145634.62681938059</v>
      </c>
      <c r="H5853" s="72">
        <v>146277.77122283721</v>
      </c>
      <c r="I5853" s="72">
        <v>112212.89582498718</v>
      </c>
      <c r="J5853" s="72">
        <v>107135.58143037527</v>
      </c>
      <c r="K5853" s="8"/>
      <c r="L5853" s="72">
        <v>117628.86896324594</v>
      </c>
      <c r="M5853" s="72">
        <v>117640.89599190907</v>
      </c>
      <c r="N5853" s="72">
        <v>118296.35326451495</v>
      </c>
      <c r="O5853" s="72">
        <v>119008.27319592946</v>
      </c>
      <c r="P5853" s="72">
        <v>119650.11707181344</v>
      </c>
      <c r="Q5853" s="72">
        <v>120187.15630936604</v>
      </c>
      <c r="R5853" s="72">
        <v>121285.06279495964</v>
      </c>
      <c r="S5853" s="72"/>
      <c r="T5853" s="73">
        <v>3</v>
      </c>
      <c r="U5853" s="71" t="s">
        <v>26</v>
      </c>
      <c r="V5853" s="71" t="s">
        <v>410</v>
      </c>
    </row>
    <row r="5854" spans="1:22" ht="15.75">
      <c r="A5854" s="64">
        <v>4</v>
      </c>
      <c r="B5854" s="65" t="s">
        <v>27</v>
      </c>
      <c r="C5854" s="66" t="s">
        <v>409</v>
      </c>
      <c r="D5854" s="67">
        <v>321832.92679830454</v>
      </c>
      <c r="E5854" s="67">
        <v>355221.88110473083</v>
      </c>
      <c r="F5854" s="67">
        <v>393077.41803983168</v>
      </c>
      <c r="G5854" s="67">
        <v>442415.98232946591</v>
      </c>
      <c r="H5854" s="67">
        <v>489598.62917628739</v>
      </c>
      <c r="I5854" s="67">
        <v>541555.81551088265</v>
      </c>
      <c r="J5854" s="67">
        <v>600330.30636318878</v>
      </c>
      <c r="K5854" s="8"/>
      <c r="L5854" s="67">
        <v>321832.92679830454</v>
      </c>
      <c r="M5854" s="67">
        <v>332221.79687916872</v>
      </c>
      <c r="N5854" s="67">
        <v>343482.26530112443</v>
      </c>
      <c r="O5854" s="67">
        <v>354591.03006019193</v>
      </c>
      <c r="P5854" s="67">
        <v>365554.67981161026</v>
      </c>
      <c r="Q5854" s="67">
        <v>377281.32124250825</v>
      </c>
      <c r="R5854" s="67">
        <v>389615.86141215928</v>
      </c>
      <c r="S5854" s="67"/>
      <c r="T5854" s="68">
        <v>4</v>
      </c>
      <c r="U5854" s="66" t="s">
        <v>28</v>
      </c>
      <c r="V5854" s="66" t="s">
        <v>410</v>
      </c>
    </row>
    <row r="5855" spans="1:22" ht="15.75">
      <c r="A5855" s="69">
        <v>5</v>
      </c>
      <c r="B5855" s="70" t="s">
        <v>29</v>
      </c>
      <c r="C5855" s="71" t="s">
        <v>409</v>
      </c>
      <c r="D5855" s="72">
        <v>123457.46424471495</v>
      </c>
      <c r="E5855" s="72">
        <v>174586.49058586103</v>
      </c>
      <c r="F5855" s="72">
        <v>205688.93940553037</v>
      </c>
      <c r="G5855" s="72">
        <v>238800.42549560967</v>
      </c>
      <c r="H5855" s="72">
        <v>243959.46846115624</v>
      </c>
      <c r="I5855" s="72">
        <v>177636.74519340132</v>
      </c>
      <c r="J5855" s="72">
        <v>200282.17567036671</v>
      </c>
      <c r="K5855" s="8"/>
      <c r="L5855" s="72">
        <v>123457.46424471495</v>
      </c>
      <c r="M5855" s="72">
        <v>124886.68590752898</v>
      </c>
      <c r="N5855" s="72">
        <v>126332.76017210438</v>
      </c>
      <c r="O5855" s="72">
        <v>127689.31418903223</v>
      </c>
      <c r="P5855" s="72">
        <v>128863.23034148444</v>
      </c>
      <c r="Q5855" s="72">
        <v>130106.83690617055</v>
      </c>
      <c r="R5855" s="72">
        <v>131847.81323343868</v>
      </c>
      <c r="S5855" s="72"/>
      <c r="T5855" s="73">
        <v>5</v>
      </c>
      <c r="U5855" s="71" t="s">
        <v>30</v>
      </c>
      <c r="V5855" s="71" t="s">
        <v>410</v>
      </c>
    </row>
    <row r="5856" spans="1:22" ht="15.75">
      <c r="A5856" s="64">
        <v>6</v>
      </c>
      <c r="B5856" s="65" t="s">
        <v>31</v>
      </c>
      <c r="C5856" s="66" t="s">
        <v>409</v>
      </c>
      <c r="D5856" s="67">
        <v>607.09327173495012</v>
      </c>
      <c r="E5856" s="67">
        <v>567.76371339963714</v>
      </c>
      <c r="F5856" s="67">
        <v>3122.0397044327237</v>
      </c>
      <c r="G5856" s="67">
        <v>2928.1190796000001</v>
      </c>
      <c r="H5856" s="67">
        <v>2733.5895010274148</v>
      </c>
      <c r="I5856" s="67">
        <v>2558.3917726420509</v>
      </c>
      <c r="J5856" s="67">
        <v>2391.6501120876956</v>
      </c>
      <c r="K5856" s="8"/>
      <c r="L5856" s="67">
        <v>607.09327173495012</v>
      </c>
      <c r="M5856" s="67">
        <v>567.76371339963714</v>
      </c>
      <c r="N5856" s="67">
        <v>531.17813078098516</v>
      </c>
      <c r="O5856" s="67">
        <v>498.18482999999998</v>
      </c>
      <c r="P5856" s="67">
        <v>465.08792294238344</v>
      </c>
      <c r="Q5856" s="67">
        <v>435.28010155283397</v>
      </c>
      <c r="R5856" s="67">
        <v>406.91098009328709</v>
      </c>
      <c r="S5856" s="67"/>
      <c r="T5856" s="68">
        <v>6</v>
      </c>
      <c r="U5856" s="66" t="s">
        <v>32</v>
      </c>
      <c r="V5856" s="66" t="s">
        <v>410</v>
      </c>
    </row>
    <row r="5857" spans="1:22" ht="15.75">
      <c r="A5857" s="69">
        <v>7</v>
      </c>
      <c r="B5857" s="70" t="s">
        <v>33</v>
      </c>
      <c r="C5857" s="71" t="s">
        <v>409</v>
      </c>
      <c r="D5857" s="72">
        <v>206925.09336893301</v>
      </c>
      <c r="E5857" s="72">
        <v>257066.56523487504</v>
      </c>
      <c r="F5857" s="72">
        <v>267567.49255637114</v>
      </c>
      <c r="G5857" s="72">
        <v>300794.08366963564</v>
      </c>
      <c r="H5857" s="72">
        <v>341496.66907732643</v>
      </c>
      <c r="I5857" s="72">
        <v>351305.46116669307</v>
      </c>
      <c r="J5857" s="72">
        <v>344780.48329057707</v>
      </c>
      <c r="K5857" s="8"/>
      <c r="L5857" s="72">
        <v>206925.09336893301</v>
      </c>
      <c r="M5857" s="72">
        <v>228641.13955194911</v>
      </c>
      <c r="N5857" s="72">
        <v>242215.56234395638</v>
      </c>
      <c r="O5857" s="72">
        <v>251266.05686942066</v>
      </c>
      <c r="P5857" s="72">
        <v>265209.83410612086</v>
      </c>
      <c r="Q5857" s="72">
        <v>283116.31308032654</v>
      </c>
      <c r="R5857" s="72">
        <v>296225.32836882799</v>
      </c>
      <c r="S5857" s="72"/>
      <c r="T5857" s="73">
        <v>7</v>
      </c>
      <c r="U5857" s="71" t="s">
        <v>34</v>
      </c>
      <c r="V5857" s="71" t="s">
        <v>410</v>
      </c>
    </row>
    <row r="5858" spans="1:22" ht="15.75">
      <c r="A5858" s="64">
        <v>8</v>
      </c>
      <c r="B5858" s="65" t="s">
        <v>35</v>
      </c>
      <c r="C5858" s="66" t="s">
        <v>409</v>
      </c>
      <c r="D5858" s="67">
        <v>36740.343116612006</v>
      </c>
      <c r="E5858" s="67">
        <v>47042.774700759226</v>
      </c>
      <c r="F5858" s="67">
        <v>32111.227444585147</v>
      </c>
      <c r="G5858" s="67">
        <v>25581.772562129638</v>
      </c>
      <c r="H5858" s="67">
        <v>21226.680990162109</v>
      </c>
      <c r="I5858" s="67">
        <v>10538.67190011986</v>
      </c>
      <c r="J5858" s="67">
        <v>0</v>
      </c>
      <c r="K5858" s="8"/>
      <c r="L5858" s="67">
        <v>36740.343116612006</v>
      </c>
      <c r="M5858" s="67">
        <v>31354.332897266057</v>
      </c>
      <c r="N5858" s="67">
        <v>30549.175252606787</v>
      </c>
      <c r="O5858" s="67">
        <v>25652.130369891489</v>
      </c>
      <c r="P5858" s="67">
        <v>22148.127076352503</v>
      </c>
      <c r="Q5858" s="67">
        <v>18611.558419607831</v>
      </c>
      <c r="R5858" s="67">
        <v>10126.610350542525</v>
      </c>
      <c r="S5858" s="67"/>
      <c r="T5858" s="68">
        <v>8</v>
      </c>
      <c r="U5858" s="66" t="s">
        <v>36</v>
      </c>
      <c r="V5858" s="66" t="s">
        <v>410</v>
      </c>
    </row>
    <row r="5859" spans="1:22" ht="15.75">
      <c r="A5859" s="69">
        <v>9</v>
      </c>
      <c r="B5859" s="70" t="s">
        <v>37</v>
      </c>
      <c r="C5859" s="71" t="s">
        <v>409</v>
      </c>
      <c r="D5859" s="72">
        <v>78216.149014885348</v>
      </c>
      <c r="E5859" s="72">
        <v>87860.274912288747</v>
      </c>
      <c r="F5859" s="72">
        <v>105659.88338892079</v>
      </c>
      <c r="G5859" s="72">
        <v>122260.54951151955</v>
      </c>
      <c r="H5859" s="72">
        <v>136176.86312232504</v>
      </c>
      <c r="I5859" s="72">
        <v>137814.41515489275</v>
      </c>
      <c r="J5859" s="72">
        <v>130877.23255029311</v>
      </c>
      <c r="K5859" s="8"/>
      <c r="L5859" s="72">
        <v>78216.149014885348</v>
      </c>
      <c r="M5859" s="72">
        <v>78413.552883479686</v>
      </c>
      <c r="N5859" s="72">
        <v>78584.319092097023</v>
      </c>
      <c r="O5859" s="72">
        <v>78756.549466345343</v>
      </c>
      <c r="P5859" s="72">
        <v>78939.221332956047</v>
      </c>
      <c r="Q5859" s="72">
        <v>79115.844624722173</v>
      </c>
      <c r="R5859" s="72">
        <v>79307.741038292661</v>
      </c>
      <c r="S5859" s="72"/>
      <c r="T5859" s="73">
        <v>9</v>
      </c>
      <c r="U5859" s="71" t="s">
        <v>38</v>
      </c>
      <c r="V5859" s="71" t="s">
        <v>410</v>
      </c>
    </row>
    <row r="5860" spans="1:22" ht="15.75">
      <c r="A5860" s="64">
        <v>10</v>
      </c>
      <c r="B5860" s="65" t="s">
        <v>39</v>
      </c>
      <c r="C5860" s="66" t="s">
        <v>409</v>
      </c>
      <c r="D5860" s="67">
        <v>79803.34269538791</v>
      </c>
      <c r="E5860" s="67">
        <v>82050.298201754442</v>
      </c>
      <c r="F5860" s="67">
        <v>78830.662380778682</v>
      </c>
      <c r="G5860" s="67">
        <v>88830.759668824627</v>
      </c>
      <c r="H5860" s="67">
        <v>92179.716315493904</v>
      </c>
      <c r="I5860" s="67">
        <v>95466.826935481367</v>
      </c>
      <c r="J5860" s="67">
        <v>99038.643385928604</v>
      </c>
      <c r="K5860" s="8"/>
      <c r="L5860" s="67">
        <v>79803.34269538791</v>
      </c>
      <c r="M5860" s="67">
        <v>82050.298201754442</v>
      </c>
      <c r="N5860" s="67">
        <v>85070.809774021021</v>
      </c>
      <c r="O5860" s="67">
        <v>88939.142964619794</v>
      </c>
      <c r="P5860" s="67">
        <v>92322.640341503968</v>
      </c>
      <c r="Q5860" s="67">
        <v>95794.094313000736</v>
      </c>
      <c r="R5860" s="67">
        <v>99358.63889914735</v>
      </c>
      <c r="S5860" s="67"/>
      <c r="T5860" s="68">
        <v>10</v>
      </c>
      <c r="U5860" s="66" t="s">
        <v>40</v>
      </c>
      <c r="V5860" s="66" t="s">
        <v>410</v>
      </c>
    </row>
    <row r="5861" spans="1:22" ht="15.75">
      <c r="A5861" s="69">
        <v>11</v>
      </c>
      <c r="B5861" s="70" t="s">
        <v>41</v>
      </c>
      <c r="C5861" s="71" t="s">
        <v>409</v>
      </c>
      <c r="D5861" s="72">
        <v>182816.64597836649</v>
      </c>
      <c r="E5861" s="72">
        <v>198718.54685252908</v>
      </c>
      <c r="F5861" s="72">
        <v>203990.10192928411</v>
      </c>
      <c r="G5861" s="72">
        <v>205107.40793182005</v>
      </c>
      <c r="H5861" s="72">
        <v>203490.26621098552</v>
      </c>
      <c r="I5861" s="72">
        <v>202115.10387119226</v>
      </c>
      <c r="J5861" s="72">
        <v>189876.36148939253</v>
      </c>
      <c r="K5861" s="8"/>
      <c r="L5861" s="72">
        <v>182816.64597836649</v>
      </c>
      <c r="M5861" s="72">
        <v>179083.1276672596</v>
      </c>
      <c r="N5861" s="72">
        <v>177018.16072534365</v>
      </c>
      <c r="O5861" s="72">
        <v>176113.38857334535</v>
      </c>
      <c r="P5861" s="72">
        <v>175002.49927586911</v>
      </c>
      <c r="Q5861" s="72">
        <v>171032.91745984991</v>
      </c>
      <c r="R5861" s="72">
        <v>170157.51745255373</v>
      </c>
      <c r="S5861" s="72"/>
      <c r="T5861" s="73">
        <v>11</v>
      </c>
      <c r="U5861" s="71" t="s">
        <v>42</v>
      </c>
      <c r="V5861" s="71" t="s">
        <v>410</v>
      </c>
    </row>
    <row r="5862" spans="1:22" ht="15.75">
      <c r="A5862" s="64">
        <v>12</v>
      </c>
      <c r="B5862" s="65" t="s">
        <v>43</v>
      </c>
      <c r="C5862" s="66" t="s">
        <v>409</v>
      </c>
      <c r="D5862" s="67">
        <v>436703.4218236485</v>
      </c>
      <c r="E5862" s="67">
        <v>495228.54334290209</v>
      </c>
      <c r="F5862" s="67">
        <v>516304.83271452575</v>
      </c>
      <c r="G5862" s="67">
        <v>518717.4056589423</v>
      </c>
      <c r="H5862" s="67">
        <v>537598.67729029001</v>
      </c>
      <c r="I5862" s="67">
        <v>534936.29204739758</v>
      </c>
      <c r="J5862" s="67">
        <v>559617.70285488537</v>
      </c>
      <c r="K5862" s="8"/>
      <c r="L5862" s="67">
        <v>436703.4218236485</v>
      </c>
      <c r="M5862" s="67">
        <v>428315.23882640025</v>
      </c>
      <c r="N5862" s="67">
        <v>413426.82190556894</v>
      </c>
      <c r="O5862" s="67">
        <v>401266.25675989693</v>
      </c>
      <c r="P5862" s="67">
        <v>394631.28367382532</v>
      </c>
      <c r="Q5862" s="67">
        <v>375905.45016452973</v>
      </c>
      <c r="R5862" s="67">
        <v>373359.46988425514</v>
      </c>
      <c r="S5862" s="67"/>
      <c r="T5862" s="68">
        <v>12</v>
      </c>
      <c r="U5862" s="66" t="s">
        <v>44</v>
      </c>
      <c r="V5862" s="66" t="s">
        <v>410</v>
      </c>
    </row>
    <row r="5863" spans="1:22" ht="15.75">
      <c r="A5863" s="69">
        <v>13</v>
      </c>
      <c r="B5863" s="70" t="s">
        <v>45</v>
      </c>
      <c r="C5863" s="71" t="s">
        <v>409</v>
      </c>
      <c r="D5863" s="72">
        <v>249086.75883096663</v>
      </c>
      <c r="E5863" s="72">
        <v>268910.73943917139</v>
      </c>
      <c r="F5863" s="72">
        <v>385544.01152866601</v>
      </c>
      <c r="G5863" s="72">
        <v>385446.56119870482</v>
      </c>
      <c r="H5863" s="72">
        <v>465898.299564988</v>
      </c>
      <c r="I5863" s="72">
        <v>466211.78608440631</v>
      </c>
      <c r="J5863" s="72">
        <v>495861.62519324862</v>
      </c>
      <c r="K5863" s="8"/>
      <c r="L5863" s="72">
        <v>249086.75883096663</v>
      </c>
      <c r="M5863" s="72">
        <v>248860.97779663224</v>
      </c>
      <c r="N5863" s="72">
        <v>248673.55326017001</v>
      </c>
      <c r="O5863" s="72">
        <v>248603.34195609539</v>
      </c>
      <c r="P5863" s="72">
        <v>248651.66213435447</v>
      </c>
      <c r="Q5863" s="72">
        <v>248835.68979966405</v>
      </c>
      <c r="R5863" s="72">
        <v>249092.27186398176</v>
      </c>
      <c r="S5863" s="72"/>
      <c r="T5863" s="73">
        <v>13</v>
      </c>
      <c r="U5863" s="71" t="s">
        <v>46</v>
      </c>
      <c r="V5863" s="71" t="s">
        <v>410</v>
      </c>
    </row>
    <row r="5864" spans="1:22" ht="15.75">
      <c r="A5864" s="64">
        <v>14</v>
      </c>
      <c r="B5864" s="65" t="s">
        <v>47</v>
      </c>
      <c r="C5864" s="66" t="s">
        <v>409</v>
      </c>
      <c r="D5864" s="67">
        <v>195208.02879639817</v>
      </c>
      <c r="E5864" s="67">
        <v>209993.58682948581</v>
      </c>
      <c r="F5864" s="67">
        <v>234739.69098264413</v>
      </c>
      <c r="G5864" s="67">
        <v>255556.44785731679</v>
      </c>
      <c r="H5864" s="67">
        <v>279949.56494150613</v>
      </c>
      <c r="I5864" s="67">
        <v>282639.19331262086</v>
      </c>
      <c r="J5864" s="67">
        <v>314921.84764157521</v>
      </c>
      <c r="K5864" s="8"/>
      <c r="L5864" s="67">
        <v>195208.02879639817</v>
      </c>
      <c r="M5864" s="67">
        <v>192715.53530750968</v>
      </c>
      <c r="N5864" s="67">
        <v>194937.47202565314</v>
      </c>
      <c r="O5864" s="67">
        <v>190474.5811174507</v>
      </c>
      <c r="P5864" s="67">
        <v>188733.42927217943</v>
      </c>
      <c r="Q5864" s="67">
        <v>180094.38544307739</v>
      </c>
      <c r="R5864" s="67">
        <v>176705.78152952922</v>
      </c>
      <c r="S5864" s="67"/>
      <c r="T5864" s="68">
        <v>14</v>
      </c>
      <c r="U5864" s="66" t="s">
        <v>48</v>
      </c>
      <c r="V5864" s="66" t="s">
        <v>410</v>
      </c>
    </row>
    <row r="5865" spans="1:22" ht="15.75">
      <c r="A5865" s="69">
        <v>15</v>
      </c>
      <c r="B5865" s="70" t="s">
        <v>49</v>
      </c>
      <c r="C5865" s="71" t="s">
        <v>409</v>
      </c>
      <c r="D5865" s="72">
        <v>438764.77108426747</v>
      </c>
      <c r="E5865" s="72">
        <v>448933.87946585496</v>
      </c>
      <c r="F5865" s="72">
        <v>483506.34314122557</v>
      </c>
      <c r="G5865" s="72">
        <v>473451.53127244546</v>
      </c>
      <c r="H5865" s="72">
        <v>309894.47387871461</v>
      </c>
      <c r="I5865" s="72">
        <v>262493.95678712486</v>
      </c>
      <c r="J5865" s="72">
        <v>294806.79148894059</v>
      </c>
      <c r="K5865" s="8"/>
      <c r="L5865" s="72">
        <v>438764.77108426747</v>
      </c>
      <c r="M5865" s="72">
        <v>426003.68382757471</v>
      </c>
      <c r="N5865" s="72">
        <v>406917.24077716121</v>
      </c>
      <c r="O5865" s="72">
        <v>391699.7412282335</v>
      </c>
      <c r="P5865" s="72">
        <v>378801.8623827768</v>
      </c>
      <c r="Q5865" s="72">
        <v>350731.21202556608</v>
      </c>
      <c r="R5865" s="72">
        <v>345072.51915764745</v>
      </c>
      <c r="S5865" s="72"/>
      <c r="T5865" s="73">
        <v>15</v>
      </c>
      <c r="U5865" s="71" t="s">
        <v>50</v>
      </c>
      <c r="V5865" s="71" t="s">
        <v>410</v>
      </c>
    </row>
    <row r="5866" spans="1:22" ht="15.75">
      <c r="A5866" s="64">
        <v>16</v>
      </c>
      <c r="B5866" s="65" t="s">
        <v>51</v>
      </c>
      <c r="C5866" s="66" t="s">
        <v>409</v>
      </c>
      <c r="D5866" s="67">
        <v>7577.456385543609</v>
      </c>
      <c r="E5866" s="67">
        <v>8022.716749802843</v>
      </c>
      <c r="F5866" s="67">
        <v>7960.0033995353888</v>
      </c>
      <c r="G5866" s="67">
        <v>7982.6296828926688</v>
      </c>
      <c r="H5866" s="67">
        <v>6912.3887104862215</v>
      </c>
      <c r="I5866" s="67">
        <v>6542.5165184410453</v>
      </c>
      <c r="J5866" s="67">
        <v>6295.9714245214955</v>
      </c>
      <c r="K5866" s="8"/>
      <c r="L5866" s="67">
        <v>7577.456385543609</v>
      </c>
      <c r="M5866" s="67">
        <v>7123.0928339472493</v>
      </c>
      <c r="N5866" s="67">
        <v>7039.2561409436121</v>
      </c>
      <c r="O5866" s="67">
        <v>6794.7465719200418</v>
      </c>
      <c r="P5866" s="67">
        <v>6523.0773013004018</v>
      </c>
      <c r="Q5866" s="67">
        <v>6285.4042557110943</v>
      </c>
      <c r="R5866" s="67">
        <v>6055.4256054794023</v>
      </c>
      <c r="S5866" s="67"/>
      <c r="T5866" s="68">
        <v>16</v>
      </c>
      <c r="U5866" s="66" t="s">
        <v>52</v>
      </c>
      <c r="V5866" s="66" t="s">
        <v>410</v>
      </c>
    </row>
    <row r="5867" spans="1:22" ht="15.75">
      <c r="A5867" s="69">
        <v>17</v>
      </c>
      <c r="B5867" s="70" t="s">
        <v>53</v>
      </c>
      <c r="C5867" s="71" t="s">
        <v>409</v>
      </c>
      <c r="D5867" s="72">
        <v>6496.0622319998174</v>
      </c>
      <c r="E5867" s="72">
        <v>7146.7471566984941</v>
      </c>
      <c r="F5867" s="72">
        <v>6949.9910480309172</v>
      </c>
      <c r="G5867" s="72">
        <v>7887.0282414992616</v>
      </c>
      <c r="H5867" s="72">
        <v>7625.9068233941653</v>
      </c>
      <c r="I5867" s="72">
        <v>7568.1231751399127</v>
      </c>
      <c r="J5867" s="72">
        <v>7312.1704367094599</v>
      </c>
      <c r="K5867" s="8"/>
      <c r="L5867" s="72">
        <v>6496.0622319998174</v>
      </c>
      <c r="M5867" s="72">
        <v>6370.5726314660687</v>
      </c>
      <c r="N5867" s="72">
        <v>5802.1465451476288</v>
      </c>
      <c r="O5867" s="72">
        <v>5553.8226445091768</v>
      </c>
      <c r="P5867" s="72">
        <v>5324.0451917235496</v>
      </c>
      <c r="Q5867" s="72">
        <v>5241.5813187264794</v>
      </c>
      <c r="R5867" s="72">
        <v>5031.0962439830346</v>
      </c>
      <c r="S5867" s="72"/>
      <c r="T5867" s="73">
        <v>17</v>
      </c>
      <c r="U5867" s="71" t="s">
        <v>54</v>
      </c>
      <c r="V5867" s="71" t="s">
        <v>410</v>
      </c>
    </row>
    <row r="5868" spans="1:22" ht="15.75">
      <c r="A5868" s="64">
        <v>18</v>
      </c>
      <c r="B5868" s="65" t="s">
        <v>55</v>
      </c>
      <c r="C5868" s="66" t="s">
        <v>409</v>
      </c>
      <c r="D5868" s="67">
        <v>11359.064149020673</v>
      </c>
      <c r="E5868" s="67">
        <v>11705.484611598049</v>
      </c>
      <c r="F5868" s="67">
        <v>15663.444436262986</v>
      </c>
      <c r="G5868" s="67">
        <v>15880.302216450542</v>
      </c>
      <c r="H5868" s="67">
        <v>18007.08717891368</v>
      </c>
      <c r="I5868" s="67">
        <v>20421.844934922796</v>
      </c>
      <c r="J5868" s="67">
        <v>20740.185513601849</v>
      </c>
      <c r="K5868" s="8"/>
      <c r="L5868" s="67">
        <v>11359.064149020673</v>
      </c>
      <c r="M5868" s="67">
        <v>11496.868595293996</v>
      </c>
      <c r="N5868" s="67">
        <v>11636.707394530213</v>
      </c>
      <c r="O5868" s="67">
        <v>11796.83127622851</v>
      </c>
      <c r="P5868" s="67">
        <v>11626.813264978397</v>
      </c>
      <c r="Q5868" s="67">
        <v>12135.902224704774</v>
      </c>
      <c r="R5868" s="67">
        <v>12324.957103576337</v>
      </c>
      <c r="S5868" s="67"/>
      <c r="T5868" s="68">
        <v>18</v>
      </c>
      <c r="U5868" s="66" t="s">
        <v>56</v>
      </c>
      <c r="V5868" s="66" t="s">
        <v>410</v>
      </c>
    </row>
    <row r="5869" spans="1:22" ht="15.75">
      <c r="A5869" s="69">
        <v>19</v>
      </c>
      <c r="B5869" s="70" t="s">
        <v>57</v>
      </c>
      <c r="C5869" s="71" t="s">
        <v>409</v>
      </c>
      <c r="D5869" s="72">
        <v>12012.79736675739</v>
      </c>
      <c r="E5869" s="72">
        <v>12472.163874225525</v>
      </c>
      <c r="F5869" s="72">
        <v>13262.299857800672</v>
      </c>
      <c r="G5869" s="72">
        <v>15434.98511324589</v>
      </c>
      <c r="H5869" s="72">
        <v>17034.614653738456</v>
      </c>
      <c r="I5869" s="72">
        <v>23726.374454458764</v>
      </c>
      <c r="J5869" s="72">
        <v>21732.759638618205</v>
      </c>
      <c r="K5869" s="8"/>
      <c r="L5869" s="72">
        <v>12012.79736675739</v>
      </c>
      <c r="M5869" s="72">
        <v>10877.172933207656</v>
      </c>
      <c r="N5869" s="72">
        <v>9864.8567729439255</v>
      </c>
      <c r="O5869" s="72">
        <v>8946.9380054288249</v>
      </c>
      <c r="P5869" s="72">
        <v>8117.8657905283208</v>
      </c>
      <c r="Q5869" s="72">
        <v>7375.9816334174129</v>
      </c>
      <c r="R5869" s="72">
        <v>6711.71032713362</v>
      </c>
      <c r="S5869" s="72"/>
      <c r="T5869" s="73">
        <v>19</v>
      </c>
      <c r="U5869" s="71" t="s">
        <v>58</v>
      </c>
      <c r="V5869" s="71" t="s">
        <v>410</v>
      </c>
    </row>
    <row r="5870" spans="1:22" ht="15.75">
      <c r="A5870" s="64">
        <v>20</v>
      </c>
      <c r="B5870" s="65" t="s">
        <v>59</v>
      </c>
      <c r="C5870" s="66" t="s">
        <v>409</v>
      </c>
      <c r="D5870" s="67">
        <v>350727.50610375649</v>
      </c>
      <c r="E5870" s="67">
        <v>390518.70631789544</v>
      </c>
      <c r="F5870" s="67">
        <v>447107.77885333641</v>
      </c>
      <c r="G5870" s="67">
        <v>455614.45977029012</v>
      </c>
      <c r="H5870" s="67">
        <v>515548.87110497669</v>
      </c>
      <c r="I5870" s="67">
        <v>480407.93988578435</v>
      </c>
      <c r="J5870" s="67">
        <v>483712.48281751684</v>
      </c>
      <c r="K5870" s="8"/>
      <c r="L5870" s="67">
        <v>350727.50610375649</v>
      </c>
      <c r="M5870" s="67">
        <v>361014.87772356247</v>
      </c>
      <c r="N5870" s="67">
        <v>371825.20705059497</v>
      </c>
      <c r="O5870" s="67">
        <v>383104.45558578102</v>
      </c>
      <c r="P5870" s="67">
        <v>394806.33383124857</v>
      </c>
      <c r="Q5870" s="67">
        <v>406607.08535906032</v>
      </c>
      <c r="R5870" s="67">
        <v>418871.66645760485</v>
      </c>
      <c r="S5870" s="67"/>
      <c r="T5870" s="68">
        <v>20</v>
      </c>
      <c r="U5870" s="66" t="s">
        <v>60</v>
      </c>
      <c r="V5870" s="66" t="s">
        <v>410</v>
      </c>
    </row>
    <row r="5871" spans="1:22" ht="15.75">
      <c r="A5871" s="69">
        <v>21</v>
      </c>
      <c r="B5871" s="70" t="s">
        <v>61</v>
      </c>
      <c r="C5871" s="71" t="s">
        <v>409</v>
      </c>
      <c r="D5871" s="72">
        <v>88943.87926920953</v>
      </c>
      <c r="E5871" s="72">
        <v>94647.477654481336</v>
      </c>
      <c r="F5871" s="72">
        <v>94040.318070318986</v>
      </c>
      <c r="G5871" s="72">
        <v>99858.089162677847</v>
      </c>
      <c r="H5871" s="72">
        <v>117752.20675596714</v>
      </c>
      <c r="I5871" s="72">
        <v>117272.03245748028</v>
      </c>
      <c r="J5871" s="72">
        <v>105662.45201692956</v>
      </c>
      <c r="K5871" s="8"/>
      <c r="L5871" s="72">
        <v>88943.87926920953</v>
      </c>
      <c r="M5871" s="72">
        <v>87918.538485505196</v>
      </c>
      <c r="N5871" s="72">
        <v>85573.221365404461</v>
      </c>
      <c r="O5871" s="72">
        <v>83219.152958383769</v>
      </c>
      <c r="P5871" s="72">
        <v>83191.139029390019</v>
      </c>
      <c r="Q5871" s="72">
        <v>81927.733133811809</v>
      </c>
      <c r="R5871" s="72">
        <v>78716.67460963747</v>
      </c>
      <c r="S5871" s="72"/>
      <c r="T5871" s="73">
        <v>21</v>
      </c>
      <c r="U5871" s="71" t="s">
        <v>62</v>
      </c>
      <c r="V5871" s="71" t="s">
        <v>410</v>
      </c>
    </row>
    <row r="5872" spans="1:22" ht="15.75">
      <c r="A5872" s="64">
        <v>22</v>
      </c>
      <c r="B5872" s="65" t="s">
        <v>63</v>
      </c>
      <c r="C5872" s="66" t="s">
        <v>409</v>
      </c>
      <c r="D5872" s="67">
        <v>426670.09343045729</v>
      </c>
      <c r="E5872" s="67">
        <v>535889.13229776744</v>
      </c>
      <c r="F5872" s="67">
        <v>580385.87566800485</v>
      </c>
      <c r="G5872" s="67">
        <v>655161.94793889381</v>
      </c>
      <c r="H5872" s="67">
        <v>614250.3276230538</v>
      </c>
      <c r="I5872" s="67">
        <v>579706.62488306325</v>
      </c>
      <c r="J5872" s="67">
        <v>609784.85771629249</v>
      </c>
      <c r="K5872" s="8"/>
      <c r="L5872" s="67">
        <v>426670.09343045729</v>
      </c>
      <c r="M5872" s="67">
        <v>422986.14382924588</v>
      </c>
      <c r="N5872" s="67">
        <v>414408.10671311506</v>
      </c>
      <c r="O5872" s="67">
        <v>425670.88574006222</v>
      </c>
      <c r="P5872" s="67">
        <v>424283.88599162892</v>
      </c>
      <c r="Q5872" s="67">
        <v>421534.25062328583</v>
      </c>
      <c r="R5872" s="67">
        <v>424510.84287927434</v>
      </c>
      <c r="S5872" s="67"/>
      <c r="T5872" s="68">
        <v>22</v>
      </c>
      <c r="U5872" s="66" t="s">
        <v>64</v>
      </c>
      <c r="V5872" s="66" t="s">
        <v>410</v>
      </c>
    </row>
    <row r="5873" spans="1:22" ht="15.75">
      <c r="A5873" s="69">
        <v>23</v>
      </c>
      <c r="B5873" s="70" t="s">
        <v>65</v>
      </c>
      <c r="C5873" s="71" t="s">
        <v>409</v>
      </c>
      <c r="D5873" s="72">
        <v>921.97575856621563</v>
      </c>
      <c r="E5873" s="72">
        <v>895.14197172158219</v>
      </c>
      <c r="F5873" s="72">
        <v>807.00657724582049</v>
      </c>
      <c r="G5873" s="72">
        <v>783.77375882957301</v>
      </c>
      <c r="H5873" s="72">
        <v>737.46063834203255</v>
      </c>
      <c r="I5873" s="72">
        <v>677.38295028834034</v>
      </c>
      <c r="J5873" s="72">
        <v>573.76005820653756</v>
      </c>
      <c r="K5873" s="8"/>
      <c r="L5873" s="72">
        <v>921.97575856621563</v>
      </c>
      <c r="M5873" s="72">
        <v>838.62671520698302</v>
      </c>
      <c r="N5873" s="72">
        <v>750.35672908087872</v>
      </c>
      <c r="O5873" s="72">
        <v>670.77703970953155</v>
      </c>
      <c r="P5873" s="72">
        <v>599.42609580305566</v>
      </c>
      <c r="Q5873" s="72">
        <v>530.44418109027754</v>
      </c>
      <c r="R5873" s="72">
        <v>478.16742745045264</v>
      </c>
      <c r="S5873" s="72"/>
      <c r="T5873" s="73">
        <v>23</v>
      </c>
      <c r="U5873" s="71" t="s">
        <v>66</v>
      </c>
      <c r="V5873" s="71" t="s">
        <v>410</v>
      </c>
    </row>
    <row r="5874" spans="1:22" ht="15.75">
      <c r="A5874" s="64">
        <v>24</v>
      </c>
      <c r="B5874" s="65" t="s">
        <v>67</v>
      </c>
      <c r="C5874" s="66" t="s">
        <v>409</v>
      </c>
      <c r="D5874" s="67">
        <v>273615.33850519621</v>
      </c>
      <c r="E5874" s="67">
        <v>262962.49283691571</v>
      </c>
      <c r="F5874" s="67">
        <v>306516.89769461058</v>
      </c>
      <c r="G5874" s="67">
        <v>302085.07387213968</v>
      </c>
      <c r="H5874" s="67">
        <v>353768.74472874223</v>
      </c>
      <c r="I5874" s="67">
        <v>355366.4701352538</v>
      </c>
      <c r="J5874" s="67">
        <v>350261.76442059886</v>
      </c>
      <c r="K5874" s="8"/>
      <c r="L5874" s="67">
        <v>273615.33850519621</v>
      </c>
      <c r="M5874" s="67">
        <v>262307.78861899441</v>
      </c>
      <c r="N5874" s="67">
        <v>245542.50060898313</v>
      </c>
      <c r="O5874" s="67">
        <v>236444.58307684548</v>
      </c>
      <c r="P5874" s="67">
        <v>229979.78454466941</v>
      </c>
      <c r="Q5874" s="67">
        <v>223312.12799219048</v>
      </c>
      <c r="R5874" s="67">
        <v>209250.77672320665</v>
      </c>
      <c r="S5874" s="67"/>
      <c r="T5874" s="68">
        <v>24</v>
      </c>
      <c r="U5874" s="66" t="s">
        <v>68</v>
      </c>
      <c r="V5874" s="66" t="s">
        <v>410</v>
      </c>
    </row>
    <row r="5875" spans="1:22" ht="15.75">
      <c r="A5875" s="69">
        <v>25</v>
      </c>
      <c r="B5875" s="74" t="s">
        <v>69</v>
      </c>
      <c r="C5875" s="71" t="s">
        <v>409</v>
      </c>
      <c r="D5875" s="72">
        <v>112570.42645556039</v>
      </c>
      <c r="E5875" s="72">
        <v>114179.31276354061</v>
      </c>
      <c r="F5875" s="72">
        <v>117307.85444972974</v>
      </c>
      <c r="G5875" s="72">
        <v>107329.34862107602</v>
      </c>
      <c r="H5875" s="72">
        <v>107120.30218190154</v>
      </c>
      <c r="I5875" s="72">
        <v>114346.90494748089</v>
      </c>
      <c r="J5875" s="72">
        <v>140440.04967923232</v>
      </c>
      <c r="K5875" s="8"/>
      <c r="L5875" s="72">
        <v>112570.42645556039</v>
      </c>
      <c r="M5875" s="72">
        <v>110405.39319588857</v>
      </c>
      <c r="N5875" s="72">
        <v>107937.12580003645</v>
      </c>
      <c r="O5875" s="72">
        <v>106763.7531931222</v>
      </c>
      <c r="P5875" s="72">
        <v>102909.63891499772</v>
      </c>
      <c r="Q5875" s="72">
        <v>94648.601437641861</v>
      </c>
      <c r="R5875" s="72">
        <v>94390.537283155558</v>
      </c>
      <c r="S5875" s="72"/>
      <c r="T5875" s="73">
        <v>25</v>
      </c>
      <c r="U5875" s="71" t="s">
        <v>70</v>
      </c>
      <c r="V5875" s="71" t="s">
        <v>410</v>
      </c>
    </row>
    <row r="5876" spans="1:22" ht="15.75">
      <c r="A5876" s="64">
        <v>26</v>
      </c>
      <c r="B5876" s="65" t="s">
        <v>71</v>
      </c>
      <c r="C5876" s="66" t="s">
        <v>409</v>
      </c>
      <c r="D5876" s="67">
        <v>52961.765582291162</v>
      </c>
      <c r="E5876" s="67">
        <v>63800.109318000708</v>
      </c>
      <c r="F5876" s="67">
        <v>80997.563913126578</v>
      </c>
      <c r="G5876" s="67">
        <v>87954.091690256959</v>
      </c>
      <c r="H5876" s="67">
        <v>96189.886842520587</v>
      </c>
      <c r="I5876" s="67">
        <v>136676.62537828166</v>
      </c>
      <c r="J5876" s="67">
        <v>154538.77606134862</v>
      </c>
      <c r="K5876" s="8"/>
      <c r="L5876" s="67">
        <v>52961.765582291162</v>
      </c>
      <c r="M5876" s="67">
        <v>57490.180252141945</v>
      </c>
      <c r="N5876" s="67">
        <v>62313.30207259881</v>
      </c>
      <c r="O5876" s="67">
        <v>67634.146633902958</v>
      </c>
      <c r="P5876" s="67">
        <v>73220.108982776932</v>
      </c>
      <c r="Q5876" s="67">
        <v>79354.631719721685</v>
      </c>
      <c r="R5876" s="67">
        <v>86043.408422562759</v>
      </c>
      <c r="S5876" s="67"/>
      <c r="T5876" s="68">
        <v>26</v>
      </c>
      <c r="U5876" s="66" t="s">
        <v>72</v>
      </c>
      <c r="V5876" s="66" t="s">
        <v>410</v>
      </c>
    </row>
    <row r="5877" spans="1:22" ht="15.75">
      <c r="A5877" s="69">
        <v>27</v>
      </c>
      <c r="B5877" s="70" t="s">
        <v>73</v>
      </c>
      <c r="C5877" s="71" t="s">
        <v>409</v>
      </c>
      <c r="D5877" s="72">
        <v>475947.49365697778</v>
      </c>
      <c r="E5877" s="72">
        <v>498676.5357149113</v>
      </c>
      <c r="F5877" s="72">
        <v>470694.46822041727</v>
      </c>
      <c r="G5877" s="72">
        <v>463078.84375688731</v>
      </c>
      <c r="H5877" s="72">
        <v>448273.89850416587</v>
      </c>
      <c r="I5877" s="72">
        <v>431327.41122312081</v>
      </c>
      <c r="J5877" s="72">
        <v>407800.73384507297</v>
      </c>
      <c r="K5877" s="8"/>
      <c r="L5877" s="72">
        <v>475947.49365697778</v>
      </c>
      <c r="M5877" s="72">
        <v>461816.44878181018</v>
      </c>
      <c r="N5877" s="72">
        <v>443883.87559851626</v>
      </c>
      <c r="O5877" s="72">
        <v>432503.16883048048</v>
      </c>
      <c r="P5877" s="72">
        <v>413320.33572951209</v>
      </c>
      <c r="Q5877" s="72">
        <v>403074.31302823755</v>
      </c>
      <c r="R5877" s="72">
        <v>392605.04482299305</v>
      </c>
      <c r="S5877" s="72"/>
      <c r="T5877" s="73">
        <v>27</v>
      </c>
      <c r="U5877" s="71" t="s">
        <v>74</v>
      </c>
      <c r="V5877" s="71" t="s">
        <v>410</v>
      </c>
    </row>
    <row r="5878" spans="1:22" ht="15.75">
      <c r="A5878" s="64">
        <v>28</v>
      </c>
      <c r="B5878" s="65" t="s">
        <v>75</v>
      </c>
      <c r="C5878" s="66" t="s">
        <v>409</v>
      </c>
      <c r="D5878" s="67">
        <v>92711.107913474902</v>
      </c>
      <c r="E5878" s="67">
        <v>100751.7098972416</v>
      </c>
      <c r="F5878" s="67">
        <v>85125.154251845757</v>
      </c>
      <c r="G5878" s="67">
        <v>71650.819833290123</v>
      </c>
      <c r="H5878" s="67">
        <v>65956.272332343244</v>
      </c>
      <c r="I5878" s="67">
        <v>64714.291564332241</v>
      </c>
      <c r="J5878" s="67">
        <v>72570.268692561716</v>
      </c>
      <c r="K5878" s="8"/>
      <c r="L5878" s="67">
        <v>92711.107913474902</v>
      </c>
      <c r="M5878" s="67">
        <v>90656.643896388283</v>
      </c>
      <c r="N5878" s="67">
        <v>89075.810976936846</v>
      </c>
      <c r="O5878" s="67">
        <v>87370.603585323654</v>
      </c>
      <c r="P5878" s="67">
        <v>85421.654969121446</v>
      </c>
      <c r="Q5878" s="67">
        <v>83914.67924811093</v>
      </c>
      <c r="R5878" s="67">
        <v>83004.142437824834</v>
      </c>
      <c r="S5878" s="67"/>
      <c r="T5878" s="68">
        <v>28</v>
      </c>
      <c r="U5878" s="66" t="s">
        <v>76</v>
      </c>
      <c r="V5878" s="66" t="s">
        <v>410</v>
      </c>
    </row>
    <row r="5879" spans="1:22" ht="15.75">
      <c r="A5879" s="69">
        <v>29</v>
      </c>
      <c r="B5879" s="70" t="s">
        <v>77</v>
      </c>
      <c r="C5879" s="71" t="s">
        <v>409</v>
      </c>
      <c r="D5879" s="72">
        <v>219589.68189402414</v>
      </c>
      <c r="E5879" s="72">
        <v>233680.66005419963</v>
      </c>
      <c r="F5879" s="72">
        <v>264749.79794392275</v>
      </c>
      <c r="G5879" s="72">
        <v>236658.01096018229</v>
      </c>
      <c r="H5879" s="72">
        <v>252929.59818615581</v>
      </c>
      <c r="I5879" s="72">
        <v>272658.94668579038</v>
      </c>
      <c r="J5879" s="72">
        <v>265885.6088917483</v>
      </c>
      <c r="K5879" s="8"/>
      <c r="L5879" s="72">
        <v>219589.68189402414</v>
      </c>
      <c r="M5879" s="72">
        <v>217578.87844183631</v>
      </c>
      <c r="N5879" s="72">
        <v>214911.24582658475</v>
      </c>
      <c r="O5879" s="72">
        <v>211550.87352072302</v>
      </c>
      <c r="P5879" s="72">
        <v>209882.93058429225</v>
      </c>
      <c r="Q5879" s="72">
        <v>208339.37588087047</v>
      </c>
      <c r="R5879" s="72">
        <v>204394.6046033045</v>
      </c>
      <c r="S5879" s="72"/>
      <c r="T5879" s="73">
        <v>29</v>
      </c>
      <c r="U5879" s="71" t="s">
        <v>78</v>
      </c>
      <c r="V5879" s="71" t="s">
        <v>410</v>
      </c>
    </row>
    <row r="5880" spans="1:22" ht="15.75">
      <c r="A5880" s="64">
        <v>30</v>
      </c>
      <c r="B5880" s="65" t="s">
        <v>79</v>
      </c>
      <c r="C5880" s="66" t="s">
        <v>409</v>
      </c>
      <c r="D5880" s="67">
        <v>1023.5758457098532</v>
      </c>
      <c r="E5880" s="67">
        <v>1086.0477145910663</v>
      </c>
      <c r="F5880" s="67">
        <v>1344.4285928686813</v>
      </c>
      <c r="G5880" s="67">
        <v>1425.1332179837495</v>
      </c>
      <c r="H5880" s="67">
        <v>1568.1914297498874</v>
      </c>
      <c r="I5880" s="67">
        <v>1660.2157883808948</v>
      </c>
      <c r="J5880" s="67">
        <v>1775.1699513417254</v>
      </c>
      <c r="K5880" s="8"/>
      <c r="L5880" s="67">
        <v>1023.5758457098532</v>
      </c>
      <c r="M5880" s="67">
        <v>1086.2655373675555</v>
      </c>
      <c r="N5880" s="67">
        <v>1146.1884518290638</v>
      </c>
      <c r="O5880" s="67">
        <v>1206.8380212285854</v>
      </c>
      <c r="P5880" s="67">
        <v>1275.3994864342153</v>
      </c>
      <c r="Q5880" s="67">
        <v>1343.4982432700401</v>
      </c>
      <c r="R5880" s="67">
        <v>1418.3570515468527</v>
      </c>
      <c r="S5880" s="67"/>
      <c r="T5880" s="68">
        <v>30</v>
      </c>
      <c r="U5880" s="66" t="s">
        <v>80</v>
      </c>
      <c r="V5880" s="66" t="s">
        <v>410</v>
      </c>
    </row>
    <row r="5881" spans="1:22" ht="15.75">
      <c r="A5881" s="69">
        <v>31</v>
      </c>
      <c r="B5881" s="70" t="s">
        <v>81</v>
      </c>
      <c r="C5881" s="71" t="s">
        <v>409</v>
      </c>
      <c r="D5881" s="72">
        <v>346.1996709288</v>
      </c>
      <c r="E5881" s="72">
        <v>400.09228332185575</v>
      </c>
      <c r="F5881" s="72">
        <v>431.49109588809443</v>
      </c>
      <c r="G5881" s="72">
        <v>460.78025628496857</v>
      </c>
      <c r="H5881" s="72">
        <v>484.39232077377102</v>
      </c>
      <c r="I5881" s="72">
        <v>503.72821104366528</v>
      </c>
      <c r="J5881" s="72">
        <v>496.38126068152252</v>
      </c>
      <c r="K5881" s="8"/>
      <c r="L5881" s="72">
        <v>346.1996709288</v>
      </c>
      <c r="M5881" s="72">
        <v>362.62140482343415</v>
      </c>
      <c r="N5881" s="72">
        <v>379.78853267025471</v>
      </c>
      <c r="O5881" s="72">
        <v>397.73867611995558</v>
      </c>
      <c r="P5881" s="72">
        <v>413.98045507272627</v>
      </c>
      <c r="Q5881" s="72">
        <v>430.50565646398786</v>
      </c>
      <c r="R5881" s="72">
        <v>447.59199209621426</v>
      </c>
      <c r="S5881" s="72"/>
      <c r="T5881" s="73">
        <v>31</v>
      </c>
      <c r="U5881" s="71" t="s">
        <v>82</v>
      </c>
      <c r="V5881" s="71" t="s">
        <v>410</v>
      </c>
    </row>
    <row r="5882" spans="1:22" ht="15.75">
      <c r="A5882" s="64">
        <v>32</v>
      </c>
      <c r="B5882" s="65" t="s">
        <v>83</v>
      </c>
      <c r="C5882" s="66" t="s">
        <v>409</v>
      </c>
      <c r="D5882" s="67">
        <v>1164.2785373418401</v>
      </c>
      <c r="E5882" s="67">
        <v>1336.9386132051497</v>
      </c>
      <c r="F5882" s="67">
        <v>1396.027887094886</v>
      </c>
      <c r="G5882" s="67">
        <v>1483.9382380883917</v>
      </c>
      <c r="H5882" s="67">
        <v>1557.8188635791885</v>
      </c>
      <c r="I5882" s="67">
        <v>1563.6765072731432</v>
      </c>
      <c r="J5882" s="67">
        <v>1511.6278188817437</v>
      </c>
      <c r="K5882" s="8"/>
      <c r="L5882" s="67">
        <v>1164.2785373418401</v>
      </c>
      <c r="M5882" s="67">
        <v>1209.897900345258</v>
      </c>
      <c r="N5882" s="67">
        <v>1239.3614183680593</v>
      </c>
      <c r="O5882" s="67">
        <v>1277.1980225524696</v>
      </c>
      <c r="P5882" s="67">
        <v>1328.0352655422962</v>
      </c>
      <c r="Q5882" s="67">
        <v>1345.6723988468677</v>
      </c>
      <c r="R5882" s="67">
        <v>1375.1971085001967</v>
      </c>
      <c r="S5882" s="67"/>
      <c r="T5882" s="68">
        <v>32</v>
      </c>
      <c r="U5882" s="66" t="s">
        <v>84</v>
      </c>
      <c r="V5882" s="66" t="s">
        <v>410</v>
      </c>
    </row>
    <row r="5883" spans="1:22" ht="15.75">
      <c r="A5883" s="69">
        <v>33</v>
      </c>
      <c r="B5883" s="70" t="s">
        <v>85</v>
      </c>
      <c r="C5883" s="71" t="s">
        <v>409</v>
      </c>
      <c r="D5883" s="72">
        <v>151.48663443429587</v>
      </c>
      <c r="E5883" s="72">
        <v>189.67428390057322</v>
      </c>
      <c r="F5883" s="72">
        <v>221.57494178973107</v>
      </c>
      <c r="G5883" s="72">
        <v>257.31018836825274</v>
      </c>
      <c r="H5883" s="72">
        <v>295.82453041586683</v>
      </c>
      <c r="I5883" s="72">
        <v>338.35116280666989</v>
      </c>
      <c r="J5883" s="72">
        <v>373.97167642761048</v>
      </c>
      <c r="K5883" s="8"/>
      <c r="L5883" s="72">
        <v>151.48663443429587</v>
      </c>
      <c r="M5883" s="72">
        <v>171.9296538113922</v>
      </c>
      <c r="N5883" s="72">
        <v>195.04720346005746</v>
      </c>
      <c r="O5883" s="72">
        <v>222.1314334916222</v>
      </c>
      <c r="P5883" s="72">
        <v>252.8516817666893</v>
      </c>
      <c r="Q5883" s="72">
        <v>289.20069753212277</v>
      </c>
      <c r="R5883" s="72">
        <v>337.25214151552507</v>
      </c>
      <c r="S5883" s="72"/>
      <c r="T5883" s="73">
        <v>33</v>
      </c>
      <c r="U5883" s="71" t="s">
        <v>86</v>
      </c>
      <c r="V5883" s="71" t="s">
        <v>410</v>
      </c>
    </row>
    <row r="5884" spans="1:22" ht="15.75">
      <c r="A5884" s="64">
        <v>34</v>
      </c>
      <c r="B5884" s="65" t="s">
        <v>87</v>
      </c>
      <c r="C5884" s="66" t="s">
        <v>409</v>
      </c>
      <c r="D5884" s="67">
        <v>1201.8466498239347</v>
      </c>
      <c r="E5884" s="67">
        <v>1180.7371550985572</v>
      </c>
      <c r="F5884" s="67">
        <v>1077.3131121672509</v>
      </c>
      <c r="G5884" s="67">
        <v>1084.7682582142506</v>
      </c>
      <c r="H5884" s="67">
        <v>1029.0394098312656</v>
      </c>
      <c r="I5884" s="67">
        <v>983.00857990394104</v>
      </c>
      <c r="J5884" s="67">
        <v>908.72828272494598</v>
      </c>
      <c r="K5884" s="8"/>
      <c r="L5884" s="67">
        <v>1201.8466498239347</v>
      </c>
      <c r="M5884" s="67">
        <v>1041.6578016167177</v>
      </c>
      <c r="N5884" s="67">
        <v>948.68718986363615</v>
      </c>
      <c r="O5884" s="67">
        <v>929.17292917972964</v>
      </c>
      <c r="P5884" s="67">
        <v>838.37179119033306</v>
      </c>
      <c r="Q5884" s="67">
        <v>755.74956775532473</v>
      </c>
      <c r="R5884" s="67">
        <v>688.3511502591308</v>
      </c>
      <c r="S5884" s="67"/>
      <c r="T5884" s="68">
        <v>34</v>
      </c>
      <c r="U5884" s="66" t="s">
        <v>88</v>
      </c>
      <c r="V5884" s="66" t="s">
        <v>410</v>
      </c>
    </row>
    <row r="5885" spans="1:22" ht="15.75">
      <c r="A5885" s="69">
        <v>35</v>
      </c>
      <c r="B5885" s="70" t="s">
        <v>89</v>
      </c>
      <c r="C5885" s="71" t="s">
        <v>409</v>
      </c>
      <c r="D5885" s="72">
        <v>206.41181966497018</v>
      </c>
      <c r="E5885" s="72">
        <v>228.55187156561556</v>
      </c>
      <c r="F5885" s="72">
        <v>241.3394872782153</v>
      </c>
      <c r="G5885" s="72">
        <v>250.17255528389529</v>
      </c>
      <c r="H5885" s="72">
        <v>257.8665744291846</v>
      </c>
      <c r="I5885" s="72">
        <v>264.28743535092138</v>
      </c>
      <c r="J5885" s="72">
        <v>257.48574969230805</v>
      </c>
      <c r="K5885" s="8"/>
      <c r="L5885" s="72">
        <v>206.41181966497018</v>
      </c>
      <c r="M5885" s="72">
        <v>207.17011999802946</v>
      </c>
      <c r="N5885" s="72">
        <v>212.44546742460929</v>
      </c>
      <c r="O5885" s="72">
        <v>215.96963834926873</v>
      </c>
      <c r="P5885" s="72">
        <v>220.40767519912649</v>
      </c>
      <c r="Q5885" s="72">
        <v>225.89581196780088</v>
      </c>
      <c r="R5885" s="72">
        <v>232.20373618393651</v>
      </c>
      <c r="S5885" s="72"/>
      <c r="T5885" s="73">
        <v>35</v>
      </c>
      <c r="U5885" s="71" t="s">
        <v>90</v>
      </c>
      <c r="V5885" s="71" t="s">
        <v>410</v>
      </c>
    </row>
    <row r="5886" spans="1:22" ht="15.75">
      <c r="A5886" s="64">
        <v>36</v>
      </c>
      <c r="B5886" s="65" t="s">
        <v>91</v>
      </c>
      <c r="C5886" s="66" t="s">
        <v>409</v>
      </c>
      <c r="D5886" s="67">
        <v>1988.9031390294053</v>
      </c>
      <c r="E5886" s="67">
        <v>1936.2637516605657</v>
      </c>
      <c r="F5886" s="67">
        <v>1761.1542270697844</v>
      </c>
      <c r="G5886" s="67">
        <v>1591.9246076839197</v>
      </c>
      <c r="H5886" s="67">
        <v>1456.8454312602739</v>
      </c>
      <c r="I5886" s="67">
        <v>1292.4700881178564</v>
      </c>
      <c r="J5886" s="67">
        <v>1103.0058193608086</v>
      </c>
      <c r="K5886" s="8"/>
      <c r="L5886" s="67">
        <v>1988.9031390294053</v>
      </c>
      <c r="M5886" s="67">
        <v>1754.8415655600161</v>
      </c>
      <c r="N5886" s="67">
        <v>1550.3132708538649</v>
      </c>
      <c r="O5886" s="67">
        <v>1374.6907471798606</v>
      </c>
      <c r="P5886" s="67">
        <v>1221.4563363893999</v>
      </c>
      <c r="Q5886" s="67">
        <v>1085.7850392863797</v>
      </c>
      <c r="R5886" s="67">
        <v>975.549426714731</v>
      </c>
      <c r="S5886" s="67"/>
      <c r="T5886" s="68">
        <v>36</v>
      </c>
      <c r="U5886" s="66" t="s">
        <v>92</v>
      </c>
      <c r="V5886" s="66" t="s">
        <v>410</v>
      </c>
    </row>
    <row r="5887" spans="1:22" s="36" customFormat="1" ht="15.75">
      <c r="A5887" s="75"/>
      <c r="B5887" s="76" t="s">
        <v>93</v>
      </c>
      <c r="C5887" s="77" t="s">
        <v>409</v>
      </c>
      <c r="D5887" s="78">
        <f t="shared" ref="D5887:I5887" si="393">SUM(D5851:D5886)</f>
        <v>4811712.7303058561</v>
      </c>
      <c r="E5887" s="78">
        <f t="shared" si="393"/>
        <v>5285466.6761817429</v>
      </c>
      <c r="F5887" s="78">
        <f t="shared" si="393"/>
        <v>5758183.7967284489</v>
      </c>
      <c r="G5887" s="78">
        <f t="shared" si="393"/>
        <v>5942060.1969854003</v>
      </c>
      <c r="H5887" s="78">
        <f t="shared" si="393"/>
        <v>6098375.6836624788</v>
      </c>
      <c r="I5887" s="78">
        <f t="shared" si="393"/>
        <v>6007636.4893749459</v>
      </c>
      <c r="J5887" s="78">
        <f>SUM(J5851:J5886)</f>
        <v>6210224.9339458104</v>
      </c>
      <c r="K5887" s="8"/>
      <c r="L5887" s="78">
        <f t="shared" ref="L5887:R5887" si="394">SUM(L5851:L5886)</f>
        <v>4811712.7303058561</v>
      </c>
      <c r="M5887" s="78">
        <f t="shared" si="394"/>
        <v>4785496.9410872096</v>
      </c>
      <c r="N5887" s="78">
        <f t="shared" si="394"/>
        <v>4738479.4253781857</v>
      </c>
      <c r="O5887" s="78">
        <f t="shared" si="394"/>
        <v>4721211.0379434573</v>
      </c>
      <c r="P5887" s="78">
        <f t="shared" si="394"/>
        <v>4699838.7297316035</v>
      </c>
      <c r="Q5887" s="78">
        <f t="shared" si="394"/>
        <v>4647701.8116929652</v>
      </c>
      <c r="R5887" s="78">
        <f t="shared" si="394"/>
        <v>4646032.9636365222</v>
      </c>
      <c r="S5887" s="78"/>
      <c r="T5887" s="78"/>
      <c r="U5887" s="77" t="s">
        <v>94</v>
      </c>
      <c r="V5887" s="77" t="s">
        <v>410</v>
      </c>
    </row>
    <row r="5888" spans="1:22" ht="15.75">
      <c r="A5888" s="59">
        <v>1</v>
      </c>
      <c r="B5888" s="60" t="s">
        <v>19</v>
      </c>
      <c r="C5888" s="61" t="s">
        <v>411</v>
      </c>
      <c r="D5888" s="62">
        <v>76883.174602640982</v>
      </c>
      <c r="E5888" s="62">
        <v>94999.06069790214</v>
      </c>
      <c r="F5888" s="62">
        <v>109234.04608985948</v>
      </c>
      <c r="G5888" s="62">
        <v>108562.54774764986</v>
      </c>
      <c r="H5888" s="62">
        <v>114818.75891749864</v>
      </c>
      <c r="I5888" s="62">
        <v>122502.66026442686</v>
      </c>
      <c r="J5888" s="62">
        <v>164317.63564178429</v>
      </c>
      <c r="K5888" s="8"/>
      <c r="L5888" s="62">
        <v>76883.174602640982</v>
      </c>
      <c r="M5888" s="62">
        <v>76902.825589213928</v>
      </c>
      <c r="N5888" s="62">
        <v>78129.529869053658</v>
      </c>
      <c r="O5888" s="62">
        <v>77200.463734992081</v>
      </c>
      <c r="P5888" s="62">
        <v>78065.120469107729</v>
      </c>
      <c r="Q5888" s="62">
        <v>77981.621573968718</v>
      </c>
      <c r="R5888" s="62">
        <v>118615.77005009382</v>
      </c>
      <c r="S5888" s="62"/>
      <c r="T5888" s="63">
        <v>1</v>
      </c>
      <c r="U5888" s="61" t="s">
        <v>21</v>
      </c>
      <c r="V5888" s="61" t="s">
        <v>412</v>
      </c>
    </row>
    <row r="5889" spans="1:22" ht="15.75">
      <c r="A5889" s="64">
        <v>2</v>
      </c>
      <c r="B5889" s="65" t="s">
        <v>23</v>
      </c>
      <c r="C5889" s="66" t="s">
        <v>411</v>
      </c>
      <c r="D5889" s="67">
        <v>17808.780634897656</v>
      </c>
      <c r="E5889" s="67">
        <v>22595.003308591771</v>
      </c>
      <c r="F5889" s="67">
        <v>25497.300928652352</v>
      </c>
      <c r="G5889" s="67">
        <v>27333.54487230122</v>
      </c>
      <c r="H5889" s="67">
        <v>27918.127474005196</v>
      </c>
      <c r="I5889" s="67">
        <v>30325.481085467582</v>
      </c>
      <c r="J5889" s="67">
        <v>30556.253668134101</v>
      </c>
      <c r="K5889" s="8"/>
      <c r="L5889" s="67">
        <v>17808.780634897656</v>
      </c>
      <c r="M5889" s="67">
        <v>18345.743137421396</v>
      </c>
      <c r="N5889" s="67">
        <v>18235.171039225272</v>
      </c>
      <c r="O5889" s="67">
        <v>19783.398393395815</v>
      </c>
      <c r="P5889" s="67">
        <v>19070.184635582296</v>
      </c>
      <c r="Q5889" s="67">
        <v>19509.374848106032</v>
      </c>
      <c r="R5889" s="67">
        <v>20390.280524667603</v>
      </c>
      <c r="S5889" s="67"/>
      <c r="T5889" s="68">
        <v>2</v>
      </c>
      <c r="U5889" s="66" t="s">
        <v>24</v>
      </c>
      <c r="V5889" s="66" t="s">
        <v>412</v>
      </c>
    </row>
    <row r="5890" spans="1:22" ht="15.75">
      <c r="A5890" s="69">
        <v>3</v>
      </c>
      <c r="B5890" s="70" t="s">
        <v>25</v>
      </c>
      <c r="C5890" s="71" t="s">
        <v>411</v>
      </c>
      <c r="D5890" s="72">
        <v>82458.731795314627</v>
      </c>
      <c r="E5890" s="72">
        <v>103866.67549034458</v>
      </c>
      <c r="F5890" s="72">
        <v>119443.33805780503</v>
      </c>
      <c r="G5890" s="72">
        <v>116917.35362220142</v>
      </c>
      <c r="H5890" s="72">
        <v>125803.51289583009</v>
      </c>
      <c r="I5890" s="72">
        <v>140747.50844226827</v>
      </c>
      <c r="J5890" s="72">
        <v>140202.35392391909</v>
      </c>
      <c r="K5890" s="8"/>
      <c r="L5890" s="72">
        <v>82458.731795314627</v>
      </c>
      <c r="M5890" s="72">
        <v>84468.299116111943</v>
      </c>
      <c r="N5890" s="72">
        <v>85876.257194083897</v>
      </c>
      <c r="O5890" s="72">
        <v>82802.594986809549</v>
      </c>
      <c r="P5890" s="72">
        <v>85007.972505537327</v>
      </c>
      <c r="Q5890" s="72">
        <v>89883.315760628248</v>
      </c>
      <c r="R5890" s="72">
        <v>92063.831761504305</v>
      </c>
      <c r="S5890" s="72"/>
      <c r="T5890" s="73">
        <v>3</v>
      </c>
      <c r="U5890" s="71" t="s">
        <v>26</v>
      </c>
      <c r="V5890" s="71" t="s">
        <v>412</v>
      </c>
    </row>
    <row r="5891" spans="1:22" ht="15.75">
      <c r="A5891" s="64">
        <v>4</v>
      </c>
      <c r="B5891" s="65" t="s">
        <v>27</v>
      </c>
      <c r="C5891" s="66" t="s">
        <v>411</v>
      </c>
      <c r="D5891" s="67">
        <v>19439.593600427095</v>
      </c>
      <c r="E5891" s="67">
        <v>24711.320356400058</v>
      </c>
      <c r="F5891" s="67">
        <v>28887.907566876562</v>
      </c>
      <c r="G5891" s="67">
        <v>29909.06612935257</v>
      </c>
      <c r="H5891" s="67">
        <v>32345.350473538103</v>
      </c>
      <c r="I5891" s="67">
        <v>35707.52457971788</v>
      </c>
      <c r="J5891" s="67">
        <v>35954.417632092016</v>
      </c>
      <c r="K5891" s="8"/>
      <c r="L5891" s="67">
        <v>19439.593600427095</v>
      </c>
      <c r="M5891" s="67">
        <v>19966.611296569918</v>
      </c>
      <c r="N5891" s="67">
        <v>20527.1681794387</v>
      </c>
      <c r="O5891" s="67">
        <v>21172.510537119615</v>
      </c>
      <c r="P5891" s="67">
        <v>21845.483200452094</v>
      </c>
      <c r="Q5891" s="67">
        <v>22584.845523426357</v>
      </c>
      <c r="R5891" s="67">
        <v>23389.260018066951</v>
      </c>
      <c r="S5891" s="67"/>
      <c r="T5891" s="68">
        <v>4</v>
      </c>
      <c r="U5891" s="66" t="s">
        <v>28</v>
      </c>
      <c r="V5891" s="66" t="s">
        <v>412</v>
      </c>
    </row>
    <row r="5892" spans="1:22" ht="15.75">
      <c r="A5892" s="69">
        <v>5</v>
      </c>
      <c r="B5892" s="70" t="s">
        <v>29</v>
      </c>
      <c r="C5892" s="71" t="s">
        <v>411</v>
      </c>
      <c r="D5892" s="72">
        <v>130029.56929480747</v>
      </c>
      <c r="E5892" s="72">
        <v>186275.65526531375</v>
      </c>
      <c r="F5892" s="72">
        <v>177168.16214493243</v>
      </c>
      <c r="G5892" s="72">
        <v>179046.99925064869</v>
      </c>
      <c r="H5892" s="72">
        <v>163338.8279374828</v>
      </c>
      <c r="I5892" s="72">
        <v>219695.17056048167</v>
      </c>
      <c r="J5892" s="72">
        <v>286342.24542459857</v>
      </c>
      <c r="K5892" s="8"/>
      <c r="L5892" s="72">
        <v>130029.56929480747</v>
      </c>
      <c r="M5892" s="72">
        <v>156544.77965544671</v>
      </c>
      <c r="N5892" s="72">
        <v>133236.07913446051</v>
      </c>
      <c r="O5892" s="72">
        <v>135951.44139045937</v>
      </c>
      <c r="P5892" s="72">
        <v>114571.6254234934</v>
      </c>
      <c r="Q5892" s="72">
        <v>154798.72432288385</v>
      </c>
      <c r="R5892" s="72">
        <v>220427.80540541094</v>
      </c>
      <c r="S5892" s="72"/>
      <c r="T5892" s="73">
        <v>5</v>
      </c>
      <c r="U5892" s="71" t="s">
        <v>30</v>
      </c>
      <c r="V5892" s="71" t="s">
        <v>412</v>
      </c>
    </row>
    <row r="5893" spans="1:22" ht="15.75">
      <c r="A5893" s="64">
        <v>6</v>
      </c>
      <c r="B5893" s="65" t="s">
        <v>31</v>
      </c>
      <c r="C5893" s="66" t="s">
        <v>411</v>
      </c>
      <c r="D5893" s="67">
        <v>1416.4766776814965</v>
      </c>
      <c r="E5893" s="67">
        <v>1689.7353548829167</v>
      </c>
      <c r="F5893" s="67">
        <v>1871.4037327906601</v>
      </c>
      <c r="G5893" s="67">
        <v>1843.1755841680463</v>
      </c>
      <c r="H5893" s="67">
        <v>1882.5293952239413</v>
      </c>
      <c r="I5893" s="67">
        <v>1964.7342478433263</v>
      </c>
      <c r="J5893" s="67">
        <v>1881.914981512178</v>
      </c>
      <c r="K5893" s="8"/>
      <c r="L5893" s="67">
        <v>1416.4766776814965</v>
      </c>
      <c r="M5893" s="67">
        <v>1371.4265112983744</v>
      </c>
      <c r="N5893" s="67">
        <v>1343.28726589551</v>
      </c>
      <c r="O5893" s="67">
        <v>1323.6370689707287</v>
      </c>
      <c r="P5893" s="67">
        <v>1290.4239658617817</v>
      </c>
      <c r="Q5893" s="67">
        <v>1266.7186474483885</v>
      </c>
      <c r="R5893" s="67">
        <v>1252.5243667363222</v>
      </c>
      <c r="S5893" s="67"/>
      <c r="T5893" s="68">
        <v>6</v>
      </c>
      <c r="U5893" s="66" t="s">
        <v>32</v>
      </c>
      <c r="V5893" s="66" t="s">
        <v>412</v>
      </c>
    </row>
    <row r="5894" spans="1:22" ht="15.75">
      <c r="A5894" s="69">
        <v>7</v>
      </c>
      <c r="B5894" s="70" t="s">
        <v>33</v>
      </c>
      <c r="C5894" s="71" t="s">
        <v>411</v>
      </c>
      <c r="D5894" s="72">
        <v>162529.09476717786</v>
      </c>
      <c r="E5894" s="72">
        <v>208625.07357349287</v>
      </c>
      <c r="F5894" s="72">
        <v>245199.72230856691</v>
      </c>
      <c r="G5894" s="72">
        <v>253962.57647185077</v>
      </c>
      <c r="H5894" s="72">
        <v>274750.65259962989</v>
      </c>
      <c r="I5894" s="72">
        <v>305183.65903091419</v>
      </c>
      <c r="J5894" s="72">
        <v>311508.75889951288</v>
      </c>
      <c r="K5894" s="8"/>
      <c r="L5894" s="72">
        <v>162529.09476717786</v>
      </c>
      <c r="M5894" s="72">
        <v>168594.95720459777</v>
      </c>
      <c r="N5894" s="72">
        <v>174366.48055929711</v>
      </c>
      <c r="O5894" s="72">
        <v>179835.502102645</v>
      </c>
      <c r="P5894" s="72">
        <v>185557.95987746777</v>
      </c>
      <c r="Q5894" s="72">
        <v>193439.03074747443</v>
      </c>
      <c r="R5894" s="72">
        <v>204191.92016915447</v>
      </c>
      <c r="S5894" s="72"/>
      <c r="T5894" s="73">
        <v>7</v>
      </c>
      <c r="U5894" s="71" t="s">
        <v>34</v>
      </c>
      <c r="V5894" s="71" t="s">
        <v>412</v>
      </c>
    </row>
    <row r="5895" spans="1:22" ht="15.75">
      <c r="A5895" s="64">
        <v>8</v>
      </c>
      <c r="B5895" s="65" t="s">
        <v>35</v>
      </c>
      <c r="C5895" s="66" t="s">
        <v>411</v>
      </c>
      <c r="D5895" s="67">
        <v>968.78754025565286</v>
      </c>
      <c r="E5895" s="67">
        <v>1055.7277684364497</v>
      </c>
      <c r="F5895" s="67">
        <v>1140.0889347575678</v>
      </c>
      <c r="G5895" s="67">
        <v>1213.1570988033598</v>
      </c>
      <c r="H5895" s="67">
        <v>1297.4798893317379</v>
      </c>
      <c r="I5895" s="67">
        <v>1391.2190150037886</v>
      </c>
      <c r="J5895" s="67">
        <v>1345.6126345694429</v>
      </c>
      <c r="K5895" s="8"/>
      <c r="L5895" s="67">
        <v>968.78754025565286</v>
      </c>
      <c r="M5895" s="67">
        <v>933.04879331683094</v>
      </c>
      <c r="N5895" s="67">
        <v>975.76721231335273</v>
      </c>
      <c r="O5895" s="67">
        <v>1081.3721983540211</v>
      </c>
      <c r="P5895" s="67">
        <v>1115.9689531448898</v>
      </c>
      <c r="Q5895" s="67">
        <v>1173.624368933682</v>
      </c>
      <c r="R5895" s="67">
        <v>1174.0573592907228</v>
      </c>
      <c r="S5895" s="67"/>
      <c r="T5895" s="68">
        <v>8</v>
      </c>
      <c r="U5895" s="66" t="s">
        <v>36</v>
      </c>
      <c r="V5895" s="66" t="s">
        <v>412</v>
      </c>
    </row>
    <row r="5896" spans="1:22" ht="15.75">
      <c r="A5896" s="69">
        <v>9</v>
      </c>
      <c r="B5896" s="70" t="s">
        <v>37</v>
      </c>
      <c r="C5896" s="71" t="s">
        <v>411</v>
      </c>
      <c r="D5896" s="72">
        <v>136448.50223754856</v>
      </c>
      <c r="E5896" s="72">
        <v>166496.95081505732</v>
      </c>
      <c r="F5896" s="72">
        <v>196125.89567342508</v>
      </c>
      <c r="G5896" s="72">
        <v>200457.55476645395</v>
      </c>
      <c r="H5896" s="72">
        <v>235480.90302904058</v>
      </c>
      <c r="I5896" s="72">
        <v>234936.60286934293</v>
      </c>
      <c r="J5896" s="72">
        <v>228469.4593479996</v>
      </c>
      <c r="K5896" s="8"/>
      <c r="L5896" s="72">
        <v>136448.50223754856</v>
      </c>
      <c r="M5896" s="72">
        <v>134770.88813168477</v>
      </c>
      <c r="N5896" s="72">
        <v>141228.43141865151</v>
      </c>
      <c r="O5896" s="72">
        <v>145121.48044132447</v>
      </c>
      <c r="P5896" s="72">
        <v>167753.85028029303</v>
      </c>
      <c r="Q5896" s="72">
        <v>155796.19752580579</v>
      </c>
      <c r="R5896" s="72">
        <v>156228.27003704073</v>
      </c>
      <c r="S5896" s="72"/>
      <c r="T5896" s="73">
        <v>9</v>
      </c>
      <c r="U5896" s="71" t="s">
        <v>38</v>
      </c>
      <c r="V5896" s="71" t="s">
        <v>412</v>
      </c>
    </row>
    <row r="5897" spans="1:22" ht="15.75">
      <c r="A5897" s="64">
        <v>10</v>
      </c>
      <c r="B5897" s="65" t="s">
        <v>39</v>
      </c>
      <c r="C5897" s="66" t="s">
        <v>411</v>
      </c>
      <c r="D5897" s="67">
        <v>18171.825134223382</v>
      </c>
      <c r="E5897" s="67">
        <v>21539.5136745415</v>
      </c>
      <c r="F5897" s="67">
        <v>24139.878581883684</v>
      </c>
      <c r="G5897" s="67">
        <v>24641.261697309208</v>
      </c>
      <c r="H5897" s="67">
        <v>24507.180795586377</v>
      </c>
      <c r="I5897" s="67">
        <v>25861.24567005923</v>
      </c>
      <c r="J5897" s="67">
        <v>24940.856748416285</v>
      </c>
      <c r="K5897" s="8"/>
      <c r="L5897" s="67">
        <v>18171.825134223382</v>
      </c>
      <c r="M5897" s="67">
        <v>17414.535414484668</v>
      </c>
      <c r="N5897" s="67">
        <v>17178.163021150463</v>
      </c>
      <c r="O5897" s="67">
        <v>17623.919836524008</v>
      </c>
      <c r="P5897" s="67">
        <v>16537.201734390641</v>
      </c>
      <c r="Q5897" s="67">
        <v>16346.984485006429</v>
      </c>
      <c r="R5897" s="67">
        <v>16242.107454256724</v>
      </c>
      <c r="S5897" s="67"/>
      <c r="T5897" s="68">
        <v>10</v>
      </c>
      <c r="U5897" s="66" t="s">
        <v>40</v>
      </c>
      <c r="V5897" s="66" t="s">
        <v>412</v>
      </c>
    </row>
    <row r="5898" spans="1:22" ht="15.75">
      <c r="A5898" s="69">
        <v>11</v>
      </c>
      <c r="B5898" s="70" t="s">
        <v>41</v>
      </c>
      <c r="C5898" s="71" t="s">
        <v>411</v>
      </c>
      <c r="D5898" s="72">
        <v>48165.905033787451</v>
      </c>
      <c r="E5898" s="72">
        <v>69917.389900386494</v>
      </c>
      <c r="F5898" s="72">
        <v>81799.781839076371</v>
      </c>
      <c r="G5898" s="72">
        <v>90954.697484066477</v>
      </c>
      <c r="H5898" s="72">
        <v>94158.8452372592</v>
      </c>
      <c r="I5898" s="72">
        <v>125208.55566389396</v>
      </c>
      <c r="J5898" s="72">
        <v>75162.579906326078</v>
      </c>
      <c r="K5898" s="8"/>
      <c r="L5898" s="72">
        <v>48165.905033787451</v>
      </c>
      <c r="M5898" s="72">
        <v>59758.09661836052</v>
      </c>
      <c r="N5898" s="72">
        <v>65613.475815846672</v>
      </c>
      <c r="O5898" s="72">
        <v>75535.508405119268</v>
      </c>
      <c r="P5898" s="72">
        <v>74917.412591569213</v>
      </c>
      <c r="Q5898" s="72">
        <v>98893.390179134905</v>
      </c>
      <c r="R5898" s="72">
        <v>57244.978180479375</v>
      </c>
      <c r="S5898" s="72"/>
      <c r="T5898" s="73">
        <v>11</v>
      </c>
      <c r="U5898" s="71" t="s">
        <v>42</v>
      </c>
      <c r="V5898" s="71" t="s">
        <v>412</v>
      </c>
    </row>
    <row r="5899" spans="1:22" ht="15.75">
      <c r="A5899" s="64">
        <v>12</v>
      </c>
      <c r="B5899" s="65" t="s">
        <v>43</v>
      </c>
      <c r="C5899" s="66" t="s">
        <v>411</v>
      </c>
      <c r="D5899" s="67">
        <v>51688.897574453076</v>
      </c>
      <c r="E5899" s="67">
        <v>63348.969140584988</v>
      </c>
      <c r="F5899" s="67">
        <v>72888.527913934071</v>
      </c>
      <c r="G5899" s="67">
        <v>72420.39403872774</v>
      </c>
      <c r="H5899" s="67">
        <v>75519.505038229574</v>
      </c>
      <c r="I5899" s="67">
        <v>81018.305428130348</v>
      </c>
      <c r="J5899" s="67">
        <v>78425.550759597536</v>
      </c>
      <c r="K5899" s="8"/>
      <c r="L5899" s="67">
        <v>51688.897574453076</v>
      </c>
      <c r="M5899" s="67">
        <v>51172.416066721227</v>
      </c>
      <c r="N5899" s="67">
        <v>51936.923583414238</v>
      </c>
      <c r="O5899" s="67">
        <v>51295.212155617315</v>
      </c>
      <c r="P5899" s="67">
        <v>50960.242109907791</v>
      </c>
      <c r="Q5899" s="67">
        <v>51305.140544242975</v>
      </c>
      <c r="R5899" s="67">
        <v>50989.198629345337</v>
      </c>
      <c r="S5899" s="67"/>
      <c r="T5899" s="68">
        <v>12</v>
      </c>
      <c r="U5899" s="66" t="s">
        <v>44</v>
      </c>
      <c r="V5899" s="66" t="s">
        <v>412</v>
      </c>
    </row>
    <row r="5900" spans="1:22" ht="15.75">
      <c r="A5900" s="69">
        <v>13</v>
      </c>
      <c r="B5900" s="70" t="s">
        <v>45</v>
      </c>
      <c r="C5900" s="71" t="s">
        <v>411</v>
      </c>
      <c r="D5900" s="72">
        <v>5097.0165932300361</v>
      </c>
      <c r="E5900" s="72">
        <v>6142.3381627755462</v>
      </c>
      <c r="F5900" s="72">
        <v>6616.73194849418</v>
      </c>
      <c r="G5900" s="72">
        <v>6593.7581202900628</v>
      </c>
      <c r="H5900" s="72">
        <v>6642.3602738671198</v>
      </c>
      <c r="I5900" s="72">
        <v>6635.5137629860492</v>
      </c>
      <c r="J5900" s="72">
        <v>6448.6925606833083</v>
      </c>
      <c r="K5900" s="8"/>
      <c r="L5900" s="72">
        <v>5097.0165932300361</v>
      </c>
      <c r="M5900" s="72">
        <v>4990.7342779742448</v>
      </c>
      <c r="N5900" s="72">
        <v>4743.2101308827441</v>
      </c>
      <c r="O5900" s="72">
        <v>4753.624114875488</v>
      </c>
      <c r="P5900" s="72">
        <v>4557.3774071938042</v>
      </c>
      <c r="Q5900" s="72">
        <v>4244.5640202178438</v>
      </c>
      <c r="R5900" s="72">
        <v>4294.9591536170574</v>
      </c>
      <c r="S5900" s="72"/>
      <c r="T5900" s="73">
        <v>13</v>
      </c>
      <c r="U5900" s="71" t="s">
        <v>46</v>
      </c>
      <c r="V5900" s="71" t="s">
        <v>412</v>
      </c>
    </row>
    <row r="5901" spans="1:22" ht="15.75">
      <c r="A5901" s="64">
        <v>14</v>
      </c>
      <c r="B5901" s="65" t="s">
        <v>47</v>
      </c>
      <c r="C5901" s="66" t="s">
        <v>411</v>
      </c>
      <c r="D5901" s="67">
        <v>386470.49494806112</v>
      </c>
      <c r="E5901" s="67">
        <v>490037.72765849001</v>
      </c>
      <c r="F5901" s="67">
        <v>543798.11445305147</v>
      </c>
      <c r="G5901" s="67">
        <v>541985.06343362865</v>
      </c>
      <c r="H5901" s="67">
        <v>567332.23722742533</v>
      </c>
      <c r="I5901" s="67">
        <v>611456.02650080947</v>
      </c>
      <c r="J5901" s="67">
        <v>611658.01418494794</v>
      </c>
      <c r="K5901" s="8"/>
      <c r="L5901" s="67">
        <v>386470.49494806112</v>
      </c>
      <c r="M5901" s="67">
        <v>399660.08121938992</v>
      </c>
      <c r="N5901" s="67">
        <v>392212.92931889452</v>
      </c>
      <c r="O5901" s="67">
        <v>389809.12625302828</v>
      </c>
      <c r="P5901" s="67">
        <v>389224.30970387219</v>
      </c>
      <c r="Q5901" s="67">
        <v>395098.92965570593</v>
      </c>
      <c r="R5901" s="67">
        <v>410325.1409072415</v>
      </c>
      <c r="S5901" s="67"/>
      <c r="T5901" s="68">
        <v>14</v>
      </c>
      <c r="U5901" s="66" t="s">
        <v>48</v>
      </c>
      <c r="V5901" s="66" t="s">
        <v>412</v>
      </c>
    </row>
    <row r="5902" spans="1:22" ht="15.75">
      <c r="A5902" s="69">
        <v>15</v>
      </c>
      <c r="B5902" s="70" t="s">
        <v>49</v>
      </c>
      <c r="C5902" s="71" t="s">
        <v>411</v>
      </c>
      <c r="D5902" s="72">
        <v>520306.56047805533</v>
      </c>
      <c r="E5902" s="72">
        <v>631754.02578208677</v>
      </c>
      <c r="F5902" s="72">
        <v>718641.41307108873</v>
      </c>
      <c r="G5902" s="72">
        <v>594101.62093093875</v>
      </c>
      <c r="H5902" s="72">
        <v>646701.99765173357</v>
      </c>
      <c r="I5902" s="72">
        <v>646171.80299126706</v>
      </c>
      <c r="J5902" s="72">
        <v>734910.46990523254</v>
      </c>
      <c r="K5902" s="8"/>
      <c r="L5902" s="72">
        <v>520306.56047805533</v>
      </c>
      <c r="M5902" s="72">
        <v>525724.36808660894</v>
      </c>
      <c r="N5902" s="72">
        <v>545008.93369351013</v>
      </c>
      <c r="O5902" s="72">
        <v>438119.19122676027</v>
      </c>
      <c r="P5902" s="72">
        <v>461206.99089379597</v>
      </c>
      <c r="Q5902" s="72">
        <v>428989.95967969229</v>
      </c>
      <c r="R5902" s="72">
        <v>526676.56295983295</v>
      </c>
      <c r="S5902" s="72"/>
      <c r="T5902" s="73">
        <v>15</v>
      </c>
      <c r="U5902" s="71" t="s">
        <v>50</v>
      </c>
      <c r="V5902" s="71" t="s">
        <v>412</v>
      </c>
    </row>
    <row r="5903" spans="1:22" ht="15.75">
      <c r="A5903" s="64">
        <v>16</v>
      </c>
      <c r="B5903" s="65" t="s">
        <v>51</v>
      </c>
      <c r="C5903" s="66" t="s">
        <v>411</v>
      </c>
      <c r="D5903" s="67">
        <v>4634.6504049445211</v>
      </c>
      <c r="E5903" s="67">
        <v>5509.5710195078864</v>
      </c>
      <c r="F5903" s="67">
        <v>5850.0242032264059</v>
      </c>
      <c r="G5903" s="67">
        <v>6297.2406162338502</v>
      </c>
      <c r="H5903" s="67">
        <v>6802.6198061770328</v>
      </c>
      <c r="I5903" s="67">
        <v>9135.4810236902304</v>
      </c>
      <c r="J5903" s="67">
        <v>21055.168238273895</v>
      </c>
      <c r="K5903" s="8"/>
      <c r="L5903" s="67">
        <v>4634.6504049445211</v>
      </c>
      <c r="M5903" s="67">
        <v>4537.7368366903347</v>
      </c>
      <c r="N5903" s="67">
        <v>4311.2982238490367</v>
      </c>
      <c r="O5903" s="67">
        <v>4775.628811054823</v>
      </c>
      <c r="P5903" s="67">
        <v>4998.5140650202366</v>
      </c>
      <c r="Q5903" s="67">
        <v>6781.2908556899856</v>
      </c>
      <c r="R5903" s="67">
        <v>17825.656039545334</v>
      </c>
      <c r="S5903" s="67"/>
      <c r="T5903" s="68">
        <v>16</v>
      </c>
      <c r="U5903" s="66" t="s">
        <v>52</v>
      </c>
      <c r="V5903" s="66" t="s">
        <v>412</v>
      </c>
    </row>
    <row r="5904" spans="1:22" ht="15.75">
      <c r="A5904" s="69">
        <v>17</v>
      </c>
      <c r="B5904" s="70" t="s">
        <v>53</v>
      </c>
      <c r="C5904" s="71" t="s">
        <v>411</v>
      </c>
      <c r="D5904" s="72">
        <v>15052.615981093406</v>
      </c>
      <c r="E5904" s="72">
        <v>17929.085934775394</v>
      </c>
      <c r="F5904" s="72">
        <v>21272.752348408445</v>
      </c>
      <c r="G5904" s="72">
        <v>23551.522422341834</v>
      </c>
      <c r="H5904" s="72">
        <v>23389.947305476839</v>
      </c>
      <c r="I5904" s="72">
        <v>26199.800075724452</v>
      </c>
      <c r="J5904" s="72">
        <v>26920.214299538267</v>
      </c>
      <c r="K5904" s="8"/>
      <c r="L5904" s="72">
        <v>15052.615981093406</v>
      </c>
      <c r="M5904" s="72">
        <v>15001.459963963771</v>
      </c>
      <c r="N5904" s="72">
        <v>16352.546002502189</v>
      </c>
      <c r="O5904" s="72">
        <v>18621.768023476645</v>
      </c>
      <c r="P5904" s="72">
        <v>17501.387867577956</v>
      </c>
      <c r="Q5904" s="72">
        <v>18899.553461200761</v>
      </c>
      <c r="R5904" s="72">
        <v>20183.203825340272</v>
      </c>
      <c r="S5904" s="72"/>
      <c r="T5904" s="73">
        <v>17</v>
      </c>
      <c r="U5904" s="71" t="s">
        <v>54</v>
      </c>
      <c r="V5904" s="71" t="s">
        <v>412</v>
      </c>
    </row>
    <row r="5905" spans="1:22" ht="15.75">
      <c r="A5905" s="64">
        <v>18</v>
      </c>
      <c r="B5905" s="65" t="s">
        <v>55</v>
      </c>
      <c r="C5905" s="66" t="s">
        <v>411</v>
      </c>
      <c r="D5905" s="67">
        <v>907.92949318100375</v>
      </c>
      <c r="E5905" s="67">
        <v>1124.7949049858203</v>
      </c>
      <c r="F5905" s="67">
        <v>1386.363353408901</v>
      </c>
      <c r="G5905" s="67">
        <v>2334.879242594784</v>
      </c>
      <c r="H5905" s="67">
        <v>1623.4822353594805</v>
      </c>
      <c r="I5905" s="67">
        <v>3387.1279630289505</v>
      </c>
      <c r="J5905" s="67">
        <v>1909.4224738482742</v>
      </c>
      <c r="K5905" s="8"/>
      <c r="L5905" s="67">
        <v>907.92949318100375</v>
      </c>
      <c r="M5905" s="67">
        <v>910.16791528521856</v>
      </c>
      <c r="N5905" s="67">
        <v>1004.2910982770325</v>
      </c>
      <c r="O5905" s="67">
        <v>1870.4058101766727</v>
      </c>
      <c r="P5905" s="67">
        <v>1150.9072119653983</v>
      </c>
      <c r="Q5905" s="67">
        <v>2599.7878090313343</v>
      </c>
      <c r="R5905" s="67">
        <v>1358.8997363309315</v>
      </c>
      <c r="S5905" s="67"/>
      <c r="T5905" s="68">
        <v>18</v>
      </c>
      <c r="U5905" s="66" t="s">
        <v>56</v>
      </c>
      <c r="V5905" s="66" t="s">
        <v>412</v>
      </c>
    </row>
    <row r="5906" spans="1:22" ht="15.75">
      <c r="A5906" s="69">
        <v>19</v>
      </c>
      <c r="B5906" s="70" t="s">
        <v>57</v>
      </c>
      <c r="C5906" s="71" t="s">
        <v>411</v>
      </c>
      <c r="D5906" s="72">
        <v>4013.5811903702452</v>
      </c>
      <c r="E5906" s="72">
        <v>6257.9450754168238</v>
      </c>
      <c r="F5906" s="72">
        <v>6278.4470294498296</v>
      </c>
      <c r="G5906" s="72">
        <v>7993.9006591034658</v>
      </c>
      <c r="H5906" s="72">
        <v>8918.158979485439</v>
      </c>
      <c r="I5906" s="72">
        <v>14683.613526568701</v>
      </c>
      <c r="J5906" s="72">
        <v>15213.415294409304</v>
      </c>
      <c r="K5906" s="8"/>
      <c r="L5906" s="72">
        <v>4013.5811903702452</v>
      </c>
      <c r="M5906" s="72">
        <v>5197.8998240921019</v>
      </c>
      <c r="N5906" s="72">
        <v>4670.6524418008366</v>
      </c>
      <c r="O5906" s="72">
        <v>6303.3538211524128</v>
      </c>
      <c r="P5906" s="72">
        <v>6807.2804913465607</v>
      </c>
      <c r="Q5906" s="72">
        <v>11599.71714818852</v>
      </c>
      <c r="R5906" s="72">
        <v>12552.193492977296</v>
      </c>
      <c r="S5906" s="72"/>
      <c r="T5906" s="73">
        <v>19</v>
      </c>
      <c r="U5906" s="71" t="s">
        <v>58</v>
      </c>
      <c r="V5906" s="71" t="s">
        <v>412</v>
      </c>
    </row>
    <row r="5907" spans="1:22" ht="15.75">
      <c r="A5907" s="64">
        <v>20</v>
      </c>
      <c r="B5907" s="65" t="s">
        <v>59</v>
      </c>
      <c r="C5907" s="66" t="s">
        <v>411</v>
      </c>
      <c r="D5907" s="67">
        <v>178413.02056958713</v>
      </c>
      <c r="E5907" s="67">
        <v>180124.99396046056</v>
      </c>
      <c r="F5907" s="67">
        <v>191248.18756334065</v>
      </c>
      <c r="G5907" s="67">
        <v>221122.8075851913</v>
      </c>
      <c r="H5907" s="67">
        <v>241673.81096072795</v>
      </c>
      <c r="I5907" s="67">
        <v>267836.07369773719</v>
      </c>
      <c r="J5907" s="67">
        <v>246198.21956271448</v>
      </c>
      <c r="K5907" s="8"/>
      <c r="L5907" s="67">
        <v>178413.02056958713</v>
      </c>
      <c r="M5907" s="67">
        <v>146660.68003881769</v>
      </c>
      <c r="N5907" s="67">
        <v>136812.88433979606</v>
      </c>
      <c r="O5907" s="67">
        <v>164533.45199488118</v>
      </c>
      <c r="P5907" s="67">
        <v>174565.20849365427</v>
      </c>
      <c r="Q5907" s="67">
        <v>186558.00822442671</v>
      </c>
      <c r="R5907" s="67">
        <v>175107.70148261928</v>
      </c>
      <c r="S5907" s="67"/>
      <c r="T5907" s="68">
        <v>20</v>
      </c>
      <c r="U5907" s="66" t="s">
        <v>60</v>
      </c>
      <c r="V5907" s="66" t="s">
        <v>412</v>
      </c>
    </row>
    <row r="5908" spans="1:22" ht="15.75">
      <c r="A5908" s="69">
        <v>21</v>
      </c>
      <c r="B5908" s="70" t="s">
        <v>61</v>
      </c>
      <c r="C5908" s="71" t="s">
        <v>411</v>
      </c>
      <c r="D5908" s="72">
        <v>267.40171622298004</v>
      </c>
      <c r="E5908" s="72">
        <v>402.11863962367261</v>
      </c>
      <c r="F5908" s="72">
        <v>297.55987272181557</v>
      </c>
      <c r="G5908" s="72">
        <v>200.53229461759275</v>
      </c>
      <c r="H5908" s="72">
        <v>234.21737719167021</v>
      </c>
      <c r="I5908" s="72">
        <v>163.74497411390792</v>
      </c>
      <c r="J5908" s="72">
        <v>227.82336047169292</v>
      </c>
      <c r="K5908" s="8"/>
      <c r="L5908" s="72">
        <v>267.40171622298004</v>
      </c>
      <c r="M5908" s="72">
        <v>351.28003533403279</v>
      </c>
      <c r="N5908" s="72">
        <v>242.96932917108455</v>
      </c>
      <c r="O5908" s="72">
        <v>161.31525742069394</v>
      </c>
      <c r="P5908" s="72">
        <v>183.69763990301442</v>
      </c>
      <c r="Q5908" s="72">
        <v>114.19822721879024</v>
      </c>
      <c r="R5908" s="72">
        <v>176.4058369479537</v>
      </c>
      <c r="S5908" s="72"/>
      <c r="T5908" s="73">
        <v>21</v>
      </c>
      <c r="U5908" s="71" t="s">
        <v>62</v>
      </c>
      <c r="V5908" s="71" t="s">
        <v>412</v>
      </c>
    </row>
    <row r="5909" spans="1:22" ht="15.75">
      <c r="A5909" s="64">
        <v>22</v>
      </c>
      <c r="B5909" s="65" t="s">
        <v>63</v>
      </c>
      <c r="C5909" s="66" t="s">
        <v>411</v>
      </c>
      <c r="D5909" s="67">
        <v>351518.66665240075</v>
      </c>
      <c r="E5909" s="67">
        <v>445703.71077629033</v>
      </c>
      <c r="F5909" s="67">
        <v>517293.253625007</v>
      </c>
      <c r="G5909" s="67">
        <v>531049.21375525766</v>
      </c>
      <c r="H5909" s="67">
        <v>569822.24767868768</v>
      </c>
      <c r="I5909" s="67">
        <v>624669.23007047561</v>
      </c>
      <c r="J5909" s="67">
        <v>627952.74474046531</v>
      </c>
      <c r="K5909" s="8"/>
      <c r="L5909" s="67">
        <v>351518.66665240075</v>
      </c>
      <c r="M5909" s="67">
        <v>359937.1189822185</v>
      </c>
      <c r="N5909" s="67">
        <v>367103.87024911307</v>
      </c>
      <c r="O5909" s="67">
        <v>375232.97674713208</v>
      </c>
      <c r="P5909" s="67">
        <v>384221.64635248471</v>
      </c>
      <c r="Q5909" s="67">
        <v>394766.08839452284</v>
      </c>
      <c r="R5909" s="67">
        <v>409642.03909911541</v>
      </c>
      <c r="S5909" s="67"/>
      <c r="T5909" s="68">
        <v>22</v>
      </c>
      <c r="U5909" s="66" t="s">
        <v>64</v>
      </c>
      <c r="V5909" s="66" t="s">
        <v>412</v>
      </c>
    </row>
    <row r="5910" spans="1:22" ht="15.75">
      <c r="A5910" s="69">
        <v>23</v>
      </c>
      <c r="B5910" s="70" t="s">
        <v>65</v>
      </c>
      <c r="C5910" s="71" t="s">
        <v>411</v>
      </c>
      <c r="D5910" s="72">
        <v>1426.9716438217777</v>
      </c>
      <c r="E5910" s="72">
        <v>1725.2834836277716</v>
      </c>
      <c r="F5910" s="72">
        <v>1899.0872962398907</v>
      </c>
      <c r="G5910" s="72">
        <v>1884.1766920320601</v>
      </c>
      <c r="H5910" s="72">
        <v>1956.9390721894356</v>
      </c>
      <c r="I5910" s="72">
        <v>2018.3500045276437</v>
      </c>
      <c r="J5910" s="72">
        <v>1933.7686505943732</v>
      </c>
      <c r="K5910" s="8"/>
      <c r="L5910" s="72">
        <v>1426.9716438217777</v>
      </c>
      <c r="M5910" s="72">
        <v>1397.7361773429352</v>
      </c>
      <c r="N5910" s="72">
        <v>1352.0534213564699</v>
      </c>
      <c r="O5910" s="72">
        <v>1335.6432682600534</v>
      </c>
      <c r="P5910" s="72">
        <v>1318.6920971626923</v>
      </c>
      <c r="Q5910" s="72">
        <v>1273.4069429196488</v>
      </c>
      <c r="R5910" s="72">
        <v>1254.8790724168546</v>
      </c>
      <c r="S5910" s="72"/>
      <c r="T5910" s="73">
        <v>23</v>
      </c>
      <c r="U5910" s="71" t="s">
        <v>66</v>
      </c>
      <c r="V5910" s="71" t="s">
        <v>412</v>
      </c>
    </row>
    <row r="5911" spans="1:22" ht="15.75">
      <c r="A5911" s="64">
        <v>24</v>
      </c>
      <c r="B5911" s="65" t="s">
        <v>67</v>
      </c>
      <c r="C5911" s="66" t="s">
        <v>411</v>
      </c>
      <c r="D5911" s="67">
        <v>55153.76474593403</v>
      </c>
      <c r="E5911" s="67">
        <v>65695.922292010568</v>
      </c>
      <c r="F5911" s="67">
        <v>73350.826322782566</v>
      </c>
      <c r="G5911" s="67">
        <v>69914.407464065211</v>
      </c>
      <c r="H5911" s="67">
        <v>71342.369216086401</v>
      </c>
      <c r="I5911" s="67">
        <v>78057.406307074183</v>
      </c>
      <c r="J5911" s="67">
        <v>73176.453910968325</v>
      </c>
      <c r="K5911" s="8"/>
      <c r="L5911" s="67">
        <v>55153.76474593403</v>
      </c>
      <c r="M5911" s="67">
        <v>54540.305053751035</v>
      </c>
      <c r="N5911" s="67">
        <v>55188.34033145578</v>
      </c>
      <c r="O5911" s="67">
        <v>52658.642820124282</v>
      </c>
      <c r="P5911" s="67">
        <v>51199.710905952154</v>
      </c>
      <c r="Q5911" s="67">
        <v>53585.681003594873</v>
      </c>
      <c r="R5911" s="67">
        <v>51307.930914641431</v>
      </c>
      <c r="S5911" s="67"/>
      <c r="T5911" s="68">
        <v>24</v>
      </c>
      <c r="U5911" s="66" t="s">
        <v>68</v>
      </c>
      <c r="V5911" s="66" t="s">
        <v>412</v>
      </c>
    </row>
    <row r="5912" spans="1:22" ht="15.75">
      <c r="A5912" s="69">
        <v>25</v>
      </c>
      <c r="B5912" s="74" t="s">
        <v>69</v>
      </c>
      <c r="C5912" s="71" t="s">
        <v>411</v>
      </c>
      <c r="D5912" s="72">
        <v>72202.526498957537</v>
      </c>
      <c r="E5912" s="72">
        <v>88963.849007298486</v>
      </c>
      <c r="F5912" s="72">
        <v>98131.490728798992</v>
      </c>
      <c r="G5912" s="72">
        <v>95844.151719278248</v>
      </c>
      <c r="H5912" s="72">
        <v>100998.67064446004</v>
      </c>
      <c r="I5912" s="72">
        <v>110060.87284896013</v>
      </c>
      <c r="J5912" s="72">
        <v>104091.61319297271</v>
      </c>
      <c r="K5912" s="8"/>
      <c r="L5912" s="72">
        <v>72202.526498957537</v>
      </c>
      <c r="M5912" s="72">
        <v>72793.049080046068</v>
      </c>
      <c r="N5912" s="72">
        <v>71163.906608187768</v>
      </c>
      <c r="O5912" s="72">
        <v>68974.776544781169</v>
      </c>
      <c r="P5912" s="72">
        <v>69393.543216582126</v>
      </c>
      <c r="Q5912" s="72">
        <v>71411.751976063839</v>
      </c>
      <c r="R5912" s="72">
        <v>68629.251338676549</v>
      </c>
      <c r="S5912" s="72"/>
      <c r="T5912" s="73">
        <v>25</v>
      </c>
      <c r="U5912" s="71" t="s">
        <v>70</v>
      </c>
      <c r="V5912" s="71" t="s">
        <v>412</v>
      </c>
    </row>
    <row r="5913" spans="1:22" ht="15.75">
      <c r="A5913" s="64">
        <v>26</v>
      </c>
      <c r="B5913" s="65" t="s">
        <v>71</v>
      </c>
      <c r="C5913" s="66" t="s">
        <v>411</v>
      </c>
      <c r="D5913" s="67">
        <v>9141.2095227275368</v>
      </c>
      <c r="E5913" s="67">
        <v>11206.688388733133</v>
      </c>
      <c r="F5913" s="67">
        <v>13119.008484503738</v>
      </c>
      <c r="G5913" s="67">
        <v>13388.990769749653</v>
      </c>
      <c r="H5913" s="67">
        <v>14516.645461809359</v>
      </c>
      <c r="I5913" s="67">
        <v>16077.982059186161</v>
      </c>
      <c r="J5913" s="67">
        <v>15874.429158302455</v>
      </c>
      <c r="K5913" s="8"/>
      <c r="L5913" s="67">
        <v>9141.2095227275368</v>
      </c>
      <c r="M5913" s="67">
        <v>9056.6619039515426</v>
      </c>
      <c r="N5913" s="67">
        <v>9335.6937144747135</v>
      </c>
      <c r="O5913" s="67">
        <v>9466.3978398151285</v>
      </c>
      <c r="P5913" s="67">
        <v>9813.8642527701249</v>
      </c>
      <c r="Q5913" s="67">
        <v>10215.406524552758</v>
      </c>
      <c r="R5913" s="67">
        <v>10322.615528167817</v>
      </c>
      <c r="S5913" s="67"/>
      <c r="T5913" s="68">
        <v>26</v>
      </c>
      <c r="U5913" s="66" t="s">
        <v>72</v>
      </c>
      <c r="V5913" s="66" t="s">
        <v>412</v>
      </c>
    </row>
    <row r="5914" spans="1:22" ht="15.75">
      <c r="A5914" s="69">
        <v>27</v>
      </c>
      <c r="B5914" s="70" t="s">
        <v>73</v>
      </c>
      <c r="C5914" s="71" t="s">
        <v>411</v>
      </c>
      <c r="D5914" s="72">
        <v>130604.70186223861</v>
      </c>
      <c r="E5914" s="72">
        <v>165730.73367086874</v>
      </c>
      <c r="F5914" s="72">
        <v>191474.18752310931</v>
      </c>
      <c r="G5914" s="72">
        <v>198513.75827301509</v>
      </c>
      <c r="H5914" s="72">
        <v>215327.09486518573</v>
      </c>
      <c r="I5914" s="72">
        <v>241848.20470036202</v>
      </c>
      <c r="J5914" s="72">
        <v>241362.1476882514</v>
      </c>
      <c r="K5914" s="8"/>
      <c r="L5914" s="72">
        <v>130604.70186223861</v>
      </c>
      <c r="M5914" s="72">
        <v>134207.05868314416</v>
      </c>
      <c r="N5914" s="72">
        <v>136325.62757479344</v>
      </c>
      <c r="O5914" s="72">
        <v>140908.89832715885</v>
      </c>
      <c r="P5914" s="72">
        <v>145970.05088913342</v>
      </c>
      <c r="Q5914" s="72">
        <v>154654.16194727115</v>
      </c>
      <c r="R5914" s="72">
        <v>158302.41378648224</v>
      </c>
      <c r="S5914" s="72"/>
      <c r="T5914" s="73">
        <v>27</v>
      </c>
      <c r="U5914" s="71" t="s">
        <v>74</v>
      </c>
      <c r="V5914" s="71" t="s">
        <v>412</v>
      </c>
    </row>
    <row r="5915" spans="1:22" ht="15.75">
      <c r="A5915" s="64">
        <v>28</v>
      </c>
      <c r="B5915" s="65" t="s">
        <v>75</v>
      </c>
      <c r="C5915" s="66" t="s">
        <v>411</v>
      </c>
      <c r="D5915" s="67">
        <v>60726.282343872896</v>
      </c>
      <c r="E5915" s="67">
        <v>65837.79149042457</v>
      </c>
      <c r="F5915" s="67">
        <v>93903.029431588686</v>
      </c>
      <c r="G5915" s="67">
        <v>86324.606216330838</v>
      </c>
      <c r="H5915" s="67">
        <v>91653.694465506851</v>
      </c>
      <c r="I5915" s="67">
        <v>98924.87869436029</v>
      </c>
      <c r="J5915" s="67">
        <v>70391.345934451863</v>
      </c>
      <c r="K5915" s="8"/>
      <c r="L5915" s="67">
        <v>60726.282343872896</v>
      </c>
      <c r="M5915" s="67">
        <v>54253.871910963389</v>
      </c>
      <c r="N5915" s="67">
        <v>72333.131834764979</v>
      </c>
      <c r="O5915" s="67">
        <v>66647.794170904759</v>
      </c>
      <c r="P5915" s="67">
        <v>68125.918694478954</v>
      </c>
      <c r="Q5915" s="67">
        <v>70584.557283068396</v>
      </c>
      <c r="R5915" s="67">
        <v>47676.243209389489</v>
      </c>
      <c r="S5915" s="67"/>
      <c r="T5915" s="68">
        <v>28</v>
      </c>
      <c r="U5915" s="66" t="s">
        <v>76</v>
      </c>
      <c r="V5915" s="66" t="s">
        <v>412</v>
      </c>
    </row>
    <row r="5916" spans="1:22" ht="15.75">
      <c r="A5916" s="69">
        <v>29</v>
      </c>
      <c r="B5916" s="70" t="s">
        <v>77</v>
      </c>
      <c r="C5916" s="71" t="s">
        <v>411</v>
      </c>
      <c r="D5916" s="72">
        <v>92832.169972772914</v>
      </c>
      <c r="E5916" s="72">
        <v>111478.27501060932</v>
      </c>
      <c r="F5916" s="72">
        <v>135657.05697207863</v>
      </c>
      <c r="G5916" s="72">
        <v>135204.64676788886</v>
      </c>
      <c r="H5916" s="72">
        <v>124799.56139770286</v>
      </c>
      <c r="I5916" s="72">
        <v>130335.96840548184</v>
      </c>
      <c r="J5916" s="72">
        <v>124143.89067931403</v>
      </c>
      <c r="K5916" s="8"/>
      <c r="L5916" s="72">
        <v>92832.169972772914</v>
      </c>
      <c r="M5916" s="72">
        <v>90012.492292097188</v>
      </c>
      <c r="N5916" s="72">
        <v>98245.089208186677</v>
      </c>
      <c r="O5916" s="72">
        <v>98391.827743076836</v>
      </c>
      <c r="P5916" s="72">
        <v>84134.596879417528</v>
      </c>
      <c r="Q5916" s="72">
        <v>82295.259196898798</v>
      </c>
      <c r="R5916" s="72">
        <v>80628.350053956063</v>
      </c>
      <c r="S5916" s="72"/>
      <c r="T5916" s="73">
        <v>29</v>
      </c>
      <c r="U5916" s="71" t="s">
        <v>78</v>
      </c>
      <c r="V5916" s="71" t="s">
        <v>412</v>
      </c>
    </row>
    <row r="5917" spans="1:22" ht="15.75">
      <c r="A5917" s="64">
        <v>30</v>
      </c>
      <c r="B5917" s="65" t="s">
        <v>79</v>
      </c>
      <c r="C5917" s="66" t="s">
        <v>411</v>
      </c>
      <c r="D5917" s="67">
        <v>1156.8068697677031</v>
      </c>
      <c r="E5917" s="67">
        <v>1462.4472366522539</v>
      </c>
      <c r="F5917" s="67">
        <v>1599.7359667919513</v>
      </c>
      <c r="G5917" s="67">
        <v>1545.1903567695699</v>
      </c>
      <c r="H5917" s="67">
        <v>1552.0666626887928</v>
      </c>
      <c r="I5917" s="67">
        <v>1597.9960818677696</v>
      </c>
      <c r="J5917" s="67">
        <v>1407.1818765859052</v>
      </c>
      <c r="K5917" s="8"/>
      <c r="L5917" s="67">
        <v>1156.8068697677031</v>
      </c>
      <c r="M5917" s="67">
        <v>1193.7961440755246</v>
      </c>
      <c r="N5917" s="67">
        <v>1161.6498624098167</v>
      </c>
      <c r="O5917" s="67">
        <v>1122.4570254084474</v>
      </c>
      <c r="P5917" s="67">
        <v>1074.4703870468763</v>
      </c>
      <c r="Q5917" s="67">
        <v>1040.6217379748073</v>
      </c>
      <c r="R5917" s="67">
        <v>920.70204967659959</v>
      </c>
      <c r="S5917" s="67"/>
      <c r="T5917" s="68">
        <v>30</v>
      </c>
      <c r="U5917" s="66" t="s">
        <v>80</v>
      </c>
      <c r="V5917" s="66" t="s">
        <v>412</v>
      </c>
    </row>
    <row r="5918" spans="1:22" ht="15.75">
      <c r="A5918" s="69">
        <v>31</v>
      </c>
      <c r="B5918" s="70" t="s">
        <v>81</v>
      </c>
      <c r="C5918" s="71" t="s">
        <v>411</v>
      </c>
      <c r="D5918" s="72">
        <v>1.1720551392323182</v>
      </c>
      <c r="E5918" s="72">
        <v>1.2620185348106956</v>
      </c>
      <c r="F5918" s="72">
        <v>1.3317897436976731</v>
      </c>
      <c r="G5918" s="72">
        <v>1.3858650537199693</v>
      </c>
      <c r="H5918" s="72">
        <v>1.4865603458034193</v>
      </c>
      <c r="I5918" s="72">
        <v>1.6061714875198541</v>
      </c>
      <c r="J5918" s="72">
        <v>1.6475471642038411</v>
      </c>
      <c r="K5918" s="8"/>
      <c r="L5918" s="72">
        <v>1.1720551392323182</v>
      </c>
      <c r="M5918" s="72">
        <v>1.105361028680671</v>
      </c>
      <c r="N5918" s="72">
        <v>1.1117252328382501</v>
      </c>
      <c r="O5918" s="72">
        <v>1.1903498470270473</v>
      </c>
      <c r="P5918" s="72">
        <v>1.219670312453776</v>
      </c>
      <c r="Q5918" s="72">
        <v>1.2622311124945274</v>
      </c>
      <c r="R5918" s="72">
        <v>1.3221925129537189</v>
      </c>
      <c r="S5918" s="72"/>
      <c r="T5918" s="73">
        <v>31</v>
      </c>
      <c r="U5918" s="71" t="s">
        <v>82</v>
      </c>
      <c r="V5918" s="71" t="s">
        <v>412</v>
      </c>
    </row>
    <row r="5919" spans="1:22" ht="15.75">
      <c r="A5919" s="64">
        <v>32</v>
      </c>
      <c r="B5919" s="65" t="s">
        <v>83</v>
      </c>
      <c r="C5919" s="66" t="s">
        <v>411</v>
      </c>
      <c r="D5919" s="67">
        <v>834.35962034238548</v>
      </c>
      <c r="E5919" s="67">
        <v>1026.4904369878027</v>
      </c>
      <c r="F5919" s="67">
        <v>1146.5599307252598</v>
      </c>
      <c r="G5919" s="67">
        <v>1130.915717310937</v>
      </c>
      <c r="H5919" s="67">
        <v>1164.9463136658151</v>
      </c>
      <c r="I5919" s="67">
        <v>1222.297112176484</v>
      </c>
      <c r="J5919" s="67">
        <v>1168.526971692294</v>
      </c>
      <c r="K5919" s="8"/>
      <c r="L5919" s="67">
        <v>834.35962034238548</v>
      </c>
      <c r="M5919" s="67">
        <v>828.48299999015535</v>
      </c>
      <c r="N5919" s="67">
        <v>813.16307143635458</v>
      </c>
      <c r="O5919" s="67">
        <v>798.66929188625488</v>
      </c>
      <c r="P5919" s="67">
        <v>785.00425449178897</v>
      </c>
      <c r="Q5919" s="67">
        <v>771.1653704583498</v>
      </c>
      <c r="R5919" s="67">
        <v>758.29135087105374</v>
      </c>
      <c r="S5919" s="67"/>
      <c r="T5919" s="68">
        <v>32</v>
      </c>
      <c r="U5919" s="66" t="s">
        <v>84</v>
      </c>
      <c r="V5919" s="66" t="s">
        <v>412</v>
      </c>
    </row>
    <row r="5920" spans="1:22" ht="15.75">
      <c r="A5920" s="69">
        <v>33</v>
      </c>
      <c r="B5920" s="70" t="s">
        <v>85</v>
      </c>
      <c r="C5920" s="71" t="s">
        <v>411</v>
      </c>
      <c r="D5920" s="72">
        <v>42.318922743238502</v>
      </c>
      <c r="E5920" s="72">
        <v>60.261334258003345</v>
      </c>
      <c r="F5920" s="72">
        <v>66.31205211467298</v>
      </c>
      <c r="G5920" s="72">
        <v>65.930061313867611</v>
      </c>
      <c r="H5920" s="72">
        <v>71.238269817152812</v>
      </c>
      <c r="I5920" s="72">
        <v>66.983875530429117</v>
      </c>
      <c r="J5920" s="72">
        <v>62.218788177947062</v>
      </c>
      <c r="K5920" s="8"/>
      <c r="L5920" s="72">
        <v>42.318922743238502</v>
      </c>
      <c r="M5920" s="72">
        <v>48.637073654562833</v>
      </c>
      <c r="N5920" s="72">
        <v>47.029824194803538</v>
      </c>
      <c r="O5920" s="72">
        <v>46.560777764030817</v>
      </c>
      <c r="P5920" s="72">
        <v>48.004224944173053</v>
      </c>
      <c r="Q5920" s="72">
        <v>42.261120208472633</v>
      </c>
      <c r="R5920" s="72">
        <v>40.375592587895568</v>
      </c>
      <c r="S5920" s="72"/>
      <c r="T5920" s="73">
        <v>33</v>
      </c>
      <c r="U5920" s="71" t="s">
        <v>86</v>
      </c>
      <c r="V5920" s="71" t="s">
        <v>412</v>
      </c>
    </row>
    <row r="5921" spans="1:22" ht="15.75">
      <c r="A5921" s="64">
        <v>34</v>
      </c>
      <c r="B5921" s="65" t="s">
        <v>87</v>
      </c>
      <c r="C5921" s="66" t="s">
        <v>411</v>
      </c>
      <c r="D5921" s="67">
        <v>2.243611181756175</v>
      </c>
      <c r="E5921" s="67">
        <v>2.7618601213561367</v>
      </c>
      <c r="F5921" s="67">
        <v>3.181878875656126</v>
      </c>
      <c r="G5921" s="67">
        <v>3.3835196328488566</v>
      </c>
      <c r="H5921" s="67">
        <v>4.166711726064853</v>
      </c>
      <c r="I5921" s="67">
        <v>3.7776987005685085</v>
      </c>
      <c r="J5921" s="67">
        <v>3.6904918731441061</v>
      </c>
      <c r="K5921" s="8"/>
      <c r="L5921" s="67">
        <v>2.243611181756175</v>
      </c>
      <c r="M5921" s="67">
        <v>2.2291042141696025</v>
      </c>
      <c r="N5921" s="67">
        <v>2.2566516848625002</v>
      </c>
      <c r="O5921" s="67">
        <v>2.389491266136198</v>
      </c>
      <c r="P5921" s="67">
        <v>2.8077572278065048</v>
      </c>
      <c r="Q5921" s="67">
        <v>2.3834061202324972</v>
      </c>
      <c r="R5921" s="67">
        <v>2.3948681850383564</v>
      </c>
      <c r="S5921" s="67"/>
      <c r="T5921" s="68">
        <v>34</v>
      </c>
      <c r="U5921" s="66" t="s">
        <v>88</v>
      </c>
      <c r="V5921" s="66" t="s">
        <v>412</v>
      </c>
    </row>
    <row r="5922" spans="1:22" ht="15.75">
      <c r="A5922" s="69">
        <v>35</v>
      </c>
      <c r="B5922" s="70" t="s">
        <v>89</v>
      </c>
      <c r="C5922" s="71" t="s">
        <v>411</v>
      </c>
      <c r="D5922" s="72">
        <v>96.682456967973067</v>
      </c>
      <c r="E5922" s="72">
        <v>144.40717817219701</v>
      </c>
      <c r="F5922" s="72">
        <v>163.08717758506242</v>
      </c>
      <c r="G5922" s="72">
        <v>162.62754969340412</v>
      </c>
      <c r="H5922" s="72">
        <v>169.32559374325984</v>
      </c>
      <c r="I5922" s="72">
        <v>179.75688074313041</v>
      </c>
      <c r="J5922" s="72">
        <v>173.78785296984631</v>
      </c>
      <c r="K5922" s="8"/>
      <c r="L5922" s="72">
        <v>96.682456967973067</v>
      </c>
      <c r="M5922" s="72">
        <v>116.55139481210412</v>
      </c>
      <c r="N5922" s="72">
        <v>115.66466495394499</v>
      </c>
      <c r="O5922" s="72">
        <v>114.84996447274304</v>
      </c>
      <c r="P5922" s="72">
        <v>114.10080440920474</v>
      </c>
      <c r="Q5922" s="72">
        <v>113.41128122594982</v>
      </c>
      <c r="R5922" s="72">
        <v>112.77602399081529</v>
      </c>
      <c r="S5922" s="72"/>
      <c r="T5922" s="73">
        <v>35</v>
      </c>
      <c r="U5922" s="71" t="s">
        <v>90</v>
      </c>
      <c r="V5922" s="71" t="s">
        <v>412</v>
      </c>
    </row>
    <row r="5923" spans="1:22" ht="15.75">
      <c r="A5923" s="64">
        <v>36</v>
      </c>
      <c r="B5923" s="65" t="s">
        <v>91</v>
      </c>
      <c r="C5923" s="66" t="s">
        <v>411</v>
      </c>
      <c r="D5923" s="67">
        <v>1013.5890174265813</v>
      </c>
      <c r="E5923" s="67">
        <v>1227.0511536219451</v>
      </c>
      <c r="F5923" s="67">
        <v>1366.1646166835797</v>
      </c>
      <c r="G5923" s="67">
        <v>1345.2972001379171</v>
      </c>
      <c r="H5923" s="67">
        <v>1388.1823215477684</v>
      </c>
      <c r="I5923" s="67">
        <v>1438.1581166508452</v>
      </c>
      <c r="J5923" s="67">
        <v>1367.0535249037027</v>
      </c>
      <c r="K5923" s="8"/>
      <c r="L5923" s="67">
        <v>1013.5890174265813</v>
      </c>
      <c r="M5923" s="67">
        <v>990.35605619204603</v>
      </c>
      <c r="N5923" s="67">
        <v>968.91107566211383</v>
      </c>
      <c r="O5923" s="67">
        <v>950.06864416519579</v>
      </c>
      <c r="P5923" s="67">
        <v>935.43283123164974</v>
      </c>
      <c r="Q5923" s="67">
        <v>907.35527864406663</v>
      </c>
      <c r="R5923" s="67">
        <v>887.12104146898298</v>
      </c>
      <c r="S5923" s="67"/>
      <c r="T5923" s="68">
        <v>36</v>
      </c>
      <c r="U5923" s="66" t="s">
        <v>92</v>
      </c>
      <c r="V5923" s="66" t="s">
        <v>412</v>
      </c>
    </row>
    <row r="5924" spans="1:22" s="36" customFormat="1" ht="15.75">
      <c r="A5924" s="75"/>
      <c r="B5924" s="76" t="s">
        <v>93</v>
      </c>
      <c r="C5924" s="77" t="s">
        <v>411</v>
      </c>
      <c r="D5924" s="78">
        <f t="shared" ref="D5924:J5924" si="395">SUM(D5888:D5923)</f>
        <v>2637926.0760642551</v>
      </c>
      <c r="E5924" s="78">
        <f t="shared" si="395"/>
        <v>3264670.6118222703</v>
      </c>
      <c r="F5924" s="78">
        <f t="shared" si="395"/>
        <v>3707959.9614123795</v>
      </c>
      <c r="G5924" s="78">
        <f t="shared" si="395"/>
        <v>3647822.3359960029</v>
      </c>
      <c r="H5924" s="78">
        <f t="shared" si="395"/>
        <v>3869909.1407352635</v>
      </c>
      <c r="I5924" s="78">
        <f t="shared" si="395"/>
        <v>4216715.3204010613</v>
      </c>
      <c r="J5924" s="78">
        <f t="shared" si="395"/>
        <v>4306759.5804572683</v>
      </c>
      <c r="K5924" s="8"/>
      <c r="L5924" s="78">
        <f t="shared" ref="L5924:R5924" si="396">SUM(L5888:L5923)</f>
        <v>2637926.0760642551</v>
      </c>
      <c r="M5924" s="78">
        <f t="shared" si="396"/>
        <v>2672657.4879508666</v>
      </c>
      <c r="N5924" s="78">
        <f t="shared" si="396"/>
        <v>2708163.9486894221</v>
      </c>
      <c r="O5924" s="78">
        <f t="shared" si="396"/>
        <v>2654328.0495702215</v>
      </c>
      <c r="P5924" s="78">
        <f t="shared" si="396"/>
        <v>2694028.1827387833</v>
      </c>
      <c r="Q5924" s="78">
        <f t="shared" si="396"/>
        <v>2779529.7513030693</v>
      </c>
      <c r="R5924" s="78">
        <f t="shared" si="396"/>
        <v>2961197.4335126383</v>
      </c>
      <c r="S5924" s="78"/>
      <c r="T5924" s="78"/>
      <c r="U5924" s="77" t="s">
        <v>94</v>
      </c>
      <c r="V5924" s="77" t="s">
        <v>412</v>
      </c>
    </row>
    <row r="5925" spans="1:22" ht="15.75">
      <c r="A5925" s="59">
        <v>1</v>
      </c>
      <c r="B5925" s="60" t="s">
        <v>19</v>
      </c>
      <c r="C5925" s="61" t="s">
        <v>413</v>
      </c>
      <c r="D5925" s="62">
        <f t="shared" ref="D5925:J5940" si="397">D5814+D5851+D5888</f>
        <v>296886.00094258942</v>
      </c>
      <c r="E5925" s="62">
        <f t="shared" si="397"/>
        <v>309700.6544851574</v>
      </c>
      <c r="F5925" s="62">
        <f t="shared" si="397"/>
        <v>340591.50677185808</v>
      </c>
      <c r="G5925" s="62">
        <f t="shared" si="397"/>
        <v>396695.80366619106</v>
      </c>
      <c r="H5925" s="62">
        <f t="shared" si="397"/>
        <v>423462.10953523952</v>
      </c>
      <c r="I5925" s="62">
        <f t="shared" si="397"/>
        <v>685345.49570917152</v>
      </c>
      <c r="J5925" s="62">
        <f t="shared" si="397"/>
        <v>711835.38367696549</v>
      </c>
      <c r="K5925" s="8"/>
      <c r="L5925" s="62">
        <f t="shared" ref="L5925:R5940" si="398">L5814+L5851+L5888</f>
        <v>296886.00094258942</v>
      </c>
      <c r="M5925" s="62">
        <f t="shared" si="398"/>
        <v>290314.99045548099</v>
      </c>
      <c r="N5925" s="62">
        <f t="shared" si="398"/>
        <v>293660.31298945728</v>
      </c>
      <c r="O5925" s="62">
        <f t="shared" si="398"/>
        <v>281280.98157213535</v>
      </c>
      <c r="P5925" s="62">
        <f t="shared" si="398"/>
        <v>276634.86581529886</v>
      </c>
      <c r="Q5925" s="62">
        <f t="shared" si="398"/>
        <v>286100.69780899904</v>
      </c>
      <c r="R5925" s="62">
        <f t="shared" si="398"/>
        <v>332923.85520371544</v>
      </c>
      <c r="S5925" s="62"/>
      <c r="T5925" s="63">
        <v>1</v>
      </c>
      <c r="U5925" s="61" t="s">
        <v>21</v>
      </c>
      <c r="V5925" s="61" t="s">
        <v>414</v>
      </c>
    </row>
    <row r="5926" spans="1:22" ht="15.75">
      <c r="A5926" s="64">
        <v>2</v>
      </c>
      <c r="B5926" s="65" t="s">
        <v>23</v>
      </c>
      <c r="C5926" s="66" t="s">
        <v>413</v>
      </c>
      <c r="D5926" s="67">
        <f t="shared" si="397"/>
        <v>197842.7784399878</v>
      </c>
      <c r="E5926" s="67">
        <f t="shared" si="397"/>
        <v>221475.68368734434</v>
      </c>
      <c r="F5926" s="67">
        <f t="shared" si="397"/>
        <v>300520.37411757599</v>
      </c>
      <c r="G5926" s="67">
        <f t="shared" si="397"/>
        <v>329405.36618680286</v>
      </c>
      <c r="H5926" s="67">
        <f t="shared" si="397"/>
        <v>391926.56269615312</v>
      </c>
      <c r="I5926" s="67">
        <f t="shared" si="397"/>
        <v>408742.47204527044</v>
      </c>
      <c r="J5926" s="67">
        <f t="shared" si="397"/>
        <v>411628.91996568866</v>
      </c>
      <c r="K5926" s="8"/>
      <c r="L5926" s="67">
        <f t="shared" si="398"/>
        <v>197842.7784399878</v>
      </c>
      <c r="M5926" s="67">
        <f t="shared" si="398"/>
        <v>195075.10509692173</v>
      </c>
      <c r="N5926" s="67">
        <f t="shared" si="398"/>
        <v>235606.89374464424</v>
      </c>
      <c r="O5926" s="67">
        <f t="shared" si="398"/>
        <v>234213.40446462759</v>
      </c>
      <c r="P5926" s="67">
        <f t="shared" si="398"/>
        <v>236820.03222348134</v>
      </c>
      <c r="Q5926" s="67">
        <f t="shared" si="398"/>
        <v>233283.91738237406</v>
      </c>
      <c r="R5926" s="67">
        <f t="shared" si="398"/>
        <v>235620.08005052301</v>
      </c>
      <c r="S5926" s="67"/>
      <c r="T5926" s="68">
        <v>2</v>
      </c>
      <c r="U5926" s="66" t="s">
        <v>24</v>
      </c>
      <c r="V5926" s="66" t="s">
        <v>414</v>
      </c>
    </row>
    <row r="5927" spans="1:22" ht="15.75">
      <c r="A5927" s="69">
        <v>3</v>
      </c>
      <c r="B5927" s="70" t="s">
        <v>25</v>
      </c>
      <c r="C5927" s="71" t="s">
        <v>413</v>
      </c>
      <c r="D5927" s="72">
        <f t="shared" si="397"/>
        <v>276589.94215844444</v>
      </c>
      <c r="E5927" s="72">
        <f t="shared" si="397"/>
        <v>302790.85491375619</v>
      </c>
      <c r="F5927" s="72">
        <f t="shared" si="397"/>
        <v>381370.04999263049</v>
      </c>
      <c r="G5927" s="72">
        <f t="shared" si="397"/>
        <v>368343.28684375127</v>
      </c>
      <c r="H5927" s="72">
        <f t="shared" si="397"/>
        <v>383924.13944921439</v>
      </c>
      <c r="I5927" s="72">
        <f t="shared" si="397"/>
        <v>330209.71937382536</v>
      </c>
      <c r="J5927" s="72">
        <f t="shared" si="397"/>
        <v>353719.45625848643</v>
      </c>
      <c r="K5927" s="8"/>
      <c r="L5927" s="72">
        <f t="shared" si="398"/>
        <v>276589.94215844444</v>
      </c>
      <c r="M5927" s="72">
        <f t="shared" si="398"/>
        <v>276753.14360096864</v>
      </c>
      <c r="N5927" s="72">
        <f t="shared" si="398"/>
        <v>278151.65763487649</v>
      </c>
      <c r="O5927" s="72">
        <f t="shared" si="398"/>
        <v>264259.63475625194</v>
      </c>
      <c r="P5927" s="72">
        <f t="shared" si="398"/>
        <v>269038.18741582043</v>
      </c>
      <c r="Q5927" s="72">
        <f t="shared" si="398"/>
        <v>268110.46505954955</v>
      </c>
      <c r="R5927" s="72">
        <f t="shared" si="398"/>
        <v>271475.38137253793</v>
      </c>
      <c r="S5927" s="72"/>
      <c r="T5927" s="73">
        <v>3</v>
      </c>
      <c r="U5927" s="71" t="s">
        <v>26</v>
      </c>
      <c r="V5927" s="71" t="s">
        <v>414</v>
      </c>
    </row>
    <row r="5928" spans="1:22" ht="15.75">
      <c r="A5928" s="64">
        <v>4</v>
      </c>
      <c r="B5928" s="65" t="s">
        <v>27</v>
      </c>
      <c r="C5928" s="66" t="s">
        <v>413</v>
      </c>
      <c r="D5928" s="67">
        <f t="shared" si="397"/>
        <v>500965.77009884763</v>
      </c>
      <c r="E5928" s="67">
        <f t="shared" si="397"/>
        <v>547581.51713667426</v>
      </c>
      <c r="F5928" s="67">
        <f t="shared" si="397"/>
        <v>593470.10827004351</v>
      </c>
      <c r="G5928" s="67">
        <f t="shared" si="397"/>
        <v>634400.21659138729</v>
      </c>
      <c r="H5928" s="67">
        <f t="shared" si="397"/>
        <v>695912.47319534083</v>
      </c>
      <c r="I5928" s="67">
        <f t="shared" si="397"/>
        <v>838450.64974914666</v>
      </c>
      <c r="J5928" s="67">
        <f t="shared" si="397"/>
        <v>900087.15282431594</v>
      </c>
      <c r="K5928" s="8"/>
      <c r="L5928" s="67">
        <f t="shared" si="398"/>
        <v>500965.77009884763</v>
      </c>
      <c r="M5928" s="67">
        <f t="shared" si="398"/>
        <v>508819.98654654546</v>
      </c>
      <c r="N5928" s="67">
        <f t="shared" si="398"/>
        <v>512808.46916812973</v>
      </c>
      <c r="O5928" s="67">
        <f t="shared" si="398"/>
        <v>504954.06382987864</v>
      </c>
      <c r="P5928" s="67">
        <f t="shared" si="398"/>
        <v>520473.75176028762</v>
      </c>
      <c r="Q5928" s="67">
        <f t="shared" si="398"/>
        <v>597372.66669911216</v>
      </c>
      <c r="R5928" s="67">
        <f t="shared" si="398"/>
        <v>612489.14100226643</v>
      </c>
      <c r="S5928" s="67"/>
      <c r="T5928" s="68">
        <v>4</v>
      </c>
      <c r="U5928" s="66" t="s">
        <v>28</v>
      </c>
      <c r="V5928" s="66" t="s">
        <v>414</v>
      </c>
    </row>
    <row r="5929" spans="1:22" ht="15.75">
      <c r="A5929" s="69">
        <v>5</v>
      </c>
      <c r="B5929" s="70" t="s">
        <v>29</v>
      </c>
      <c r="C5929" s="71" t="s">
        <v>413</v>
      </c>
      <c r="D5929" s="72">
        <f t="shared" si="397"/>
        <v>509389.13160225388</v>
      </c>
      <c r="E5929" s="72">
        <f t="shared" si="397"/>
        <v>606829.7542953915</v>
      </c>
      <c r="F5929" s="72">
        <f t="shared" si="397"/>
        <v>816772.45558639441</v>
      </c>
      <c r="G5929" s="72">
        <f t="shared" si="397"/>
        <v>878895.35716208944</v>
      </c>
      <c r="H5929" s="72">
        <f t="shared" si="397"/>
        <v>988958.45626048092</v>
      </c>
      <c r="I5929" s="72">
        <f t="shared" si="397"/>
        <v>1326120.6446832686</v>
      </c>
      <c r="J5929" s="72">
        <f t="shared" si="397"/>
        <v>1272104.8040242447</v>
      </c>
      <c r="K5929" s="8"/>
      <c r="L5929" s="72">
        <f t="shared" si="398"/>
        <v>509389.13160225388</v>
      </c>
      <c r="M5929" s="72">
        <f t="shared" si="398"/>
        <v>534426.79732890148</v>
      </c>
      <c r="N5929" s="72">
        <f t="shared" si="398"/>
        <v>624000.44855823263</v>
      </c>
      <c r="O5929" s="72">
        <f t="shared" si="398"/>
        <v>643864.43256133527</v>
      </c>
      <c r="P5929" s="72">
        <f t="shared" si="398"/>
        <v>626547.82257717743</v>
      </c>
      <c r="Q5929" s="72">
        <f t="shared" si="398"/>
        <v>732213.17752932082</v>
      </c>
      <c r="R5929" s="72">
        <f t="shared" si="398"/>
        <v>798554.7385599229</v>
      </c>
      <c r="S5929" s="72"/>
      <c r="T5929" s="73">
        <v>5</v>
      </c>
      <c r="U5929" s="71" t="s">
        <v>30</v>
      </c>
      <c r="V5929" s="71" t="s">
        <v>414</v>
      </c>
    </row>
    <row r="5930" spans="1:22" ht="15.75">
      <c r="A5930" s="64">
        <v>6</v>
      </c>
      <c r="B5930" s="65" t="s">
        <v>31</v>
      </c>
      <c r="C5930" s="66" t="s">
        <v>413</v>
      </c>
      <c r="D5930" s="67">
        <f t="shared" si="397"/>
        <v>14195.326952835296</v>
      </c>
      <c r="E5930" s="67">
        <f t="shared" si="397"/>
        <v>15210.110006400497</v>
      </c>
      <c r="F5930" s="67">
        <f t="shared" si="397"/>
        <v>18948.21939809767</v>
      </c>
      <c r="G5930" s="67">
        <f t="shared" si="397"/>
        <v>23142.141566316499</v>
      </c>
      <c r="H5930" s="67">
        <f t="shared" si="397"/>
        <v>31207.667031613099</v>
      </c>
      <c r="I5930" s="67">
        <f t="shared" si="397"/>
        <v>166868.12647519962</v>
      </c>
      <c r="J5930" s="67">
        <f t="shared" si="397"/>
        <v>47705.90118647839</v>
      </c>
      <c r="K5930" s="8"/>
      <c r="L5930" s="67">
        <f t="shared" si="398"/>
        <v>14195.326952835296</v>
      </c>
      <c r="M5930" s="67">
        <f t="shared" si="398"/>
        <v>14314.133679970068</v>
      </c>
      <c r="N5930" s="67">
        <f t="shared" si="398"/>
        <v>17352.573237950412</v>
      </c>
      <c r="O5930" s="67">
        <f t="shared" si="398"/>
        <v>17739.144262733957</v>
      </c>
      <c r="P5930" s="67">
        <f t="shared" si="398"/>
        <v>16800.173192100679</v>
      </c>
      <c r="Q5930" s="67">
        <f t="shared" si="398"/>
        <v>41613.195569680254</v>
      </c>
      <c r="R5930" s="67">
        <f t="shared" si="398"/>
        <v>42251.226957679595</v>
      </c>
      <c r="S5930" s="67"/>
      <c r="T5930" s="68">
        <v>6</v>
      </c>
      <c r="U5930" s="66" t="s">
        <v>32</v>
      </c>
      <c r="V5930" s="66" t="s">
        <v>414</v>
      </c>
    </row>
    <row r="5931" spans="1:22" ht="15.75">
      <c r="A5931" s="69">
        <v>7</v>
      </c>
      <c r="B5931" s="70" t="s">
        <v>33</v>
      </c>
      <c r="C5931" s="71" t="s">
        <v>413</v>
      </c>
      <c r="D5931" s="72">
        <f t="shared" si="397"/>
        <v>730736.01179204986</v>
      </c>
      <c r="E5931" s="72">
        <f t="shared" si="397"/>
        <v>930723.09741994087</v>
      </c>
      <c r="F5931" s="72">
        <f t="shared" si="397"/>
        <v>862229.94180359121</v>
      </c>
      <c r="G5931" s="72">
        <f t="shared" si="397"/>
        <v>909266.8233864361</v>
      </c>
      <c r="H5931" s="72">
        <f t="shared" si="397"/>
        <v>1414665.1264808697</v>
      </c>
      <c r="I5931" s="72">
        <f t="shared" si="397"/>
        <v>1828680.9753874219</v>
      </c>
      <c r="J5931" s="72">
        <f t="shared" si="397"/>
        <v>2402140.170901109</v>
      </c>
      <c r="K5931" s="8"/>
      <c r="L5931" s="72">
        <f t="shared" si="398"/>
        <v>730736.01179204986</v>
      </c>
      <c r="M5931" s="72">
        <f t="shared" si="398"/>
        <v>752235.39925748878</v>
      </c>
      <c r="N5931" s="72">
        <f t="shared" si="398"/>
        <v>768698.47155956924</v>
      </c>
      <c r="O5931" s="72">
        <f t="shared" si="398"/>
        <v>788458.07368247677</v>
      </c>
      <c r="P5931" s="72">
        <f t="shared" si="398"/>
        <v>813742.89032115042</v>
      </c>
      <c r="Q5931" s="72">
        <f t="shared" si="398"/>
        <v>862327.73761569848</v>
      </c>
      <c r="R5931" s="72">
        <f t="shared" si="398"/>
        <v>1069079.9109036438</v>
      </c>
      <c r="S5931" s="72"/>
      <c r="T5931" s="73">
        <v>7</v>
      </c>
      <c r="U5931" s="71" t="s">
        <v>34</v>
      </c>
      <c r="V5931" s="71" t="s">
        <v>414</v>
      </c>
    </row>
    <row r="5932" spans="1:22" ht="15.75">
      <c r="A5932" s="64">
        <v>8</v>
      </c>
      <c r="B5932" s="65" t="s">
        <v>35</v>
      </c>
      <c r="C5932" s="66" t="s">
        <v>413</v>
      </c>
      <c r="D5932" s="67">
        <f t="shared" si="397"/>
        <v>464261.33772201219</v>
      </c>
      <c r="E5932" s="67">
        <f t="shared" si="397"/>
        <v>515934.8183404071</v>
      </c>
      <c r="F5932" s="67">
        <f t="shared" si="397"/>
        <v>482925.01922108495</v>
      </c>
      <c r="G5932" s="67">
        <f t="shared" si="397"/>
        <v>457836.20437471068</v>
      </c>
      <c r="H5932" s="67">
        <f t="shared" si="397"/>
        <v>496592.06497439253</v>
      </c>
      <c r="I5932" s="67">
        <f t="shared" si="397"/>
        <v>416916.49429262127</v>
      </c>
      <c r="J5932" s="67">
        <f t="shared" si="397"/>
        <v>480944.96677501191</v>
      </c>
      <c r="K5932" s="8"/>
      <c r="L5932" s="67">
        <f t="shared" si="398"/>
        <v>464261.33772201219</v>
      </c>
      <c r="M5932" s="67">
        <f t="shared" si="398"/>
        <v>450054.54536269687</v>
      </c>
      <c r="N5932" s="67">
        <f t="shared" si="398"/>
        <v>447912.17410955898</v>
      </c>
      <c r="O5932" s="67">
        <f t="shared" si="398"/>
        <v>466220.43694117467</v>
      </c>
      <c r="P5932" s="67">
        <f t="shared" si="398"/>
        <v>476701.51954698592</v>
      </c>
      <c r="Q5932" s="67">
        <f t="shared" si="398"/>
        <v>408529.39062390616</v>
      </c>
      <c r="R5932" s="67">
        <f t="shared" si="398"/>
        <v>403771.48233878688</v>
      </c>
      <c r="S5932" s="67"/>
      <c r="T5932" s="68">
        <v>8</v>
      </c>
      <c r="U5932" s="66" t="s">
        <v>36</v>
      </c>
      <c r="V5932" s="66" t="s">
        <v>414</v>
      </c>
    </row>
    <row r="5933" spans="1:22" ht="15.75">
      <c r="A5933" s="69">
        <v>9</v>
      </c>
      <c r="B5933" s="70" t="s">
        <v>37</v>
      </c>
      <c r="C5933" s="71" t="s">
        <v>413</v>
      </c>
      <c r="D5933" s="72">
        <f t="shared" si="397"/>
        <v>488023.42488112149</v>
      </c>
      <c r="E5933" s="72">
        <f t="shared" si="397"/>
        <v>524642.11571772839</v>
      </c>
      <c r="F5933" s="72">
        <f t="shared" si="397"/>
        <v>558215.59802879917</v>
      </c>
      <c r="G5933" s="72">
        <f t="shared" si="397"/>
        <v>666159.28866610338</v>
      </c>
      <c r="H5933" s="72">
        <f t="shared" si="397"/>
        <v>694600.60470722651</v>
      </c>
      <c r="I5933" s="72">
        <f t="shared" si="397"/>
        <v>914926.98933025461</v>
      </c>
      <c r="J5933" s="72">
        <f t="shared" si="397"/>
        <v>771034.89375898079</v>
      </c>
      <c r="K5933" s="8"/>
      <c r="L5933" s="72">
        <f t="shared" si="398"/>
        <v>488023.42488112149</v>
      </c>
      <c r="M5933" s="72">
        <f t="shared" si="398"/>
        <v>499318.2801286825</v>
      </c>
      <c r="N5933" s="72">
        <f t="shared" si="398"/>
        <v>528524.32358256401</v>
      </c>
      <c r="O5933" s="72">
        <f t="shared" si="398"/>
        <v>527559.77710169065</v>
      </c>
      <c r="P5933" s="72">
        <f t="shared" si="398"/>
        <v>531060.31588486303</v>
      </c>
      <c r="Q5933" s="72">
        <f t="shared" si="398"/>
        <v>635435.97229828523</v>
      </c>
      <c r="R5933" s="72">
        <f t="shared" si="398"/>
        <v>640234.02274625655</v>
      </c>
      <c r="S5933" s="72"/>
      <c r="T5933" s="73">
        <v>9</v>
      </c>
      <c r="U5933" s="71" t="s">
        <v>38</v>
      </c>
      <c r="V5933" s="71" t="s">
        <v>414</v>
      </c>
    </row>
    <row r="5934" spans="1:22" ht="15.75">
      <c r="A5934" s="64">
        <v>10</v>
      </c>
      <c r="B5934" s="65" t="s">
        <v>39</v>
      </c>
      <c r="C5934" s="66" t="s">
        <v>413</v>
      </c>
      <c r="D5934" s="67">
        <f t="shared" si="397"/>
        <v>160818.06458860158</v>
      </c>
      <c r="E5934" s="67">
        <f t="shared" si="397"/>
        <v>181380.70882369333</v>
      </c>
      <c r="F5934" s="67">
        <f t="shared" si="397"/>
        <v>173828.0465111853</v>
      </c>
      <c r="G5934" s="67">
        <f t="shared" si="397"/>
        <v>186751.08697317191</v>
      </c>
      <c r="H5934" s="67">
        <f t="shared" si="397"/>
        <v>194017.90594139445</v>
      </c>
      <c r="I5934" s="67">
        <f t="shared" si="397"/>
        <v>192673.25045473664</v>
      </c>
      <c r="J5934" s="67">
        <f t="shared" si="397"/>
        <v>259532.71372819514</v>
      </c>
      <c r="K5934" s="8"/>
      <c r="L5934" s="67">
        <f t="shared" si="398"/>
        <v>160818.06458860158</v>
      </c>
      <c r="M5934" s="67">
        <f t="shared" si="398"/>
        <v>161244.18595573033</v>
      </c>
      <c r="N5934" s="67">
        <f t="shared" si="398"/>
        <v>173106.28880116384</v>
      </c>
      <c r="O5934" s="67">
        <f t="shared" si="398"/>
        <v>179832.07523329728</v>
      </c>
      <c r="P5934" s="67">
        <f t="shared" si="398"/>
        <v>186179.9247477586</v>
      </c>
      <c r="Q5934" s="67">
        <f t="shared" si="398"/>
        <v>183476.81984778983</v>
      </c>
      <c r="R5934" s="67">
        <f t="shared" si="398"/>
        <v>251136.03037548659</v>
      </c>
      <c r="S5934" s="67"/>
      <c r="T5934" s="68">
        <v>10</v>
      </c>
      <c r="U5934" s="66" t="s">
        <v>40</v>
      </c>
      <c r="V5934" s="66" t="s">
        <v>414</v>
      </c>
    </row>
    <row r="5935" spans="1:22" ht="15.75">
      <c r="A5935" s="69">
        <v>11</v>
      </c>
      <c r="B5935" s="70" t="s">
        <v>41</v>
      </c>
      <c r="C5935" s="71" t="s">
        <v>413</v>
      </c>
      <c r="D5935" s="72">
        <f t="shared" si="397"/>
        <v>427741.86955503421</v>
      </c>
      <c r="E5935" s="72">
        <f t="shared" si="397"/>
        <v>479847.82922476699</v>
      </c>
      <c r="F5935" s="72">
        <f t="shared" si="397"/>
        <v>652118.51240477175</v>
      </c>
      <c r="G5935" s="72">
        <f t="shared" si="397"/>
        <v>1520641.6346844784</v>
      </c>
      <c r="H5935" s="72">
        <f t="shared" si="397"/>
        <v>859805.75714629551</v>
      </c>
      <c r="I5935" s="72">
        <f t="shared" si="397"/>
        <v>986387.98276439751</v>
      </c>
      <c r="J5935" s="72">
        <f t="shared" si="397"/>
        <v>991257.58507155348</v>
      </c>
      <c r="K5935" s="8"/>
      <c r="L5935" s="72">
        <f t="shared" si="398"/>
        <v>427741.86955503421</v>
      </c>
      <c r="M5935" s="72">
        <f t="shared" si="398"/>
        <v>431571.55491274805</v>
      </c>
      <c r="N5935" s="72">
        <f t="shared" si="398"/>
        <v>531655.73928837909</v>
      </c>
      <c r="O5935" s="72">
        <f t="shared" si="398"/>
        <v>557945.82184045005</v>
      </c>
      <c r="P5935" s="72">
        <f t="shared" si="398"/>
        <v>565814.47442161036</v>
      </c>
      <c r="Q5935" s="72">
        <f t="shared" si="398"/>
        <v>644810.68836002622</v>
      </c>
      <c r="R5935" s="72">
        <f t="shared" si="398"/>
        <v>605796.43598831713</v>
      </c>
      <c r="S5935" s="72"/>
      <c r="T5935" s="73">
        <v>11</v>
      </c>
      <c r="U5935" s="71" t="s">
        <v>42</v>
      </c>
      <c r="V5935" s="71" t="s">
        <v>414</v>
      </c>
    </row>
    <row r="5936" spans="1:22" ht="15.75">
      <c r="A5936" s="64">
        <v>12</v>
      </c>
      <c r="B5936" s="65" t="s">
        <v>43</v>
      </c>
      <c r="C5936" s="66" t="s">
        <v>413</v>
      </c>
      <c r="D5936" s="67">
        <f t="shared" si="397"/>
        <v>708328.0007659985</v>
      </c>
      <c r="E5936" s="67">
        <f t="shared" si="397"/>
        <v>725112.79246462649</v>
      </c>
      <c r="F5936" s="67">
        <f t="shared" si="397"/>
        <v>789353.18933510035</v>
      </c>
      <c r="G5936" s="67">
        <f t="shared" si="397"/>
        <v>782381.48631886905</v>
      </c>
      <c r="H5936" s="67">
        <f t="shared" si="397"/>
        <v>1005378.4846365827</v>
      </c>
      <c r="I5936" s="67">
        <f t="shared" si="397"/>
        <v>1152643.5044449235</v>
      </c>
      <c r="J5936" s="67">
        <f t="shared" si="397"/>
        <v>1064862.0880493447</v>
      </c>
      <c r="K5936" s="8"/>
      <c r="L5936" s="67">
        <f t="shared" si="398"/>
        <v>708328.0007659985</v>
      </c>
      <c r="M5936" s="67">
        <f t="shared" si="398"/>
        <v>681821.1305630618</v>
      </c>
      <c r="N5936" s="67">
        <f t="shared" si="398"/>
        <v>658038.07276393089</v>
      </c>
      <c r="O5936" s="67">
        <f t="shared" si="398"/>
        <v>636059.94166637864</v>
      </c>
      <c r="P5936" s="67">
        <f t="shared" si="398"/>
        <v>630226.45874951477</v>
      </c>
      <c r="Q5936" s="67">
        <f t="shared" si="398"/>
        <v>716965.29596580425</v>
      </c>
      <c r="R5936" s="67">
        <f t="shared" si="398"/>
        <v>715343.33260905021</v>
      </c>
      <c r="S5936" s="67"/>
      <c r="T5936" s="68">
        <v>12</v>
      </c>
      <c r="U5936" s="66" t="s">
        <v>44</v>
      </c>
      <c r="V5936" s="66" t="s">
        <v>414</v>
      </c>
    </row>
    <row r="5937" spans="1:22" ht="15.75">
      <c r="A5937" s="69">
        <v>13</v>
      </c>
      <c r="B5937" s="70" t="s">
        <v>45</v>
      </c>
      <c r="C5937" s="71" t="s">
        <v>413</v>
      </c>
      <c r="D5937" s="72">
        <f t="shared" si="397"/>
        <v>435747.02507587598</v>
      </c>
      <c r="E5937" s="72">
        <f t="shared" si="397"/>
        <v>431492.29426859814</v>
      </c>
      <c r="F5937" s="72">
        <f t="shared" si="397"/>
        <v>590613.44555370347</v>
      </c>
      <c r="G5937" s="72">
        <f t="shared" si="397"/>
        <v>783932.04908861883</v>
      </c>
      <c r="H5937" s="72">
        <f t="shared" si="397"/>
        <v>1302715.0786068428</v>
      </c>
      <c r="I5937" s="72">
        <f t="shared" si="397"/>
        <v>1275724.7191000648</v>
      </c>
      <c r="J5937" s="72">
        <f t="shared" si="397"/>
        <v>1186145.2366744278</v>
      </c>
      <c r="K5937" s="8"/>
      <c r="L5937" s="72">
        <f t="shared" si="398"/>
        <v>435747.02507587598</v>
      </c>
      <c r="M5937" s="72">
        <f t="shared" si="398"/>
        <v>430668.14267678664</v>
      </c>
      <c r="N5937" s="72">
        <f t="shared" si="398"/>
        <v>477719.20604073192</v>
      </c>
      <c r="O5937" s="72">
        <f t="shared" si="398"/>
        <v>498317.22917780344</v>
      </c>
      <c r="P5937" s="72">
        <f t="shared" si="398"/>
        <v>493033.30084291782</v>
      </c>
      <c r="Q5937" s="72">
        <f t="shared" si="398"/>
        <v>507802.9396555518</v>
      </c>
      <c r="R5937" s="72">
        <f t="shared" si="398"/>
        <v>509154.83307615388</v>
      </c>
      <c r="S5937" s="72"/>
      <c r="T5937" s="73">
        <v>13</v>
      </c>
      <c r="U5937" s="71" t="s">
        <v>46</v>
      </c>
      <c r="V5937" s="71" t="s">
        <v>414</v>
      </c>
    </row>
    <row r="5938" spans="1:22" ht="15.75">
      <c r="A5938" s="64">
        <v>14</v>
      </c>
      <c r="B5938" s="65" t="s">
        <v>47</v>
      </c>
      <c r="C5938" s="66" t="s">
        <v>413</v>
      </c>
      <c r="D5938" s="67">
        <f t="shared" si="397"/>
        <v>1121960.0323053971</v>
      </c>
      <c r="E5938" s="67">
        <f t="shared" si="397"/>
        <v>1262312.1983657232</v>
      </c>
      <c r="F5938" s="67">
        <f t="shared" si="397"/>
        <v>1518449.1262396942</v>
      </c>
      <c r="G5938" s="67">
        <f t="shared" si="397"/>
        <v>1616827.3262808202</v>
      </c>
      <c r="H5938" s="67">
        <f t="shared" si="397"/>
        <v>1729631.3195016379</v>
      </c>
      <c r="I5938" s="67">
        <f t="shared" si="397"/>
        <v>1796547.9217437401</v>
      </c>
      <c r="J5938" s="67">
        <f t="shared" si="397"/>
        <v>1859193.1939171222</v>
      </c>
      <c r="K5938" s="8"/>
      <c r="L5938" s="67">
        <f t="shared" si="398"/>
        <v>1121960.0323053971</v>
      </c>
      <c r="M5938" s="67">
        <f t="shared" si="398"/>
        <v>1129180.0244202418</v>
      </c>
      <c r="N5938" s="67">
        <f t="shared" si="398"/>
        <v>1276902.6704096079</v>
      </c>
      <c r="O5938" s="67">
        <f t="shared" si="398"/>
        <v>1314801.755237639</v>
      </c>
      <c r="P5938" s="67">
        <f t="shared" si="398"/>
        <v>1328019.6985442974</v>
      </c>
      <c r="Q5938" s="67">
        <f t="shared" si="398"/>
        <v>1309766.1049827638</v>
      </c>
      <c r="R5938" s="67">
        <f t="shared" si="398"/>
        <v>1305403.8423507942</v>
      </c>
      <c r="S5938" s="67"/>
      <c r="T5938" s="68">
        <v>14</v>
      </c>
      <c r="U5938" s="66" t="s">
        <v>48</v>
      </c>
      <c r="V5938" s="66" t="s">
        <v>414</v>
      </c>
    </row>
    <row r="5939" spans="1:22" ht="15.75">
      <c r="A5939" s="69">
        <v>15</v>
      </c>
      <c r="B5939" s="70" t="s">
        <v>49</v>
      </c>
      <c r="C5939" s="71" t="s">
        <v>413</v>
      </c>
      <c r="D5939" s="72">
        <f t="shared" si="397"/>
        <v>1809188.4518855263</v>
      </c>
      <c r="E5939" s="72">
        <f t="shared" si="397"/>
        <v>1977935.7146550631</v>
      </c>
      <c r="F5939" s="72">
        <f t="shared" si="397"/>
        <v>2273138.350816628</v>
      </c>
      <c r="G5939" s="72">
        <f t="shared" si="397"/>
        <v>2226040.3303224379</v>
      </c>
      <c r="H5939" s="72">
        <f t="shared" si="397"/>
        <v>2070789.817202149</v>
      </c>
      <c r="I5939" s="72">
        <f t="shared" si="397"/>
        <v>2385086.6010031523</v>
      </c>
      <c r="J5939" s="72">
        <f t="shared" si="397"/>
        <v>3368742.5535176345</v>
      </c>
      <c r="K5939" s="8"/>
      <c r="L5939" s="72">
        <f t="shared" si="398"/>
        <v>1809188.4518855263</v>
      </c>
      <c r="M5939" s="72">
        <f t="shared" si="398"/>
        <v>1774913.1491654092</v>
      </c>
      <c r="N5939" s="72">
        <f t="shared" si="398"/>
        <v>2025901.7030552756</v>
      </c>
      <c r="O5939" s="72">
        <f t="shared" si="398"/>
        <v>1991534.9043292128</v>
      </c>
      <c r="P5939" s="72">
        <f t="shared" si="398"/>
        <v>2047890.1644155527</v>
      </c>
      <c r="Q5939" s="72">
        <f t="shared" si="398"/>
        <v>2007615.0076633256</v>
      </c>
      <c r="R5939" s="72">
        <f t="shared" si="398"/>
        <v>2527639.6174090793</v>
      </c>
      <c r="S5939" s="72"/>
      <c r="T5939" s="73">
        <v>15</v>
      </c>
      <c r="U5939" s="71" t="s">
        <v>50</v>
      </c>
      <c r="V5939" s="71" t="s">
        <v>414</v>
      </c>
    </row>
    <row r="5940" spans="1:22" ht="15.75">
      <c r="A5940" s="64">
        <v>16</v>
      </c>
      <c r="B5940" s="65" t="s">
        <v>51</v>
      </c>
      <c r="C5940" s="66" t="s">
        <v>413</v>
      </c>
      <c r="D5940" s="67">
        <f t="shared" si="397"/>
        <v>50199.440235489608</v>
      </c>
      <c r="E5940" s="67">
        <f t="shared" si="397"/>
        <v>52382.310838296435</v>
      </c>
      <c r="F5940" s="67">
        <f t="shared" si="397"/>
        <v>50098.845961589403</v>
      </c>
      <c r="G5940" s="67">
        <f t="shared" si="397"/>
        <v>51269.107363319468</v>
      </c>
      <c r="H5940" s="67">
        <f t="shared" si="397"/>
        <v>48376.884031080197</v>
      </c>
      <c r="I5940" s="67">
        <f t="shared" si="397"/>
        <v>65571.474359494023</v>
      </c>
      <c r="J5940" s="67">
        <f t="shared" si="397"/>
        <v>91722.143425666727</v>
      </c>
      <c r="K5940" s="8"/>
      <c r="L5940" s="67">
        <f t="shared" si="398"/>
        <v>50199.440235489608</v>
      </c>
      <c r="M5940" s="67">
        <f t="shared" si="398"/>
        <v>47234.067081880239</v>
      </c>
      <c r="N5940" s="67">
        <f t="shared" si="398"/>
        <v>45050.282110987864</v>
      </c>
      <c r="O5940" s="67">
        <f t="shared" si="398"/>
        <v>43019.026152929815</v>
      </c>
      <c r="P5940" s="67">
        <f t="shared" si="398"/>
        <v>43787.44271910494</v>
      </c>
      <c r="Q5940" s="67">
        <f t="shared" si="398"/>
        <v>59511.253652182495</v>
      </c>
      <c r="R5940" s="67">
        <f t="shared" si="398"/>
        <v>83802.398885300528</v>
      </c>
      <c r="S5940" s="67"/>
      <c r="T5940" s="68">
        <v>16</v>
      </c>
      <c r="U5940" s="66" t="s">
        <v>52</v>
      </c>
      <c r="V5940" s="66" t="s">
        <v>414</v>
      </c>
    </row>
    <row r="5941" spans="1:22" ht="15.75">
      <c r="A5941" s="69">
        <v>17</v>
      </c>
      <c r="B5941" s="70" t="s">
        <v>53</v>
      </c>
      <c r="C5941" s="71" t="s">
        <v>413</v>
      </c>
      <c r="D5941" s="72">
        <f t="shared" ref="D5941:J5956" si="399">D5830+D5867+D5904</f>
        <v>66757.725444281648</v>
      </c>
      <c r="E5941" s="72">
        <f t="shared" si="399"/>
        <v>65822.64938554047</v>
      </c>
      <c r="F5941" s="72">
        <f t="shared" si="399"/>
        <v>122058.78821450353</v>
      </c>
      <c r="G5941" s="72">
        <f t="shared" si="399"/>
        <v>122610.9773926443</v>
      </c>
      <c r="H5941" s="72">
        <f t="shared" si="399"/>
        <v>127558.17801749849</v>
      </c>
      <c r="I5941" s="72">
        <f t="shared" si="399"/>
        <v>159604.35279188491</v>
      </c>
      <c r="J5941" s="72">
        <f t="shared" si="399"/>
        <v>158167.28425079832</v>
      </c>
      <c r="K5941" s="8"/>
      <c r="L5941" s="72">
        <f t="shared" ref="L5941:R5956" si="400">L5830+L5867+L5904</f>
        <v>66757.725444281648</v>
      </c>
      <c r="M5941" s="72">
        <f t="shared" si="400"/>
        <v>65594.409986878221</v>
      </c>
      <c r="N5941" s="72">
        <f t="shared" si="400"/>
        <v>67705.563189132663</v>
      </c>
      <c r="O5941" s="72">
        <f t="shared" si="400"/>
        <v>67466.146700477781</v>
      </c>
      <c r="P5941" s="72">
        <f t="shared" si="400"/>
        <v>66109.61015509619</v>
      </c>
      <c r="Q5941" s="72">
        <f t="shared" si="400"/>
        <v>79067.270495391844</v>
      </c>
      <c r="R5941" s="72">
        <f t="shared" si="400"/>
        <v>79277.404885935059</v>
      </c>
      <c r="S5941" s="72"/>
      <c r="T5941" s="73">
        <v>17</v>
      </c>
      <c r="U5941" s="71" t="s">
        <v>54</v>
      </c>
      <c r="V5941" s="71" t="s">
        <v>414</v>
      </c>
    </row>
    <row r="5942" spans="1:22" ht="15.75">
      <c r="A5942" s="64">
        <v>18</v>
      </c>
      <c r="B5942" s="65" t="s">
        <v>55</v>
      </c>
      <c r="C5942" s="66" t="s">
        <v>413</v>
      </c>
      <c r="D5942" s="67">
        <f t="shared" si="399"/>
        <v>45906.142508051686</v>
      </c>
      <c r="E5942" s="67">
        <f t="shared" si="399"/>
        <v>49011.299048966532</v>
      </c>
      <c r="F5942" s="67">
        <f t="shared" si="399"/>
        <v>63051.06214956483</v>
      </c>
      <c r="G5942" s="67">
        <f t="shared" si="399"/>
        <v>300954.55944741855</v>
      </c>
      <c r="H5942" s="67">
        <f t="shared" si="399"/>
        <v>327926.98168633977</v>
      </c>
      <c r="I5942" s="67">
        <f t="shared" si="399"/>
        <v>291994.66239095182</v>
      </c>
      <c r="J5942" s="67">
        <f t="shared" si="399"/>
        <v>293418.55438216607</v>
      </c>
      <c r="K5942" s="8"/>
      <c r="L5942" s="67">
        <f t="shared" si="400"/>
        <v>45906.142508051686</v>
      </c>
      <c r="M5942" s="67">
        <f t="shared" si="400"/>
        <v>45545.505165757771</v>
      </c>
      <c r="N5942" s="67">
        <f t="shared" si="400"/>
        <v>52652.093779868977</v>
      </c>
      <c r="O5942" s="67">
        <f t="shared" si="400"/>
        <v>242899.62026022933</v>
      </c>
      <c r="P5942" s="67">
        <f t="shared" si="400"/>
        <v>248593.06400087019</v>
      </c>
      <c r="Q5942" s="67">
        <f t="shared" si="400"/>
        <v>204343.61676195698</v>
      </c>
      <c r="R5942" s="67">
        <f t="shared" si="400"/>
        <v>205117.08534758727</v>
      </c>
      <c r="S5942" s="67"/>
      <c r="T5942" s="68">
        <v>18</v>
      </c>
      <c r="U5942" s="66" t="s">
        <v>56</v>
      </c>
      <c r="V5942" s="66" t="s">
        <v>414</v>
      </c>
    </row>
    <row r="5943" spans="1:22" ht="15.75">
      <c r="A5943" s="69">
        <v>19</v>
      </c>
      <c r="B5943" s="70" t="s">
        <v>57</v>
      </c>
      <c r="C5943" s="71" t="s">
        <v>413</v>
      </c>
      <c r="D5943" s="72">
        <f t="shared" si="399"/>
        <v>95137.739792153545</v>
      </c>
      <c r="E5943" s="72">
        <f t="shared" si="399"/>
        <v>100038.34346201819</v>
      </c>
      <c r="F5943" s="72">
        <f t="shared" si="399"/>
        <v>111963.64743206852</v>
      </c>
      <c r="G5943" s="72">
        <f t="shared" si="399"/>
        <v>126892.39183282526</v>
      </c>
      <c r="H5943" s="72">
        <f t="shared" si="399"/>
        <v>132450.6601929052</v>
      </c>
      <c r="I5943" s="72">
        <f t="shared" si="399"/>
        <v>178931.12991234145</v>
      </c>
      <c r="J5943" s="72">
        <f t="shared" si="399"/>
        <v>206648.04852930922</v>
      </c>
      <c r="K5943" s="8"/>
      <c r="L5943" s="72">
        <f t="shared" si="400"/>
        <v>95137.739792153545</v>
      </c>
      <c r="M5943" s="72">
        <f t="shared" si="400"/>
        <v>92383.930797633962</v>
      </c>
      <c r="N5943" s="72">
        <f t="shared" si="400"/>
        <v>92030.52107236239</v>
      </c>
      <c r="O5943" s="72">
        <f t="shared" si="400"/>
        <v>93721.583112470951</v>
      </c>
      <c r="P5943" s="72">
        <f t="shared" si="400"/>
        <v>93380.024657357804</v>
      </c>
      <c r="Q5943" s="72">
        <f t="shared" si="400"/>
        <v>116444.39232976732</v>
      </c>
      <c r="R5943" s="72">
        <f t="shared" si="400"/>
        <v>117047.26452595326</v>
      </c>
      <c r="S5943" s="72"/>
      <c r="T5943" s="73">
        <v>19</v>
      </c>
      <c r="U5943" s="71" t="s">
        <v>58</v>
      </c>
      <c r="V5943" s="71" t="s">
        <v>414</v>
      </c>
    </row>
    <row r="5944" spans="1:22" ht="15.75">
      <c r="A5944" s="64">
        <v>20</v>
      </c>
      <c r="B5944" s="65" t="s">
        <v>59</v>
      </c>
      <c r="C5944" s="66" t="s">
        <v>413</v>
      </c>
      <c r="D5944" s="67">
        <f t="shared" si="399"/>
        <v>685292.85395259503</v>
      </c>
      <c r="E5944" s="67">
        <f t="shared" si="399"/>
        <v>751045.18882758624</v>
      </c>
      <c r="F5944" s="67">
        <f t="shared" si="399"/>
        <v>942243.94686986727</v>
      </c>
      <c r="G5944" s="67">
        <f t="shared" si="399"/>
        <v>1026613.9716949217</v>
      </c>
      <c r="H5944" s="67">
        <f t="shared" si="399"/>
        <v>1105914.8268677022</v>
      </c>
      <c r="I5944" s="67">
        <f t="shared" si="399"/>
        <v>1210923.4999564288</v>
      </c>
      <c r="J5944" s="67">
        <f t="shared" si="399"/>
        <v>1204175.0052792365</v>
      </c>
      <c r="K5944" s="8"/>
      <c r="L5944" s="67">
        <f t="shared" si="400"/>
        <v>685292.85395259503</v>
      </c>
      <c r="M5944" s="67">
        <f t="shared" si="400"/>
        <v>660654.582735701</v>
      </c>
      <c r="N5944" s="67">
        <f t="shared" si="400"/>
        <v>723265.47533774225</v>
      </c>
      <c r="O5944" s="67">
        <f t="shared" si="400"/>
        <v>772234.47646244115</v>
      </c>
      <c r="P5944" s="67">
        <f t="shared" si="400"/>
        <v>802123.01971084543</v>
      </c>
      <c r="Q5944" s="67">
        <f t="shared" si="400"/>
        <v>896833.63895749277</v>
      </c>
      <c r="R5944" s="67">
        <f t="shared" si="400"/>
        <v>899922.25839863962</v>
      </c>
      <c r="S5944" s="67"/>
      <c r="T5944" s="68">
        <v>20</v>
      </c>
      <c r="U5944" s="66" t="s">
        <v>60</v>
      </c>
      <c r="V5944" s="66" t="s">
        <v>414</v>
      </c>
    </row>
    <row r="5945" spans="1:22" ht="15.75">
      <c r="A5945" s="69">
        <v>21</v>
      </c>
      <c r="B5945" s="70" t="s">
        <v>61</v>
      </c>
      <c r="C5945" s="71" t="s">
        <v>413</v>
      </c>
      <c r="D5945" s="72">
        <f t="shared" si="399"/>
        <v>855521.69183986355</v>
      </c>
      <c r="E5945" s="72">
        <f t="shared" si="399"/>
        <v>919609.18282015459</v>
      </c>
      <c r="F5945" s="72">
        <f t="shared" si="399"/>
        <v>875109.74206752726</v>
      </c>
      <c r="G5945" s="72">
        <f t="shared" si="399"/>
        <v>1029055.1805440671</v>
      </c>
      <c r="H5945" s="72">
        <f t="shared" si="399"/>
        <v>1051794.064768455</v>
      </c>
      <c r="I5945" s="72">
        <f t="shared" si="399"/>
        <v>784142.81163551181</v>
      </c>
      <c r="J5945" s="72">
        <f t="shared" si="399"/>
        <v>777116.7857761475</v>
      </c>
      <c r="K5945" s="8"/>
      <c r="L5945" s="72">
        <f t="shared" si="400"/>
        <v>855521.69183986355</v>
      </c>
      <c r="M5945" s="72">
        <f t="shared" si="400"/>
        <v>840402.32670419989</v>
      </c>
      <c r="N5945" s="72">
        <f t="shared" si="400"/>
        <v>801084.91700862325</v>
      </c>
      <c r="O5945" s="72">
        <f t="shared" si="400"/>
        <v>821674.2508570163</v>
      </c>
      <c r="P5945" s="72">
        <f t="shared" si="400"/>
        <v>842990.37707322254</v>
      </c>
      <c r="Q5945" s="72">
        <f t="shared" si="400"/>
        <v>867956.24492544716</v>
      </c>
      <c r="R5945" s="72">
        <f t="shared" si="400"/>
        <v>870815.98958497087</v>
      </c>
      <c r="S5945" s="72"/>
      <c r="T5945" s="73">
        <v>21</v>
      </c>
      <c r="U5945" s="71" t="s">
        <v>62</v>
      </c>
      <c r="V5945" s="71" t="s">
        <v>414</v>
      </c>
    </row>
    <row r="5946" spans="1:22" ht="15.75">
      <c r="A5946" s="64">
        <v>22</v>
      </c>
      <c r="B5946" s="65" t="s">
        <v>63</v>
      </c>
      <c r="C5946" s="66" t="s">
        <v>413</v>
      </c>
      <c r="D5946" s="67">
        <f t="shared" si="399"/>
        <v>1693704.1731469214</v>
      </c>
      <c r="E5946" s="67">
        <f t="shared" si="399"/>
        <v>1966204.9002135713</v>
      </c>
      <c r="F5946" s="67">
        <f t="shared" si="399"/>
        <v>2416087.6006528633</v>
      </c>
      <c r="G5946" s="67">
        <f t="shared" si="399"/>
        <v>2561399.8713105032</v>
      </c>
      <c r="H5946" s="67">
        <f t="shared" si="399"/>
        <v>2589923.2148206299</v>
      </c>
      <c r="I5946" s="67">
        <f t="shared" si="399"/>
        <v>2757842.4079977893</v>
      </c>
      <c r="J5946" s="67">
        <f t="shared" si="399"/>
        <v>2743190.4595506359</v>
      </c>
      <c r="K5946" s="8"/>
      <c r="L5946" s="67">
        <f t="shared" si="400"/>
        <v>1693704.1731469214</v>
      </c>
      <c r="M5946" s="67">
        <f t="shared" si="400"/>
        <v>1680345.7737070883</v>
      </c>
      <c r="N5946" s="67">
        <f t="shared" si="400"/>
        <v>1983243.1912721619</v>
      </c>
      <c r="O5946" s="67">
        <f t="shared" si="400"/>
        <v>2054284.5035071135</v>
      </c>
      <c r="P5946" s="67">
        <f t="shared" si="400"/>
        <v>2097450.7292324924</v>
      </c>
      <c r="Q5946" s="67">
        <f t="shared" si="400"/>
        <v>2240586.2452065153</v>
      </c>
      <c r="R5946" s="67">
        <f t="shared" si="400"/>
        <v>2270803.8151440378</v>
      </c>
      <c r="S5946" s="67"/>
      <c r="T5946" s="68">
        <v>22</v>
      </c>
      <c r="U5946" s="66" t="s">
        <v>64</v>
      </c>
      <c r="V5946" s="66" t="s">
        <v>414</v>
      </c>
    </row>
    <row r="5947" spans="1:22" ht="15.75">
      <c r="A5947" s="69">
        <v>23</v>
      </c>
      <c r="B5947" s="70" t="s">
        <v>65</v>
      </c>
      <c r="C5947" s="71" t="s">
        <v>413</v>
      </c>
      <c r="D5947" s="72">
        <f t="shared" si="399"/>
        <v>4712.4103723696826</v>
      </c>
      <c r="E5947" s="72">
        <f t="shared" si="399"/>
        <v>4936.2318164884309</v>
      </c>
      <c r="F5947" s="72">
        <f t="shared" si="399"/>
        <v>7323.6444505668842</v>
      </c>
      <c r="G5947" s="72">
        <f t="shared" si="399"/>
        <v>5741.1605335254444</v>
      </c>
      <c r="H5947" s="72">
        <f t="shared" si="399"/>
        <v>7178.8556827421671</v>
      </c>
      <c r="I5947" s="72">
        <f t="shared" si="399"/>
        <v>10192.711484277095</v>
      </c>
      <c r="J5947" s="72">
        <f t="shared" si="399"/>
        <v>10076.804873120949</v>
      </c>
      <c r="K5947" s="8"/>
      <c r="L5947" s="72">
        <f t="shared" si="400"/>
        <v>4712.4103723696826</v>
      </c>
      <c r="M5947" s="72">
        <f t="shared" si="400"/>
        <v>4552.169253688995</v>
      </c>
      <c r="N5947" s="72">
        <f t="shared" si="400"/>
        <v>5950.4188895346397</v>
      </c>
      <c r="O5947" s="72">
        <f t="shared" si="400"/>
        <v>5156.4312170959829</v>
      </c>
      <c r="P5947" s="72">
        <f t="shared" si="400"/>
        <v>5169.0956996823752</v>
      </c>
      <c r="Q5947" s="72">
        <f t="shared" si="400"/>
        <v>7238.7374778167787</v>
      </c>
      <c r="R5947" s="72">
        <f t="shared" si="400"/>
        <v>7220.3445589449157</v>
      </c>
      <c r="S5947" s="72"/>
      <c r="T5947" s="73">
        <v>23</v>
      </c>
      <c r="U5947" s="71" t="s">
        <v>66</v>
      </c>
      <c r="V5947" s="71" t="s">
        <v>414</v>
      </c>
    </row>
    <row r="5948" spans="1:22" ht="15.75">
      <c r="A5948" s="64">
        <v>24</v>
      </c>
      <c r="B5948" s="65" t="s">
        <v>67</v>
      </c>
      <c r="C5948" s="66" t="s">
        <v>413</v>
      </c>
      <c r="D5948" s="67">
        <f t="shared" si="399"/>
        <v>424979.62257739226</v>
      </c>
      <c r="E5948" s="67">
        <f t="shared" si="399"/>
        <v>408910.77488309925</v>
      </c>
      <c r="F5948" s="67">
        <f t="shared" si="399"/>
        <v>466619.15920222754</v>
      </c>
      <c r="G5948" s="67">
        <f t="shared" si="399"/>
        <v>466745.01811444724</v>
      </c>
      <c r="H5948" s="67">
        <f t="shared" si="399"/>
        <v>530163.7533051339</v>
      </c>
      <c r="I5948" s="67">
        <f t="shared" si="399"/>
        <v>540857.74802632793</v>
      </c>
      <c r="J5948" s="67">
        <f t="shared" si="399"/>
        <v>675173.3518739664</v>
      </c>
      <c r="K5948" s="8"/>
      <c r="L5948" s="67">
        <f t="shared" si="400"/>
        <v>424979.62257739226</v>
      </c>
      <c r="M5948" s="67">
        <f t="shared" si="400"/>
        <v>559294.94576005405</v>
      </c>
      <c r="N5948" s="67">
        <f t="shared" si="400"/>
        <v>387580.7892045679</v>
      </c>
      <c r="O5948" s="67">
        <f t="shared" si="400"/>
        <v>375117.83301618486</v>
      </c>
      <c r="P5948" s="67">
        <f t="shared" si="400"/>
        <v>369723.94800950785</v>
      </c>
      <c r="Q5948" s="67">
        <f t="shared" si="400"/>
        <v>368076.19200865627</v>
      </c>
      <c r="R5948" s="67">
        <f t="shared" si="400"/>
        <v>480354.25564114045</v>
      </c>
      <c r="S5948" s="67"/>
      <c r="T5948" s="68">
        <v>24</v>
      </c>
      <c r="U5948" s="66" t="s">
        <v>68</v>
      </c>
      <c r="V5948" s="66" t="s">
        <v>414</v>
      </c>
    </row>
    <row r="5949" spans="1:22" ht="15.75">
      <c r="A5949" s="69">
        <v>25</v>
      </c>
      <c r="B5949" s="74" t="s">
        <v>69</v>
      </c>
      <c r="C5949" s="71" t="s">
        <v>413</v>
      </c>
      <c r="D5949" s="72">
        <f t="shared" si="399"/>
        <v>229371.70766239893</v>
      </c>
      <c r="E5949" s="72">
        <f t="shared" si="399"/>
        <v>233143.06557515997</v>
      </c>
      <c r="F5949" s="72">
        <f t="shared" si="399"/>
        <v>275983.56669901381</v>
      </c>
      <c r="G5949" s="72">
        <f t="shared" si="399"/>
        <v>292290.25110430457</v>
      </c>
      <c r="H5949" s="72">
        <f t="shared" si="399"/>
        <v>301555.57668184116</v>
      </c>
      <c r="I5949" s="72">
        <f t="shared" si="399"/>
        <v>401756.69580391084</v>
      </c>
      <c r="J5949" s="72">
        <f t="shared" si="399"/>
        <v>423593.84885488602</v>
      </c>
      <c r="K5949" s="8"/>
      <c r="L5949" s="72">
        <f t="shared" si="400"/>
        <v>229371.70766239893</v>
      </c>
      <c r="M5949" s="72">
        <f t="shared" si="400"/>
        <v>230539.6061431077</v>
      </c>
      <c r="N5949" s="72">
        <f t="shared" si="400"/>
        <v>212758.72062492918</v>
      </c>
      <c r="O5949" s="72">
        <f t="shared" si="400"/>
        <v>202893.18629781471</v>
      </c>
      <c r="P5949" s="72">
        <f t="shared" si="400"/>
        <v>200218.02632086314</v>
      </c>
      <c r="Q5949" s="72">
        <f t="shared" si="400"/>
        <v>219089.98426237056</v>
      </c>
      <c r="R5949" s="72">
        <f t="shared" si="400"/>
        <v>216558.3977096341</v>
      </c>
      <c r="S5949" s="72"/>
      <c r="T5949" s="73">
        <v>25</v>
      </c>
      <c r="U5949" s="71" t="s">
        <v>70</v>
      </c>
      <c r="V5949" s="71" t="s">
        <v>414</v>
      </c>
    </row>
    <row r="5950" spans="1:22" ht="15.75">
      <c r="A5950" s="64">
        <v>26</v>
      </c>
      <c r="B5950" s="65" t="s">
        <v>71</v>
      </c>
      <c r="C5950" s="66" t="s">
        <v>413</v>
      </c>
      <c r="D5950" s="67">
        <f t="shared" si="399"/>
        <v>131204.83665700225</v>
      </c>
      <c r="E5950" s="67">
        <f t="shared" si="399"/>
        <v>143111.36399740452</v>
      </c>
      <c r="F5950" s="67">
        <f t="shared" si="399"/>
        <v>164822.6061911716</v>
      </c>
      <c r="G5950" s="67">
        <f t="shared" si="399"/>
        <v>174392.44042542725</v>
      </c>
      <c r="H5950" s="67">
        <f t="shared" si="399"/>
        <v>184983.68174269664</v>
      </c>
      <c r="I5950" s="67">
        <f t="shared" si="399"/>
        <v>221174.40273806406</v>
      </c>
      <c r="J5950" s="67">
        <f t="shared" si="399"/>
        <v>238962.28663273624</v>
      </c>
      <c r="K5950" s="8"/>
      <c r="L5950" s="67">
        <f t="shared" si="400"/>
        <v>131204.83665700225</v>
      </c>
      <c r="M5950" s="67">
        <f t="shared" si="400"/>
        <v>134590.80641233572</v>
      </c>
      <c r="N5950" s="67">
        <f t="shared" si="400"/>
        <v>139936.85597784916</v>
      </c>
      <c r="O5950" s="67">
        <f t="shared" si="400"/>
        <v>145178.08358691056</v>
      </c>
      <c r="P5950" s="67">
        <f t="shared" si="400"/>
        <v>179092.44926799397</v>
      </c>
      <c r="Q5950" s="67">
        <f t="shared" si="400"/>
        <v>153984.6690564304</v>
      </c>
      <c r="R5950" s="67">
        <f t="shared" si="400"/>
        <v>160641.92972184945</v>
      </c>
      <c r="S5950" s="67"/>
      <c r="T5950" s="68">
        <v>26</v>
      </c>
      <c r="U5950" s="66" t="s">
        <v>72</v>
      </c>
      <c r="V5950" s="66" t="s">
        <v>414</v>
      </c>
    </row>
    <row r="5951" spans="1:22" ht="15.75">
      <c r="A5951" s="69">
        <v>27</v>
      </c>
      <c r="B5951" s="70" t="s">
        <v>73</v>
      </c>
      <c r="C5951" s="71" t="s">
        <v>413</v>
      </c>
      <c r="D5951" s="72">
        <f t="shared" si="399"/>
        <v>1493606.4065597861</v>
      </c>
      <c r="E5951" s="72">
        <f t="shared" si="399"/>
        <v>1637493.9170687916</v>
      </c>
      <c r="F5951" s="72">
        <f t="shared" si="399"/>
        <v>1586125.5466916328</v>
      </c>
      <c r="G5951" s="72">
        <f t="shared" si="399"/>
        <v>1723316.9602927549</v>
      </c>
      <c r="H5951" s="72">
        <f t="shared" si="399"/>
        <v>1808194.2516425091</v>
      </c>
      <c r="I5951" s="72">
        <f t="shared" si="399"/>
        <v>1948905.3892995939</v>
      </c>
      <c r="J5951" s="72">
        <f t="shared" si="399"/>
        <v>1998959.0976625027</v>
      </c>
      <c r="K5951" s="8"/>
      <c r="L5951" s="72">
        <f t="shared" si="400"/>
        <v>1493606.4065597861</v>
      </c>
      <c r="M5951" s="72">
        <f t="shared" si="400"/>
        <v>1471884.0818716474</v>
      </c>
      <c r="N5951" s="72">
        <f t="shared" si="400"/>
        <v>1457249.6815733572</v>
      </c>
      <c r="O5951" s="72">
        <f t="shared" si="400"/>
        <v>1465515.0368306092</v>
      </c>
      <c r="P5951" s="72">
        <f t="shared" si="400"/>
        <v>1483041.7055334679</v>
      </c>
      <c r="Q5951" s="72">
        <f t="shared" si="400"/>
        <v>1638346.5134614175</v>
      </c>
      <c r="R5951" s="72">
        <f t="shared" si="400"/>
        <v>1642429.2069805081</v>
      </c>
      <c r="S5951" s="72"/>
      <c r="T5951" s="73">
        <v>27</v>
      </c>
      <c r="U5951" s="71" t="s">
        <v>74</v>
      </c>
      <c r="V5951" s="71" t="s">
        <v>414</v>
      </c>
    </row>
    <row r="5952" spans="1:22" ht="15.75">
      <c r="A5952" s="64">
        <v>28</v>
      </c>
      <c r="B5952" s="65" t="s">
        <v>75</v>
      </c>
      <c r="C5952" s="66" t="s">
        <v>413</v>
      </c>
      <c r="D5952" s="67">
        <f t="shared" si="399"/>
        <v>328130.5820393727</v>
      </c>
      <c r="E5952" s="67">
        <f t="shared" si="399"/>
        <v>380779.1055626598</v>
      </c>
      <c r="F5952" s="67">
        <f t="shared" si="399"/>
        <v>452870.76202524989</v>
      </c>
      <c r="G5952" s="67">
        <f t="shared" si="399"/>
        <v>407948.32983456255</v>
      </c>
      <c r="H5952" s="67">
        <f t="shared" si="399"/>
        <v>403097.21385675657</v>
      </c>
      <c r="I5952" s="67">
        <f t="shared" si="399"/>
        <v>397050.44341389078</v>
      </c>
      <c r="J5952" s="67">
        <f t="shared" si="399"/>
        <v>400676.41755840991</v>
      </c>
      <c r="K5952" s="8"/>
      <c r="L5952" s="67">
        <f t="shared" si="400"/>
        <v>328130.5820393727</v>
      </c>
      <c r="M5952" s="67">
        <f t="shared" si="400"/>
        <v>319887.16484398767</v>
      </c>
      <c r="N5952" s="67">
        <f t="shared" si="400"/>
        <v>327461.32916551112</v>
      </c>
      <c r="O5952" s="67">
        <f t="shared" si="400"/>
        <v>329990.5400430311</v>
      </c>
      <c r="P5952" s="67">
        <f t="shared" si="400"/>
        <v>341109.25181815564</v>
      </c>
      <c r="Q5952" s="67">
        <f t="shared" si="400"/>
        <v>336143.27353152086</v>
      </c>
      <c r="R5952" s="67">
        <f t="shared" si="400"/>
        <v>311728.55891522788</v>
      </c>
      <c r="S5952" s="67"/>
      <c r="T5952" s="68">
        <v>28</v>
      </c>
      <c r="U5952" s="66" t="s">
        <v>76</v>
      </c>
      <c r="V5952" s="66" t="s">
        <v>414</v>
      </c>
    </row>
    <row r="5953" spans="1:22" ht="15.75">
      <c r="A5953" s="69">
        <v>29</v>
      </c>
      <c r="B5953" s="70" t="s">
        <v>77</v>
      </c>
      <c r="C5953" s="71" t="s">
        <v>413</v>
      </c>
      <c r="D5953" s="72">
        <f t="shared" si="399"/>
        <v>613421.18376960501</v>
      </c>
      <c r="E5953" s="72">
        <f t="shared" si="399"/>
        <v>675425.46468506241</v>
      </c>
      <c r="F5953" s="72">
        <f t="shared" si="399"/>
        <v>801898.49558474624</v>
      </c>
      <c r="G5953" s="72">
        <f t="shared" si="399"/>
        <v>695437.78078669216</v>
      </c>
      <c r="H5953" s="72">
        <f t="shared" si="399"/>
        <v>711258.67229997332</v>
      </c>
      <c r="I5953" s="72">
        <f t="shared" si="399"/>
        <v>825269.35705836606</v>
      </c>
      <c r="J5953" s="72">
        <f t="shared" si="399"/>
        <v>813222.75986012118</v>
      </c>
      <c r="K5953" s="8"/>
      <c r="L5953" s="72">
        <f t="shared" si="400"/>
        <v>613421.18376960501</v>
      </c>
      <c r="M5953" s="72">
        <f t="shared" si="400"/>
        <v>609123.2859200103</v>
      </c>
      <c r="N5953" s="72">
        <f t="shared" si="400"/>
        <v>611383.08428766206</v>
      </c>
      <c r="O5953" s="72">
        <f t="shared" si="400"/>
        <v>574593.01255911379</v>
      </c>
      <c r="P5953" s="72">
        <f t="shared" si="400"/>
        <v>568368.2628263036</v>
      </c>
      <c r="Q5953" s="72">
        <f t="shared" si="400"/>
        <v>635011.7787090661</v>
      </c>
      <c r="R5953" s="72">
        <f t="shared" si="400"/>
        <v>630830.49788248003</v>
      </c>
      <c r="S5953" s="72"/>
      <c r="T5953" s="73">
        <v>29</v>
      </c>
      <c r="U5953" s="71" t="s">
        <v>78</v>
      </c>
      <c r="V5953" s="71" t="s">
        <v>414</v>
      </c>
    </row>
    <row r="5954" spans="1:22" ht="15.75">
      <c r="A5954" s="64">
        <v>30</v>
      </c>
      <c r="B5954" s="65" t="s">
        <v>79</v>
      </c>
      <c r="C5954" s="66" t="s">
        <v>413</v>
      </c>
      <c r="D5954" s="67">
        <f t="shared" si="399"/>
        <v>4838.3609311866367</v>
      </c>
      <c r="E5954" s="67">
        <f t="shared" si="399"/>
        <v>4726.0341854348253</v>
      </c>
      <c r="F5954" s="67">
        <f t="shared" si="399"/>
        <v>5523.5961125215163</v>
      </c>
      <c r="G5954" s="67">
        <f t="shared" si="399"/>
        <v>5864.0462017554082</v>
      </c>
      <c r="H5954" s="67">
        <f t="shared" si="399"/>
        <v>6080.650506034317</v>
      </c>
      <c r="I5954" s="67">
        <f t="shared" si="399"/>
        <v>7708.8023662693577</v>
      </c>
      <c r="J5954" s="67">
        <f t="shared" si="399"/>
        <v>6880.5063792866304</v>
      </c>
      <c r="K5954" s="8"/>
      <c r="L5954" s="67">
        <f t="shared" si="400"/>
        <v>4838.3609311866367</v>
      </c>
      <c r="M5954" s="67">
        <f t="shared" si="400"/>
        <v>4436.9825156345842</v>
      </c>
      <c r="N5954" s="67">
        <f t="shared" si="400"/>
        <v>4858.6058088388936</v>
      </c>
      <c r="O5954" s="67">
        <f t="shared" si="400"/>
        <v>4826.0884948779867</v>
      </c>
      <c r="P5954" s="67">
        <f t="shared" si="400"/>
        <v>4804.0368901684506</v>
      </c>
      <c r="Q5954" s="67">
        <f t="shared" si="400"/>
        <v>5904.101230588527</v>
      </c>
      <c r="R5954" s="67">
        <f t="shared" si="400"/>
        <v>5125.9775460173032</v>
      </c>
      <c r="S5954" s="67"/>
      <c r="T5954" s="68">
        <v>30</v>
      </c>
      <c r="U5954" s="66" t="s">
        <v>80</v>
      </c>
      <c r="V5954" s="66" t="s">
        <v>414</v>
      </c>
    </row>
    <row r="5955" spans="1:22" ht="15.75">
      <c r="A5955" s="69">
        <v>31</v>
      </c>
      <c r="B5955" s="70" t="s">
        <v>81</v>
      </c>
      <c r="C5955" s="71" t="s">
        <v>413</v>
      </c>
      <c r="D5955" s="72">
        <f t="shared" si="399"/>
        <v>347.37172606803233</v>
      </c>
      <c r="E5955" s="72">
        <f t="shared" si="399"/>
        <v>401.35430185666644</v>
      </c>
      <c r="F5955" s="72">
        <f t="shared" si="399"/>
        <v>687.21775203242476</v>
      </c>
      <c r="G5955" s="72">
        <f t="shared" si="399"/>
        <v>741.43499509191713</v>
      </c>
      <c r="H5955" s="72">
        <f t="shared" si="399"/>
        <v>773.49789419802471</v>
      </c>
      <c r="I5955" s="72">
        <f t="shared" si="399"/>
        <v>1142.0737838687739</v>
      </c>
      <c r="J5955" s="72">
        <f t="shared" si="399"/>
        <v>1140.9703214575206</v>
      </c>
      <c r="K5955" s="8"/>
      <c r="L5955" s="72">
        <f t="shared" si="400"/>
        <v>347.37172606803233</v>
      </c>
      <c r="M5955" s="72">
        <f t="shared" si="400"/>
        <v>363.7267658521148</v>
      </c>
      <c r="N5955" s="72">
        <f t="shared" si="400"/>
        <v>635.29512430372563</v>
      </c>
      <c r="O5955" s="72">
        <f t="shared" si="400"/>
        <v>678.19789972021124</v>
      </c>
      <c r="P5955" s="72">
        <f t="shared" si="400"/>
        <v>702.81913846363022</v>
      </c>
      <c r="Q5955" s="72">
        <f t="shared" si="400"/>
        <v>1068.5072889140711</v>
      </c>
      <c r="R5955" s="72">
        <f t="shared" si="400"/>
        <v>1091.8556982209625</v>
      </c>
      <c r="S5955" s="72"/>
      <c r="T5955" s="73">
        <v>31</v>
      </c>
      <c r="U5955" s="71" t="s">
        <v>82</v>
      </c>
      <c r="V5955" s="71" t="s">
        <v>414</v>
      </c>
    </row>
    <row r="5956" spans="1:22" ht="15.75">
      <c r="A5956" s="64">
        <v>32</v>
      </c>
      <c r="B5956" s="65" t="s">
        <v>83</v>
      </c>
      <c r="C5956" s="66" t="s">
        <v>413</v>
      </c>
      <c r="D5956" s="67">
        <f t="shared" si="399"/>
        <v>3350.4329922302954</v>
      </c>
      <c r="E5956" s="67">
        <f t="shared" si="399"/>
        <v>3687.3997564800779</v>
      </c>
      <c r="F5956" s="67">
        <f t="shared" si="399"/>
        <v>3730.6402220849595</v>
      </c>
      <c r="G5956" s="67">
        <f t="shared" si="399"/>
        <v>5286.3482231373673</v>
      </c>
      <c r="H5956" s="67">
        <f t="shared" si="399"/>
        <v>5614.6285619507325</v>
      </c>
      <c r="I5956" s="67">
        <f t="shared" si="399"/>
        <v>7931.6542843422731</v>
      </c>
      <c r="J5956" s="67">
        <f t="shared" si="399"/>
        <v>7874.6745084791037</v>
      </c>
      <c r="K5956" s="8"/>
      <c r="L5956" s="67">
        <f t="shared" si="400"/>
        <v>3350.4329922302954</v>
      </c>
      <c r="M5956" s="67">
        <f t="shared" si="400"/>
        <v>3362.3516066225388</v>
      </c>
      <c r="N5956" s="67">
        <f t="shared" si="400"/>
        <v>3240.5768940692278</v>
      </c>
      <c r="O5956" s="67">
        <f t="shared" si="400"/>
        <v>3278.5970085057202</v>
      </c>
      <c r="P5956" s="67">
        <f t="shared" si="400"/>
        <v>3351.7308319536833</v>
      </c>
      <c r="Q5956" s="67">
        <f t="shared" si="400"/>
        <v>4214.9731096601072</v>
      </c>
      <c r="R5956" s="67">
        <f t="shared" si="400"/>
        <v>4252.0605292893242</v>
      </c>
      <c r="S5956" s="67"/>
      <c r="T5956" s="68">
        <v>32</v>
      </c>
      <c r="U5956" s="66" t="s">
        <v>84</v>
      </c>
      <c r="V5956" s="66" t="s">
        <v>414</v>
      </c>
    </row>
    <row r="5957" spans="1:22" ht="15.75">
      <c r="A5957" s="69">
        <v>33</v>
      </c>
      <c r="B5957" s="70" t="s">
        <v>85</v>
      </c>
      <c r="C5957" s="71" t="s">
        <v>413</v>
      </c>
      <c r="D5957" s="72">
        <f t="shared" ref="D5957:J5960" si="401">D5846+D5883+D5920</f>
        <v>193.80555717753435</v>
      </c>
      <c r="E5957" s="72">
        <f t="shared" si="401"/>
        <v>249.93561815857657</v>
      </c>
      <c r="F5957" s="72">
        <f t="shared" si="401"/>
        <v>610.6751206457833</v>
      </c>
      <c r="G5957" s="72">
        <f t="shared" si="401"/>
        <v>1100.3318343539809</v>
      </c>
      <c r="H5957" s="72">
        <f t="shared" si="401"/>
        <v>1208.2559584643682</v>
      </c>
      <c r="I5957" s="72">
        <f t="shared" si="401"/>
        <v>2056.0817607770191</v>
      </c>
      <c r="J5957" s="72">
        <f t="shared" si="401"/>
        <v>2102.6048726127869</v>
      </c>
      <c r="K5957" s="8"/>
      <c r="L5957" s="72">
        <f t="shared" ref="L5957:R5960" si="402">L5846+L5883+L5920</f>
        <v>193.80555717753435</v>
      </c>
      <c r="M5957" s="72">
        <f t="shared" si="402"/>
        <v>220.56672746595504</v>
      </c>
      <c r="N5957" s="72">
        <f t="shared" si="402"/>
        <v>564.86515439624031</v>
      </c>
      <c r="O5957" s="72">
        <f t="shared" si="402"/>
        <v>618.54552562782953</v>
      </c>
      <c r="P5957" s="72">
        <f t="shared" si="402"/>
        <v>661.16983518276697</v>
      </c>
      <c r="Q5957" s="72">
        <f t="shared" si="402"/>
        <v>1004.5486767749112</v>
      </c>
      <c r="R5957" s="72">
        <f t="shared" si="402"/>
        <v>1057.2707450913517</v>
      </c>
      <c r="S5957" s="72"/>
      <c r="T5957" s="73">
        <v>33</v>
      </c>
      <c r="U5957" s="71" t="s">
        <v>86</v>
      </c>
      <c r="V5957" s="71" t="s">
        <v>414</v>
      </c>
    </row>
    <row r="5958" spans="1:22" ht="15.75">
      <c r="A5958" s="64">
        <v>34</v>
      </c>
      <c r="B5958" s="65" t="s">
        <v>87</v>
      </c>
      <c r="C5958" s="66" t="s">
        <v>413</v>
      </c>
      <c r="D5958" s="67">
        <f t="shared" si="401"/>
        <v>1204.090261005691</v>
      </c>
      <c r="E5958" s="67">
        <f t="shared" si="401"/>
        <v>1183.4990152199134</v>
      </c>
      <c r="F5958" s="67">
        <f t="shared" si="401"/>
        <v>4320.8413546578968</v>
      </c>
      <c r="G5958" s="67">
        <f t="shared" si="401"/>
        <v>8940.8667387416899</v>
      </c>
      <c r="H5958" s="67">
        <f t="shared" si="401"/>
        <v>8566.0424006438061</v>
      </c>
      <c r="I5958" s="67">
        <f t="shared" si="401"/>
        <v>14951.204418147749</v>
      </c>
      <c r="J5958" s="67">
        <f t="shared" si="401"/>
        <v>15012.856279306203</v>
      </c>
      <c r="K5958" s="8"/>
      <c r="L5958" s="67">
        <f t="shared" si="402"/>
        <v>1204.090261005691</v>
      </c>
      <c r="M5958" s="67">
        <f t="shared" si="402"/>
        <v>1043.8869058308874</v>
      </c>
      <c r="N5958" s="67">
        <f t="shared" si="402"/>
        <v>4191.2902051634883</v>
      </c>
      <c r="O5958" s="67">
        <f t="shared" si="402"/>
        <v>4466.9222288383862</v>
      </c>
      <c r="P5958" s="67">
        <f t="shared" si="402"/>
        <v>4482.2466150815962</v>
      </c>
      <c r="Q5958" s="67">
        <f t="shared" si="402"/>
        <v>7507.9654551909225</v>
      </c>
      <c r="R5958" s="67">
        <f t="shared" si="402"/>
        <v>7506.3247356501606</v>
      </c>
      <c r="S5958" s="67"/>
      <c r="T5958" s="68">
        <v>34</v>
      </c>
      <c r="U5958" s="66" t="s">
        <v>88</v>
      </c>
      <c r="V5958" s="66" t="s">
        <v>414</v>
      </c>
    </row>
    <row r="5959" spans="1:22" ht="15.75">
      <c r="A5959" s="69">
        <v>35</v>
      </c>
      <c r="B5959" s="70" t="s">
        <v>89</v>
      </c>
      <c r="C5959" s="71" t="s">
        <v>413</v>
      </c>
      <c r="D5959" s="72">
        <f t="shared" si="401"/>
        <v>303.09427663294326</v>
      </c>
      <c r="E5959" s="72">
        <f t="shared" si="401"/>
        <v>372.95904973781256</v>
      </c>
      <c r="F5959" s="72">
        <f t="shared" si="401"/>
        <v>565.53395477547679</v>
      </c>
      <c r="G5959" s="72">
        <f t="shared" si="401"/>
        <v>808.16249016122845</v>
      </c>
      <c r="H5959" s="72">
        <f t="shared" si="401"/>
        <v>855.16763464102542</v>
      </c>
      <c r="I5959" s="72">
        <f t="shared" si="401"/>
        <v>668.83770220761801</v>
      </c>
      <c r="J5959" s="72">
        <f t="shared" si="401"/>
        <v>658.2005638683504</v>
      </c>
      <c r="K5959" s="8"/>
      <c r="L5959" s="72">
        <f t="shared" si="402"/>
        <v>303.09427663294326</v>
      </c>
      <c r="M5959" s="72">
        <f t="shared" si="402"/>
        <v>323.72151481013361</v>
      </c>
      <c r="N5959" s="72">
        <f t="shared" si="402"/>
        <v>489.21742229075335</v>
      </c>
      <c r="O5959" s="72">
        <f t="shared" si="402"/>
        <v>508.81514873066305</v>
      </c>
      <c r="P5959" s="72">
        <f t="shared" si="402"/>
        <v>517.82609233965115</v>
      </c>
      <c r="Q5959" s="72">
        <f t="shared" si="402"/>
        <v>430.96589955941067</v>
      </c>
      <c r="R5959" s="72">
        <f t="shared" si="402"/>
        <v>437.53136225370565</v>
      </c>
      <c r="S5959" s="72"/>
      <c r="T5959" s="73">
        <v>35</v>
      </c>
      <c r="U5959" s="71" t="s">
        <v>90</v>
      </c>
      <c r="V5959" s="71" t="s">
        <v>414</v>
      </c>
    </row>
    <row r="5960" spans="1:22" ht="15.75">
      <c r="A5960" s="64">
        <v>36</v>
      </c>
      <c r="B5960" s="65" t="s">
        <v>91</v>
      </c>
      <c r="C5960" s="66" t="s">
        <v>413</v>
      </c>
      <c r="D5960" s="67">
        <f t="shared" si="401"/>
        <v>3968.0598954174657</v>
      </c>
      <c r="E5960" s="67">
        <f t="shared" si="401"/>
        <v>4109.0082669161711</v>
      </c>
      <c r="F5960" s="67">
        <f t="shared" si="401"/>
        <v>4038.0893120102128</v>
      </c>
      <c r="G5960" s="67">
        <f t="shared" si="401"/>
        <v>4995.832847917467</v>
      </c>
      <c r="H5960" s="67">
        <f t="shared" si="401"/>
        <v>5073.4517333858257</v>
      </c>
      <c r="I5960" s="67">
        <f t="shared" si="401"/>
        <v>7527.8384506308294</v>
      </c>
      <c r="J5960" s="67">
        <f t="shared" si="401"/>
        <v>7312.8012157302037</v>
      </c>
      <c r="K5960" s="8"/>
      <c r="L5960" s="67">
        <f t="shared" si="402"/>
        <v>3968.0598954174657</v>
      </c>
      <c r="M5960" s="67">
        <f t="shared" si="402"/>
        <v>3690.8909833857233</v>
      </c>
      <c r="N5960" s="67">
        <f t="shared" si="402"/>
        <v>3429.9948147728278</v>
      </c>
      <c r="O5960" s="67">
        <f t="shared" si="402"/>
        <v>3251.5637855590685</v>
      </c>
      <c r="P5960" s="67">
        <f t="shared" si="402"/>
        <v>3111.40501322206</v>
      </c>
      <c r="Q5960" s="67">
        <f t="shared" si="402"/>
        <v>3949.1879251260425</v>
      </c>
      <c r="R5960" s="67">
        <f t="shared" si="402"/>
        <v>3837.7708100585742</v>
      </c>
      <c r="S5960" s="67"/>
      <c r="T5960" s="68">
        <v>36</v>
      </c>
      <c r="U5960" s="66" t="s">
        <v>92</v>
      </c>
      <c r="V5960" s="66" t="s">
        <v>414</v>
      </c>
    </row>
    <row r="5961" spans="1:22" s="36" customFormat="1" ht="15.75">
      <c r="A5961" s="75"/>
      <c r="B5961" s="76" t="s">
        <v>93</v>
      </c>
      <c r="C5961" s="77" t="s">
        <v>413</v>
      </c>
      <c r="D5961" s="78">
        <f t="shared" ref="D5961:I5961" si="403">SUM(D5925:D5960)</f>
        <v>14874824.900963577</v>
      </c>
      <c r="E5961" s="78">
        <f t="shared" si="403"/>
        <v>16435614.13218387</v>
      </c>
      <c r="F5961" s="78">
        <f t="shared" si="403"/>
        <v>18708277.952072475</v>
      </c>
      <c r="G5961" s="78">
        <f t="shared" si="403"/>
        <v>20793123.426120758</v>
      </c>
      <c r="H5961" s="78">
        <f t="shared" si="403"/>
        <v>22042136.077651013</v>
      </c>
      <c r="I5961" s="78">
        <f t="shared" si="403"/>
        <v>24541529.126192264</v>
      </c>
      <c r="J5961" s="78">
        <f t="shared" ref="J5961" si="404">SUM(J5925:J5960)</f>
        <v>26157020.482979994</v>
      </c>
      <c r="K5961" s="8"/>
      <c r="L5961" s="78">
        <f t="shared" ref="L5961:R5961" si="405">SUM(L5925:L5960)</f>
        <v>14874824.900963577</v>
      </c>
      <c r="M5961" s="78">
        <f t="shared" si="405"/>
        <v>14906185.352555208</v>
      </c>
      <c r="N5961" s="78">
        <f t="shared" si="405"/>
        <v>15774801.773862196</v>
      </c>
      <c r="O5961" s="78">
        <f t="shared" si="405"/>
        <v>16118414.137352385</v>
      </c>
      <c r="P5961" s="78">
        <f t="shared" si="405"/>
        <v>16377771.821900195</v>
      </c>
      <c r="Q5961" s="78">
        <f t="shared" si="405"/>
        <v>17282138.137484033</v>
      </c>
      <c r="R5961" s="78">
        <f t="shared" si="405"/>
        <v>18320732.130553003</v>
      </c>
      <c r="S5961" s="78"/>
      <c r="T5961" s="78"/>
      <c r="U5961" s="77" t="s">
        <v>94</v>
      </c>
      <c r="V5961" s="77" t="s">
        <v>414</v>
      </c>
    </row>
    <row r="5962" spans="1:22" ht="15.75">
      <c r="A5962" s="79">
        <v>1</v>
      </c>
      <c r="B5962" s="80" t="s">
        <v>19</v>
      </c>
      <c r="C5962" s="81" t="s">
        <v>415</v>
      </c>
      <c r="D5962" s="82">
        <v>566450</v>
      </c>
      <c r="E5962" s="82">
        <v>694927</v>
      </c>
      <c r="F5962" s="82">
        <v>880497</v>
      </c>
      <c r="G5962" s="82">
        <v>1094680</v>
      </c>
      <c r="H5962" s="82">
        <v>1242605</v>
      </c>
      <c r="I5962" s="82">
        <v>2114511</v>
      </c>
      <c r="J5962" s="82">
        <v>2987840</v>
      </c>
      <c r="K5962" s="8"/>
      <c r="L5962" s="82">
        <v>566450</v>
      </c>
      <c r="M5962" s="82">
        <v>652018</v>
      </c>
      <c r="N5962" s="82">
        <v>726761</v>
      </c>
      <c r="O5962" s="82">
        <v>814192</v>
      </c>
      <c r="P5962" s="82">
        <v>908615</v>
      </c>
      <c r="Q5962" s="82">
        <v>1031425</v>
      </c>
      <c r="R5962" s="82">
        <v>1272075</v>
      </c>
      <c r="S5962" s="82"/>
      <c r="T5962" s="83">
        <v>1</v>
      </c>
      <c r="U5962" s="81" t="s">
        <v>21</v>
      </c>
      <c r="V5962" s="81" t="s">
        <v>416</v>
      </c>
    </row>
    <row r="5963" spans="1:22" ht="15.75">
      <c r="A5963" s="84">
        <v>2</v>
      </c>
      <c r="B5963" s="85" t="s">
        <v>23</v>
      </c>
      <c r="C5963" s="86" t="s">
        <v>415</v>
      </c>
      <c r="D5963" s="87">
        <v>4972</v>
      </c>
      <c r="E5963" s="87">
        <v>5951</v>
      </c>
      <c r="F5963" s="87">
        <v>6084</v>
      </c>
      <c r="G5963" s="87">
        <v>9006</v>
      </c>
      <c r="H5963" s="87">
        <v>11376</v>
      </c>
      <c r="I5963" s="87">
        <v>12720</v>
      </c>
      <c r="J5963" s="87">
        <v>13629</v>
      </c>
      <c r="K5963" s="8"/>
      <c r="L5963" s="87">
        <v>4972</v>
      </c>
      <c r="M5963" s="87">
        <v>5210</v>
      </c>
      <c r="N5963" s="87">
        <v>5015</v>
      </c>
      <c r="O5963" s="87">
        <v>6313</v>
      </c>
      <c r="P5963" s="87">
        <v>6331</v>
      </c>
      <c r="Q5963" s="87">
        <v>6487</v>
      </c>
      <c r="R5963" s="87">
        <v>6710</v>
      </c>
      <c r="S5963" s="87"/>
      <c r="T5963" s="88">
        <v>2</v>
      </c>
      <c r="U5963" s="86" t="s">
        <v>24</v>
      </c>
      <c r="V5963" s="86" t="s">
        <v>416</v>
      </c>
    </row>
    <row r="5964" spans="1:22" ht="15.75">
      <c r="A5964" s="89">
        <v>3</v>
      </c>
      <c r="B5964" s="90" t="s">
        <v>25</v>
      </c>
      <c r="C5964" s="91" t="s">
        <v>415</v>
      </c>
      <c r="D5964" s="92">
        <v>441186</v>
      </c>
      <c r="E5964" s="92">
        <v>516062</v>
      </c>
      <c r="F5964" s="92">
        <v>557901</v>
      </c>
      <c r="G5964" s="92">
        <v>591956</v>
      </c>
      <c r="H5964" s="92">
        <v>628719</v>
      </c>
      <c r="I5964" s="92">
        <v>700587</v>
      </c>
      <c r="J5964" s="92">
        <v>748616</v>
      </c>
      <c r="K5964" s="8"/>
      <c r="L5964" s="92">
        <v>441186</v>
      </c>
      <c r="M5964" s="92">
        <v>460260</v>
      </c>
      <c r="N5964" s="92">
        <v>491257</v>
      </c>
      <c r="O5964" s="92">
        <v>514870</v>
      </c>
      <c r="P5964" s="92">
        <v>529478</v>
      </c>
      <c r="Q5964" s="92">
        <v>552731</v>
      </c>
      <c r="R5964" s="92">
        <v>587975</v>
      </c>
      <c r="S5964" s="92"/>
      <c r="T5964" s="93">
        <v>3</v>
      </c>
      <c r="U5964" s="91" t="s">
        <v>26</v>
      </c>
      <c r="V5964" s="91" t="s">
        <v>416</v>
      </c>
    </row>
    <row r="5965" spans="1:22" ht="15.75">
      <c r="A5965" s="84">
        <v>4</v>
      </c>
      <c r="B5965" s="85" t="s">
        <v>27</v>
      </c>
      <c r="C5965" s="86" t="s">
        <v>415</v>
      </c>
      <c r="D5965" s="87">
        <v>356526</v>
      </c>
      <c r="E5965" s="87">
        <v>434402</v>
      </c>
      <c r="F5965" s="87">
        <v>568220</v>
      </c>
      <c r="G5965" s="87">
        <v>717901</v>
      </c>
      <c r="H5965" s="87">
        <v>747025</v>
      </c>
      <c r="I5965" s="87">
        <v>790346</v>
      </c>
      <c r="J5965" s="87">
        <v>972157</v>
      </c>
      <c r="K5965" s="8"/>
      <c r="L5965" s="87">
        <v>356526</v>
      </c>
      <c r="M5965" s="87">
        <v>414145</v>
      </c>
      <c r="N5965" s="87">
        <v>447428</v>
      </c>
      <c r="O5965" s="87">
        <v>496593</v>
      </c>
      <c r="P5965" s="87">
        <v>524628</v>
      </c>
      <c r="Q5965" s="87">
        <v>526898</v>
      </c>
      <c r="R5965" s="87">
        <v>608425</v>
      </c>
      <c r="S5965" s="87"/>
      <c r="T5965" s="88">
        <v>4</v>
      </c>
      <c r="U5965" s="86" t="s">
        <v>28</v>
      </c>
      <c r="V5965" s="86" t="s">
        <v>416</v>
      </c>
    </row>
    <row r="5966" spans="1:22" ht="15.75">
      <c r="A5966" s="89">
        <v>5</v>
      </c>
      <c r="B5966" s="90" t="s">
        <v>29</v>
      </c>
      <c r="C5966" s="91" t="s">
        <v>415</v>
      </c>
      <c r="D5966" s="92">
        <v>258054</v>
      </c>
      <c r="E5966" s="92">
        <v>309524</v>
      </c>
      <c r="F5966" s="92">
        <v>355708</v>
      </c>
      <c r="G5966" s="92">
        <v>423651</v>
      </c>
      <c r="H5966" s="92">
        <v>469740</v>
      </c>
      <c r="I5966" s="92">
        <v>529632</v>
      </c>
      <c r="J5966" s="92">
        <v>681907</v>
      </c>
      <c r="K5966" s="8"/>
      <c r="L5966" s="92">
        <v>258054</v>
      </c>
      <c r="M5966" s="92">
        <v>263120</v>
      </c>
      <c r="N5966" s="92">
        <v>293329</v>
      </c>
      <c r="O5966" s="92">
        <v>323393</v>
      </c>
      <c r="P5966" s="92">
        <v>352354</v>
      </c>
      <c r="Q5966" s="92">
        <v>387871</v>
      </c>
      <c r="R5966" s="92">
        <v>470597</v>
      </c>
      <c r="S5966" s="92"/>
      <c r="T5966" s="93">
        <v>5</v>
      </c>
      <c r="U5966" s="91" t="s">
        <v>30</v>
      </c>
      <c r="V5966" s="91" t="s">
        <v>416</v>
      </c>
    </row>
    <row r="5967" spans="1:22" ht="15.75">
      <c r="A5967" s="84">
        <v>6</v>
      </c>
      <c r="B5967" s="85" t="s">
        <v>31</v>
      </c>
      <c r="C5967" s="86" t="s">
        <v>415</v>
      </c>
      <c r="D5967" s="87">
        <v>3860.6250199999999</v>
      </c>
      <c r="E5967" s="87">
        <v>5577</v>
      </c>
      <c r="F5967" s="87">
        <v>6914</v>
      </c>
      <c r="G5967" s="87">
        <v>6363</v>
      </c>
      <c r="H5967" s="87">
        <v>9013</v>
      </c>
      <c r="I5967" s="87">
        <v>8351</v>
      </c>
      <c r="J5967" s="87">
        <v>10920</v>
      </c>
      <c r="K5967" s="8"/>
      <c r="L5967" s="87">
        <v>3860.6250199999999</v>
      </c>
      <c r="M5967" s="87">
        <v>4409.8779199999999</v>
      </c>
      <c r="N5967" s="87">
        <v>3826.83968</v>
      </c>
      <c r="O5967" s="87">
        <v>2885.3060599999999</v>
      </c>
      <c r="P5967" s="87">
        <v>4112.5783000000001</v>
      </c>
      <c r="Q5967" s="87">
        <v>3456.7833000000001</v>
      </c>
      <c r="R5967" s="87">
        <v>4572.7289199999996</v>
      </c>
      <c r="S5967" s="87"/>
      <c r="T5967" s="88">
        <v>6</v>
      </c>
      <c r="U5967" s="86" t="s">
        <v>32</v>
      </c>
      <c r="V5967" s="86" t="s">
        <v>416</v>
      </c>
    </row>
    <row r="5968" spans="1:22" ht="15.75">
      <c r="A5968" s="89">
        <v>7</v>
      </c>
      <c r="B5968" s="90" t="s">
        <v>33</v>
      </c>
      <c r="C5968" s="91" t="s">
        <v>415</v>
      </c>
      <c r="D5968" s="92">
        <v>47576</v>
      </c>
      <c r="E5968" s="92">
        <v>55474</v>
      </c>
      <c r="F5968" s="92">
        <v>57316</v>
      </c>
      <c r="G5968" s="92">
        <v>52354</v>
      </c>
      <c r="H5968" s="92">
        <v>50952</v>
      </c>
      <c r="I5968" s="92">
        <v>51127</v>
      </c>
      <c r="J5968" s="92">
        <v>54128</v>
      </c>
      <c r="K5968" s="8"/>
      <c r="L5968" s="92">
        <v>47576</v>
      </c>
      <c r="M5968" s="92">
        <v>49930</v>
      </c>
      <c r="N5968" s="92">
        <v>49862</v>
      </c>
      <c r="O5968" s="92">
        <v>45464</v>
      </c>
      <c r="P5968" s="92">
        <v>44432</v>
      </c>
      <c r="Q5968" s="92">
        <v>44314</v>
      </c>
      <c r="R5968" s="92">
        <v>45762</v>
      </c>
      <c r="S5968" s="92"/>
      <c r="T5968" s="93">
        <v>7</v>
      </c>
      <c r="U5968" s="91" t="s">
        <v>34</v>
      </c>
      <c r="V5968" s="91" t="s">
        <v>416</v>
      </c>
    </row>
    <row r="5969" spans="1:22" ht="15.75">
      <c r="A5969" s="84">
        <v>8</v>
      </c>
      <c r="B5969" s="85" t="s">
        <v>35</v>
      </c>
      <c r="C5969" s="86" t="s">
        <v>415</v>
      </c>
      <c r="D5969" s="87">
        <v>95400</v>
      </c>
      <c r="E5969" s="87">
        <v>111480</v>
      </c>
      <c r="F5969" s="87">
        <v>133220</v>
      </c>
      <c r="G5969" s="87">
        <v>138491</v>
      </c>
      <c r="H5969" s="87">
        <v>152048</v>
      </c>
      <c r="I5969" s="87">
        <v>180053</v>
      </c>
      <c r="J5969" s="87">
        <v>241807</v>
      </c>
      <c r="K5969" s="8"/>
      <c r="L5969" s="87">
        <v>95400</v>
      </c>
      <c r="M5969" s="87">
        <v>100332</v>
      </c>
      <c r="N5969" s="87">
        <v>95022</v>
      </c>
      <c r="O5969" s="87">
        <v>100083</v>
      </c>
      <c r="P5969" s="87">
        <v>108900</v>
      </c>
      <c r="Q5969" s="87">
        <v>129789</v>
      </c>
      <c r="R5969" s="87">
        <v>171001</v>
      </c>
      <c r="S5969" s="87"/>
      <c r="T5969" s="88">
        <v>8</v>
      </c>
      <c r="U5969" s="86" t="s">
        <v>36</v>
      </c>
      <c r="V5969" s="86" t="s">
        <v>416</v>
      </c>
    </row>
    <row r="5970" spans="1:22" ht="15.75">
      <c r="A5970" s="89">
        <v>9</v>
      </c>
      <c r="B5970" s="90" t="s">
        <v>37</v>
      </c>
      <c r="C5970" s="91" t="s">
        <v>415</v>
      </c>
      <c r="D5970" s="92">
        <v>5684</v>
      </c>
      <c r="E5970" s="92">
        <v>6545</v>
      </c>
      <c r="F5970" s="92">
        <v>9065</v>
      </c>
      <c r="G5970" s="92">
        <v>10955</v>
      </c>
      <c r="H5970" s="92">
        <v>12354</v>
      </c>
      <c r="I5970" s="92">
        <v>13636</v>
      </c>
      <c r="J5970" s="92">
        <v>17759</v>
      </c>
      <c r="K5970" s="8"/>
      <c r="L5970" s="92">
        <v>5684</v>
      </c>
      <c r="M5970" s="92">
        <v>6048</v>
      </c>
      <c r="N5970" s="92">
        <v>6948</v>
      </c>
      <c r="O5970" s="92">
        <v>7586</v>
      </c>
      <c r="P5970" s="92">
        <v>8336</v>
      </c>
      <c r="Q5970" s="92">
        <v>8836</v>
      </c>
      <c r="R5970" s="92">
        <v>8998</v>
      </c>
      <c r="S5970" s="92"/>
      <c r="T5970" s="93">
        <v>9</v>
      </c>
      <c r="U5970" s="91" t="s">
        <v>38</v>
      </c>
      <c r="V5970" s="91" t="s">
        <v>416</v>
      </c>
    </row>
    <row r="5971" spans="1:22" ht="15.75">
      <c r="A5971" s="84">
        <v>10</v>
      </c>
      <c r="B5971" s="85" t="s">
        <v>39</v>
      </c>
      <c r="C5971" s="86" t="s">
        <v>415</v>
      </c>
      <c r="D5971" s="87">
        <v>35555</v>
      </c>
      <c r="E5971" s="87">
        <v>37992</v>
      </c>
      <c r="F5971" s="87">
        <v>37788</v>
      </c>
      <c r="G5971" s="87">
        <v>39627</v>
      </c>
      <c r="H5971" s="87">
        <v>43298</v>
      </c>
      <c r="I5971" s="87">
        <v>43942</v>
      </c>
      <c r="J5971" s="87">
        <v>44627</v>
      </c>
      <c r="K5971" s="8"/>
      <c r="L5971" s="87">
        <v>35555</v>
      </c>
      <c r="M5971" s="87">
        <v>35724</v>
      </c>
      <c r="N5971" s="87">
        <v>35814</v>
      </c>
      <c r="O5971" s="87">
        <v>36352</v>
      </c>
      <c r="P5971" s="87">
        <v>35957</v>
      </c>
      <c r="Q5971" s="87">
        <v>36513</v>
      </c>
      <c r="R5971" s="87">
        <v>37080</v>
      </c>
      <c r="S5971" s="87"/>
      <c r="T5971" s="88">
        <v>10</v>
      </c>
      <c r="U5971" s="86" t="s">
        <v>40</v>
      </c>
      <c r="V5971" s="86" t="s">
        <v>416</v>
      </c>
    </row>
    <row r="5972" spans="1:22" ht="15.75">
      <c r="A5972" s="89">
        <v>11</v>
      </c>
      <c r="B5972" s="90" t="s">
        <v>41</v>
      </c>
      <c r="C5972" s="91" t="s">
        <v>415</v>
      </c>
      <c r="D5972" s="92">
        <v>61882</v>
      </c>
      <c r="E5972" s="92">
        <v>86940</v>
      </c>
      <c r="F5972" s="92">
        <v>109668</v>
      </c>
      <c r="G5972" s="92">
        <v>119734</v>
      </c>
      <c r="H5972" s="92">
        <v>140934</v>
      </c>
      <c r="I5972" s="92">
        <v>184511</v>
      </c>
      <c r="J5972" s="92">
        <v>256500</v>
      </c>
      <c r="K5972" s="8"/>
      <c r="L5972" s="92">
        <v>61882</v>
      </c>
      <c r="M5972" s="92">
        <v>65205</v>
      </c>
      <c r="N5972" s="92">
        <v>70754</v>
      </c>
      <c r="O5972" s="92">
        <v>71840</v>
      </c>
      <c r="P5972" s="92">
        <v>78297</v>
      </c>
      <c r="Q5972" s="92">
        <v>97971</v>
      </c>
      <c r="R5972" s="92">
        <v>128250</v>
      </c>
      <c r="S5972" s="92"/>
      <c r="T5972" s="93">
        <v>11</v>
      </c>
      <c r="U5972" s="91" t="s">
        <v>42</v>
      </c>
      <c r="V5972" s="91" t="s">
        <v>416</v>
      </c>
    </row>
    <row r="5973" spans="1:22" ht="15.75">
      <c r="A5973" s="84">
        <v>12</v>
      </c>
      <c r="B5973" s="85" t="s">
        <v>43</v>
      </c>
      <c r="C5973" s="86" t="s">
        <v>415</v>
      </c>
      <c r="D5973" s="87">
        <v>89968</v>
      </c>
      <c r="E5973" s="87">
        <v>95178</v>
      </c>
      <c r="F5973" s="87">
        <v>144307</v>
      </c>
      <c r="G5973" s="87">
        <v>217356</v>
      </c>
      <c r="H5973" s="87">
        <v>166745</v>
      </c>
      <c r="I5973" s="87">
        <v>151520</v>
      </c>
      <c r="J5973" s="87">
        <v>168581</v>
      </c>
      <c r="K5973" s="8"/>
      <c r="L5973" s="87">
        <v>89968</v>
      </c>
      <c r="M5973" s="87">
        <v>76042</v>
      </c>
      <c r="N5973" s="87">
        <v>89471</v>
      </c>
      <c r="O5973" s="87">
        <v>100981</v>
      </c>
      <c r="P5973" s="87">
        <v>76307</v>
      </c>
      <c r="Q5973" s="87">
        <v>66569</v>
      </c>
      <c r="R5973" s="87">
        <v>77487</v>
      </c>
      <c r="S5973" s="87"/>
      <c r="T5973" s="88">
        <v>12</v>
      </c>
      <c r="U5973" s="86" t="s">
        <v>44</v>
      </c>
      <c r="V5973" s="86" t="s">
        <v>416</v>
      </c>
    </row>
    <row r="5974" spans="1:22" ht="15.75">
      <c r="A5974" s="89">
        <v>13</v>
      </c>
      <c r="B5974" s="90" t="s">
        <v>45</v>
      </c>
      <c r="C5974" s="91" t="s">
        <v>415</v>
      </c>
      <c r="D5974" s="92">
        <v>68054</v>
      </c>
      <c r="E5974" s="92">
        <v>86760</v>
      </c>
      <c r="F5974" s="92">
        <v>138474</v>
      </c>
      <c r="G5974" s="92">
        <v>184537</v>
      </c>
      <c r="H5974" s="92">
        <v>208291</v>
      </c>
      <c r="I5974" s="92">
        <v>291643</v>
      </c>
      <c r="J5974" s="92">
        <v>242756</v>
      </c>
      <c r="K5974" s="8"/>
      <c r="L5974" s="92">
        <v>68054</v>
      </c>
      <c r="M5974" s="92">
        <v>74108</v>
      </c>
      <c r="N5974" s="92">
        <v>105262</v>
      </c>
      <c r="O5974" s="92">
        <v>113121</v>
      </c>
      <c r="P5974" s="92">
        <v>120567</v>
      </c>
      <c r="Q5974" s="92">
        <v>120567</v>
      </c>
      <c r="R5974" s="92">
        <v>107412</v>
      </c>
      <c r="S5974" s="92"/>
      <c r="T5974" s="93">
        <v>13</v>
      </c>
      <c r="U5974" s="91" t="s">
        <v>46</v>
      </c>
      <c r="V5974" s="91" t="s">
        <v>416</v>
      </c>
    </row>
    <row r="5975" spans="1:22" ht="15.75">
      <c r="A5975" s="84">
        <v>14</v>
      </c>
      <c r="B5975" s="85" t="s">
        <v>47</v>
      </c>
      <c r="C5975" s="86" t="s">
        <v>415</v>
      </c>
      <c r="D5975" s="87">
        <v>71341</v>
      </c>
      <c r="E5975" s="87">
        <v>84852</v>
      </c>
      <c r="F5975" s="87">
        <v>104837</v>
      </c>
      <c r="G5975" s="87">
        <v>133288</v>
      </c>
      <c r="H5975" s="87">
        <v>152958</v>
      </c>
      <c r="I5975" s="87">
        <v>199717</v>
      </c>
      <c r="J5975" s="87">
        <v>217585</v>
      </c>
      <c r="K5975" s="8"/>
      <c r="L5975" s="87">
        <v>71341</v>
      </c>
      <c r="M5975" s="87">
        <v>80641</v>
      </c>
      <c r="N5975" s="87">
        <v>91070</v>
      </c>
      <c r="O5975" s="87">
        <v>103240</v>
      </c>
      <c r="P5975" s="87">
        <v>108818</v>
      </c>
      <c r="Q5975" s="87">
        <v>131218</v>
      </c>
      <c r="R5975" s="87">
        <v>135690</v>
      </c>
      <c r="S5975" s="87"/>
      <c r="T5975" s="88">
        <v>14</v>
      </c>
      <c r="U5975" s="86" t="s">
        <v>48</v>
      </c>
      <c r="V5975" s="86" t="s">
        <v>416</v>
      </c>
    </row>
    <row r="5976" spans="1:22" ht="15.75">
      <c r="A5976" s="89">
        <v>15</v>
      </c>
      <c r="B5976" s="90" t="s">
        <v>49</v>
      </c>
      <c r="C5976" s="91" t="s">
        <v>415</v>
      </c>
      <c r="D5976" s="92">
        <v>124345</v>
      </c>
      <c r="E5976" s="92">
        <v>133944</v>
      </c>
      <c r="F5976" s="92">
        <v>131971</v>
      </c>
      <c r="G5976" s="92">
        <v>159491</v>
      </c>
      <c r="H5976" s="92">
        <v>163727</v>
      </c>
      <c r="I5976" s="92">
        <v>233739</v>
      </c>
      <c r="J5976" s="92">
        <v>162749</v>
      </c>
      <c r="K5976" s="8"/>
      <c r="L5976" s="92">
        <v>124345</v>
      </c>
      <c r="M5976" s="92">
        <v>117790</v>
      </c>
      <c r="N5976" s="92">
        <v>115871</v>
      </c>
      <c r="O5976" s="92">
        <v>123804</v>
      </c>
      <c r="P5976" s="92">
        <v>124739</v>
      </c>
      <c r="Q5976" s="92">
        <v>171522</v>
      </c>
      <c r="R5976" s="92">
        <v>112272</v>
      </c>
      <c r="S5976" s="92"/>
      <c r="T5976" s="93">
        <v>15</v>
      </c>
      <c r="U5976" s="91" t="s">
        <v>50</v>
      </c>
      <c r="V5976" s="91" t="s">
        <v>416</v>
      </c>
    </row>
    <row r="5977" spans="1:22" ht="15.75">
      <c r="A5977" s="84">
        <v>16</v>
      </c>
      <c r="B5977" s="85" t="s">
        <v>51</v>
      </c>
      <c r="C5977" s="86" t="s">
        <v>415</v>
      </c>
      <c r="D5977" s="87">
        <v>19908</v>
      </c>
      <c r="E5977" s="87">
        <v>27028</v>
      </c>
      <c r="F5977" s="87">
        <v>33934</v>
      </c>
      <c r="G5977" s="87">
        <v>36689</v>
      </c>
      <c r="H5977" s="87">
        <v>40353</v>
      </c>
      <c r="I5977" s="87">
        <v>42395</v>
      </c>
      <c r="J5977" s="87">
        <v>42395</v>
      </c>
      <c r="K5977" s="8"/>
      <c r="L5977" s="87">
        <v>19908</v>
      </c>
      <c r="M5977" s="87">
        <v>23053</v>
      </c>
      <c r="N5977" s="87">
        <v>26705</v>
      </c>
      <c r="O5977" s="87">
        <v>26872</v>
      </c>
      <c r="P5977" s="87">
        <v>27805</v>
      </c>
      <c r="Q5977" s="87">
        <v>27494</v>
      </c>
      <c r="R5977" s="87">
        <v>27494</v>
      </c>
      <c r="S5977" s="87"/>
      <c r="T5977" s="88">
        <v>16</v>
      </c>
      <c r="U5977" s="86" t="s">
        <v>52</v>
      </c>
      <c r="V5977" s="86" t="s">
        <v>416</v>
      </c>
    </row>
    <row r="5978" spans="1:22" ht="15.75">
      <c r="A5978" s="89">
        <v>17</v>
      </c>
      <c r="B5978" s="90" t="s">
        <v>53</v>
      </c>
      <c r="C5978" s="91" t="s">
        <v>415</v>
      </c>
      <c r="D5978" s="92">
        <v>4512</v>
      </c>
      <c r="E5978" s="92">
        <v>7591</v>
      </c>
      <c r="F5978" s="92">
        <v>9385</v>
      </c>
      <c r="G5978" s="92">
        <v>10532</v>
      </c>
      <c r="H5978" s="92">
        <v>19780</v>
      </c>
      <c r="I5978" s="92">
        <v>24465</v>
      </c>
      <c r="J5978" s="92">
        <v>26023</v>
      </c>
      <c r="K5978" s="8"/>
      <c r="L5978" s="92">
        <v>4512</v>
      </c>
      <c r="M5978" s="92">
        <v>5277</v>
      </c>
      <c r="N5978" s="92">
        <v>6205</v>
      </c>
      <c r="O5978" s="92">
        <v>6515</v>
      </c>
      <c r="P5978" s="92">
        <v>12234</v>
      </c>
      <c r="Q5978" s="92">
        <v>14725</v>
      </c>
      <c r="R5978" s="92">
        <v>13130</v>
      </c>
      <c r="S5978" s="92"/>
      <c r="T5978" s="93">
        <v>17</v>
      </c>
      <c r="U5978" s="91" t="s">
        <v>54</v>
      </c>
      <c r="V5978" s="91" t="s">
        <v>416</v>
      </c>
    </row>
    <row r="5979" spans="1:22" ht="15.75">
      <c r="A5979" s="84">
        <v>18</v>
      </c>
      <c r="B5979" s="85" t="s">
        <v>55</v>
      </c>
      <c r="C5979" s="86" t="s">
        <v>415</v>
      </c>
      <c r="D5979" s="87">
        <v>5334</v>
      </c>
      <c r="E5979" s="87">
        <v>6316</v>
      </c>
      <c r="F5979" s="87">
        <v>6794</v>
      </c>
      <c r="G5979" s="87">
        <v>7746</v>
      </c>
      <c r="H5979" s="87">
        <v>8587</v>
      </c>
      <c r="I5979" s="87">
        <v>9973</v>
      </c>
      <c r="J5979" s="87">
        <v>10493</v>
      </c>
      <c r="K5979" s="8"/>
      <c r="L5979" s="87">
        <v>5334</v>
      </c>
      <c r="M5979" s="87">
        <v>5825</v>
      </c>
      <c r="N5979" s="87">
        <v>5921</v>
      </c>
      <c r="O5979" s="87">
        <v>6399</v>
      </c>
      <c r="P5979" s="87">
        <v>6742</v>
      </c>
      <c r="Q5979" s="87">
        <v>7460</v>
      </c>
      <c r="R5979" s="87">
        <v>7495</v>
      </c>
      <c r="S5979" s="87"/>
      <c r="T5979" s="88">
        <v>18</v>
      </c>
      <c r="U5979" s="86" t="s">
        <v>56</v>
      </c>
      <c r="V5979" s="86" t="s">
        <v>416</v>
      </c>
    </row>
    <row r="5980" spans="1:22" ht="15.75">
      <c r="A5980" s="89">
        <v>19</v>
      </c>
      <c r="B5980" s="90" t="s">
        <v>57</v>
      </c>
      <c r="C5980" s="91" t="s">
        <v>415</v>
      </c>
      <c r="D5980" s="92">
        <v>6968</v>
      </c>
      <c r="E5980" s="92">
        <v>7665</v>
      </c>
      <c r="F5980" s="92">
        <v>8452</v>
      </c>
      <c r="G5980" s="92">
        <v>9302</v>
      </c>
      <c r="H5980" s="92">
        <v>10167</v>
      </c>
      <c r="I5980" s="92">
        <v>11333.793750000001</v>
      </c>
      <c r="J5980" s="92">
        <v>12188</v>
      </c>
      <c r="K5980" s="8"/>
      <c r="L5980" s="92">
        <v>6968</v>
      </c>
      <c r="M5980" s="92">
        <v>7219</v>
      </c>
      <c r="N5980" s="92">
        <v>7564</v>
      </c>
      <c r="O5980" s="92">
        <v>7933</v>
      </c>
      <c r="P5980" s="92">
        <v>8323</v>
      </c>
      <c r="Q5980" s="92">
        <v>8719</v>
      </c>
      <c r="R5980" s="92">
        <v>9177</v>
      </c>
      <c r="S5980" s="92"/>
      <c r="T5980" s="93">
        <v>19</v>
      </c>
      <c r="U5980" s="91" t="s">
        <v>58</v>
      </c>
      <c r="V5980" s="91" t="s">
        <v>416</v>
      </c>
    </row>
    <row r="5981" spans="1:22" ht="15.75">
      <c r="A5981" s="84">
        <v>20</v>
      </c>
      <c r="B5981" s="85" t="s">
        <v>59</v>
      </c>
      <c r="C5981" s="86" t="s">
        <v>415</v>
      </c>
      <c r="D5981" s="87">
        <v>203220</v>
      </c>
      <c r="E5981" s="87">
        <v>246986</v>
      </c>
      <c r="F5981" s="87">
        <v>270233</v>
      </c>
      <c r="G5981" s="87">
        <v>322726</v>
      </c>
      <c r="H5981" s="87">
        <v>425143</v>
      </c>
      <c r="I5981" s="87">
        <v>495667</v>
      </c>
      <c r="J5981" s="87">
        <v>607248</v>
      </c>
      <c r="K5981" s="8"/>
      <c r="L5981" s="87">
        <v>203220</v>
      </c>
      <c r="M5981" s="87">
        <v>231232</v>
      </c>
      <c r="N5981" s="87">
        <v>236334</v>
      </c>
      <c r="O5981" s="87">
        <v>260678</v>
      </c>
      <c r="P5981" s="87">
        <v>290037</v>
      </c>
      <c r="Q5981" s="87">
        <v>343036</v>
      </c>
      <c r="R5981" s="87">
        <v>399028</v>
      </c>
      <c r="S5981" s="87"/>
      <c r="T5981" s="88">
        <v>20</v>
      </c>
      <c r="U5981" s="86" t="s">
        <v>60</v>
      </c>
      <c r="V5981" s="86" t="s">
        <v>416</v>
      </c>
    </row>
    <row r="5982" spans="1:22" ht="15.75">
      <c r="A5982" s="89">
        <v>21</v>
      </c>
      <c r="B5982" s="90" t="s">
        <v>61</v>
      </c>
      <c r="C5982" s="91" t="s">
        <v>415</v>
      </c>
      <c r="D5982" s="92">
        <v>64408</v>
      </c>
      <c r="E5982" s="92">
        <v>74284</v>
      </c>
      <c r="F5982" s="92">
        <v>101347</v>
      </c>
      <c r="G5982" s="92">
        <v>118316</v>
      </c>
      <c r="H5982" s="92">
        <v>130415</v>
      </c>
      <c r="I5982" s="92">
        <v>151589</v>
      </c>
      <c r="J5982" s="92">
        <v>158758</v>
      </c>
      <c r="K5982" s="8"/>
      <c r="L5982" s="92">
        <v>64408</v>
      </c>
      <c r="M5982" s="92">
        <v>65403</v>
      </c>
      <c r="N5982" s="92">
        <v>68624</v>
      </c>
      <c r="O5982" s="92">
        <v>75724</v>
      </c>
      <c r="P5982" s="92">
        <v>79228</v>
      </c>
      <c r="Q5982" s="92">
        <v>87569</v>
      </c>
      <c r="R5982" s="92">
        <v>90593</v>
      </c>
      <c r="S5982" s="92"/>
      <c r="T5982" s="93">
        <v>21</v>
      </c>
      <c r="U5982" s="91" t="s">
        <v>62</v>
      </c>
      <c r="V5982" s="91" t="s">
        <v>416</v>
      </c>
    </row>
    <row r="5983" spans="1:22" ht="15.75">
      <c r="A5983" s="84">
        <v>22</v>
      </c>
      <c r="B5983" s="85" t="s">
        <v>63</v>
      </c>
      <c r="C5983" s="86" t="s">
        <v>415</v>
      </c>
      <c r="D5983" s="87">
        <v>36387</v>
      </c>
      <c r="E5983" s="87">
        <v>41112</v>
      </c>
      <c r="F5983" s="87">
        <v>46674</v>
      </c>
      <c r="G5983" s="87">
        <v>63782</v>
      </c>
      <c r="H5983" s="87">
        <v>58570</v>
      </c>
      <c r="I5983" s="87">
        <v>77380</v>
      </c>
      <c r="J5983" s="87">
        <v>86211</v>
      </c>
      <c r="K5983" s="8"/>
      <c r="L5983" s="87">
        <v>36387</v>
      </c>
      <c r="M5983" s="87">
        <v>39537</v>
      </c>
      <c r="N5983" s="87">
        <v>42361</v>
      </c>
      <c r="O5983" s="87">
        <v>55894</v>
      </c>
      <c r="P5983" s="87">
        <v>51291</v>
      </c>
      <c r="Q5983" s="87">
        <v>60583</v>
      </c>
      <c r="R5983" s="87">
        <v>65213</v>
      </c>
      <c r="S5983" s="87"/>
      <c r="T5983" s="88">
        <v>22</v>
      </c>
      <c r="U5983" s="86" t="s">
        <v>64</v>
      </c>
      <c r="V5983" s="86" t="s">
        <v>416</v>
      </c>
    </row>
    <row r="5984" spans="1:22" ht="15.75">
      <c r="A5984" s="89">
        <v>23</v>
      </c>
      <c r="B5984" s="90" t="s">
        <v>65</v>
      </c>
      <c r="C5984" s="91" t="s">
        <v>415</v>
      </c>
      <c r="D5984" s="92">
        <v>315</v>
      </c>
      <c r="E5984" s="92">
        <v>496</v>
      </c>
      <c r="F5984" s="92">
        <v>575</v>
      </c>
      <c r="G5984" s="92">
        <v>649</v>
      </c>
      <c r="H5984" s="92">
        <v>666</v>
      </c>
      <c r="I5984" s="92">
        <v>710</v>
      </c>
      <c r="J5984" s="92">
        <v>800</v>
      </c>
      <c r="K5984" s="8"/>
      <c r="L5984" s="92">
        <v>315</v>
      </c>
      <c r="M5984" s="92">
        <v>450</v>
      </c>
      <c r="N5984" s="92">
        <v>473</v>
      </c>
      <c r="O5984" s="92">
        <v>484</v>
      </c>
      <c r="P5984" s="92">
        <v>450</v>
      </c>
      <c r="Q5984" s="92">
        <v>428</v>
      </c>
      <c r="R5984" s="92">
        <v>428</v>
      </c>
      <c r="S5984" s="92"/>
      <c r="T5984" s="93">
        <v>23</v>
      </c>
      <c r="U5984" s="91" t="s">
        <v>66</v>
      </c>
      <c r="V5984" s="91" t="s">
        <v>416</v>
      </c>
    </row>
    <row r="5985" spans="1:22" ht="15.75">
      <c r="A5985" s="84">
        <v>24</v>
      </c>
      <c r="B5985" s="85" t="s">
        <v>67</v>
      </c>
      <c r="C5985" s="86" t="s">
        <v>415</v>
      </c>
      <c r="D5985" s="87">
        <v>90564</v>
      </c>
      <c r="E5985" s="87">
        <v>109797</v>
      </c>
      <c r="F5985" s="87">
        <v>111228</v>
      </c>
      <c r="G5985" s="87">
        <v>203119</v>
      </c>
      <c r="H5985" s="87">
        <v>189344</v>
      </c>
      <c r="I5985" s="87">
        <v>241348</v>
      </c>
      <c r="J5985" s="87">
        <v>241348</v>
      </c>
      <c r="K5985" s="8"/>
      <c r="L5985" s="87">
        <v>90564</v>
      </c>
      <c r="M5985" s="87">
        <v>93196</v>
      </c>
      <c r="N5985" s="87">
        <v>94410</v>
      </c>
      <c r="O5985" s="87">
        <v>121660</v>
      </c>
      <c r="P5985" s="87">
        <v>112996</v>
      </c>
      <c r="Q5985" s="87">
        <v>94726</v>
      </c>
      <c r="R5985" s="87">
        <v>94726</v>
      </c>
      <c r="S5985" s="87"/>
      <c r="T5985" s="88">
        <v>24</v>
      </c>
      <c r="U5985" s="86" t="s">
        <v>68</v>
      </c>
      <c r="V5985" s="86" t="s">
        <v>416</v>
      </c>
    </row>
    <row r="5986" spans="1:22" ht="15.75">
      <c r="A5986" s="89">
        <v>25</v>
      </c>
      <c r="B5986" s="94" t="s">
        <v>69</v>
      </c>
      <c r="C5986" s="91" t="s">
        <v>415</v>
      </c>
      <c r="D5986" s="92">
        <v>152348</v>
      </c>
      <c r="E5986" s="92">
        <v>179301</v>
      </c>
      <c r="F5986" s="92">
        <v>255131</v>
      </c>
      <c r="G5986" s="92">
        <v>272644</v>
      </c>
      <c r="H5986" s="92">
        <v>267295</v>
      </c>
      <c r="I5986" s="92">
        <v>235339</v>
      </c>
      <c r="J5986" s="92">
        <v>380135</v>
      </c>
      <c r="K5986" s="8"/>
      <c r="L5986" s="92">
        <v>152348</v>
      </c>
      <c r="M5986" s="92">
        <v>166198</v>
      </c>
      <c r="N5986" s="92">
        <v>188230</v>
      </c>
      <c r="O5986" s="92">
        <v>201376</v>
      </c>
      <c r="P5986" s="92">
        <v>176726</v>
      </c>
      <c r="Q5986" s="92">
        <v>150044</v>
      </c>
      <c r="R5986" s="92">
        <v>203112</v>
      </c>
      <c r="S5986" s="92"/>
      <c r="T5986" s="93">
        <v>25</v>
      </c>
      <c r="U5986" s="91" t="s">
        <v>70</v>
      </c>
      <c r="V5986" s="91" t="s">
        <v>416</v>
      </c>
    </row>
    <row r="5987" spans="1:22" ht="15.75">
      <c r="A5987" s="84">
        <v>26</v>
      </c>
      <c r="B5987" s="85" t="s">
        <v>71</v>
      </c>
      <c r="C5987" s="86" t="s">
        <v>415</v>
      </c>
      <c r="D5987" s="87">
        <v>49552</v>
      </c>
      <c r="E5987" s="87">
        <v>66054</v>
      </c>
      <c r="F5987" s="87">
        <v>134299</v>
      </c>
      <c r="G5987" s="87">
        <v>158927</v>
      </c>
      <c r="H5987" s="87">
        <v>183725</v>
      </c>
      <c r="I5987" s="87">
        <v>197906</v>
      </c>
      <c r="J5987" s="87">
        <v>203202</v>
      </c>
      <c r="K5987" s="8"/>
      <c r="L5987" s="87">
        <v>49552</v>
      </c>
      <c r="M5987" s="87">
        <v>58662</v>
      </c>
      <c r="N5987" s="87">
        <v>57537</v>
      </c>
      <c r="O5987" s="87">
        <v>65318</v>
      </c>
      <c r="P5987" s="87">
        <v>68257</v>
      </c>
      <c r="Q5987" s="87">
        <v>73525</v>
      </c>
      <c r="R5987" s="87">
        <v>75493</v>
      </c>
      <c r="S5987" s="87"/>
      <c r="T5987" s="88">
        <v>26</v>
      </c>
      <c r="U5987" s="86" t="s">
        <v>72</v>
      </c>
      <c r="V5987" s="86" t="s">
        <v>416</v>
      </c>
    </row>
    <row r="5988" spans="1:22" ht="15.75">
      <c r="A5988" s="89">
        <v>27</v>
      </c>
      <c r="B5988" s="90" t="s">
        <v>73</v>
      </c>
      <c r="C5988" s="91" t="s">
        <v>415</v>
      </c>
      <c r="D5988" s="92">
        <v>304562</v>
      </c>
      <c r="E5988" s="92">
        <v>339000</v>
      </c>
      <c r="F5988" s="92">
        <v>376232</v>
      </c>
      <c r="G5988" s="92">
        <v>418426</v>
      </c>
      <c r="H5988" s="92">
        <v>420253</v>
      </c>
      <c r="I5988" s="92">
        <v>525870</v>
      </c>
      <c r="J5988" s="92">
        <v>535459</v>
      </c>
      <c r="K5988" s="8"/>
      <c r="L5988" s="92">
        <v>304562</v>
      </c>
      <c r="M5988" s="92">
        <v>318761</v>
      </c>
      <c r="N5988" s="92">
        <v>329203</v>
      </c>
      <c r="O5988" s="92">
        <v>350310</v>
      </c>
      <c r="P5988" s="92">
        <v>357783</v>
      </c>
      <c r="Q5988" s="92">
        <v>437791</v>
      </c>
      <c r="R5988" s="92">
        <v>445626</v>
      </c>
      <c r="S5988" s="92"/>
      <c r="T5988" s="93">
        <v>27</v>
      </c>
      <c r="U5988" s="91" t="s">
        <v>74</v>
      </c>
      <c r="V5988" s="91" t="s">
        <v>416</v>
      </c>
    </row>
    <row r="5989" spans="1:22" ht="15.75">
      <c r="A5989" s="84">
        <v>28</v>
      </c>
      <c r="B5989" s="85" t="s">
        <v>75</v>
      </c>
      <c r="C5989" s="86" t="s">
        <v>415</v>
      </c>
      <c r="D5989" s="87">
        <v>3915</v>
      </c>
      <c r="E5989" s="87">
        <v>4193</v>
      </c>
      <c r="F5989" s="87">
        <v>4941</v>
      </c>
      <c r="G5989" s="87">
        <v>5271</v>
      </c>
      <c r="H5989" s="87">
        <v>5629</v>
      </c>
      <c r="I5989" s="87">
        <v>5975</v>
      </c>
      <c r="J5989" s="87">
        <v>6643</v>
      </c>
      <c r="K5989" s="8"/>
      <c r="L5989" s="87">
        <v>3915</v>
      </c>
      <c r="M5989" s="87">
        <v>3971</v>
      </c>
      <c r="N5989" s="87">
        <v>4020</v>
      </c>
      <c r="O5989" s="87">
        <v>4106</v>
      </c>
      <c r="P5989" s="87">
        <v>4226</v>
      </c>
      <c r="Q5989" s="87">
        <v>4389</v>
      </c>
      <c r="R5989" s="87">
        <v>4675</v>
      </c>
      <c r="S5989" s="87"/>
      <c r="T5989" s="88">
        <v>28</v>
      </c>
      <c r="U5989" s="86" t="s">
        <v>76</v>
      </c>
      <c r="V5989" s="86" t="s">
        <v>416</v>
      </c>
    </row>
    <row r="5990" spans="1:22" ht="15.75">
      <c r="A5990" s="89">
        <v>29</v>
      </c>
      <c r="B5990" s="90" t="s">
        <v>77</v>
      </c>
      <c r="C5990" s="91" t="s">
        <v>415</v>
      </c>
      <c r="D5990" s="92">
        <v>1441379</v>
      </c>
      <c r="E5990" s="92">
        <v>1689565</v>
      </c>
      <c r="F5990" s="92">
        <v>2139584</v>
      </c>
      <c r="G5990" s="92">
        <v>2402005</v>
      </c>
      <c r="H5990" s="92">
        <v>2600991</v>
      </c>
      <c r="I5990" s="92">
        <v>2748333</v>
      </c>
      <c r="J5990" s="92">
        <v>2878298</v>
      </c>
      <c r="K5990" s="8"/>
      <c r="L5990" s="92">
        <v>1441379</v>
      </c>
      <c r="M5990" s="92">
        <v>1490911</v>
      </c>
      <c r="N5990" s="92">
        <v>1555763</v>
      </c>
      <c r="O5990" s="92">
        <v>1606757</v>
      </c>
      <c r="P5990" s="92">
        <v>1669070</v>
      </c>
      <c r="Q5990" s="92">
        <v>1707607</v>
      </c>
      <c r="R5990" s="92">
        <v>1745589</v>
      </c>
      <c r="S5990" s="92"/>
      <c r="T5990" s="93">
        <v>29</v>
      </c>
      <c r="U5990" s="91" t="s">
        <v>78</v>
      </c>
      <c r="V5990" s="91" t="s">
        <v>416</v>
      </c>
    </row>
    <row r="5991" spans="1:22" ht="15.75">
      <c r="A5991" s="84">
        <v>30</v>
      </c>
      <c r="B5991" s="85" t="s">
        <v>79</v>
      </c>
      <c r="C5991" s="86" t="s">
        <v>415</v>
      </c>
      <c r="D5991" s="87">
        <v>186</v>
      </c>
      <c r="E5991" s="87">
        <v>196</v>
      </c>
      <c r="F5991" s="87">
        <v>234</v>
      </c>
      <c r="G5991" s="87">
        <v>248</v>
      </c>
      <c r="H5991" s="87">
        <v>253</v>
      </c>
      <c r="I5991" s="87">
        <v>287</v>
      </c>
      <c r="J5991" s="87">
        <v>286</v>
      </c>
      <c r="K5991" s="8"/>
      <c r="L5991" s="87">
        <v>186</v>
      </c>
      <c r="M5991" s="87">
        <v>197</v>
      </c>
      <c r="N5991" s="87">
        <v>198</v>
      </c>
      <c r="O5991" s="87">
        <v>201</v>
      </c>
      <c r="P5991" s="87">
        <v>203</v>
      </c>
      <c r="Q5991" s="87">
        <v>208</v>
      </c>
      <c r="R5991" s="87">
        <v>203</v>
      </c>
      <c r="S5991" s="87"/>
      <c r="T5991" s="88">
        <v>30</v>
      </c>
      <c r="U5991" s="86" t="s">
        <v>80</v>
      </c>
      <c r="V5991" s="86" t="s">
        <v>416</v>
      </c>
    </row>
    <row r="5992" spans="1:22" ht="15.75">
      <c r="A5992" s="89">
        <v>31</v>
      </c>
      <c r="B5992" s="90" t="s">
        <v>81</v>
      </c>
      <c r="C5992" s="91" t="s">
        <v>415</v>
      </c>
      <c r="D5992" s="92">
        <v>258</v>
      </c>
      <c r="E5992" s="92">
        <v>61</v>
      </c>
      <c r="F5992" s="92">
        <v>191</v>
      </c>
      <c r="G5992" s="92">
        <v>213</v>
      </c>
      <c r="H5992" s="92">
        <v>244</v>
      </c>
      <c r="I5992" s="92">
        <v>265</v>
      </c>
      <c r="J5992" s="92">
        <v>302</v>
      </c>
      <c r="K5992" s="8"/>
      <c r="L5992" s="92">
        <v>258</v>
      </c>
      <c r="M5992" s="92">
        <v>53</v>
      </c>
      <c r="N5992" s="92">
        <v>119</v>
      </c>
      <c r="O5992" s="92">
        <v>125</v>
      </c>
      <c r="P5992" s="92">
        <v>134</v>
      </c>
      <c r="Q5992" s="92">
        <v>134</v>
      </c>
      <c r="R5992" s="92">
        <v>142</v>
      </c>
      <c r="S5992" s="92"/>
      <c r="T5992" s="93">
        <v>31</v>
      </c>
      <c r="U5992" s="91" t="s">
        <v>82</v>
      </c>
      <c r="V5992" s="91" t="s">
        <v>416</v>
      </c>
    </row>
    <row r="5993" spans="1:22" ht="15.75">
      <c r="A5993" s="84">
        <v>32</v>
      </c>
      <c r="B5993" s="85" t="s">
        <v>83</v>
      </c>
      <c r="C5993" s="86" t="s">
        <v>415</v>
      </c>
      <c r="D5993" s="87">
        <v>110</v>
      </c>
      <c r="E5993" s="87">
        <v>112</v>
      </c>
      <c r="F5993" s="87">
        <v>135</v>
      </c>
      <c r="G5993" s="87">
        <v>131</v>
      </c>
      <c r="H5993" s="87">
        <v>0</v>
      </c>
      <c r="I5993" s="87">
        <v>0</v>
      </c>
      <c r="J5993" s="87">
        <v>0</v>
      </c>
      <c r="K5993" s="8"/>
      <c r="L5993" s="87">
        <v>110</v>
      </c>
      <c r="M5993" s="87">
        <v>110</v>
      </c>
      <c r="N5993" s="87">
        <v>110</v>
      </c>
      <c r="O5993" s="87">
        <v>88</v>
      </c>
      <c r="P5993" s="87">
        <v>0</v>
      </c>
      <c r="Q5993" s="87">
        <v>0</v>
      </c>
      <c r="R5993" s="87">
        <v>0</v>
      </c>
      <c r="S5993" s="87"/>
      <c r="T5993" s="88">
        <v>32</v>
      </c>
      <c r="U5993" s="86" t="s">
        <v>84</v>
      </c>
      <c r="V5993" s="86" t="s">
        <v>416</v>
      </c>
    </row>
    <row r="5994" spans="1:22" ht="15.75">
      <c r="A5994" s="89">
        <v>33</v>
      </c>
      <c r="B5994" s="90" t="s">
        <v>85</v>
      </c>
      <c r="C5994" s="91" t="s">
        <v>415</v>
      </c>
      <c r="D5994" s="92">
        <v>143</v>
      </c>
      <c r="E5994" s="92">
        <v>450</v>
      </c>
      <c r="F5994" s="92">
        <v>538</v>
      </c>
      <c r="G5994" s="92">
        <v>604</v>
      </c>
      <c r="H5994" s="92">
        <v>1308</v>
      </c>
      <c r="I5994" s="92">
        <v>975</v>
      </c>
      <c r="J5994" s="92">
        <v>1022</v>
      </c>
      <c r="K5994" s="8"/>
      <c r="L5994" s="92">
        <v>143</v>
      </c>
      <c r="M5994" s="92">
        <v>407</v>
      </c>
      <c r="N5994" s="92">
        <v>407</v>
      </c>
      <c r="O5994" s="92">
        <v>407</v>
      </c>
      <c r="P5994" s="92">
        <v>860</v>
      </c>
      <c r="Q5994" s="92">
        <v>645</v>
      </c>
      <c r="R5994" s="92">
        <v>663</v>
      </c>
      <c r="S5994" s="92"/>
      <c r="T5994" s="93">
        <v>33</v>
      </c>
      <c r="U5994" s="91" t="s">
        <v>86</v>
      </c>
      <c r="V5994" s="91" t="s">
        <v>416</v>
      </c>
    </row>
    <row r="5995" spans="1:22" ht="15.75">
      <c r="A5995" s="84">
        <v>34</v>
      </c>
      <c r="B5995" s="85" t="s">
        <v>87</v>
      </c>
      <c r="C5995" s="86" t="s">
        <v>415</v>
      </c>
      <c r="D5995" s="87">
        <v>908</v>
      </c>
      <c r="E5995" s="87">
        <v>924</v>
      </c>
      <c r="F5995" s="87">
        <v>1041</v>
      </c>
      <c r="G5995" s="87">
        <v>1076</v>
      </c>
      <c r="H5995" s="87">
        <v>1132</v>
      </c>
      <c r="I5995" s="87">
        <v>1250</v>
      </c>
      <c r="J5995" s="87">
        <v>1401</v>
      </c>
      <c r="K5995" s="8"/>
      <c r="L5995" s="87">
        <v>908</v>
      </c>
      <c r="M5995" s="87">
        <v>846</v>
      </c>
      <c r="N5995" s="87">
        <v>835</v>
      </c>
      <c r="O5995" s="87">
        <v>828</v>
      </c>
      <c r="P5995" s="87">
        <v>871</v>
      </c>
      <c r="Q5995" s="87">
        <v>908</v>
      </c>
      <c r="R5995" s="87">
        <v>983</v>
      </c>
      <c r="S5995" s="87"/>
      <c r="T5995" s="88">
        <v>34</v>
      </c>
      <c r="U5995" s="86" t="s">
        <v>88</v>
      </c>
      <c r="V5995" s="86" t="s">
        <v>416</v>
      </c>
    </row>
    <row r="5996" spans="1:22" ht="15.75">
      <c r="A5996" s="89">
        <v>35</v>
      </c>
      <c r="B5996" s="90" t="s">
        <v>89</v>
      </c>
      <c r="C5996" s="91" t="s">
        <v>415</v>
      </c>
      <c r="D5996" s="92">
        <v>0</v>
      </c>
      <c r="E5996" s="92">
        <v>0</v>
      </c>
      <c r="F5996" s="92">
        <v>0</v>
      </c>
      <c r="G5996" s="92">
        <v>0</v>
      </c>
      <c r="H5996" s="92">
        <v>0</v>
      </c>
      <c r="I5996" s="92">
        <v>0</v>
      </c>
      <c r="J5996" s="92">
        <v>0</v>
      </c>
      <c r="K5996" s="8"/>
      <c r="L5996" s="92">
        <v>0</v>
      </c>
      <c r="M5996" s="92">
        <v>0</v>
      </c>
      <c r="N5996" s="92">
        <v>0</v>
      </c>
      <c r="O5996" s="92">
        <v>0</v>
      </c>
      <c r="P5996" s="92">
        <v>0</v>
      </c>
      <c r="Q5996" s="92">
        <v>0</v>
      </c>
      <c r="R5996" s="92">
        <v>0</v>
      </c>
      <c r="S5996" s="92"/>
      <c r="T5996" s="93">
        <v>35</v>
      </c>
      <c r="U5996" s="91" t="s">
        <v>90</v>
      </c>
      <c r="V5996" s="91" t="s">
        <v>416</v>
      </c>
    </row>
    <row r="5997" spans="1:22" ht="15.75">
      <c r="A5997" s="84">
        <v>36</v>
      </c>
      <c r="B5997" s="85" t="s">
        <v>91</v>
      </c>
      <c r="C5997" s="86" t="s">
        <v>415</v>
      </c>
      <c r="D5997" s="87">
        <v>2288</v>
      </c>
      <c r="E5997" s="87">
        <v>2759</v>
      </c>
      <c r="F5997" s="87">
        <v>2249</v>
      </c>
      <c r="G5997" s="87">
        <v>2818</v>
      </c>
      <c r="H5997" s="87">
        <v>3739</v>
      </c>
      <c r="I5997" s="87">
        <v>2650</v>
      </c>
      <c r="J5997" s="87">
        <v>4412</v>
      </c>
      <c r="K5997" s="8"/>
      <c r="L5997" s="87">
        <v>2288</v>
      </c>
      <c r="M5997" s="87">
        <v>2641</v>
      </c>
      <c r="N5997" s="87">
        <v>2065</v>
      </c>
      <c r="O5997" s="87">
        <v>2786</v>
      </c>
      <c r="P5997" s="87">
        <v>3174</v>
      </c>
      <c r="Q5997" s="87">
        <v>2092</v>
      </c>
      <c r="R5997" s="87">
        <v>3423</v>
      </c>
      <c r="S5997" s="87"/>
      <c r="T5997" s="88">
        <v>36</v>
      </c>
      <c r="U5997" s="86" t="s">
        <v>92</v>
      </c>
      <c r="V5997" s="86" t="s">
        <v>416</v>
      </c>
    </row>
    <row r="5998" spans="1:22" s="36" customFormat="1" ht="15.75">
      <c r="A5998" s="95"/>
      <c r="B5998" s="96" t="s">
        <v>93</v>
      </c>
      <c r="C5998" s="97" t="s">
        <v>415</v>
      </c>
      <c r="D5998" s="98">
        <f t="shared" ref="D5998:J5998" si="406">SUM(D5962:D5997)</f>
        <v>4618118.6250200002</v>
      </c>
      <c r="E5998" s="98">
        <f t="shared" si="406"/>
        <v>5469498</v>
      </c>
      <c r="F5998" s="98">
        <f t="shared" si="406"/>
        <v>6745167</v>
      </c>
      <c r="G5998" s="98">
        <f t="shared" si="406"/>
        <v>7934614</v>
      </c>
      <c r="H5998" s="98">
        <f t="shared" si="406"/>
        <v>8567379</v>
      </c>
      <c r="I5998" s="98">
        <f t="shared" si="406"/>
        <v>10279745.793749999</v>
      </c>
      <c r="J5998" s="98">
        <f t="shared" si="406"/>
        <v>12018185</v>
      </c>
      <c r="K5998" s="8"/>
      <c r="L5998" s="98">
        <f t="shared" ref="L5998:R5998" si="407">SUM(L5962:L5997)</f>
        <v>4618118.6250200002</v>
      </c>
      <c r="M5998" s="98">
        <f t="shared" si="407"/>
        <v>4918931.8779199999</v>
      </c>
      <c r="N5998" s="98">
        <f t="shared" si="407"/>
        <v>5254774.8396800002</v>
      </c>
      <c r="O5998" s="98">
        <f t="shared" si="407"/>
        <v>5655178.3060599994</v>
      </c>
      <c r="P5998" s="98">
        <f t="shared" si="407"/>
        <v>5902281.5783000002</v>
      </c>
      <c r="Q5998" s="98">
        <f t="shared" si="407"/>
        <v>6338250.7832999993</v>
      </c>
      <c r="R5998" s="98">
        <f t="shared" si="407"/>
        <v>6961499.7289199997</v>
      </c>
      <c r="S5998" s="98"/>
      <c r="T5998" s="98"/>
      <c r="U5998" s="97" t="s">
        <v>94</v>
      </c>
      <c r="V5998" s="97" t="s">
        <v>416</v>
      </c>
    </row>
    <row r="5999" spans="1:22" ht="15.75">
      <c r="A5999" s="79">
        <v>1</v>
      </c>
      <c r="B5999" s="80" t="s">
        <v>19</v>
      </c>
      <c r="C5999" s="81" t="s">
        <v>417</v>
      </c>
      <c r="D5999" s="82">
        <v>854387.24943999993</v>
      </c>
      <c r="E5999" s="82">
        <v>992826</v>
      </c>
      <c r="F5999" s="82">
        <v>1330166</v>
      </c>
      <c r="G5999" s="82">
        <v>1606849.4661699999</v>
      </c>
      <c r="H5999" s="82">
        <v>2583908</v>
      </c>
      <c r="I5999" s="82">
        <v>2979080</v>
      </c>
      <c r="J5999" s="82">
        <v>4113527</v>
      </c>
      <c r="K5999" s="8"/>
      <c r="L5999" s="82">
        <v>854387.24943999993</v>
      </c>
      <c r="M5999" s="82">
        <v>963217.34686065861</v>
      </c>
      <c r="N5999" s="82">
        <v>1115769.9718274737</v>
      </c>
      <c r="O5999" s="82">
        <v>1271758.3609579441</v>
      </c>
      <c r="P5999" s="82">
        <v>1950821.4355824483</v>
      </c>
      <c r="Q5999" s="82">
        <v>2584208.9001310105</v>
      </c>
      <c r="R5999" s="82">
        <v>3540986.3731438573</v>
      </c>
      <c r="S5999" s="82"/>
      <c r="T5999" s="83">
        <v>1</v>
      </c>
      <c r="U5999" s="81" t="s">
        <v>21</v>
      </c>
      <c r="V5999" s="81" t="s">
        <v>418</v>
      </c>
    </row>
    <row r="6000" spans="1:22" ht="15.75">
      <c r="A6000" s="84">
        <v>2</v>
      </c>
      <c r="B6000" s="85" t="s">
        <v>23</v>
      </c>
      <c r="C6000" s="86" t="s">
        <v>417</v>
      </c>
      <c r="D6000" s="87">
        <v>0</v>
      </c>
      <c r="E6000" s="87">
        <v>0</v>
      </c>
      <c r="F6000" s="87">
        <v>0</v>
      </c>
      <c r="G6000" s="87">
        <v>0</v>
      </c>
      <c r="H6000" s="87">
        <v>0</v>
      </c>
      <c r="I6000" s="87">
        <v>0</v>
      </c>
      <c r="J6000" s="87">
        <v>0</v>
      </c>
      <c r="K6000" s="8"/>
      <c r="L6000" s="87">
        <v>0</v>
      </c>
      <c r="M6000" s="87">
        <v>0</v>
      </c>
      <c r="N6000" s="87">
        <v>0</v>
      </c>
      <c r="O6000" s="87">
        <v>0</v>
      </c>
      <c r="P6000" s="87">
        <v>0</v>
      </c>
      <c r="Q6000" s="87">
        <v>0</v>
      </c>
      <c r="R6000" s="87">
        <v>0</v>
      </c>
      <c r="S6000" s="87"/>
      <c r="T6000" s="88">
        <v>2</v>
      </c>
      <c r="U6000" s="86" t="s">
        <v>24</v>
      </c>
      <c r="V6000" s="86" t="s">
        <v>418</v>
      </c>
    </row>
    <row r="6001" spans="1:22" ht="15.75">
      <c r="A6001" s="89">
        <v>3</v>
      </c>
      <c r="B6001" s="90" t="s">
        <v>25</v>
      </c>
      <c r="C6001" s="91" t="s">
        <v>417</v>
      </c>
      <c r="D6001" s="92">
        <v>476.24</v>
      </c>
      <c r="E6001" s="92">
        <v>5232</v>
      </c>
      <c r="F6001" s="92">
        <v>3752</v>
      </c>
      <c r="G6001" s="92">
        <v>3947</v>
      </c>
      <c r="H6001" s="92">
        <v>4556</v>
      </c>
      <c r="I6001" s="92">
        <v>5135</v>
      </c>
      <c r="J6001" s="92">
        <v>5063</v>
      </c>
      <c r="K6001" s="8"/>
      <c r="L6001" s="92">
        <v>476.24</v>
      </c>
      <c r="M6001" s="92">
        <v>507.16</v>
      </c>
      <c r="N6001" s="92">
        <v>348.8</v>
      </c>
      <c r="O6001" s="92">
        <v>365.2</v>
      </c>
      <c r="P6001" s="92">
        <v>409.76</v>
      </c>
      <c r="Q6001" s="92">
        <v>444.4</v>
      </c>
      <c r="R6001" s="92">
        <v>433.54</v>
      </c>
      <c r="S6001" s="92"/>
      <c r="T6001" s="93">
        <v>3</v>
      </c>
      <c r="U6001" s="91" t="s">
        <v>26</v>
      </c>
      <c r="V6001" s="91" t="s">
        <v>418</v>
      </c>
    </row>
    <row r="6002" spans="1:22" ht="15.75">
      <c r="A6002" s="84">
        <v>4</v>
      </c>
      <c r="B6002" s="85" t="s">
        <v>27</v>
      </c>
      <c r="C6002" s="86" t="s">
        <v>417</v>
      </c>
      <c r="D6002" s="87">
        <v>0</v>
      </c>
      <c r="E6002" s="87">
        <v>0</v>
      </c>
      <c r="F6002" s="87">
        <v>0</v>
      </c>
      <c r="G6002" s="87">
        <v>0</v>
      </c>
      <c r="H6002" s="87">
        <v>0</v>
      </c>
      <c r="I6002" s="87">
        <v>0</v>
      </c>
      <c r="J6002" s="87">
        <v>0</v>
      </c>
      <c r="K6002" s="8"/>
      <c r="L6002" s="87">
        <v>0</v>
      </c>
      <c r="M6002" s="87">
        <v>0</v>
      </c>
      <c r="N6002" s="87">
        <v>0</v>
      </c>
      <c r="O6002" s="87">
        <v>0</v>
      </c>
      <c r="P6002" s="87">
        <v>0</v>
      </c>
      <c r="Q6002" s="87">
        <v>0</v>
      </c>
      <c r="R6002" s="87">
        <v>0</v>
      </c>
      <c r="S6002" s="87"/>
      <c r="T6002" s="88">
        <v>4</v>
      </c>
      <c r="U6002" s="86" t="s">
        <v>28</v>
      </c>
      <c r="V6002" s="86" t="s">
        <v>418</v>
      </c>
    </row>
    <row r="6003" spans="1:22" ht="15.75">
      <c r="A6003" s="89">
        <v>5</v>
      </c>
      <c r="B6003" s="90" t="s">
        <v>29</v>
      </c>
      <c r="C6003" s="91" t="s">
        <v>417</v>
      </c>
      <c r="D6003" s="92">
        <v>0</v>
      </c>
      <c r="E6003" s="92">
        <v>0</v>
      </c>
      <c r="F6003" s="92">
        <v>0</v>
      </c>
      <c r="G6003" s="92">
        <v>0</v>
      </c>
      <c r="H6003" s="92">
        <v>0</v>
      </c>
      <c r="I6003" s="92">
        <v>0</v>
      </c>
      <c r="J6003" s="92">
        <v>0</v>
      </c>
      <c r="K6003" s="8"/>
      <c r="L6003" s="92">
        <v>0</v>
      </c>
      <c r="M6003" s="92">
        <v>0</v>
      </c>
      <c r="N6003" s="92">
        <v>0</v>
      </c>
      <c r="O6003" s="92">
        <v>0</v>
      </c>
      <c r="P6003" s="92">
        <v>0</v>
      </c>
      <c r="Q6003" s="92">
        <v>0</v>
      </c>
      <c r="R6003" s="92">
        <v>0</v>
      </c>
      <c r="S6003" s="92"/>
      <c r="T6003" s="93">
        <v>5</v>
      </c>
      <c r="U6003" s="91" t="s">
        <v>30</v>
      </c>
      <c r="V6003" s="91" t="s">
        <v>418</v>
      </c>
    </row>
    <row r="6004" spans="1:22" ht="15.75">
      <c r="A6004" s="84">
        <v>6</v>
      </c>
      <c r="B6004" s="85" t="s">
        <v>31</v>
      </c>
      <c r="C6004" s="86" t="s">
        <v>417</v>
      </c>
      <c r="D6004" s="87">
        <v>78423.7</v>
      </c>
      <c r="E6004" s="87">
        <v>95045</v>
      </c>
      <c r="F6004" s="87">
        <v>165959</v>
      </c>
      <c r="G6004" s="87">
        <v>143455.96346</v>
      </c>
      <c r="H6004" s="87">
        <v>168420</v>
      </c>
      <c r="I6004" s="87">
        <v>173363</v>
      </c>
      <c r="J6004" s="87">
        <v>175232</v>
      </c>
      <c r="K6004" s="8"/>
      <c r="L6004" s="87">
        <v>78423.7</v>
      </c>
      <c r="M6004" s="87">
        <v>68250.748894431425</v>
      </c>
      <c r="N6004" s="87">
        <v>90398.68673645574</v>
      </c>
      <c r="O6004" s="87">
        <v>93114.329922662931</v>
      </c>
      <c r="P6004" s="87">
        <v>88296.572219551279</v>
      </c>
      <c r="Q6004" s="87">
        <v>92611.800588206082</v>
      </c>
      <c r="R6004" s="87">
        <v>100388.93830757837</v>
      </c>
      <c r="S6004" s="87"/>
      <c r="T6004" s="88">
        <v>6</v>
      </c>
      <c r="U6004" s="86" t="s">
        <v>32</v>
      </c>
      <c r="V6004" s="86" t="s">
        <v>418</v>
      </c>
    </row>
    <row r="6005" spans="1:22" ht="15.75">
      <c r="A6005" s="89">
        <v>7</v>
      </c>
      <c r="B6005" s="90" t="s">
        <v>33</v>
      </c>
      <c r="C6005" s="91" t="s">
        <v>417</v>
      </c>
      <c r="D6005" s="92">
        <v>373781.96000000008</v>
      </c>
      <c r="E6005" s="92">
        <v>420553</v>
      </c>
      <c r="F6005" s="92">
        <v>509507</v>
      </c>
      <c r="G6005" s="92">
        <v>714373</v>
      </c>
      <c r="H6005" s="92">
        <v>774469</v>
      </c>
      <c r="I6005" s="92">
        <v>854029</v>
      </c>
      <c r="J6005" s="92">
        <v>1102910</v>
      </c>
      <c r="K6005" s="8"/>
      <c r="L6005" s="92">
        <v>373781.96000000008</v>
      </c>
      <c r="M6005" s="92">
        <v>372349.87186366803</v>
      </c>
      <c r="N6005" s="92">
        <v>390915.63311062776</v>
      </c>
      <c r="O6005" s="92">
        <v>419425.75525906484</v>
      </c>
      <c r="P6005" s="92">
        <v>426167.51465429098</v>
      </c>
      <c r="Q6005" s="92">
        <v>435201.97361772426</v>
      </c>
      <c r="R6005" s="92">
        <v>469854.26567238988</v>
      </c>
      <c r="S6005" s="92"/>
      <c r="T6005" s="93">
        <v>7</v>
      </c>
      <c r="U6005" s="91" t="s">
        <v>34</v>
      </c>
      <c r="V6005" s="91" t="s">
        <v>418</v>
      </c>
    </row>
    <row r="6006" spans="1:22" ht="15.75">
      <c r="A6006" s="84">
        <v>8</v>
      </c>
      <c r="B6006" s="85" t="s">
        <v>35</v>
      </c>
      <c r="C6006" s="86" t="s">
        <v>417</v>
      </c>
      <c r="D6006" s="87">
        <v>0</v>
      </c>
      <c r="E6006" s="87">
        <v>0</v>
      </c>
      <c r="F6006" s="87">
        <v>0</v>
      </c>
      <c r="G6006" s="87">
        <v>0</v>
      </c>
      <c r="H6006" s="87">
        <v>1518</v>
      </c>
      <c r="I6006" s="87">
        <v>612</v>
      </c>
      <c r="J6006" s="87">
        <v>1765</v>
      </c>
      <c r="K6006" s="8"/>
      <c r="L6006" s="87">
        <v>0</v>
      </c>
      <c r="M6006" s="87">
        <v>0</v>
      </c>
      <c r="N6006" s="87">
        <v>0</v>
      </c>
      <c r="O6006" s="87">
        <v>0</v>
      </c>
      <c r="P6006" s="87">
        <v>1208</v>
      </c>
      <c r="Q6006" s="87">
        <v>540.24</v>
      </c>
      <c r="R6006" s="87">
        <v>1500</v>
      </c>
      <c r="S6006" s="87"/>
      <c r="T6006" s="88">
        <v>8</v>
      </c>
      <c r="U6006" s="86" t="s">
        <v>36</v>
      </c>
      <c r="V6006" s="86" t="s">
        <v>418</v>
      </c>
    </row>
    <row r="6007" spans="1:22" ht="15.75">
      <c r="A6007" s="89">
        <v>9</v>
      </c>
      <c r="B6007" s="90" t="s">
        <v>37</v>
      </c>
      <c r="C6007" s="91" t="s">
        <v>417</v>
      </c>
      <c r="D6007" s="92">
        <v>0</v>
      </c>
      <c r="E6007" s="92">
        <v>0</v>
      </c>
      <c r="F6007" s="92">
        <v>0</v>
      </c>
      <c r="G6007" s="92">
        <v>0</v>
      </c>
      <c r="H6007" s="92">
        <v>0</v>
      </c>
      <c r="I6007" s="92">
        <v>0</v>
      </c>
      <c r="J6007" s="92">
        <v>0</v>
      </c>
      <c r="K6007" s="8"/>
      <c r="L6007" s="92">
        <v>0</v>
      </c>
      <c r="M6007" s="92">
        <v>0</v>
      </c>
      <c r="N6007" s="92">
        <v>0</v>
      </c>
      <c r="O6007" s="92">
        <v>0</v>
      </c>
      <c r="P6007" s="92">
        <v>0</v>
      </c>
      <c r="Q6007" s="92">
        <v>0</v>
      </c>
      <c r="R6007" s="92">
        <v>0</v>
      </c>
      <c r="S6007" s="92"/>
      <c r="T6007" s="93">
        <v>9</v>
      </c>
      <c r="U6007" s="91" t="s">
        <v>38</v>
      </c>
      <c r="V6007" s="91" t="s">
        <v>418</v>
      </c>
    </row>
    <row r="6008" spans="1:22" ht="15.75">
      <c r="A6008" s="84">
        <v>10</v>
      </c>
      <c r="B6008" s="85" t="s">
        <v>39</v>
      </c>
      <c r="C6008" s="86" t="s">
        <v>417</v>
      </c>
      <c r="D6008" s="87">
        <v>0</v>
      </c>
      <c r="E6008" s="87">
        <v>0</v>
      </c>
      <c r="F6008" s="87">
        <v>0</v>
      </c>
      <c r="G6008" s="87">
        <v>0</v>
      </c>
      <c r="H6008" s="87">
        <v>0</v>
      </c>
      <c r="I6008" s="87">
        <v>0</v>
      </c>
      <c r="J6008" s="87">
        <v>0</v>
      </c>
      <c r="K6008" s="8"/>
      <c r="L6008" s="87">
        <v>0</v>
      </c>
      <c r="M6008" s="87">
        <v>0</v>
      </c>
      <c r="N6008" s="87">
        <v>0</v>
      </c>
      <c r="O6008" s="87">
        <v>0</v>
      </c>
      <c r="P6008" s="87">
        <v>0</v>
      </c>
      <c r="Q6008" s="87">
        <v>0</v>
      </c>
      <c r="R6008" s="87">
        <v>0</v>
      </c>
      <c r="S6008" s="87"/>
      <c r="T6008" s="88">
        <v>10</v>
      </c>
      <c r="U6008" s="86" t="s">
        <v>40</v>
      </c>
      <c r="V6008" s="86" t="s">
        <v>418</v>
      </c>
    </row>
    <row r="6009" spans="1:22" ht="15.75">
      <c r="A6009" s="89">
        <v>11</v>
      </c>
      <c r="B6009" s="90" t="s">
        <v>41</v>
      </c>
      <c r="C6009" s="91" t="s">
        <v>417</v>
      </c>
      <c r="D6009" s="92">
        <v>0</v>
      </c>
      <c r="E6009" s="92">
        <v>0</v>
      </c>
      <c r="F6009" s="92">
        <v>0</v>
      </c>
      <c r="G6009" s="92">
        <v>0</v>
      </c>
      <c r="H6009" s="92">
        <v>0</v>
      </c>
      <c r="I6009" s="92">
        <v>0</v>
      </c>
      <c r="J6009" s="92">
        <v>0</v>
      </c>
      <c r="K6009" s="8"/>
      <c r="L6009" s="92">
        <v>0</v>
      </c>
      <c r="M6009" s="92">
        <v>0</v>
      </c>
      <c r="N6009" s="92">
        <v>0</v>
      </c>
      <c r="O6009" s="92">
        <v>0</v>
      </c>
      <c r="P6009" s="92">
        <v>0</v>
      </c>
      <c r="Q6009" s="92">
        <v>0</v>
      </c>
      <c r="R6009" s="92">
        <v>0</v>
      </c>
      <c r="S6009" s="92"/>
      <c r="T6009" s="93">
        <v>11</v>
      </c>
      <c r="U6009" s="91" t="s">
        <v>42</v>
      </c>
      <c r="V6009" s="91" t="s">
        <v>418</v>
      </c>
    </row>
    <row r="6010" spans="1:22" ht="15.75">
      <c r="A6010" s="84">
        <v>12</v>
      </c>
      <c r="B6010" s="85" t="s">
        <v>43</v>
      </c>
      <c r="C6010" s="86" t="s">
        <v>417</v>
      </c>
      <c r="D6010" s="87">
        <v>232981</v>
      </c>
      <c r="E6010" s="87">
        <v>277101</v>
      </c>
      <c r="F6010" s="87">
        <v>308859</v>
      </c>
      <c r="G6010" s="87">
        <v>365507</v>
      </c>
      <c r="H6010" s="87">
        <v>337453</v>
      </c>
      <c r="I6010" s="87">
        <v>390294</v>
      </c>
      <c r="J6010" s="87">
        <v>581709</v>
      </c>
      <c r="K6010" s="8"/>
      <c r="L6010" s="87">
        <v>232981</v>
      </c>
      <c r="M6010" s="87">
        <v>224690.74200195691</v>
      </c>
      <c r="N6010" s="87">
        <v>229732.48374482506</v>
      </c>
      <c r="O6010" s="87">
        <v>252622.14770150505</v>
      </c>
      <c r="P6010" s="87">
        <v>246186.2445940699</v>
      </c>
      <c r="Q6010" s="87">
        <v>268128.27156394545</v>
      </c>
      <c r="R6010" s="87">
        <v>304353.07497576484</v>
      </c>
      <c r="S6010" s="87"/>
      <c r="T6010" s="88">
        <v>12</v>
      </c>
      <c r="U6010" s="86" t="s">
        <v>44</v>
      </c>
      <c r="V6010" s="86" t="s">
        <v>418</v>
      </c>
    </row>
    <row r="6011" spans="1:22" ht="15.75">
      <c r="A6011" s="89">
        <v>13</v>
      </c>
      <c r="B6011" s="90" t="s">
        <v>45</v>
      </c>
      <c r="C6011" s="91" t="s">
        <v>417</v>
      </c>
      <c r="D6011" s="92">
        <v>406942.18959000002</v>
      </c>
      <c r="E6011" s="92">
        <v>562759</v>
      </c>
      <c r="F6011" s="92">
        <v>641747</v>
      </c>
      <c r="G6011" s="92">
        <v>691931</v>
      </c>
      <c r="H6011" s="92">
        <v>832764</v>
      </c>
      <c r="I6011" s="92">
        <v>914782</v>
      </c>
      <c r="J6011" s="92">
        <v>1141537</v>
      </c>
      <c r="K6011" s="8"/>
      <c r="L6011" s="92">
        <v>406942.18959000002</v>
      </c>
      <c r="M6011" s="92">
        <v>395968.96496999997</v>
      </c>
      <c r="N6011" s="92">
        <v>388492.23071999999</v>
      </c>
      <c r="O6011" s="92">
        <v>406924.68897999998</v>
      </c>
      <c r="P6011" s="92">
        <v>386700.13274999999</v>
      </c>
      <c r="Q6011" s="92">
        <v>386700.13274999999</v>
      </c>
      <c r="R6011" s="92">
        <v>432616.29648000002</v>
      </c>
      <c r="S6011" s="92"/>
      <c r="T6011" s="93">
        <v>13</v>
      </c>
      <c r="U6011" s="91" t="s">
        <v>46</v>
      </c>
      <c r="V6011" s="91" t="s">
        <v>418</v>
      </c>
    </row>
    <row r="6012" spans="1:22" ht="15.75">
      <c r="A6012" s="84">
        <v>14</v>
      </c>
      <c r="B6012" s="85" t="s">
        <v>47</v>
      </c>
      <c r="C6012" s="86" t="s">
        <v>417</v>
      </c>
      <c r="D6012" s="87">
        <v>0</v>
      </c>
      <c r="E6012" s="87">
        <v>0</v>
      </c>
      <c r="F6012" s="87">
        <v>0</v>
      </c>
      <c r="G6012" s="87">
        <v>0</v>
      </c>
      <c r="H6012" s="87">
        <v>0</v>
      </c>
      <c r="I6012" s="87">
        <v>0</v>
      </c>
      <c r="J6012" s="87">
        <v>0</v>
      </c>
      <c r="K6012" s="8"/>
      <c r="L6012" s="87">
        <v>0</v>
      </c>
      <c r="M6012" s="87">
        <v>0</v>
      </c>
      <c r="N6012" s="87">
        <v>0</v>
      </c>
      <c r="O6012" s="87">
        <v>0</v>
      </c>
      <c r="P6012" s="87">
        <v>0</v>
      </c>
      <c r="Q6012" s="87">
        <v>0</v>
      </c>
      <c r="R6012" s="87">
        <v>0</v>
      </c>
      <c r="S6012" s="87"/>
      <c r="T6012" s="88">
        <v>14</v>
      </c>
      <c r="U6012" s="86" t="s">
        <v>48</v>
      </c>
      <c r="V6012" s="86" t="s">
        <v>418</v>
      </c>
    </row>
    <row r="6013" spans="1:22" ht="15.75">
      <c r="A6013" s="89">
        <v>15</v>
      </c>
      <c r="B6013" s="90" t="s">
        <v>49</v>
      </c>
      <c r="C6013" s="91" t="s">
        <v>417</v>
      </c>
      <c r="D6013" s="92">
        <v>235573.1673</v>
      </c>
      <c r="E6013" s="92">
        <v>300950.38315000001</v>
      </c>
      <c r="F6013" s="92">
        <v>346282.54333999997</v>
      </c>
      <c r="G6013" s="92">
        <v>431367.32845999999</v>
      </c>
      <c r="H6013" s="92">
        <v>424954.45035499998</v>
      </c>
      <c r="I6013" s="92">
        <v>544262</v>
      </c>
      <c r="J6013" s="92">
        <v>619745</v>
      </c>
      <c r="K6013" s="8"/>
      <c r="L6013" s="92">
        <v>235573.1673</v>
      </c>
      <c r="M6013" s="92">
        <v>244891.5612995408</v>
      </c>
      <c r="N6013" s="92">
        <v>259218.52511188627</v>
      </c>
      <c r="O6013" s="92">
        <v>266255.242650136</v>
      </c>
      <c r="P6013" s="92">
        <v>252113.49338956198</v>
      </c>
      <c r="Q6013" s="92">
        <v>271909.98998956196</v>
      </c>
      <c r="R6013" s="92">
        <v>273885.92170084774</v>
      </c>
      <c r="S6013" s="92"/>
      <c r="T6013" s="93">
        <v>15</v>
      </c>
      <c r="U6013" s="91" t="s">
        <v>50</v>
      </c>
      <c r="V6013" s="91" t="s">
        <v>418</v>
      </c>
    </row>
    <row r="6014" spans="1:22" ht="15.75">
      <c r="A6014" s="84">
        <v>16</v>
      </c>
      <c r="B6014" s="85" t="s">
        <v>51</v>
      </c>
      <c r="C6014" s="86" t="s">
        <v>417</v>
      </c>
      <c r="D6014" s="87">
        <v>1092.9282599999999</v>
      </c>
      <c r="E6014" s="87">
        <v>2023</v>
      </c>
      <c r="F6014" s="87">
        <v>3233</v>
      </c>
      <c r="G6014" s="87">
        <v>2381</v>
      </c>
      <c r="H6014" s="87">
        <v>3510</v>
      </c>
      <c r="I6014" s="87">
        <v>4308</v>
      </c>
      <c r="J6014" s="87">
        <v>4308</v>
      </c>
      <c r="K6014" s="8"/>
      <c r="L6014" s="87">
        <v>1092.9282599999999</v>
      </c>
      <c r="M6014" s="87">
        <v>1442.2660599999999</v>
      </c>
      <c r="N6014" s="87">
        <v>2150.92274</v>
      </c>
      <c r="O6014" s="87">
        <v>1624.4207699999999</v>
      </c>
      <c r="P6014" s="87">
        <v>2303.1342100000002</v>
      </c>
      <c r="Q6014" s="87">
        <v>2789.7118599999999</v>
      </c>
      <c r="R6014" s="87">
        <v>2789.7118599999999</v>
      </c>
      <c r="S6014" s="87"/>
      <c r="T6014" s="88">
        <v>16</v>
      </c>
      <c r="U6014" s="86" t="s">
        <v>52</v>
      </c>
      <c r="V6014" s="86" t="s">
        <v>418</v>
      </c>
    </row>
    <row r="6015" spans="1:22" ht="15.75">
      <c r="A6015" s="89">
        <v>17</v>
      </c>
      <c r="B6015" s="90" t="s">
        <v>53</v>
      </c>
      <c r="C6015" s="91" t="s">
        <v>417</v>
      </c>
      <c r="D6015" s="92">
        <v>0</v>
      </c>
      <c r="E6015" s="92">
        <v>0</v>
      </c>
      <c r="F6015" s="92">
        <v>0</v>
      </c>
      <c r="G6015" s="92">
        <v>0</v>
      </c>
      <c r="H6015" s="92">
        <v>0</v>
      </c>
      <c r="I6015" s="92">
        <v>0</v>
      </c>
      <c r="J6015" s="92">
        <v>0</v>
      </c>
      <c r="K6015" s="8"/>
      <c r="L6015" s="92">
        <v>0</v>
      </c>
      <c r="M6015" s="92">
        <v>0</v>
      </c>
      <c r="N6015" s="92">
        <v>0</v>
      </c>
      <c r="O6015" s="92">
        <v>0</v>
      </c>
      <c r="P6015" s="92">
        <v>0</v>
      </c>
      <c r="Q6015" s="92">
        <v>0</v>
      </c>
      <c r="R6015" s="92">
        <v>0</v>
      </c>
      <c r="S6015" s="92"/>
      <c r="T6015" s="93">
        <v>17</v>
      </c>
      <c r="U6015" s="91" t="s">
        <v>54</v>
      </c>
      <c r="V6015" s="91" t="s">
        <v>418</v>
      </c>
    </row>
    <row r="6016" spans="1:22" ht="15.75">
      <c r="A6016" s="84">
        <v>18</v>
      </c>
      <c r="B6016" s="85" t="s">
        <v>55</v>
      </c>
      <c r="C6016" s="86" t="s">
        <v>417</v>
      </c>
      <c r="D6016" s="87">
        <v>0</v>
      </c>
      <c r="E6016" s="87">
        <v>0</v>
      </c>
      <c r="F6016" s="87">
        <v>0</v>
      </c>
      <c r="G6016" s="87">
        <v>0</v>
      </c>
      <c r="H6016" s="87">
        <v>0</v>
      </c>
      <c r="I6016" s="87">
        <v>0</v>
      </c>
      <c r="J6016" s="87">
        <v>0</v>
      </c>
      <c r="K6016" s="8"/>
      <c r="L6016" s="87">
        <v>0</v>
      </c>
      <c r="M6016" s="87">
        <v>0</v>
      </c>
      <c r="N6016" s="87">
        <v>0</v>
      </c>
      <c r="O6016" s="87">
        <v>0</v>
      </c>
      <c r="P6016" s="87">
        <v>0</v>
      </c>
      <c r="Q6016" s="87">
        <v>0</v>
      </c>
      <c r="R6016" s="87">
        <v>0</v>
      </c>
      <c r="S6016" s="87"/>
      <c r="T6016" s="88">
        <v>18</v>
      </c>
      <c r="U6016" s="86" t="s">
        <v>56</v>
      </c>
      <c r="V6016" s="86" t="s">
        <v>418</v>
      </c>
    </row>
    <row r="6017" spans="1:22" ht="15.75">
      <c r="A6017" s="89">
        <v>19</v>
      </c>
      <c r="B6017" s="90" t="s">
        <v>57</v>
      </c>
      <c r="C6017" s="91" t="s">
        <v>417</v>
      </c>
      <c r="D6017" s="92">
        <v>0</v>
      </c>
      <c r="E6017" s="92">
        <v>0</v>
      </c>
      <c r="F6017" s="92">
        <v>0</v>
      </c>
      <c r="G6017" s="92">
        <v>0</v>
      </c>
      <c r="H6017" s="92">
        <v>0</v>
      </c>
      <c r="I6017" s="92">
        <v>0</v>
      </c>
      <c r="J6017" s="92">
        <v>0</v>
      </c>
      <c r="K6017" s="8"/>
      <c r="L6017" s="92">
        <v>0</v>
      </c>
      <c r="M6017" s="92">
        <v>0</v>
      </c>
      <c r="N6017" s="92">
        <v>0</v>
      </c>
      <c r="O6017" s="92">
        <v>0</v>
      </c>
      <c r="P6017" s="92">
        <v>0</v>
      </c>
      <c r="Q6017" s="92">
        <v>0</v>
      </c>
      <c r="R6017" s="92">
        <v>0</v>
      </c>
      <c r="S6017" s="92"/>
      <c r="T6017" s="93">
        <v>19</v>
      </c>
      <c r="U6017" s="91" t="s">
        <v>58</v>
      </c>
      <c r="V6017" s="91" t="s">
        <v>418</v>
      </c>
    </row>
    <row r="6018" spans="1:22" ht="15.75">
      <c r="A6018" s="84">
        <v>20</v>
      </c>
      <c r="B6018" s="85" t="s">
        <v>59</v>
      </c>
      <c r="C6018" s="86" t="s">
        <v>417</v>
      </c>
      <c r="D6018" s="87">
        <v>108647</v>
      </c>
      <c r="E6018" s="87">
        <v>145090</v>
      </c>
      <c r="F6018" s="87">
        <v>151604</v>
      </c>
      <c r="G6018" s="87">
        <v>204171</v>
      </c>
      <c r="H6018" s="87">
        <v>229537</v>
      </c>
      <c r="I6018" s="87">
        <v>326411</v>
      </c>
      <c r="J6018" s="87">
        <v>397124.8</v>
      </c>
      <c r="K6018" s="8"/>
      <c r="L6018" s="87">
        <v>108647</v>
      </c>
      <c r="M6018" s="87">
        <v>115610.69349555549</v>
      </c>
      <c r="N6018" s="87">
        <v>112054.94091166234</v>
      </c>
      <c r="O6018" s="87">
        <v>126442.65321378667</v>
      </c>
      <c r="P6018" s="87">
        <v>139245.40073129945</v>
      </c>
      <c r="Q6018" s="87">
        <v>173984.23065043098</v>
      </c>
      <c r="R6018" s="87">
        <v>208771.58943708354</v>
      </c>
      <c r="S6018" s="87"/>
      <c r="T6018" s="88">
        <v>20</v>
      </c>
      <c r="U6018" s="86" t="s">
        <v>60</v>
      </c>
      <c r="V6018" s="86" t="s">
        <v>418</v>
      </c>
    </row>
    <row r="6019" spans="1:22" ht="15.75">
      <c r="A6019" s="89">
        <v>21</v>
      </c>
      <c r="B6019" s="90" t="s">
        <v>61</v>
      </c>
      <c r="C6019" s="91" t="s">
        <v>417</v>
      </c>
      <c r="D6019" s="92">
        <v>0</v>
      </c>
      <c r="E6019" s="92">
        <v>0</v>
      </c>
      <c r="F6019" s="92">
        <v>0</v>
      </c>
      <c r="G6019" s="92">
        <v>0</v>
      </c>
      <c r="H6019" s="92">
        <v>0</v>
      </c>
      <c r="I6019" s="92">
        <v>0</v>
      </c>
      <c r="J6019" s="92">
        <v>0</v>
      </c>
      <c r="K6019" s="8"/>
      <c r="L6019" s="92">
        <v>0</v>
      </c>
      <c r="M6019" s="92">
        <v>0</v>
      </c>
      <c r="N6019" s="92">
        <v>0</v>
      </c>
      <c r="O6019" s="92">
        <v>0</v>
      </c>
      <c r="P6019" s="92">
        <v>0</v>
      </c>
      <c r="Q6019" s="92">
        <v>0</v>
      </c>
      <c r="R6019" s="92">
        <v>0</v>
      </c>
      <c r="S6019" s="92"/>
      <c r="T6019" s="93">
        <v>21</v>
      </c>
      <c r="U6019" s="91" t="s">
        <v>62</v>
      </c>
      <c r="V6019" s="91" t="s">
        <v>418</v>
      </c>
    </row>
    <row r="6020" spans="1:22" ht="15.75">
      <c r="A6020" s="84">
        <v>22</v>
      </c>
      <c r="B6020" s="85" t="s">
        <v>63</v>
      </c>
      <c r="C6020" s="86" t="s">
        <v>417</v>
      </c>
      <c r="D6020" s="87">
        <v>0</v>
      </c>
      <c r="E6020" s="87">
        <v>0</v>
      </c>
      <c r="F6020" s="87">
        <v>0</v>
      </c>
      <c r="G6020" s="87">
        <v>0</v>
      </c>
      <c r="H6020" s="87">
        <v>0</v>
      </c>
      <c r="I6020" s="87">
        <v>0</v>
      </c>
      <c r="J6020" s="87">
        <v>0</v>
      </c>
      <c r="K6020" s="8"/>
      <c r="L6020" s="87">
        <v>0</v>
      </c>
      <c r="M6020" s="87">
        <v>0</v>
      </c>
      <c r="N6020" s="87">
        <v>0</v>
      </c>
      <c r="O6020" s="87">
        <v>0</v>
      </c>
      <c r="P6020" s="87">
        <v>0</v>
      </c>
      <c r="Q6020" s="87">
        <v>0</v>
      </c>
      <c r="R6020" s="87">
        <v>0</v>
      </c>
      <c r="S6020" s="87"/>
      <c r="T6020" s="88">
        <v>22</v>
      </c>
      <c r="U6020" s="86" t="s">
        <v>64</v>
      </c>
      <c r="V6020" s="86" t="s">
        <v>418</v>
      </c>
    </row>
    <row r="6021" spans="1:22" ht="15.75">
      <c r="A6021" s="89">
        <v>23</v>
      </c>
      <c r="B6021" s="90" t="s">
        <v>65</v>
      </c>
      <c r="C6021" s="91" t="s">
        <v>417</v>
      </c>
      <c r="D6021" s="92">
        <v>0</v>
      </c>
      <c r="E6021" s="92">
        <v>0</v>
      </c>
      <c r="F6021" s="92">
        <v>0</v>
      </c>
      <c r="G6021" s="92">
        <v>0</v>
      </c>
      <c r="H6021" s="92">
        <v>0</v>
      </c>
      <c r="I6021" s="92">
        <v>0</v>
      </c>
      <c r="J6021" s="92">
        <v>0</v>
      </c>
      <c r="K6021" s="8"/>
      <c r="L6021" s="92">
        <v>0</v>
      </c>
      <c r="M6021" s="92">
        <v>0</v>
      </c>
      <c r="N6021" s="92">
        <v>0</v>
      </c>
      <c r="O6021" s="92">
        <v>0</v>
      </c>
      <c r="P6021" s="92">
        <v>0</v>
      </c>
      <c r="Q6021" s="92">
        <v>0</v>
      </c>
      <c r="R6021" s="92">
        <v>0</v>
      </c>
      <c r="S6021" s="92"/>
      <c r="T6021" s="93">
        <v>23</v>
      </c>
      <c r="U6021" s="91" t="s">
        <v>66</v>
      </c>
      <c r="V6021" s="91" t="s">
        <v>418</v>
      </c>
    </row>
    <row r="6022" spans="1:22" ht="15.75">
      <c r="A6022" s="84">
        <v>24</v>
      </c>
      <c r="B6022" s="85" t="s">
        <v>67</v>
      </c>
      <c r="C6022" s="86" t="s">
        <v>417</v>
      </c>
      <c r="D6022" s="87">
        <v>475234</v>
      </c>
      <c r="E6022" s="87">
        <v>489486</v>
      </c>
      <c r="F6022" s="87">
        <v>496237</v>
      </c>
      <c r="G6022" s="87">
        <v>677371</v>
      </c>
      <c r="H6022" s="87">
        <v>747995</v>
      </c>
      <c r="I6022" s="87">
        <v>827095</v>
      </c>
      <c r="J6022" s="87">
        <v>827095</v>
      </c>
      <c r="K6022" s="8"/>
      <c r="L6022" s="87">
        <v>475234</v>
      </c>
      <c r="M6022" s="87">
        <v>477723.20825997391</v>
      </c>
      <c r="N6022" s="87">
        <v>481216.69436239102</v>
      </c>
      <c r="O6022" s="87">
        <v>496465.84781319485</v>
      </c>
      <c r="P6022" s="87">
        <v>562330.16350373463</v>
      </c>
      <c r="Q6022" s="87">
        <v>531329.64298076462</v>
      </c>
      <c r="R6022" s="87">
        <v>531329.64298076462</v>
      </c>
      <c r="S6022" s="87"/>
      <c r="T6022" s="88">
        <v>24</v>
      </c>
      <c r="U6022" s="86" t="s">
        <v>68</v>
      </c>
      <c r="V6022" s="86" t="s">
        <v>418</v>
      </c>
    </row>
    <row r="6023" spans="1:22" ht="15.75">
      <c r="A6023" s="89">
        <v>25</v>
      </c>
      <c r="B6023" s="94" t="s">
        <v>69</v>
      </c>
      <c r="C6023" s="91" t="s">
        <v>417</v>
      </c>
      <c r="D6023" s="92">
        <v>12015.467280000001</v>
      </c>
      <c r="E6023" s="92">
        <v>15936</v>
      </c>
      <c r="F6023" s="92">
        <v>22096</v>
      </c>
      <c r="G6023" s="92">
        <v>23759</v>
      </c>
      <c r="H6023" s="92">
        <v>27611</v>
      </c>
      <c r="I6023" s="92">
        <v>16721</v>
      </c>
      <c r="J6023" s="92">
        <v>23234</v>
      </c>
      <c r="K6023" s="8"/>
      <c r="L6023" s="92">
        <v>12015.467280000001</v>
      </c>
      <c r="M6023" s="92">
        <v>15658.807199999999</v>
      </c>
      <c r="N6023" s="92">
        <v>20206.637480000001</v>
      </c>
      <c r="O6023" s="92">
        <v>25209.817200000001</v>
      </c>
      <c r="P6023" s="92">
        <v>25555.210200000001</v>
      </c>
      <c r="Q6023" s="92">
        <v>15916.55464</v>
      </c>
      <c r="R6023" s="92">
        <v>23649.001680000001</v>
      </c>
      <c r="S6023" s="92"/>
      <c r="T6023" s="93">
        <v>25</v>
      </c>
      <c r="U6023" s="91" t="s">
        <v>70</v>
      </c>
      <c r="V6023" s="91" t="s">
        <v>418</v>
      </c>
    </row>
    <row r="6024" spans="1:22" ht="15.75">
      <c r="A6024" s="84">
        <v>26</v>
      </c>
      <c r="B6024" s="85" t="s">
        <v>71</v>
      </c>
      <c r="C6024" s="86" t="s">
        <v>417</v>
      </c>
      <c r="D6024" s="87">
        <v>4265.9298500000004</v>
      </c>
      <c r="E6024" s="87">
        <v>4268</v>
      </c>
      <c r="F6024" s="87">
        <v>3536</v>
      </c>
      <c r="G6024" s="87">
        <v>5317</v>
      </c>
      <c r="H6024" s="87">
        <v>5984</v>
      </c>
      <c r="I6024" s="87">
        <v>6729</v>
      </c>
      <c r="J6024" s="87">
        <v>70</v>
      </c>
      <c r="K6024" s="8"/>
      <c r="L6024" s="87">
        <v>4265.9298500000004</v>
      </c>
      <c r="M6024" s="87">
        <v>5009.8999999999996</v>
      </c>
      <c r="N6024" s="87">
        <v>2529.9994999999999</v>
      </c>
      <c r="O6024" s="87">
        <v>2423.6925085000003</v>
      </c>
      <c r="P6024" s="87">
        <v>2114.0590000000002</v>
      </c>
      <c r="Q6024" s="87">
        <v>2412.02925</v>
      </c>
      <c r="R6024" s="87">
        <v>93</v>
      </c>
      <c r="S6024" s="87"/>
      <c r="T6024" s="88">
        <v>26</v>
      </c>
      <c r="U6024" s="86" t="s">
        <v>72</v>
      </c>
      <c r="V6024" s="86" t="s">
        <v>418</v>
      </c>
    </row>
    <row r="6025" spans="1:22" ht="15.75">
      <c r="A6025" s="89">
        <v>27</v>
      </c>
      <c r="B6025" s="90" t="s">
        <v>73</v>
      </c>
      <c r="C6025" s="91" t="s">
        <v>417</v>
      </c>
      <c r="D6025" s="92">
        <v>0</v>
      </c>
      <c r="E6025" s="92">
        <v>0</v>
      </c>
      <c r="F6025" s="92">
        <v>0</v>
      </c>
      <c r="G6025" s="92">
        <v>0</v>
      </c>
      <c r="H6025" s="92">
        <v>0</v>
      </c>
      <c r="I6025" s="92">
        <v>0</v>
      </c>
      <c r="J6025" s="92">
        <v>0</v>
      </c>
      <c r="K6025" s="8"/>
      <c r="L6025" s="92">
        <v>0</v>
      </c>
      <c r="M6025" s="92">
        <v>0</v>
      </c>
      <c r="N6025" s="92">
        <v>0</v>
      </c>
      <c r="O6025" s="92">
        <v>0</v>
      </c>
      <c r="P6025" s="92">
        <v>0</v>
      </c>
      <c r="Q6025" s="92">
        <v>0</v>
      </c>
      <c r="R6025" s="92">
        <v>0</v>
      </c>
      <c r="S6025" s="92"/>
      <c r="T6025" s="93">
        <v>27</v>
      </c>
      <c r="U6025" s="91" t="s">
        <v>74</v>
      </c>
      <c r="V6025" s="91" t="s">
        <v>418</v>
      </c>
    </row>
    <row r="6026" spans="1:22" ht="15.75">
      <c r="A6026" s="84">
        <v>28</v>
      </c>
      <c r="B6026" s="85" t="s">
        <v>75</v>
      </c>
      <c r="C6026" s="86" t="s">
        <v>417</v>
      </c>
      <c r="D6026" s="87">
        <v>0</v>
      </c>
      <c r="E6026" s="87">
        <v>0</v>
      </c>
      <c r="F6026" s="87">
        <v>0</v>
      </c>
      <c r="G6026" s="87">
        <v>0</v>
      </c>
      <c r="H6026" s="87">
        <v>0</v>
      </c>
      <c r="I6026" s="87">
        <v>0</v>
      </c>
      <c r="J6026" s="87">
        <v>0</v>
      </c>
      <c r="K6026" s="8"/>
      <c r="L6026" s="87">
        <v>0</v>
      </c>
      <c r="M6026" s="87">
        <v>0</v>
      </c>
      <c r="N6026" s="87">
        <v>0</v>
      </c>
      <c r="O6026" s="87">
        <v>0</v>
      </c>
      <c r="P6026" s="87">
        <v>0</v>
      </c>
      <c r="Q6026" s="87">
        <v>0</v>
      </c>
      <c r="R6026" s="87">
        <v>0</v>
      </c>
      <c r="S6026" s="87"/>
      <c r="T6026" s="88">
        <v>28</v>
      </c>
      <c r="U6026" s="86" t="s">
        <v>76</v>
      </c>
      <c r="V6026" s="86" t="s">
        <v>418</v>
      </c>
    </row>
    <row r="6027" spans="1:22" ht="15.75">
      <c r="A6027" s="89">
        <v>29</v>
      </c>
      <c r="B6027" s="90" t="s">
        <v>77</v>
      </c>
      <c r="C6027" s="91" t="s">
        <v>417</v>
      </c>
      <c r="D6027" s="92">
        <v>531544.77347015007</v>
      </c>
      <c r="E6027" s="92">
        <v>563735</v>
      </c>
      <c r="F6027" s="92">
        <v>703090</v>
      </c>
      <c r="G6027" s="92">
        <v>699996</v>
      </c>
      <c r="H6027" s="92">
        <v>736818</v>
      </c>
      <c r="I6027" s="92">
        <v>717873</v>
      </c>
      <c r="J6027" s="92">
        <v>781640</v>
      </c>
      <c r="K6027" s="8"/>
      <c r="L6027" s="92">
        <v>531544.77347015007</v>
      </c>
      <c r="M6027" s="92">
        <v>502994.52725468134</v>
      </c>
      <c r="N6027" s="92">
        <v>544513.60559993901</v>
      </c>
      <c r="O6027" s="92">
        <v>539954.01642134762</v>
      </c>
      <c r="P6027" s="92">
        <v>553720.14822878933</v>
      </c>
      <c r="Q6027" s="92">
        <v>542443.48500203551</v>
      </c>
      <c r="R6027" s="92">
        <v>563932.69285636966</v>
      </c>
      <c r="S6027" s="92"/>
      <c r="T6027" s="93">
        <v>29</v>
      </c>
      <c r="U6027" s="91" t="s">
        <v>78</v>
      </c>
      <c r="V6027" s="91" t="s">
        <v>418</v>
      </c>
    </row>
    <row r="6028" spans="1:22" ht="15.75">
      <c r="A6028" s="84">
        <v>30</v>
      </c>
      <c r="B6028" s="85" t="s">
        <v>79</v>
      </c>
      <c r="C6028" s="86" t="s">
        <v>417</v>
      </c>
      <c r="D6028" s="87">
        <v>20784.915000000001</v>
      </c>
      <c r="E6028" s="87">
        <v>21667</v>
      </c>
      <c r="F6028" s="87">
        <v>22914</v>
      </c>
      <c r="G6028" s="87">
        <v>24604</v>
      </c>
      <c r="H6028" s="87">
        <v>24637</v>
      </c>
      <c r="I6028" s="87">
        <v>26292</v>
      </c>
      <c r="J6028" s="87">
        <v>25950</v>
      </c>
      <c r="K6028" s="8"/>
      <c r="L6028" s="87">
        <v>20784.915000000001</v>
      </c>
      <c r="M6028" s="87">
        <v>21619.251550079491</v>
      </c>
      <c r="N6028" s="87">
        <v>21795.731724960257</v>
      </c>
      <c r="O6028" s="87">
        <v>22704.435797768172</v>
      </c>
      <c r="P6028" s="87">
        <v>22025.188103338634</v>
      </c>
      <c r="Q6028" s="87">
        <v>23762.559891891891</v>
      </c>
      <c r="R6028" s="87">
        <v>22600.33528616852</v>
      </c>
      <c r="S6028" s="87"/>
      <c r="T6028" s="88">
        <v>30</v>
      </c>
      <c r="U6028" s="86" t="s">
        <v>80</v>
      </c>
      <c r="V6028" s="86" t="s">
        <v>418</v>
      </c>
    </row>
    <row r="6029" spans="1:22" ht="15.75">
      <c r="A6029" s="89">
        <v>31</v>
      </c>
      <c r="B6029" s="90" t="s">
        <v>81</v>
      </c>
      <c r="C6029" s="91" t="s">
        <v>417</v>
      </c>
      <c r="D6029" s="92">
        <v>0</v>
      </c>
      <c r="E6029" s="92">
        <v>0</v>
      </c>
      <c r="F6029" s="92">
        <v>0</v>
      </c>
      <c r="G6029" s="92">
        <v>0</v>
      </c>
      <c r="H6029" s="92">
        <v>0</v>
      </c>
      <c r="I6029" s="92">
        <v>0</v>
      </c>
      <c r="J6029" s="92">
        <v>0</v>
      </c>
      <c r="K6029" s="8"/>
      <c r="L6029" s="92">
        <v>0</v>
      </c>
      <c r="M6029" s="92">
        <v>0</v>
      </c>
      <c r="N6029" s="92">
        <v>0</v>
      </c>
      <c r="O6029" s="92">
        <v>0</v>
      </c>
      <c r="P6029" s="92">
        <v>0</v>
      </c>
      <c r="Q6029" s="92">
        <v>0</v>
      </c>
      <c r="R6029" s="92">
        <v>0</v>
      </c>
      <c r="S6029" s="92"/>
      <c r="T6029" s="93">
        <v>31</v>
      </c>
      <c r="U6029" s="91" t="s">
        <v>82</v>
      </c>
      <c r="V6029" s="91" t="s">
        <v>418</v>
      </c>
    </row>
    <row r="6030" spans="1:22" ht="15.75">
      <c r="A6030" s="84">
        <v>32</v>
      </c>
      <c r="B6030" s="85" t="s">
        <v>83</v>
      </c>
      <c r="C6030" s="86" t="s">
        <v>417</v>
      </c>
      <c r="D6030" s="87">
        <v>0</v>
      </c>
      <c r="E6030" s="87">
        <v>0</v>
      </c>
      <c r="F6030" s="87">
        <v>0</v>
      </c>
      <c r="G6030" s="87">
        <v>0</v>
      </c>
      <c r="H6030" s="87">
        <v>0</v>
      </c>
      <c r="I6030" s="87">
        <v>0</v>
      </c>
      <c r="J6030" s="87">
        <v>0</v>
      </c>
      <c r="K6030" s="8"/>
      <c r="L6030" s="87">
        <v>0</v>
      </c>
      <c r="M6030" s="87">
        <v>0</v>
      </c>
      <c r="N6030" s="87">
        <v>0</v>
      </c>
      <c r="O6030" s="87">
        <v>0</v>
      </c>
      <c r="P6030" s="87">
        <v>0</v>
      </c>
      <c r="Q6030" s="87">
        <v>0</v>
      </c>
      <c r="R6030" s="87">
        <v>0</v>
      </c>
      <c r="S6030" s="87"/>
      <c r="T6030" s="88">
        <v>32</v>
      </c>
      <c r="U6030" s="86" t="s">
        <v>84</v>
      </c>
      <c r="V6030" s="86" t="s">
        <v>418</v>
      </c>
    </row>
    <row r="6031" spans="1:22" ht="15.75">
      <c r="A6031" s="89">
        <v>33</v>
      </c>
      <c r="B6031" s="90" t="s">
        <v>85</v>
      </c>
      <c r="C6031" s="91" t="s">
        <v>417</v>
      </c>
      <c r="D6031" s="92">
        <v>18453.674342925329</v>
      </c>
      <c r="E6031" s="92">
        <v>26733</v>
      </c>
      <c r="F6031" s="92">
        <v>29538</v>
      </c>
      <c r="G6031" s="92">
        <v>48652</v>
      </c>
      <c r="H6031" s="92">
        <v>45248</v>
      </c>
      <c r="I6031" s="92">
        <v>31905</v>
      </c>
      <c r="J6031" s="92">
        <v>33893</v>
      </c>
      <c r="K6031" s="8"/>
      <c r="L6031" s="92">
        <v>18453.674342925329</v>
      </c>
      <c r="M6031" s="92">
        <v>25007.674342925329</v>
      </c>
      <c r="N6031" s="92">
        <v>26445.591717278861</v>
      </c>
      <c r="O6031" s="92">
        <v>41995.068659594202</v>
      </c>
      <c r="P6031" s="92">
        <v>41995.068659594202</v>
      </c>
      <c r="Q6031" s="92">
        <v>33395.068659594195</v>
      </c>
      <c r="R6031" s="92">
        <v>34104.068659594195</v>
      </c>
      <c r="S6031" s="92"/>
      <c r="T6031" s="93">
        <v>33</v>
      </c>
      <c r="U6031" s="91" t="s">
        <v>86</v>
      </c>
      <c r="V6031" s="91" t="s">
        <v>418</v>
      </c>
    </row>
    <row r="6032" spans="1:22" ht="15.75">
      <c r="A6032" s="84">
        <v>34</v>
      </c>
      <c r="B6032" s="85" t="s">
        <v>87</v>
      </c>
      <c r="C6032" s="86" t="s">
        <v>417</v>
      </c>
      <c r="D6032" s="87">
        <v>0</v>
      </c>
      <c r="E6032" s="87">
        <v>0</v>
      </c>
      <c r="F6032" s="87">
        <v>0</v>
      </c>
      <c r="G6032" s="87">
        <v>0</v>
      </c>
      <c r="H6032" s="87">
        <v>0</v>
      </c>
      <c r="I6032" s="87">
        <v>0</v>
      </c>
      <c r="J6032" s="87">
        <v>0</v>
      </c>
      <c r="K6032" s="8"/>
      <c r="L6032" s="87">
        <v>0</v>
      </c>
      <c r="M6032" s="87">
        <v>0</v>
      </c>
      <c r="N6032" s="87">
        <v>0</v>
      </c>
      <c r="O6032" s="87">
        <v>0</v>
      </c>
      <c r="P6032" s="87">
        <v>0</v>
      </c>
      <c r="Q6032" s="87">
        <v>0</v>
      </c>
      <c r="R6032" s="87">
        <v>0</v>
      </c>
      <c r="S6032" s="87"/>
      <c r="T6032" s="88">
        <v>34</v>
      </c>
      <c r="U6032" s="86" t="s">
        <v>88</v>
      </c>
      <c r="V6032" s="86" t="s">
        <v>418</v>
      </c>
    </row>
    <row r="6033" spans="1:22" ht="15.75">
      <c r="A6033" s="89">
        <v>35</v>
      </c>
      <c r="B6033" s="90" t="s">
        <v>89</v>
      </c>
      <c r="C6033" s="91" t="s">
        <v>417</v>
      </c>
      <c r="D6033" s="92">
        <v>14555.442999999999</v>
      </c>
      <c r="E6033" s="92">
        <v>13371</v>
      </c>
      <c r="F6033" s="92">
        <v>20644</v>
      </c>
      <c r="G6033" s="92">
        <v>14982</v>
      </c>
      <c r="H6033" s="92">
        <v>17817</v>
      </c>
      <c r="I6033" s="92">
        <v>23384</v>
      </c>
      <c r="J6033" s="92">
        <v>19373</v>
      </c>
      <c r="K6033" s="8"/>
      <c r="L6033" s="92">
        <v>14555.442999999999</v>
      </c>
      <c r="M6033" s="92">
        <v>14346.442999999999</v>
      </c>
      <c r="N6033" s="92">
        <v>21707.939177930479</v>
      </c>
      <c r="O6033" s="92">
        <v>15273.468899201696</v>
      </c>
      <c r="P6033" s="92">
        <v>18112.840999999997</v>
      </c>
      <c r="Q6033" s="92">
        <v>24480.840999999997</v>
      </c>
      <c r="R6033" s="92">
        <v>20333.840999999997</v>
      </c>
      <c r="S6033" s="92"/>
      <c r="T6033" s="93">
        <v>35</v>
      </c>
      <c r="U6033" s="91" t="s">
        <v>90</v>
      </c>
      <c r="V6033" s="91" t="s">
        <v>418</v>
      </c>
    </row>
    <row r="6034" spans="1:22" ht="15.75">
      <c r="A6034" s="84">
        <v>36</v>
      </c>
      <c r="B6034" s="85" t="s">
        <v>91</v>
      </c>
      <c r="C6034" s="86" t="s">
        <v>417</v>
      </c>
      <c r="D6034" s="87">
        <v>23174.9</v>
      </c>
      <c r="E6034" s="87">
        <v>23435</v>
      </c>
      <c r="F6034" s="87">
        <v>26526</v>
      </c>
      <c r="G6034" s="87">
        <v>29595</v>
      </c>
      <c r="H6034" s="87">
        <v>34422</v>
      </c>
      <c r="I6034" s="87">
        <v>35959</v>
      </c>
      <c r="J6034" s="87">
        <v>31645</v>
      </c>
      <c r="K6034" s="8"/>
      <c r="L6034" s="87">
        <v>23174.9</v>
      </c>
      <c r="M6034" s="87">
        <v>22841.65</v>
      </c>
      <c r="N6034" s="87">
        <v>24260.05</v>
      </c>
      <c r="O6034" s="87">
        <v>27027.86238892415</v>
      </c>
      <c r="P6034" s="87">
        <v>28837.75</v>
      </c>
      <c r="Q6034" s="87">
        <v>28826.85</v>
      </c>
      <c r="R6034" s="87">
        <v>25148.9</v>
      </c>
      <c r="S6034" s="87"/>
      <c r="T6034" s="88">
        <v>36</v>
      </c>
      <c r="U6034" s="86" t="s">
        <v>92</v>
      </c>
      <c r="V6034" s="86" t="s">
        <v>418</v>
      </c>
    </row>
    <row r="6035" spans="1:22" s="36" customFormat="1" ht="15.75">
      <c r="A6035" s="95"/>
      <c r="B6035" s="96" t="s">
        <v>93</v>
      </c>
      <c r="C6035" s="97" t="s">
        <v>417</v>
      </c>
      <c r="D6035" s="98">
        <f t="shared" ref="D6035:I6035" si="408">SUM(D5999:D6034)</f>
        <v>3392334.5375330746</v>
      </c>
      <c r="E6035" s="98">
        <f t="shared" si="408"/>
        <v>3960210.3831500001</v>
      </c>
      <c r="F6035" s="98">
        <f t="shared" si="408"/>
        <v>4785690.5433399994</v>
      </c>
      <c r="G6035" s="98">
        <f t="shared" si="408"/>
        <v>5688258.7580900006</v>
      </c>
      <c r="H6035" s="98">
        <f t="shared" si="408"/>
        <v>7001621.4503549999</v>
      </c>
      <c r="I6035" s="98">
        <f t="shared" si="408"/>
        <v>7878234</v>
      </c>
      <c r="J6035" s="98">
        <f t="shared" ref="J6035" si="409">SUM(J5999:J6034)</f>
        <v>9885820.8000000007</v>
      </c>
      <c r="K6035" s="8"/>
      <c r="L6035" s="98">
        <f t="shared" ref="L6035:R6035" si="410">SUM(L5999:L6034)</f>
        <v>3392334.5375330746</v>
      </c>
      <c r="M6035" s="98">
        <f t="shared" si="410"/>
        <v>3472130.8170534698</v>
      </c>
      <c r="N6035" s="98">
        <f t="shared" si="410"/>
        <v>3731758.4444654295</v>
      </c>
      <c r="O6035" s="98">
        <f t="shared" si="410"/>
        <v>4009587.009143631</v>
      </c>
      <c r="P6035" s="98">
        <f t="shared" si="410"/>
        <v>4748142.1168266786</v>
      </c>
      <c r="Q6035" s="98">
        <f t="shared" si="410"/>
        <v>5419086.6825751634</v>
      </c>
      <c r="R6035" s="98">
        <f t="shared" si="410"/>
        <v>6556771.1940404177</v>
      </c>
      <c r="S6035" s="98"/>
      <c r="T6035" s="98"/>
      <c r="U6035" s="97" t="s">
        <v>94</v>
      </c>
      <c r="V6035" s="97" t="s">
        <v>418</v>
      </c>
    </row>
    <row r="6036" spans="1:22" ht="15.75">
      <c r="A6036" s="79">
        <v>1</v>
      </c>
      <c r="B6036" s="80" t="s">
        <v>19</v>
      </c>
      <c r="C6036" s="81" t="s">
        <v>419</v>
      </c>
      <c r="D6036" s="82">
        <f t="shared" ref="D6036:J6051" si="411">+D5999+D5962</f>
        <v>1420837.2494399999</v>
      </c>
      <c r="E6036" s="82">
        <f t="shared" si="411"/>
        <v>1687753</v>
      </c>
      <c r="F6036" s="82">
        <f t="shared" si="411"/>
        <v>2210663</v>
      </c>
      <c r="G6036" s="82">
        <f t="shared" si="411"/>
        <v>2701529.4661699999</v>
      </c>
      <c r="H6036" s="82">
        <f t="shared" si="411"/>
        <v>3826513</v>
      </c>
      <c r="I6036" s="82">
        <f t="shared" si="411"/>
        <v>5093591</v>
      </c>
      <c r="J6036" s="82">
        <f t="shared" si="411"/>
        <v>7101367</v>
      </c>
      <c r="K6036" s="8"/>
      <c r="L6036" s="82">
        <f t="shared" ref="L6036:R6051" si="412">+L5999+L5962</f>
        <v>1420837.2494399999</v>
      </c>
      <c r="M6036" s="82">
        <f t="shared" si="412"/>
        <v>1615235.3468606586</v>
      </c>
      <c r="N6036" s="82">
        <f t="shared" si="412"/>
        <v>1842530.9718274737</v>
      </c>
      <c r="O6036" s="82">
        <f t="shared" si="412"/>
        <v>2085950.3609579441</v>
      </c>
      <c r="P6036" s="82">
        <f t="shared" si="412"/>
        <v>2859436.4355824483</v>
      </c>
      <c r="Q6036" s="82">
        <f t="shared" si="412"/>
        <v>3615633.9001310105</v>
      </c>
      <c r="R6036" s="82">
        <f t="shared" si="412"/>
        <v>4813061.3731438573</v>
      </c>
      <c r="S6036" s="82"/>
      <c r="T6036" s="83">
        <v>1</v>
      </c>
      <c r="U6036" s="81" t="s">
        <v>21</v>
      </c>
      <c r="V6036" s="81" t="s">
        <v>420</v>
      </c>
    </row>
    <row r="6037" spans="1:22" ht="20.100000000000001" customHeight="1">
      <c r="A6037" s="84">
        <v>2</v>
      </c>
      <c r="B6037" s="85" t="s">
        <v>23</v>
      </c>
      <c r="C6037" s="86" t="s">
        <v>419</v>
      </c>
      <c r="D6037" s="87">
        <f t="shared" si="411"/>
        <v>4972</v>
      </c>
      <c r="E6037" s="87">
        <f t="shared" si="411"/>
        <v>5951</v>
      </c>
      <c r="F6037" s="87">
        <f t="shared" si="411"/>
        <v>6084</v>
      </c>
      <c r="G6037" s="87">
        <f t="shared" si="411"/>
        <v>9006</v>
      </c>
      <c r="H6037" s="87">
        <f t="shared" si="411"/>
        <v>11376</v>
      </c>
      <c r="I6037" s="87">
        <f t="shared" si="411"/>
        <v>12720</v>
      </c>
      <c r="J6037" s="87">
        <f t="shared" si="411"/>
        <v>13629</v>
      </c>
      <c r="K6037" s="8"/>
      <c r="L6037" s="87">
        <f t="shared" si="412"/>
        <v>4972</v>
      </c>
      <c r="M6037" s="87">
        <f t="shared" si="412"/>
        <v>5210</v>
      </c>
      <c r="N6037" s="87">
        <f t="shared" si="412"/>
        <v>5015</v>
      </c>
      <c r="O6037" s="87">
        <f t="shared" si="412"/>
        <v>6313</v>
      </c>
      <c r="P6037" s="87">
        <f t="shared" si="412"/>
        <v>6331</v>
      </c>
      <c r="Q6037" s="87">
        <f t="shared" si="412"/>
        <v>6487</v>
      </c>
      <c r="R6037" s="87">
        <f t="shared" si="412"/>
        <v>6710</v>
      </c>
      <c r="S6037" s="87"/>
      <c r="T6037" s="88">
        <v>2</v>
      </c>
      <c r="U6037" s="86" t="s">
        <v>24</v>
      </c>
      <c r="V6037" s="86" t="s">
        <v>420</v>
      </c>
    </row>
    <row r="6038" spans="1:22" ht="20.100000000000001" customHeight="1">
      <c r="A6038" s="89">
        <v>3</v>
      </c>
      <c r="B6038" s="90" t="s">
        <v>25</v>
      </c>
      <c r="C6038" s="91" t="s">
        <v>419</v>
      </c>
      <c r="D6038" s="92">
        <f t="shared" si="411"/>
        <v>441662.24</v>
      </c>
      <c r="E6038" s="92">
        <f t="shared" si="411"/>
        <v>521294</v>
      </c>
      <c r="F6038" s="92">
        <f t="shared" si="411"/>
        <v>561653</v>
      </c>
      <c r="G6038" s="92">
        <f t="shared" si="411"/>
        <v>595903</v>
      </c>
      <c r="H6038" s="92">
        <f t="shared" si="411"/>
        <v>633275</v>
      </c>
      <c r="I6038" s="92">
        <f t="shared" si="411"/>
        <v>705722</v>
      </c>
      <c r="J6038" s="92">
        <f t="shared" si="411"/>
        <v>753679</v>
      </c>
      <c r="K6038" s="8"/>
      <c r="L6038" s="92">
        <f t="shared" si="412"/>
        <v>441662.24</v>
      </c>
      <c r="M6038" s="92">
        <f t="shared" si="412"/>
        <v>460767.16</v>
      </c>
      <c r="N6038" s="92">
        <f t="shared" si="412"/>
        <v>491605.8</v>
      </c>
      <c r="O6038" s="92">
        <f t="shared" si="412"/>
        <v>515235.2</v>
      </c>
      <c r="P6038" s="92">
        <f t="shared" si="412"/>
        <v>529887.76</v>
      </c>
      <c r="Q6038" s="92">
        <f t="shared" si="412"/>
        <v>553175.4</v>
      </c>
      <c r="R6038" s="92">
        <f t="shared" si="412"/>
        <v>588408.54</v>
      </c>
      <c r="S6038" s="92"/>
      <c r="T6038" s="93">
        <v>3</v>
      </c>
      <c r="U6038" s="91" t="s">
        <v>26</v>
      </c>
      <c r="V6038" s="91" t="s">
        <v>420</v>
      </c>
    </row>
    <row r="6039" spans="1:22" ht="20.100000000000001" customHeight="1">
      <c r="A6039" s="84">
        <v>4</v>
      </c>
      <c r="B6039" s="85" t="s">
        <v>27</v>
      </c>
      <c r="C6039" s="86" t="s">
        <v>419</v>
      </c>
      <c r="D6039" s="87">
        <f t="shared" si="411"/>
        <v>356526</v>
      </c>
      <c r="E6039" s="87">
        <f t="shared" si="411"/>
        <v>434402</v>
      </c>
      <c r="F6039" s="87">
        <f t="shared" si="411"/>
        <v>568220</v>
      </c>
      <c r="G6039" s="87">
        <f t="shared" si="411"/>
        <v>717901</v>
      </c>
      <c r="H6039" s="87">
        <f t="shared" si="411"/>
        <v>747025</v>
      </c>
      <c r="I6039" s="87">
        <f t="shared" si="411"/>
        <v>790346</v>
      </c>
      <c r="J6039" s="87">
        <f t="shared" si="411"/>
        <v>972157</v>
      </c>
      <c r="K6039" s="8"/>
      <c r="L6039" s="87">
        <f t="shared" si="412"/>
        <v>356526</v>
      </c>
      <c r="M6039" s="87">
        <f t="shared" si="412"/>
        <v>414145</v>
      </c>
      <c r="N6039" s="87">
        <f t="shared" si="412"/>
        <v>447428</v>
      </c>
      <c r="O6039" s="87">
        <f t="shared" si="412"/>
        <v>496593</v>
      </c>
      <c r="P6039" s="87">
        <f t="shared" si="412"/>
        <v>524628</v>
      </c>
      <c r="Q6039" s="87">
        <f t="shared" si="412"/>
        <v>526898</v>
      </c>
      <c r="R6039" s="87">
        <f t="shared" si="412"/>
        <v>608425</v>
      </c>
      <c r="S6039" s="87"/>
      <c r="T6039" s="88">
        <v>4</v>
      </c>
      <c r="U6039" s="86" t="s">
        <v>28</v>
      </c>
      <c r="V6039" s="86" t="s">
        <v>420</v>
      </c>
    </row>
    <row r="6040" spans="1:22" ht="20.100000000000001" customHeight="1">
      <c r="A6040" s="89">
        <v>5</v>
      </c>
      <c r="B6040" s="90" t="s">
        <v>29</v>
      </c>
      <c r="C6040" s="91" t="s">
        <v>419</v>
      </c>
      <c r="D6040" s="92">
        <f t="shared" si="411"/>
        <v>258054</v>
      </c>
      <c r="E6040" s="92">
        <f t="shared" si="411"/>
        <v>309524</v>
      </c>
      <c r="F6040" s="92">
        <f t="shared" si="411"/>
        <v>355708</v>
      </c>
      <c r="G6040" s="92">
        <f t="shared" si="411"/>
        <v>423651</v>
      </c>
      <c r="H6040" s="92">
        <f t="shared" si="411"/>
        <v>469740</v>
      </c>
      <c r="I6040" s="92">
        <f t="shared" si="411"/>
        <v>529632</v>
      </c>
      <c r="J6040" s="92">
        <f t="shared" si="411"/>
        <v>681907</v>
      </c>
      <c r="K6040" s="8"/>
      <c r="L6040" s="92">
        <f t="shared" si="412"/>
        <v>258054</v>
      </c>
      <c r="M6040" s="92">
        <f t="shared" si="412"/>
        <v>263120</v>
      </c>
      <c r="N6040" s="92">
        <f t="shared" si="412"/>
        <v>293329</v>
      </c>
      <c r="O6040" s="92">
        <f t="shared" si="412"/>
        <v>323393</v>
      </c>
      <c r="P6040" s="92">
        <f t="shared" si="412"/>
        <v>352354</v>
      </c>
      <c r="Q6040" s="92">
        <f t="shared" si="412"/>
        <v>387871</v>
      </c>
      <c r="R6040" s="92">
        <f t="shared" si="412"/>
        <v>470597</v>
      </c>
      <c r="S6040" s="92"/>
      <c r="T6040" s="93">
        <v>5</v>
      </c>
      <c r="U6040" s="91" t="s">
        <v>30</v>
      </c>
      <c r="V6040" s="91" t="s">
        <v>420</v>
      </c>
    </row>
    <row r="6041" spans="1:22" ht="20.100000000000001" customHeight="1">
      <c r="A6041" s="84">
        <v>6</v>
      </c>
      <c r="B6041" s="85" t="s">
        <v>31</v>
      </c>
      <c r="C6041" s="86" t="s">
        <v>419</v>
      </c>
      <c r="D6041" s="87">
        <f t="shared" si="411"/>
        <v>82284.325020000004</v>
      </c>
      <c r="E6041" s="87">
        <f t="shared" si="411"/>
        <v>100622</v>
      </c>
      <c r="F6041" s="87">
        <f t="shared" si="411"/>
        <v>172873</v>
      </c>
      <c r="G6041" s="87">
        <f t="shared" si="411"/>
        <v>149818.96346</v>
      </c>
      <c r="H6041" s="87">
        <f t="shared" si="411"/>
        <v>177433</v>
      </c>
      <c r="I6041" s="87">
        <f t="shared" si="411"/>
        <v>181714</v>
      </c>
      <c r="J6041" s="87">
        <f t="shared" si="411"/>
        <v>186152</v>
      </c>
      <c r="K6041" s="8"/>
      <c r="L6041" s="87">
        <f t="shared" si="412"/>
        <v>82284.325020000004</v>
      </c>
      <c r="M6041" s="87">
        <f t="shared" si="412"/>
        <v>72660.626814431424</v>
      </c>
      <c r="N6041" s="87">
        <f t="shared" si="412"/>
        <v>94225.526416455745</v>
      </c>
      <c r="O6041" s="87">
        <f t="shared" si="412"/>
        <v>95999.635982662934</v>
      </c>
      <c r="P6041" s="87">
        <f t="shared" si="412"/>
        <v>92409.150519551273</v>
      </c>
      <c r="Q6041" s="87">
        <f t="shared" si="412"/>
        <v>96068.583888206078</v>
      </c>
      <c r="R6041" s="87">
        <f t="shared" si="412"/>
        <v>104961.66722757836</v>
      </c>
      <c r="S6041" s="87"/>
      <c r="T6041" s="88">
        <v>6</v>
      </c>
      <c r="U6041" s="86" t="s">
        <v>32</v>
      </c>
      <c r="V6041" s="86" t="s">
        <v>420</v>
      </c>
    </row>
    <row r="6042" spans="1:22" ht="20.100000000000001" customHeight="1">
      <c r="A6042" s="89">
        <v>7</v>
      </c>
      <c r="B6042" s="90" t="s">
        <v>33</v>
      </c>
      <c r="C6042" s="91" t="s">
        <v>419</v>
      </c>
      <c r="D6042" s="92">
        <f t="shared" si="411"/>
        <v>421357.96000000008</v>
      </c>
      <c r="E6042" s="92">
        <f t="shared" si="411"/>
        <v>476027</v>
      </c>
      <c r="F6042" s="92">
        <f t="shared" si="411"/>
        <v>566823</v>
      </c>
      <c r="G6042" s="92">
        <f t="shared" si="411"/>
        <v>766727</v>
      </c>
      <c r="H6042" s="92">
        <f t="shared" si="411"/>
        <v>825421</v>
      </c>
      <c r="I6042" s="92">
        <f t="shared" si="411"/>
        <v>905156</v>
      </c>
      <c r="J6042" s="92">
        <f t="shared" si="411"/>
        <v>1157038</v>
      </c>
      <c r="K6042" s="8"/>
      <c r="L6042" s="92">
        <f t="shared" si="412"/>
        <v>421357.96000000008</v>
      </c>
      <c r="M6042" s="92">
        <f t="shared" si="412"/>
        <v>422279.87186366803</v>
      </c>
      <c r="N6042" s="92">
        <f t="shared" si="412"/>
        <v>440777.63311062776</v>
      </c>
      <c r="O6042" s="92">
        <f t="shared" si="412"/>
        <v>464889.75525906484</v>
      </c>
      <c r="P6042" s="92">
        <f t="shared" si="412"/>
        <v>470599.51465429098</v>
      </c>
      <c r="Q6042" s="92">
        <f t="shared" si="412"/>
        <v>479515.97361772426</v>
      </c>
      <c r="R6042" s="92">
        <f t="shared" si="412"/>
        <v>515616.26567238988</v>
      </c>
      <c r="S6042" s="92"/>
      <c r="T6042" s="93">
        <v>7</v>
      </c>
      <c r="U6042" s="91" t="s">
        <v>34</v>
      </c>
      <c r="V6042" s="91" t="s">
        <v>420</v>
      </c>
    </row>
    <row r="6043" spans="1:22" ht="20.100000000000001" customHeight="1">
      <c r="A6043" s="84">
        <v>8</v>
      </c>
      <c r="B6043" s="85" t="s">
        <v>35</v>
      </c>
      <c r="C6043" s="86" t="s">
        <v>419</v>
      </c>
      <c r="D6043" s="87">
        <f t="shared" si="411"/>
        <v>95400</v>
      </c>
      <c r="E6043" s="87">
        <f t="shared" si="411"/>
        <v>111480</v>
      </c>
      <c r="F6043" s="87">
        <f t="shared" si="411"/>
        <v>133220</v>
      </c>
      <c r="G6043" s="87">
        <f t="shared" si="411"/>
        <v>138491</v>
      </c>
      <c r="H6043" s="87">
        <f t="shared" si="411"/>
        <v>153566</v>
      </c>
      <c r="I6043" s="87">
        <f t="shared" si="411"/>
        <v>180665</v>
      </c>
      <c r="J6043" s="87">
        <f t="shared" si="411"/>
        <v>243572</v>
      </c>
      <c r="K6043" s="8"/>
      <c r="L6043" s="87">
        <f t="shared" si="412"/>
        <v>95400</v>
      </c>
      <c r="M6043" s="87">
        <f t="shared" si="412"/>
        <v>100332</v>
      </c>
      <c r="N6043" s="87">
        <f t="shared" si="412"/>
        <v>95022</v>
      </c>
      <c r="O6043" s="87">
        <f t="shared" si="412"/>
        <v>100083</v>
      </c>
      <c r="P6043" s="87">
        <f t="shared" si="412"/>
        <v>110108</v>
      </c>
      <c r="Q6043" s="87">
        <f t="shared" si="412"/>
        <v>130329.24</v>
      </c>
      <c r="R6043" s="87">
        <f t="shared" si="412"/>
        <v>172501</v>
      </c>
      <c r="S6043" s="87"/>
      <c r="T6043" s="88">
        <v>8</v>
      </c>
      <c r="U6043" s="86" t="s">
        <v>36</v>
      </c>
      <c r="V6043" s="86" t="s">
        <v>420</v>
      </c>
    </row>
    <row r="6044" spans="1:22" ht="20.100000000000001" customHeight="1">
      <c r="A6044" s="89">
        <v>9</v>
      </c>
      <c r="B6044" s="90" t="s">
        <v>37</v>
      </c>
      <c r="C6044" s="91" t="s">
        <v>419</v>
      </c>
      <c r="D6044" s="92">
        <f t="shared" si="411"/>
        <v>5684</v>
      </c>
      <c r="E6044" s="92">
        <f t="shared" si="411"/>
        <v>6545</v>
      </c>
      <c r="F6044" s="92">
        <f t="shared" si="411"/>
        <v>9065</v>
      </c>
      <c r="G6044" s="92">
        <f t="shared" si="411"/>
        <v>10955</v>
      </c>
      <c r="H6044" s="92">
        <f t="shared" si="411"/>
        <v>12354</v>
      </c>
      <c r="I6044" s="92">
        <f t="shared" si="411"/>
        <v>13636</v>
      </c>
      <c r="J6044" s="92">
        <f t="shared" si="411"/>
        <v>17759</v>
      </c>
      <c r="K6044" s="8"/>
      <c r="L6044" s="92">
        <f t="shared" si="412"/>
        <v>5684</v>
      </c>
      <c r="M6044" s="92">
        <f t="shared" si="412"/>
        <v>6048</v>
      </c>
      <c r="N6044" s="92">
        <f t="shared" si="412"/>
        <v>6948</v>
      </c>
      <c r="O6044" s="92">
        <f t="shared" si="412"/>
        <v>7586</v>
      </c>
      <c r="P6044" s="92">
        <f t="shared" si="412"/>
        <v>8336</v>
      </c>
      <c r="Q6044" s="92">
        <f t="shared" si="412"/>
        <v>8836</v>
      </c>
      <c r="R6044" s="92">
        <f t="shared" si="412"/>
        <v>8998</v>
      </c>
      <c r="S6044" s="92"/>
      <c r="T6044" s="93">
        <v>9</v>
      </c>
      <c r="U6044" s="91" t="s">
        <v>38</v>
      </c>
      <c r="V6044" s="91" t="s">
        <v>420</v>
      </c>
    </row>
    <row r="6045" spans="1:22" ht="20.100000000000001" customHeight="1">
      <c r="A6045" s="84">
        <v>10</v>
      </c>
      <c r="B6045" s="85" t="s">
        <v>39</v>
      </c>
      <c r="C6045" s="86" t="s">
        <v>419</v>
      </c>
      <c r="D6045" s="87">
        <f t="shared" si="411"/>
        <v>35555</v>
      </c>
      <c r="E6045" s="87">
        <f t="shared" si="411"/>
        <v>37992</v>
      </c>
      <c r="F6045" s="87">
        <f t="shared" si="411"/>
        <v>37788</v>
      </c>
      <c r="G6045" s="87">
        <f t="shared" si="411"/>
        <v>39627</v>
      </c>
      <c r="H6045" s="87">
        <f t="shared" si="411"/>
        <v>43298</v>
      </c>
      <c r="I6045" s="87">
        <f t="shared" si="411"/>
        <v>43942</v>
      </c>
      <c r="J6045" s="87">
        <f t="shared" si="411"/>
        <v>44627</v>
      </c>
      <c r="K6045" s="8"/>
      <c r="L6045" s="87">
        <f t="shared" si="412"/>
        <v>35555</v>
      </c>
      <c r="M6045" s="87">
        <f t="shared" si="412"/>
        <v>35724</v>
      </c>
      <c r="N6045" s="87">
        <f t="shared" si="412"/>
        <v>35814</v>
      </c>
      <c r="O6045" s="87">
        <f t="shared" si="412"/>
        <v>36352</v>
      </c>
      <c r="P6045" s="87">
        <f t="shared" si="412"/>
        <v>35957</v>
      </c>
      <c r="Q6045" s="87">
        <f t="shared" si="412"/>
        <v>36513</v>
      </c>
      <c r="R6045" s="87">
        <f t="shared" si="412"/>
        <v>37080</v>
      </c>
      <c r="S6045" s="87"/>
      <c r="T6045" s="88">
        <v>10</v>
      </c>
      <c r="U6045" s="86" t="s">
        <v>40</v>
      </c>
      <c r="V6045" s="86" t="s">
        <v>420</v>
      </c>
    </row>
    <row r="6046" spans="1:22" ht="20.100000000000001" customHeight="1">
      <c r="A6046" s="89">
        <v>11</v>
      </c>
      <c r="B6046" s="90" t="s">
        <v>41</v>
      </c>
      <c r="C6046" s="91" t="s">
        <v>419</v>
      </c>
      <c r="D6046" s="92">
        <f t="shared" si="411"/>
        <v>61882</v>
      </c>
      <c r="E6046" s="92">
        <f t="shared" si="411"/>
        <v>86940</v>
      </c>
      <c r="F6046" s="92">
        <f t="shared" si="411"/>
        <v>109668</v>
      </c>
      <c r="G6046" s="92">
        <f t="shared" si="411"/>
        <v>119734</v>
      </c>
      <c r="H6046" s="92">
        <f t="shared" si="411"/>
        <v>140934</v>
      </c>
      <c r="I6046" s="92">
        <f t="shared" si="411"/>
        <v>184511</v>
      </c>
      <c r="J6046" s="92">
        <f t="shared" si="411"/>
        <v>256500</v>
      </c>
      <c r="K6046" s="8"/>
      <c r="L6046" s="92">
        <f t="shared" si="412"/>
        <v>61882</v>
      </c>
      <c r="M6046" s="92">
        <f t="shared" si="412"/>
        <v>65205</v>
      </c>
      <c r="N6046" s="92">
        <f t="shared" si="412"/>
        <v>70754</v>
      </c>
      <c r="O6046" s="92">
        <f t="shared" si="412"/>
        <v>71840</v>
      </c>
      <c r="P6046" s="92">
        <f t="shared" si="412"/>
        <v>78297</v>
      </c>
      <c r="Q6046" s="92">
        <f t="shared" si="412"/>
        <v>97971</v>
      </c>
      <c r="R6046" s="92">
        <f t="shared" si="412"/>
        <v>128250</v>
      </c>
      <c r="S6046" s="92"/>
      <c r="T6046" s="93">
        <v>11</v>
      </c>
      <c r="U6046" s="91" t="s">
        <v>42</v>
      </c>
      <c r="V6046" s="91" t="s">
        <v>420</v>
      </c>
    </row>
    <row r="6047" spans="1:22" ht="20.100000000000001" customHeight="1">
      <c r="A6047" s="84">
        <v>12</v>
      </c>
      <c r="B6047" s="85" t="s">
        <v>43</v>
      </c>
      <c r="C6047" s="86" t="s">
        <v>419</v>
      </c>
      <c r="D6047" s="87">
        <f t="shared" si="411"/>
        <v>322949</v>
      </c>
      <c r="E6047" s="87">
        <f t="shared" si="411"/>
        <v>372279</v>
      </c>
      <c r="F6047" s="87">
        <f t="shared" si="411"/>
        <v>453166</v>
      </c>
      <c r="G6047" s="87">
        <f t="shared" si="411"/>
        <v>582863</v>
      </c>
      <c r="H6047" s="87">
        <f t="shared" si="411"/>
        <v>504198</v>
      </c>
      <c r="I6047" s="87">
        <f t="shared" si="411"/>
        <v>541814</v>
      </c>
      <c r="J6047" s="87">
        <f t="shared" si="411"/>
        <v>750290</v>
      </c>
      <c r="K6047" s="8"/>
      <c r="L6047" s="87">
        <f t="shared" si="412"/>
        <v>322949</v>
      </c>
      <c r="M6047" s="87">
        <f t="shared" si="412"/>
        <v>300732.74200195691</v>
      </c>
      <c r="N6047" s="87">
        <f t="shared" si="412"/>
        <v>319203.48374482506</v>
      </c>
      <c r="O6047" s="87">
        <f t="shared" si="412"/>
        <v>353603.14770150505</v>
      </c>
      <c r="P6047" s="87">
        <f t="shared" si="412"/>
        <v>322493.2445940699</v>
      </c>
      <c r="Q6047" s="87">
        <f t="shared" si="412"/>
        <v>334697.27156394545</v>
      </c>
      <c r="R6047" s="87">
        <f t="shared" si="412"/>
        <v>381840.07497576484</v>
      </c>
      <c r="S6047" s="87"/>
      <c r="T6047" s="88">
        <v>12</v>
      </c>
      <c r="U6047" s="86" t="s">
        <v>44</v>
      </c>
      <c r="V6047" s="86" t="s">
        <v>420</v>
      </c>
    </row>
    <row r="6048" spans="1:22" ht="20.100000000000001" customHeight="1">
      <c r="A6048" s="89">
        <v>13</v>
      </c>
      <c r="B6048" s="90" t="s">
        <v>45</v>
      </c>
      <c r="C6048" s="91" t="s">
        <v>419</v>
      </c>
      <c r="D6048" s="92">
        <f t="shared" si="411"/>
        <v>474996.18959000002</v>
      </c>
      <c r="E6048" s="92">
        <f t="shared" si="411"/>
        <v>649519</v>
      </c>
      <c r="F6048" s="92">
        <f t="shared" si="411"/>
        <v>780221</v>
      </c>
      <c r="G6048" s="92">
        <f t="shared" si="411"/>
        <v>876468</v>
      </c>
      <c r="H6048" s="92">
        <f t="shared" si="411"/>
        <v>1041055</v>
      </c>
      <c r="I6048" s="92">
        <f t="shared" si="411"/>
        <v>1206425</v>
      </c>
      <c r="J6048" s="92">
        <f t="shared" si="411"/>
        <v>1384293</v>
      </c>
      <c r="K6048" s="8"/>
      <c r="L6048" s="92">
        <f t="shared" si="412"/>
        <v>474996.18959000002</v>
      </c>
      <c r="M6048" s="92">
        <f t="shared" si="412"/>
        <v>470076.96496999997</v>
      </c>
      <c r="N6048" s="92">
        <f t="shared" si="412"/>
        <v>493754.23071999999</v>
      </c>
      <c r="O6048" s="92">
        <f t="shared" si="412"/>
        <v>520045.68897999998</v>
      </c>
      <c r="P6048" s="92">
        <f t="shared" si="412"/>
        <v>507267.13274999999</v>
      </c>
      <c r="Q6048" s="92">
        <f t="shared" si="412"/>
        <v>507267.13274999999</v>
      </c>
      <c r="R6048" s="92">
        <f t="shared" si="412"/>
        <v>540028.29648000002</v>
      </c>
      <c r="S6048" s="92"/>
      <c r="T6048" s="93">
        <v>13</v>
      </c>
      <c r="U6048" s="91" t="s">
        <v>46</v>
      </c>
      <c r="V6048" s="91" t="s">
        <v>420</v>
      </c>
    </row>
    <row r="6049" spans="1:22" ht="20.100000000000001" customHeight="1">
      <c r="A6049" s="84">
        <v>14</v>
      </c>
      <c r="B6049" s="85" t="s">
        <v>47</v>
      </c>
      <c r="C6049" s="86" t="s">
        <v>419</v>
      </c>
      <c r="D6049" s="87">
        <f t="shared" si="411"/>
        <v>71341</v>
      </c>
      <c r="E6049" s="87">
        <f t="shared" si="411"/>
        <v>84852</v>
      </c>
      <c r="F6049" s="87">
        <f t="shared" si="411"/>
        <v>104837</v>
      </c>
      <c r="G6049" s="87">
        <f t="shared" si="411"/>
        <v>133288</v>
      </c>
      <c r="H6049" s="87">
        <f t="shared" si="411"/>
        <v>152958</v>
      </c>
      <c r="I6049" s="87">
        <f t="shared" si="411"/>
        <v>199717</v>
      </c>
      <c r="J6049" s="87">
        <f t="shared" si="411"/>
        <v>217585</v>
      </c>
      <c r="K6049" s="8"/>
      <c r="L6049" s="87">
        <f t="shared" si="412"/>
        <v>71341</v>
      </c>
      <c r="M6049" s="87">
        <f t="shared" si="412"/>
        <v>80641</v>
      </c>
      <c r="N6049" s="87">
        <f t="shared" si="412"/>
        <v>91070</v>
      </c>
      <c r="O6049" s="87">
        <f t="shared" si="412"/>
        <v>103240</v>
      </c>
      <c r="P6049" s="87">
        <f t="shared" si="412"/>
        <v>108818</v>
      </c>
      <c r="Q6049" s="87">
        <f t="shared" si="412"/>
        <v>131218</v>
      </c>
      <c r="R6049" s="87">
        <f t="shared" si="412"/>
        <v>135690</v>
      </c>
      <c r="S6049" s="87"/>
      <c r="T6049" s="88">
        <v>14</v>
      </c>
      <c r="U6049" s="86" t="s">
        <v>48</v>
      </c>
      <c r="V6049" s="86" t="s">
        <v>420</v>
      </c>
    </row>
    <row r="6050" spans="1:22" ht="20.100000000000001" customHeight="1">
      <c r="A6050" s="89">
        <v>15</v>
      </c>
      <c r="B6050" s="90" t="s">
        <v>49</v>
      </c>
      <c r="C6050" s="91" t="s">
        <v>419</v>
      </c>
      <c r="D6050" s="92">
        <f t="shared" si="411"/>
        <v>359918.16729999997</v>
      </c>
      <c r="E6050" s="92">
        <f t="shared" si="411"/>
        <v>434894.38315000001</v>
      </c>
      <c r="F6050" s="92">
        <f t="shared" si="411"/>
        <v>478253.54333999997</v>
      </c>
      <c r="G6050" s="92">
        <f t="shared" si="411"/>
        <v>590858.32845999999</v>
      </c>
      <c r="H6050" s="92">
        <f t="shared" si="411"/>
        <v>588681.45035499998</v>
      </c>
      <c r="I6050" s="92">
        <f t="shared" si="411"/>
        <v>778001</v>
      </c>
      <c r="J6050" s="92">
        <f t="shared" si="411"/>
        <v>782494</v>
      </c>
      <c r="K6050" s="8"/>
      <c r="L6050" s="92">
        <f t="shared" si="412"/>
        <v>359918.16729999997</v>
      </c>
      <c r="M6050" s="92">
        <f t="shared" si="412"/>
        <v>362681.5612995408</v>
      </c>
      <c r="N6050" s="92">
        <f t="shared" si="412"/>
        <v>375089.52511188627</v>
      </c>
      <c r="O6050" s="92">
        <f t="shared" si="412"/>
        <v>390059.242650136</v>
      </c>
      <c r="P6050" s="92">
        <f t="shared" si="412"/>
        <v>376852.49338956201</v>
      </c>
      <c r="Q6050" s="92">
        <f t="shared" si="412"/>
        <v>443431.98998956196</v>
      </c>
      <c r="R6050" s="92">
        <f t="shared" si="412"/>
        <v>386157.92170084774</v>
      </c>
      <c r="S6050" s="92"/>
      <c r="T6050" s="93">
        <v>15</v>
      </c>
      <c r="U6050" s="91" t="s">
        <v>50</v>
      </c>
      <c r="V6050" s="91" t="s">
        <v>420</v>
      </c>
    </row>
    <row r="6051" spans="1:22" ht="20.100000000000001" customHeight="1">
      <c r="A6051" s="84">
        <v>16</v>
      </c>
      <c r="B6051" s="85" t="s">
        <v>51</v>
      </c>
      <c r="C6051" s="86" t="s">
        <v>419</v>
      </c>
      <c r="D6051" s="87">
        <f t="shared" si="411"/>
        <v>21000.928260000001</v>
      </c>
      <c r="E6051" s="87">
        <f t="shared" si="411"/>
        <v>29051</v>
      </c>
      <c r="F6051" s="87">
        <f t="shared" si="411"/>
        <v>37167</v>
      </c>
      <c r="G6051" s="87">
        <f t="shared" si="411"/>
        <v>39070</v>
      </c>
      <c r="H6051" s="87">
        <f t="shared" si="411"/>
        <v>43863</v>
      </c>
      <c r="I6051" s="87">
        <f t="shared" si="411"/>
        <v>46703</v>
      </c>
      <c r="J6051" s="87">
        <f t="shared" si="411"/>
        <v>46703</v>
      </c>
      <c r="K6051" s="8"/>
      <c r="L6051" s="87">
        <f t="shared" si="412"/>
        <v>21000.928260000001</v>
      </c>
      <c r="M6051" s="87">
        <f t="shared" si="412"/>
        <v>24495.266060000002</v>
      </c>
      <c r="N6051" s="87">
        <f t="shared" si="412"/>
        <v>28855.922740000002</v>
      </c>
      <c r="O6051" s="87">
        <f t="shared" si="412"/>
        <v>28496.420770000001</v>
      </c>
      <c r="P6051" s="87">
        <f t="shared" si="412"/>
        <v>30108.13421</v>
      </c>
      <c r="Q6051" s="87">
        <f t="shared" si="412"/>
        <v>30283.711859999999</v>
      </c>
      <c r="R6051" s="87">
        <f t="shared" si="412"/>
        <v>30283.711859999999</v>
      </c>
      <c r="S6051" s="87"/>
      <c r="T6051" s="88">
        <v>16</v>
      </c>
      <c r="U6051" s="86" t="s">
        <v>52</v>
      </c>
      <c r="V6051" s="86" t="s">
        <v>420</v>
      </c>
    </row>
    <row r="6052" spans="1:22" ht="20.100000000000001" customHeight="1">
      <c r="A6052" s="89">
        <v>17</v>
      </c>
      <c r="B6052" s="90" t="s">
        <v>53</v>
      </c>
      <c r="C6052" s="91" t="s">
        <v>419</v>
      </c>
      <c r="D6052" s="92">
        <f t="shared" ref="D6052:J6067" si="413">+D6015+D5978</f>
        <v>4512</v>
      </c>
      <c r="E6052" s="92">
        <f t="shared" si="413"/>
        <v>7591</v>
      </c>
      <c r="F6052" s="92">
        <f t="shared" si="413"/>
        <v>9385</v>
      </c>
      <c r="G6052" s="92">
        <f t="shared" si="413"/>
        <v>10532</v>
      </c>
      <c r="H6052" s="92">
        <f t="shared" si="413"/>
        <v>19780</v>
      </c>
      <c r="I6052" s="92">
        <f t="shared" si="413"/>
        <v>24465</v>
      </c>
      <c r="J6052" s="92">
        <f t="shared" si="413"/>
        <v>26023</v>
      </c>
      <c r="K6052" s="8"/>
      <c r="L6052" s="92">
        <f t="shared" ref="L6052:R6067" si="414">+L6015+L5978</f>
        <v>4512</v>
      </c>
      <c r="M6052" s="92">
        <f t="shared" si="414"/>
        <v>5277</v>
      </c>
      <c r="N6052" s="92">
        <f t="shared" si="414"/>
        <v>6205</v>
      </c>
      <c r="O6052" s="92">
        <f t="shared" si="414"/>
        <v>6515</v>
      </c>
      <c r="P6052" s="92">
        <f t="shared" si="414"/>
        <v>12234</v>
      </c>
      <c r="Q6052" s="92">
        <f t="shared" si="414"/>
        <v>14725</v>
      </c>
      <c r="R6052" s="92">
        <f t="shared" si="414"/>
        <v>13130</v>
      </c>
      <c r="S6052" s="92"/>
      <c r="T6052" s="93">
        <v>17</v>
      </c>
      <c r="U6052" s="91" t="s">
        <v>54</v>
      </c>
      <c r="V6052" s="91" t="s">
        <v>420</v>
      </c>
    </row>
    <row r="6053" spans="1:22" ht="20.100000000000001" customHeight="1">
      <c r="A6053" s="84">
        <v>18</v>
      </c>
      <c r="B6053" s="85" t="s">
        <v>55</v>
      </c>
      <c r="C6053" s="86" t="s">
        <v>419</v>
      </c>
      <c r="D6053" s="87">
        <f t="shared" si="413"/>
        <v>5334</v>
      </c>
      <c r="E6053" s="87">
        <f t="shared" si="413"/>
        <v>6316</v>
      </c>
      <c r="F6053" s="87">
        <f t="shared" si="413"/>
        <v>6794</v>
      </c>
      <c r="G6053" s="87">
        <f t="shared" si="413"/>
        <v>7746</v>
      </c>
      <c r="H6053" s="87">
        <f t="shared" si="413"/>
        <v>8587</v>
      </c>
      <c r="I6053" s="87">
        <f t="shared" si="413"/>
        <v>9973</v>
      </c>
      <c r="J6053" s="87">
        <f t="shared" si="413"/>
        <v>10493</v>
      </c>
      <c r="K6053" s="8"/>
      <c r="L6053" s="87">
        <f t="shared" si="414"/>
        <v>5334</v>
      </c>
      <c r="M6053" s="87">
        <f t="shared" si="414"/>
        <v>5825</v>
      </c>
      <c r="N6053" s="87">
        <f t="shared" si="414"/>
        <v>5921</v>
      </c>
      <c r="O6053" s="87">
        <f t="shared" si="414"/>
        <v>6399</v>
      </c>
      <c r="P6053" s="87">
        <f t="shared" si="414"/>
        <v>6742</v>
      </c>
      <c r="Q6053" s="87">
        <f t="shared" si="414"/>
        <v>7460</v>
      </c>
      <c r="R6053" s="87">
        <f t="shared" si="414"/>
        <v>7495</v>
      </c>
      <c r="S6053" s="87"/>
      <c r="T6053" s="88">
        <v>18</v>
      </c>
      <c r="U6053" s="86" t="s">
        <v>56</v>
      </c>
      <c r="V6053" s="86" t="s">
        <v>420</v>
      </c>
    </row>
    <row r="6054" spans="1:22" ht="20.100000000000001" customHeight="1">
      <c r="A6054" s="89">
        <v>19</v>
      </c>
      <c r="B6054" s="90" t="s">
        <v>57</v>
      </c>
      <c r="C6054" s="91" t="s">
        <v>419</v>
      </c>
      <c r="D6054" s="92">
        <f t="shared" si="413"/>
        <v>6968</v>
      </c>
      <c r="E6054" s="92">
        <f t="shared" si="413"/>
        <v>7665</v>
      </c>
      <c r="F6054" s="92">
        <f t="shared" si="413"/>
        <v>8452</v>
      </c>
      <c r="G6054" s="92">
        <f t="shared" si="413"/>
        <v>9302</v>
      </c>
      <c r="H6054" s="92">
        <f t="shared" si="413"/>
        <v>10167</v>
      </c>
      <c r="I6054" s="92">
        <f t="shared" si="413"/>
        <v>11333.793750000001</v>
      </c>
      <c r="J6054" s="92">
        <f t="shared" si="413"/>
        <v>12188</v>
      </c>
      <c r="K6054" s="8"/>
      <c r="L6054" s="92">
        <f t="shared" si="414"/>
        <v>6968</v>
      </c>
      <c r="M6054" s="92">
        <f t="shared" si="414"/>
        <v>7219</v>
      </c>
      <c r="N6054" s="92">
        <f t="shared" si="414"/>
        <v>7564</v>
      </c>
      <c r="O6054" s="92">
        <f t="shared" si="414"/>
        <v>7933</v>
      </c>
      <c r="P6054" s="92">
        <f t="shared" si="414"/>
        <v>8323</v>
      </c>
      <c r="Q6054" s="92">
        <f t="shared" si="414"/>
        <v>8719</v>
      </c>
      <c r="R6054" s="92">
        <f t="shared" si="414"/>
        <v>9177</v>
      </c>
      <c r="S6054" s="92"/>
      <c r="T6054" s="93">
        <v>19</v>
      </c>
      <c r="U6054" s="91" t="s">
        <v>58</v>
      </c>
      <c r="V6054" s="91" t="s">
        <v>420</v>
      </c>
    </row>
    <row r="6055" spans="1:22" ht="20.100000000000001" customHeight="1">
      <c r="A6055" s="84">
        <v>20</v>
      </c>
      <c r="B6055" s="85" t="s">
        <v>59</v>
      </c>
      <c r="C6055" s="86" t="s">
        <v>419</v>
      </c>
      <c r="D6055" s="87">
        <f t="shared" si="413"/>
        <v>311867</v>
      </c>
      <c r="E6055" s="87">
        <f t="shared" si="413"/>
        <v>392076</v>
      </c>
      <c r="F6055" s="87">
        <f t="shared" si="413"/>
        <v>421837</v>
      </c>
      <c r="G6055" s="87">
        <f t="shared" si="413"/>
        <v>526897</v>
      </c>
      <c r="H6055" s="87">
        <f t="shared" si="413"/>
        <v>654680</v>
      </c>
      <c r="I6055" s="87">
        <f t="shared" si="413"/>
        <v>822078</v>
      </c>
      <c r="J6055" s="87">
        <f t="shared" si="413"/>
        <v>1004372.8</v>
      </c>
      <c r="K6055" s="8"/>
      <c r="L6055" s="87">
        <f t="shared" si="414"/>
        <v>311867</v>
      </c>
      <c r="M6055" s="87">
        <f t="shared" si="414"/>
        <v>346842.69349555549</v>
      </c>
      <c r="N6055" s="87">
        <f t="shared" si="414"/>
        <v>348388.94091166236</v>
      </c>
      <c r="O6055" s="87">
        <f t="shared" si="414"/>
        <v>387120.65321378666</v>
      </c>
      <c r="P6055" s="87">
        <f t="shared" si="414"/>
        <v>429282.40073129942</v>
      </c>
      <c r="Q6055" s="87">
        <f t="shared" si="414"/>
        <v>517020.23065043101</v>
      </c>
      <c r="R6055" s="87">
        <f t="shared" si="414"/>
        <v>607799.58943708357</v>
      </c>
      <c r="S6055" s="87"/>
      <c r="T6055" s="88">
        <v>20</v>
      </c>
      <c r="U6055" s="86" t="s">
        <v>60</v>
      </c>
      <c r="V6055" s="86" t="s">
        <v>420</v>
      </c>
    </row>
    <row r="6056" spans="1:22" ht="20.100000000000001" customHeight="1">
      <c r="A6056" s="89">
        <v>21</v>
      </c>
      <c r="B6056" s="90" t="s">
        <v>61</v>
      </c>
      <c r="C6056" s="91" t="s">
        <v>419</v>
      </c>
      <c r="D6056" s="92">
        <f t="shared" si="413"/>
        <v>64408</v>
      </c>
      <c r="E6056" s="92">
        <f t="shared" si="413"/>
        <v>74284</v>
      </c>
      <c r="F6056" s="92">
        <f t="shared" si="413"/>
        <v>101347</v>
      </c>
      <c r="G6056" s="92">
        <f t="shared" si="413"/>
        <v>118316</v>
      </c>
      <c r="H6056" s="92">
        <f t="shared" si="413"/>
        <v>130415</v>
      </c>
      <c r="I6056" s="92">
        <f t="shared" si="413"/>
        <v>151589</v>
      </c>
      <c r="J6056" s="92">
        <f t="shared" si="413"/>
        <v>158758</v>
      </c>
      <c r="K6056" s="8"/>
      <c r="L6056" s="92">
        <f t="shared" si="414"/>
        <v>64408</v>
      </c>
      <c r="M6056" s="92">
        <f t="shared" si="414"/>
        <v>65403</v>
      </c>
      <c r="N6056" s="92">
        <f t="shared" si="414"/>
        <v>68624</v>
      </c>
      <c r="O6056" s="92">
        <f t="shared" si="414"/>
        <v>75724</v>
      </c>
      <c r="P6056" s="92">
        <f t="shared" si="414"/>
        <v>79228</v>
      </c>
      <c r="Q6056" s="92">
        <f t="shared" si="414"/>
        <v>87569</v>
      </c>
      <c r="R6056" s="92">
        <f t="shared" si="414"/>
        <v>90593</v>
      </c>
      <c r="S6056" s="92"/>
      <c r="T6056" s="93">
        <v>21</v>
      </c>
      <c r="U6056" s="91" t="s">
        <v>62</v>
      </c>
      <c r="V6056" s="91" t="s">
        <v>420</v>
      </c>
    </row>
    <row r="6057" spans="1:22" ht="20.100000000000001" customHeight="1">
      <c r="A6057" s="84">
        <v>22</v>
      </c>
      <c r="B6057" s="85" t="s">
        <v>63</v>
      </c>
      <c r="C6057" s="86" t="s">
        <v>419</v>
      </c>
      <c r="D6057" s="87">
        <f t="shared" si="413"/>
        <v>36387</v>
      </c>
      <c r="E6057" s="87">
        <f t="shared" si="413"/>
        <v>41112</v>
      </c>
      <c r="F6057" s="87">
        <f t="shared" si="413"/>
        <v>46674</v>
      </c>
      <c r="G6057" s="87">
        <f t="shared" si="413"/>
        <v>63782</v>
      </c>
      <c r="H6057" s="87">
        <f t="shared" si="413"/>
        <v>58570</v>
      </c>
      <c r="I6057" s="87">
        <f t="shared" si="413"/>
        <v>77380</v>
      </c>
      <c r="J6057" s="87">
        <f t="shared" si="413"/>
        <v>86211</v>
      </c>
      <c r="K6057" s="8"/>
      <c r="L6057" s="87">
        <f t="shared" si="414"/>
        <v>36387</v>
      </c>
      <c r="M6057" s="87">
        <f t="shared" si="414"/>
        <v>39537</v>
      </c>
      <c r="N6057" s="87">
        <f t="shared" si="414"/>
        <v>42361</v>
      </c>
      <c r="O6057" s="87">
        <f t="shared" si="414"/>
        <v>55894</v>
      </c>
      <c r="P6057" s="87">
        <f t="shared" si="414"/>
        <v>51291</v>
      </c>
      <c r="Q6057" s="87">
        <f t="shared" si="414"/>
        <v>60583</v>
      </c>
      <c r="R6057" s="87">
        <f t="shared" si="414"/>
        <v>65213</v>
      </c>
      <c r="S6057" s="87"/>
      <c r="T6057" s="88">
        <v>22</v>
      </c>
      <c r="U6057" s="86" t="s">
        <v>64</v>
      </c>
      <c r="V6057" s="86" t="s">
        <v>420</v>
      </c>
    </row>
    <row r="6058" spans="1:22" ht="20.100000000000001" customHeight="1">
      <c r="A6058" s="89">
        <v>23</v>
      </c>
      <c r="B6058" s="90" t="s">
        <v>65</v>
      </c>
      <c r="C6058" s="91" t="s">
        <v>419</v>
      </c>
      <c r="D6058" s="92">
        <f t="shared" si="413"/>
        <v>315</v>
      </c>
      <c r="E6058" s="92">
        <f t="shared" si="413"/>
        <v>496</v>
      </c>
      <c r="F6058" s="92">
        <f t="shared" si="413"/>
        <v>575</v>
      </c>
      <c r="G6058" s="92">
        <f t="shared" si="413"/>
        <v>649</v>
      </c>
      <c r="H6058" s="92">
        <f t="shared" si="413"/>
        <v>666</v>
      </c>
      <c r="I6058" s="92">
        <f t="shared" si="413"/>
        <v>710</v>
      </c>
      <c r="J6058" s="92">
        <f t="shared" si="413"/>
        <v>800</v>
      </c>
      <c r="K6058" s="8"/>
      <c r="L6058" s="92">
        <f t="shared" si="414"/>
        <v>315</v>
      </c>
      <c r="M6058" s="92">
        <f t="shared" si="414"/>
        <v>450</v>
      </c>
      <c r="N6058" s="92">
        <f t="shared" si="414"/>
        <v>473</v>
      </c>
      <c r="O6058" s="92">
        <f t="shared" si="414"/>
        <v>484</v>
      </c>
      <c r="P6058" s="92">
        <f t="shared" si="414"/>
        <v>450</v>
      </c>
      <c r="Q6058" s="92">
        <f t="shared" si="414"/>
        <v>428</v>
      </c>
      <c r="R6058" s="92">
        <f t="shared" si="414"/>
        <v>428</v>
      </c>
      <c r="S6058" s="92"/>
      <c r="T6058" s="93">
        <v>23</v>
      </c>
      <c r="U6058" s="91" t="s">
        <v>66</v>
      </c>
      <c r="V6058" s="91" t="s">
        <v>420</v>
      </c>
    </row>
    <row r="6059" spans="1:22" ht="20.100000000000001" customHeight="1">
      <c r="A6059" s="84">
        <v>24</v>
      </c>
      <c r="B6059" s="85" t="s">
        <v>67</v>
      </c>
      <c r="C6059" s="86" t="s">
        <v>419</v>
      </c>
      <c r="D6059" s="87">
        <f t="shared" si="413"/>
        <v>565798</v>
      </c>
      <c r="E6059" s="87">
        <f t="shared" si="413"/>
        <v>599283</v>
      </c>
      <c r="F6059" s="87">
        <f t="shared" si="413"/>
        <v>607465</v>
      </c>
      <c r="G6059" s="87">
        <f t="shared" si="413"/>
        <v>880490</v>
      </c>
      <c r="H6059" s="87">
        <f t="shared" si="413"/>
        <v>937339</v>
      </c>
      <c r="I6059" s="87">
        <f t="shared" si="413"/>
        <v>1068443</v>
      </c>
      <c r="J6059" s="87">
        <f t="shared" si="413"/>
        <v>1068443</v>
      </c>
      <c r="K6059" s="8"/>
      <c r="L6059" s="87">
        <f t="shared" si="414"/>
        <v>565798</v>
      </c>
      <c r="M6059" s="87">
        <f t="shared" si="414"/>
        <v>570919.20825997391</v>
      </c>
      <c r="N6059" s="87">
        <f t="shared" si="414"/>
        <v>575626.69436239102</v>
      </c>
      <c r="O6059" s="87">
        <f t="shared" si="414"/>
        <v>618125.84781319485</v>
      </c>
      <c r="P6059" s="87">
        <f t="shared" si="414"/>
        <v>675326.16350373463</v>
      </c>
      <c r="Q6059" s="87">
        <f t="shared" si="414"/>
        <v>626055.64298076462</v>
      </c>
      <c r="R6059" s="87">
        <f t="shared" si="414"/>
        <v>626055.64298076462</v>
      </c>
      <c r="S6059" s="87"/>
      <c r="T6059" s="88">
        <v>24</v>
      </c>
      <c r="U6059" s="86" t="s">
        <v>68</v>
      </c>
      <c r="V6059" s="86" t="s">
        <v>420</v>
      </c>
    </row>
    <row r="6060" spans="1:22" ht="20.100000000000001" customHeight="1">
      <c r="A6060" s="89">
        <v>25</v>
      </c>
      <c r="B6060" s="94" t="s">
        <v>69</v>
      </c>
      <c r="C6060" s="91" t="s">
        <v>419</v>
      </c>
      <c r="D6060" s="92">
        <f t="shared" si="413"/>
        <v>164363.46728000001</v>
      </c>
      <c r="E6060" s="92">
        <f t="shared" si="413"/>
        <v>195237</v>
      </c>
      <c r="F6060" s="92">
        <f t="shared" si="413"/>
        <v>277227</v>
      </c>
      <c r="G6060" s="92">
        <f t="shared" si="413"/>
        <v>296403</v>
      </c>
      <c r="H6060" s="92">
        <f t="shared" si="413"/>
        <v>294906</v>
      </c>
      <c r="I6060" s="92">
        <f t="shared" si="413"/>
        <v>252060</v>
      </c>
      <c r="J6060" s="92">
        <f t="shared" si="413"/>
        <v>403369</v>
      </c>
      <c r="K6060" s="8"/>
      <c r="L6060" s="92">
        <f t="shared" si="414"/>
        <v>164363.46728000001</v>
      </c>
      <c r="M6060" s="92">
        <f t="shared" si="414"/>
        <v>181856.80720000001</v>
      </c>
      <c r="N6060" s="92">
        <f t="shared" si="414"/>
        <v>208436.63748</v>
      </c>
      <c r="O6060" s="92">
        <f t="shared" si="414"/>
        <v>226585.81719999999</v>
      </c>
      <c r="P6060" s="92">
        <f t="shared" si="414"/>
        <v>202281.2102</v>
      </c>
      <c r="Q6060" s="92">
        <f t="shared" si="414"/>
        <v>165960.55463999999</v>
      </c>
      <c r="R6060" s="92">
        <f t="shared" si="414"/>
        <v>226761.00167999999</v>
      </c>
      <c r="S6060" s="92"/>
      <c r="T6060" s="93">
        <v>25</v>
      </c>
      <c r="U6060" s="91" t="s">
        <v>70</v>
      </c>
      <c r="V6060" s="91" t="s">
        <v>420</v>
      </c>
    </row>
    <row r="6061" spans="1:22" ht="20.100000000000001" customHeight="1">
      <c r="A6061" s="84">
        <v>26</v>
      </c>
      <c r="B6061" s="85" t="s">
        <v>71</v>
      </c>
      <c r="C6061" s="86" t="s">
        <v>419</v>
      </c>
      <c r="D6061" s="87">
        <f t="shared" si="413"/>
        <v>53817.92985</v>
      </c>
      <c r="E6061" s="87">
        <f t="shared" si="413"/>
        <v>70322</v>
      </c>
      <c r="F6061" s="87">
        <f t="shared" si="413"/>
        <v>137835</v>
      </c>
      <c r="G6061" s="87">
        <f t="shared" si="413"/>
        <v>164244</v>
      </c>
      <c r="H6061" s="87">
        <f t="shared" si="413"/>
        <v>189709</v>
      </c>
      <c r="I6061" s="87">
        <f t="shared" si="413"/>
        <v>204635</v>
      </c>
      <c r="J6061" s="87">
        <f t="shared" si="413"/>
        <v>203272</v>
      </c>
      <c r="K6061" s="8"/>
      <c r="L6061" s="87">
        <f t="shared" si="414"/>
        <v>53817.92985</v>
      </c>
      <c r="M6061" s="87">
        <f t="shared" si="414"/>
        <v>63671.9</v>
      </c>
      <c r="N6061" s="87">
        <f t="shared" si="414"/>
        <v>60066.999499999998</v>
      </c>
      <c r="O6061" s="87">
        <f t="shared" si="414"/>
        <v>67741.692508499997</v>
      </c>
      <c r="P6061" s="87">
        <f t="shared" si="414"/>
        <v>70371.058999999994</v>
      </c>
      <c r="Q6061" s="87">
        <f t="shared" si="414"/>
        <v>75937.029250000007</v>
      </c>
      <c r="R6061" s="87">
        <f t="shared" si="414"/>
        <v>75586</v>
      </c>
      <c r="S6061" s="87"/>
      <c r="T6061" s="88">
        <v>26</v>
      </c>
      <c r="U6061" s="86" t="s">
        <v>72</v>
      </c>
      <c r="V6061" s="86" t="s">
        <v>420</v>
      </c>
    </row>
    <row r="6062" spans="1:22" ht="20.100000000000001" customHeight="1">
      <c r="A6062" s="89">
        <v>27</v>
      </c>
      <c r="B6062" s="90" t="s">
        <v>73</v>
      </c>
      <c r="C6062" s="91" t="s">
        <v>419</v>
      </c>
      <c r="D6062" s="92">
        <f t="shared" si="413"/>
        <v>304562</v>
      </c>
      <c r="E6062" s="92">
        <f t="shared" si="413"/>
        <v>339000</v>
      </c>
      <c r="F6062" s="92">
        <f t="shared" si="413"/>
        <v>376232</v>
      </c>
      <c r="G6062" s="92">
        <f t="shared" si="413"/>
        <v>418426</v>
      </c>
      <c r="H6062" s="92">
        <f t="shared" si="413"/>
        <v>420253</v>
      </c>
      <c r="I6062" s="92">
        <f t="shared" si="413"/>
        <v>525870</v>
      </c>
      <c r="J6062" s="92">
        <f t="shared" si="413"/>
        <v>535459</v>
      </c>
      <c r="K6062" s="8"/>
      <c r="L6062" s="92">
        <f t="shared" si="414"/>
        <v>304562</v>
      </c>
      <c r="M6062" s="92">
        <f t="shared" si="414"/>
        <v>318761</v>
      </c>
      <c r="N6062" s="92">
        <f t="shared" si="414"/>
        <v>329203</v>
      </c>
      <c r="O6062" s="92">
        <f t="shared" si="414"/>
        <v>350310</v>
      </c>
      <c r="P6062" s="92">
        <f t="shared" si="414"/>
        <v>357783</v>
      </c>
      <c r="Q6062" s="92">
        <f t="shared" si="414"/>
        <v>437791</v>
      </c>
      <c r="R6062" s="92">
        <f t="shared" si="414"/>
        <v>445626</v>
      </c>
      <c r="S6062" s="92"/>
      <c r="T6062" s="93">
        <v>27</v>
      </c>
      <c r="U6062" s="91" t="s">
        <v>74</v>
      </c>
      <c r="V6062" s="91" t="s">
        <v>420</v>
      </c>
    </row>
    <row r="6063" spans="1:22" ht="20.100000000000001" customHeight="1">
      <c r="A6063" s="84">
        <v>28</v>
      </c>
      <c r="B6063" s="85" t="s">
        <v>75</v>
      </c>
      <c r="C6063" s="86" t="s">
        <v>419</v>
      </c>
      <c r="D6063" s="87">
        <f t="shared" si="413"/>
        <v>3915</v>
      </c>
      <c r="E6063" s="87">
        <f t="shared" si="413"/>
        <v>4193</v>
      </c>
      <c r="F6063" s="87">
        <f t="shared" si="413"/>
        <v>4941</v>
      </c>
      <c r="G6063" s="87">
        <f t="shared" si="413"/>
        <v>5271</v>
      </c>
      <c r="H6063" s="87">
        <f t="shared" si="413"/>
        <v>5629</v>
      </c>
      <c r="I6063" s="87">
        <f t="shared" si="413"/>
        <v>5975</v>
      </c>
      <c r="J6063" s="87">
        <f t="shared" si="413"/>
        <v>6643</v>
      </c>
      <c r="K6063" s="8"/>
      <c r="L6063" s="87">
        <f t="shared" si="414"/>
        <v>3915</v>
      </c>
      <c r="M6063" s="87">
        <f t="shared" si="414"/>
        <v>3971</v>
      </c>
      <c r="N6063" s="87">
        <f t="shared" si="414"/>
        <v>4020</v>
      </c>
      <c r="O6063" s="87">
        <f t="shared" si="414"/>
        <v>4106</v>
      </c>
      <c r="P6063" s="87">
        <f t="shared" si="414"/>
        <v>4226</v>
      </c>
      <c r="Q6063" s="87">
        <f t="shared" si="414"/>
        <v>4389</v>
      </c>
      <c r="R6063" s="87">
        <f t="shared" si="414"/>
        <v>4675</v>
      </c>
      <c r="S6063" s="87"/>
      <c r="T6063" s="88">
        <v>28</v>
      </c>
      <c r="U6063" s="86" t="s">
        <v>76</v>
      </c>
      <c r="V6063" s="86" t="s">
        <v>420</v>
      </c>
    </row>
    <row r="6064" spans="1:22" ht="20.100000000000001" customHeight="1">
      <c r="A6064" s="89">
        <v>29</v>
      </c>
      <c r="B6064" s="90" t="s">
        <v>77</v>
      </c>
      <c r="C6064" s="91" t="s">
        <v>419</v>
      </c>
      <c r="D6064" s="92">
        <f t="shared" si="413"/>
        <v>1972923.7734701501</v>
      </c>
      <c r="E6064" s="92">
        <f t="shared" si="413"/>
        <v>2253300</v>
      </c>
      <c r="F6064" s="92">
        <f t="shared" si="413"/>
        <v>2842674</v>
      </c>
      <c r="G6064" s="92">
        <f t="shared" si="413"/>
        <v>3102001</v>
      </c>
      <c r="H6064" s="92">
        <f t="shared" si="413"/>
        <v>3337809</v>
      </c>
      <c r="I6064" s="92">
        <f t="shared" si="413"/>
        <v>3466206</v>
      </c>
      <c r="J6064" s="92">
        <f t="shared" si="413"/>
        <v>3659938</v>
      </c>
      <c r="K6064" s="8"/>
      <c r="L6064" s="92">
        <f t="shared" si="414"/>
        <v>1972923.7734701501</v>
      </c>
      <c r="M6064" s="92">
        <f t="shared" si="414"/>
        <v>1993905.5272546813</v>
      </c>
      <c r="N6064" s="92">
        <f t="shared" si="414"/>
        <v>2100276.6055999389</v>
      </c>
      <c r="O6064" s="92">
        <f t="shared" si="414"/>
        <v>2146711.0164213479</v>
      </c>
      <c r="P6064" s="92">
        <f t="shared" si="414"/>
        <v>2222790.1482287892</v>
      </c>
      <c r="Q6064" s="92">
        <f t="shared" si="414"/>
        <v>2250050.4850020353</v>
      </c>
      <c r="R6064" s="92">
        <f t="shared" si="414"/>
        <v>2309521.6928563695</v>
      </c>
      <c r="S6064" s="92"/>
      <c r="T6064" s="93">
        <v>29</v>
      </c>
      <c r="U6064" s="91" t="s">
        <v>78</v>
      </c>
      <c r="V6064" s="91" t="s">
        <v>420</v>
      </c>
    </row>
    <row r="6065" spans="1:22" ht="20.100000000000001" customHeight="1">
      <c r="A6065" s="84">
        <v>30</v>
      </c>
      <c r="B6065" s="85" t="s">
        <v>79</v>
      </c>
      <c r="C6065" s="86" t="s">
        <v>419</v>
      </c>
      <c r="D6065" s="87">
        <f t="shared" si="413"/>
        <v>20970.915000000001</v>
      </c>
      <c r="E6065" s="87">
        <f t="shared" si="413"/>
        <v>21863</v>
      </c>
      <c r="F6065" s="87">
        <f t="shared" si="413"/>
        <v>23148</v>
      </c>
      <c r="G6065" s="87">
        <f t="shared" si="413"/>
        <v>24852</v>
      </c>
      <c r="H6065" s="87">
        <f t="shared" si="413"/>
        <v>24890</v>
      </c>
      <c r="I6065" s="87">
        <f t="shared" si="413"/>
        <v>26579</v>
      </c>
      <c r="J6065" s="87">
        <f t="shared" si="413"/>
        <v>26236</v>
      </c>
      <c r="K6065" s="8"/>
      <c r="L6065" s="87">
        <f t="shared" si="414"/>
        <v>20970.915000000001</v>
      </c>
      <c r="M6065" s="87">
        <f t="shared" si="414"/>
        <v>21816.251550079491</v>
      </c>
      <c r="N6065" s="87">
        <f t="shared" si="414"/>
        <v>21993.731724960257</v>
      </c>
      <c r="O6065" s="87">
        <f t="shared" si="414"/>
        <v>22905.435797768172</v>
      </c>
      <c r="P6065" s="87">
        <f t="shared" si="414"/>
        <v>22228.188103338634</v>
      </c>
      <c r="Q6065" s="87">
        <f t="shared" si="414"/>
        <v>23970.559891891891</v>
      </c>
      <c r="R6065" s="87">
        <f t="shared" si="414"/>
        <v>22803.33528616852</v>
      </c>
      <c r="S6065" s="87"/>
      <c r="T6065" s="88">
        <v>30</v>
      </c>
      <c r="U6065" s="86" t="s">
        <v>80</v>
      </c>
      <c r="V6065" s="86" t="s">
        <v>420</v>
      </c>
    </row>
    <row r="6066" spans="1:22" ht="20.100000000000001" customHeight="1">
      <c r="A6066" s="89">
        <v>31</v>
      </c>
      <c r="B6066" s="90" t="s">
        <v>81</v>
      </c>
      <c r="C6066" s="91" t="s">
        <v>419</v>
      </c>
      <c r="D6066" s="92">
        <f t="shared" si="413"/>
        <v>258</v>
      </c>
      <c r="E6066" s="92">
        <f t="shared" si="413"/>
        <v>61</v>
      </c>
      <c r="F6066" s="92">
        <f t="shared" si="413"/>
        <v>191</v>
      </c>
      <c r="G6066" s="92">
        <f t="shared" si="413"/>
        <v>213</v>
      </c>
      <c r="H6066" s="92">
        <f t="shared" si="413"/>
        <v>244</v>
      </c>
      <c r="I6066" s="92">
        <f t="shared" si="413"/>
        <v>265</v>
      </c>
      <c r="J6066" s="92">
        <f t="shared" si="413"/>
        <v>302</v>
      </c>
      <c r="K6066" s="8"/>
      <c r="L6066" s="92">
        <f t="shared" si="414"/>
        <v>258</v>
      </c>
      <c r="M6066" s="92">
        <f t="shared" si="414"/>
        <v>53</v>
      </c>
      <c r="N6066" s="92">
        <f t="shared" si="414"/>
        <v>119</v>
      </c>
      <c r="O6066" s="92">
        <f t="shared" si="414"/>
        <v>125</v>
      </c>
      <c r="P6066" s="92">
        <f t="shared" si="414"/>
        <v>134</v>
      </c>
      <c r="Q6066" s="92">
        <f t="shared" si="414"/>
        <v>134</v>
      </c>
      <c r="R6066" s="92">
        <f t="shared" si="414"/>
        <v>142</v>
      </c>
      <c r="S6066" s="92"/>
      <c r="T6066" s="93">
        <v>31</v>
      </c>
      <c r="U6066" s="91" t="s">
        <v>82</v>
      </c>
      <c r="V6066" s="91" t="s">
        <v>420</v>
      </c>
    </row>
    <row r="6067" spans="1:22" ht="20.100000000000001" customHeight="1">
      <c r="A6067" s="84">
        <v>32</v>
      </c>
      <c r="B6067" s="85" t="s">
        <v>83</v>
      </c>
      <c r="C6067" s="86" t="s">
        <v>419</v>
      </c>
      <c r="D6067" s="87">
        <f t="shared" si="413"/>
        <v>110</v>
      </c>
      <c r="E6067" s="87">
        <f t="shared" si="413"/>
        <v>112</v>
      </c>
      <c r="F6067" s="87">
        <f t="shared" si="413"/>
        <v>135</v>
      </c>
      <c r="G6067" s="87">
        <f t="shared" si="413"/>
        <v>131</v>
      </c>
      <c r="H6067" s="87">
        <f t="shared" si="413"/>
        <v>0</v>
      </c>
      <c r="I6067" s="87">
        <f t="shared" si="413"/>
        <v>0</v>
      </c>
      <c r="J6067" s="87">
        <f t="shared" si="413"/>
        <v>0</v>
      </c>
      <c r="K6067" s="8"/>
      <c r="L6067" s="87">
        <f t="shared" si="414"/>
        <v>110</v>
      </c>
      <c r="M6067" s="87">
        <f t="shared" si="414"/>
        <v>110</v>
      </c>
      <c r="N6067" s="87">
        <f t="shared" si="414"/>
        <v>110</v>
      </c>
      <c r="O6067" s="87">
        <f t="shared" si="414"/>
        <v>88</v>
      </c>
      <c r="P6067" s="87">
        <f t="shared" si="414"/>
        <v>0</v>
      </c>
      <c r="Q6067" s="87">
        <f t="shared" si="414"/>
        <v>0</v>
      </c>
      <c r="R6067" s="87">
        <f t="shared" si="414"/>
        <v>0</v>
      </c>
      <c r="S6067" s="87"/>
      <c r="T6067" s="88">
        <v>32</v>
      </c>
      <c r="U6067" s="86" t="s">
        <v>84</v>
      </c>
      <c r="V6067" s="86" t="s">
        <v>420</v>
      </c>
    </row>
    <row r="6068" spans="1:22" ht="20.100000000000001" customHeight="1">
      <c r="A6068" s="89">
        <v>33</v>
      </c>
      <c r="B6068" s="90" t="s">
        <v>85</v>
      </c>
      <c r="C6068" s="91" t="s">
        <v>419</v>
      </c>
      <c r="D6068" s="92">
        <f t="shared" ref="D6068:J6071" si="415">+D6031+D5994</f>
        <v>18596.674342925329</v>
      </c>
      <c r="E6068" s="92">
        <f t="shared" si="415"/>
        <v>27183</v>
      </c>
      <c r="F6068" s="92">
        <f t="shared" si="415"/>
        <v>30076</v>
      </c>
      <c r="G6068" s="92">
        <f t="shared" si="415"/>
        <v>49256</v>
      </c>
      <c r="H6068" s="92">
        <f t="shared" si="415"/>
        <v>46556</v>
      </c>
      <c r="I6068" s="92">
        <f t="shared" si="415"/>
        <v>32880</v>
      </c>
      <c r="J6068" s="92">
        <f t="shared" si="415"/>
        <v>34915</v>
      </c>
      <c r="K6068" s="8"/>
      <c r="L6068" s="92">
        <f t="shared" ref="L6068:R6071" si="416">+L6031+L5994</f>
        <v>18596.674342925329</v>
      </c>
      <c r="M6068" s="92">
        <f t="shared" si="416"/>
        <v>25414.674342925329</v>
      </c>
      <c r="N6068" s="92">
        <f t="shared" si="416"/>
        <v>26852.591717278861</v>
      </c>
      <c r="O6068" s="92">
        <f t="shared" si="416"/>
        <v>42402.068659594202</v>
      </c>
      <c r="P6068" s="92">
        <f t="shared" si="416"/>
        <v>42855.068659594202</v>
      </c>
      <c r="Q6068" s="92">
        <f t="shared" si="416"/>
        <v>34040.068659594195</v>
      </c>
      <c r="R6068" s="92">
        <f t="shared" si="416"/>
        <v>34767.068659594195</v>
      </c>
      <c r="S6068" s="92"/>
      <c r="T6068" s="93">
        <v>33</v>
      </c>
      <c r="U6068" s="91" t="s">
        <v>86</v>
      </c>
      <c r="V6068" s="91" t="s">
        <v>420</v>
      </c>
    </row>
    <row r="6069" spans="1:22" ht="20.100000000000001" customHeight="1">
      <c r="A6069" s="84">
        <v>34</v>
      </c>
      <c r="B6069" s="85" t="s">
        <v>87</v>
      </c>
      <c r="C6069" s="86" t="s">
        <v>419</v>
      </c>
      <c r="D6069" s="87">
        <f t="shared" si="415"/>
        <v>908</v>
      </c>
      <c r="E6069" s="87">
        <f t="shared" si="415"/>
        <v>924</v>
      </c>
      <c r="F6069" s="87">
        <f t="shared" si="415"/>
        <v>1041</v>
      </c>
      <c r="G6069" s="87">
        <f t="shared" si="415"/>
        <v>1076</v>
      </c>
      <c r="H6069" s="87">
        <f t="shared" si="415"/>
        <v>1132</v>
      </c>
      <c r="I6069" s="87">
        <f t="shared" si="415"/>
        <v>1250</v>
      </c>
      <c r="J6069" s="87">
        <f t="shared" si="415"/>
        <v>1401</v>
      </c>
      <c r="K6069" s="8"/>
      <c r="L6069" s="87">
        <f t="shared" si="416"/>
        <v>908</v>
      </c>
      <c r="M6069" s="87">
        <f t="shared" si="416"/>
        <v>846</v>
      </c>
      <c r="N6069" s="87">
        <f t="shared" si="416"/>
        <v>835</v>
      </c>
      <c r="O6069" s="87">
        <f t="shared" si="416"/>
        <v>828</v>
      </c>
      <c r="P6069" s="87">
        <f t="shared" si="416"/>
        <v>871</v>
      </c>
      <c r="Q6069" s="87">
        <f t="shared" si="416"/>
        <v>908</v>
      </c>
      <c r="R6069" s="87">
        <f t="shared" si="416"/>
        <v>983</v>
      </c>
      <c r="S6069" s="87"/>
      <c r="T6069" s="88">
        <v>34</v>
      </c>
      <c r="U6069" s="86" t="s">
        <v>88</v>
      </c>
      <c r="V6069" s="86" t="s">
        <v>420</v>
      </c>
    </row>
    <row r="6070" spans="1:22" ht="20.100000000000001" customHeight="1">
      <c r="A6070" s="89">
        <v>35</v>
      </c>
      <c r="B6070" s="90" t="s">
        <v>89</v>
      </c>
      <c r="C6070" s="91" t="s">
        <v>419</v>
      </c>
      <c r="D6070" s="92">
        <f t="shared" si="415"/>
        <v>14555.442999999999</v>
      </c>
      <c r="E6070" s="92">
        <f t="shared" si="415"/>
        <v>13371</v>
      </c>
      <c r="F6070" s="92">
        <f t="shared" si="415"/>
        <v>20644</v>
      </c>
      <c r="G6070" s="92">
        <f t="shared" si="415"/>
        <v>14982</v>
      </c>
      <c r="H6070" s="92">
        <f t="shared" si="415"/>
        <v>17817</v>
      </c>
      <c r="I6070" s="92">
        <f t="shared" si="415"/>
        <v>23384</v>
      </c>
      <c r="J6070" s="92">
        <f t="shared" si="415"/>
        <v>19373</v>
      </c>
      <c r="K6070" s="8"/>
      <c r="L6070" s="92">
        <f t="shared" si="416"/>
        <v>14555.442999999999</v>
      </c>
      <c r="M6070" s="92">
        <f t="shared" si="416"/>
        <v>14346.442999999999</v>
      </c>
      <c r="N6070" s="92">
        <f t="shared" si="416"/>
        <v>21707.939177930479</v>
      </c>
      <c r="O6070" s="92">
        <f t="shared" si="416"/>
        <v>15273.468899201696</v>
      </c>
      <c r="P6070" s="92">
        <f t="shared" si="416"/>
        <v>18112.840999999997</v>
      </c>
      <c r="Q6070" s="92">
        <f t="shared" si="416"/>
        <v>24480.840999999997</v>
      </c>
      <c r="R6070" s="92">
        <f t="shared" si="416"/>
        <v>20333.840999999997</v>
      </c>
      <c r="S6070" s="92"/>
      <c r="T6070" s="93">
        <v>35</v>
      </c>
      <c r="U6070" s="91" t="s">
        <v>90</v>
      </c>
      <c r="V6070" s="91" t="s">
        <v>420</v>
      </c>
    </row>
    <row r="6071" spans="1:22" ht="20.100000000000001" customHeight="1">
      <c r="A6071" s="84">
        <v>36</v>
      </c>
      <c r="B6071" s="85" t="s">
        <v>91</v>
      </c>
      <c r="C6071" s="86" t="s">
        <v>419</v>
      </c>
      <c r="D6071" s="87">
        <f t="shared" si="415"/>
        <v>25462.9</v>
      </c>
      <c r="E6071" s="87">
        <f t="shared" si="415"/>
        <v>26194</v>
      </c>
      <c r="F6071" s="87">
        <f t="shared" si="415"/>
        <v>28775</v>
      </c>
      <c r="G6071" s="87">
        <f t="shared" si="415"/>
        <v>32413</v>
      </c>
      <c r="H6071" s="87">
        <f t="shared" si="415"/>
        <v>38161</v>
      </c>
      <c r="I6071" s="87">
        <f t="shared" si="415"/>
        <v>38609</v>
      </c>
      <c r="J6071" s="87">
        <f t="shared" si="415"/>
        <v>36057</v>
      </c>
      <c r="K6071" s="8"/>
      <c r="L6071" s="87">
        <f t="shared" si="416"/>
        <v>25462.9</v>
      </c>
      <c r="M6071" s="87">
        <f t="shared" si="416"/>
        <v>25482.65</v>
      </c>
      <c r="N6071" s="87">
        <f t="shared" si="416"/>
        <v>26325.05</v>
      </c>
      <c r="O6071" s="87">
        <f t="shared" si="416"/>
        <v>29813.86238892415</v>
      </c>
      <c r="P6071" s="87">
        <f t="shared" si="416"/>
        <v>32011.75</v>
      </c>
      <c r="Q6071" s="87">
        <f t="shared" si="416"/>
        <v>30918.85</v>
      </c>
      <c r="R6071" s="87">
        <f t="shared" si="416"/>
        <v>28571.9</v>
      </c>
      <c r="S6071" s="87"/>
      <c r="T6071" s="88">
        <v>36</v>
      </c>
      <c r="U6071" s="86" t="s">
        <v>92</v>
      </c>
      <c r="V6071" s="86" t="s">
        <v>420</v>
      </c>
    </row>
    <row r="6072" spans="1:22" s="36" customFormat="1" ht="15.75">
      <c r="A6072" s="95"/>
      <c r="B6072" s="96" t="s">
        <v>93</v>
      </c>
      <c r="C6072" s="97" t="s">
        <v>419</v>
      </c>
      <c r="D6072" s="98">
        <f t="shared" ref="D6072:J6072" si="417">SUM(D6036:D6071)</f>
        <v>8010453.1625530766</v>
      </c>
      <c r="E6072" s="98">
        <f t="shared" si="417"/>
        <v>9429708.3831500001</v>
      </c>
      <c r="F6072" s="98">
        <f t="shared" si="417"/>
        <v>11530857.543340001</v>
      </c>
      <c r="G6072" s="98">
        <f t="shared" si="417"/>
        <v>13622872.758090001</v>
      </c>
      <c r="H6072" s="98">
        <f t="shared" si="417"/>
        <v>15569000.450355001</v>
      </c>
      <c r="I6072" s="98">
        <f t="shared" si="417"/>
        <v>18157979.793749999</v>
      </c>
      <c r="J6072" s="98">
        <f t="shared" si="417"/>
        <v>21904005.800000001</v>
      </c>
      <c r="K6072" s="8"/>
      <c r="L6072" s="98">
        <f t="shared" ref="L6072:R6072" si="418">SUM(L6036:L6071)</f>
        <v>8010453.1625530766</v>
      </c>
      <c r="M6072" s="98">
        <f t="shared" si="418"/>
        <v>8391062.6949734706</v>
      </c>
      <c r="N6072" s="98">
        <f t="shared" si="418"/>
        <v>8986533.2841454335</v>
      </c>
      <c r="O6072" s="98">
        <f t="shared" si="418"/>
        <v>9664765.3152036294</v>
      </c>
      <c r="P6072" s="98">
        <f t="shared" si="418"/>
        <v>10650423.695126679</v>
      </c>
      <c r="Q6072" s="98">
        <f t="shared" si="418"/>
        <v>11757337.465875164</v>
      </c>
      <c r="R6072" s="98">
        <f t="shared" si="418"/>
        <v>13518270.922960419</v>
      </c>
      <c r="S6072" s="98"/>
      <c r="T6072" s="98"/>
      <c r="U6072" s="97" t="s">
        <v>94</v>
      </c>
      <c r="V6072" s="97" t="s">
        <v>420</v>
      </c>
    </row>
    <row r="6073" spans="1:22" ht="15.75">
      <c r="A6073" s="99">
        <v>1</v>
      </c>
      <c r="B6073" s="100" t="s">
        <v>19</v>
      </c>
      <c r="C6073" s="101" t="s">
        <v>421</v>
      </c>
      <c r="D6073" s="102">
        <f t="shared" ref="D6073:J6088" si="419">+D6036+D5777+D5925+D5481</f>
        <v>10585731.776045255</v>
      </c>
      <c r="E6073" s="102">
        <f t="shared" si="419"/>
        <v>12556626.133677013</v>
      </c>
      <c r="F6073" s="102">
        <f t="shared" si="419"/>
        <v>14488028.39363325</v>
      </c>
      <c r="G6073" s="102">
        <f t="shared" si="419"/>
        <v>16759938.218600018</v>
      </c>
      <c r="H6073" s="102">
        <f t="shared" si="419"/>
        <v>19916019.821119823</v>
      </c>
      <c r="I6073" s="102">
        <f t="shared" si="419"/>
        <v>24228440.316893041</v>
      </c>
      <c r="J6073" s="102">
        <f t="shared" si="419"/>
        <v>29084287.563667819</v>
      </c>
      <c r="K6073" s="8"/>
      <c r="L6073" s="102">
        <f t="shared" ref="L6073:R6088" si="420">+L6036+L5777+L5925+L5481</f>
        <v>10585731.776045255</v>
      </c>
      <c r="M6073" s="102">
        <f t="shared" si="420"/>
        <v>11219012.855360582</v>
      </c>
      <c r="N6073" s="102">
        <f t="shared" si="420"/>
        <v>11837978.120121472</v>
      </c>
      <c r="O6073" s="102">
        <f t="shared" si="420"/>
        <v>12413617.134757672</v>
      </c>
      <c r="P6073" s="102">
        <f t="shared" si="420"/>
        <v>13570627.877558768</v>
      </c>
      <c r="Q6073" s="102">
        <f t="shared" si="420"/>
        <v>15571301.286917254</v>
      </c>
      <c r="R6073" s="102">
        <f t="shared" si="420"/>
        <v>18188217.213865165</v>
      </c>
      <c r="S6073" s="102"/>
      <c r="T6073" s="103">
        <v>1</v>
      </c>
      <c r="U6073" s="101" t="s">
        <v>21</v>
      </c>
      <c r="V6073" s="101" t="s">
        <v>422</v>
      </c>
    </row>
    <row r="6074" spans="1:22" ht="15.75">
      <c r="A6074" s="104">
        <v>2</v>
      </c>
      <c r="B6074" s="105" t="s">
        <v>23</v>
      </c>
      <c r="C6074" s="106" t="s">
        <v>421</v>
      </c>
      <c r="D6074" s="107">
        <f t="shared" si="419"/>
        <v>543830.73008456593</v>
      </c>
      <c r="E6074" s="107">
        <f t="shared" si="419"/>
        <v>630058.22495090961</v>
      </c>
      <c r="F6074" s="107">
        <f t="shared" si="419"/>
        <v>774446.75168216415</v>
      </c>
      <c r="G6074" s="107">
        <f t="shared" si="419"/>
        <v>859902.57295326365</v>
      </c>
      <c r="H6074" s="107">
        <f t="shared" si="419"/>
        <v>899207.82812315389</v>
      </c>
      <c r="I6074" s="107">
        <f t="shared" si="419"/>
        <v>844067.97569931415</v>
      </c>
      <c r="J6074" s="107">
        <f t="shared" si="419"/>
        <v>884979.3249123228</v>
      </c>
      <c r="K6074" s="8"/>
      <c r="L6074" s="107">
        <f t="shared" si="420"/>
        <v>543830.73008456593</v>
      </c>
      <c r="M6074" s="107">
        <f t="shared" si="420"/>
        <v>561713.72234299791</v>
      </c>
      <c r="N6074" s="107">
        <f t="shared" si="420"/>
        <v>621298.17339126952</v>
      </c>
      <c r="O6074" s="107">
        <f t="shared" si="420"/>
        <v>634082.02881071577</v>
      </c>
      <c r="P6074" s="107">
        <f t="shared" si="420"/>
        <v>602348.69010319468</v>
      </c>
      <c r="Q6074" s="107">
        <f t="shared" si="420"/>
        <v>522430.77119359619</v>
      </c>
      <c r="R6074" s="107">
        <f t="shared" si="420"/>
        <v>531173.03711589111</v>
      </c>
      <c r="S6074" s="107"/>
      <c r="T6074" s="108">
        <v>2</v>
      </c>
      <c r="U6074" s="106" t="s">
        <v>24</v>
      </c>
      <c r="V6074" s="106" t="s">
        <v>422</v>
      </c>
    </row>
    <row r="6075" spans="1:22" ht="15.75">
      <c r="A6075" s="109">
        <v>3</v>
      </c>
      <c r="B6075" s="110" t="s">
        <v>25</v>
      </c>
      <c r="C6075" s="111" t="s">
        <v>421</v>
      </c>
      <c r="D6075" s="112">
        <f t="shared" si="419"/>
        <v>3668951.678704876</v>
      </c>
      <c r="E6075" s="112">
        <f t="shared" si="419"/>
        <v>4383489.8669661582</v>
      </c>
      <c r="F6075" s="112">
        <f t="shared" si="419"/>
        <v>4696701.5299411388</v>
      </c>
      <c r="G6075" s="112">
        <f t="shared" si="419"/>
        <v>5118910.839137095</v>
      </c>
      <c r="H6075" s="112">
        <f t="shared" si="419"/>
        <v>5621432.1411707439</v>
      </c>
      <c r="I6075" s="112">
        <f t="shared" si="419"/>
        <v>5842410.6007409953</v>
      </c>
      <c r="J6075" s="112">
        <f t="shared" si="419"/>
        <v>6065453.5530028734</v>
      </c>
      <c r="K6075" s="8"/>
      <c r="L6075" s="112">
        <f t="shared" si="420"/>
        <v>3668951.678704876</v>
      </c>
      <c r="M6075" s="112">
        <f t="shared" si="420"/>
        <v>4046977.8228916675</v>
      </c>
      <c r="N6075" s="112">
        <f t="shared" si="420"/>
        <v>4013032.8974445444</v>
      </c>
      <c r="O6075" s="112">
        <f t="shared" si="420"/>
        <v>4177578.8275025347</v>
      </c>
      <c r="P6075" s="112">
        <f t="shared" si="420"/>
        <v>4273021.9921941524</v>
      </c>
      <c r="Q6075" s="112">
        <f t="shared" si="420"/>
        <v>4204649.3119343817</v>
      </c>
      <c r="R6075" s="112">
        <f t="shared" si="420"/>
        <v>4331418.3750527222</v>
      </c>
      <c r="S6075" s="112"/>
      <c r="T6075" s="113">
        <v>3</v>
      </c>
      <c r="U6075" s="111" t="s">
        <v>26</v>
      </c>
      <c r="V6075" s="111" t="s">
        <v>422</v>
      </c>
    </row>
    <row r="6076" spans="1:22" ht="15.75">
      <c r="A6076" s="104">
        <v>4</v>
      </c>
      <c r="B6076" s="105" t="s">
        <v>27</v>
      </c>
      <c r="C6076" s="106" t="s">
        <v>421</v>
      </c>
      <c r="D6076" s="107">
        <f t="shared" si="419"/>
        <v>7524270.7595233172</v>
      </c>
      <c r="E6076" s="107">
        <f t="shared" si="419"/>
        <v>9115413.3490548767</v>
      </c>
      <c r="F6076" s="107">
        <f t="shared" si="419"/>
        <v>9517565.522737857</v>
      </c>
      <c r="G6076" s="107">
        <f t="shared" si="419"/>
        <v>10566939.07794763</v>
      </c>
      <c r="H6076" s="107">
        <f t="shared" si="419"/>
        <v>11295286.370253004</v>
      </c>
      <c r="I6076" s="107">
        <f t="shared" si="419"/>
        <v>12790985.974755116</v>
      </c>
      <c r="J6076" s="107">
        <f t="shared" si="419"/>
        <v>13846473.828150306</v>
      </c>
      <c r="K6076" s="8"/>
      <c r="L6076" s="107">
        <f t="shared" si="420"/>
        <v>7524270.7595233172</v>
      </c>
      <c r="M6076" s="107">
        <f t="shared" si="420"/>
        <v>8067368.8697148161</v>
      </c>
      <c r="N6076" s="107">
        <f t="shared" si="420"/>
        <v>7670782.235781095</v>
      </c>
      <c r="O6076" s="107">
        <f t="shared" si="420"/>
        <v>7935003.0181712843</v>
      </c>
      <c r="P6076" s="107">
        <f t="shared" si="420"/>
        <v>8265930.5090576755</v>
      </c>
      <c r="Q6076" s="107">
        <f t="shared" si="420"/>
        <v>8790228.5885723978</v>
      </c>
      <c r="R6076" s="107">
        <f t="shared" si="420"/>
        <v>9189758.9230145942</v>
      </c>
      <c r="S6076" s="107"/>
      <c r="T6076" s="108">
        <v>4</v>
      </c>
      <c r="U6076" s="106" t="s">
        <v>28</v>
      </c>
      <c r="V6076" s="106" t="s">
        <v>422</v>
      </c>
    </row>
    <row r="6077" spans="1:22" ht="15.75">
      <c r="A6077" s="109">
        <v>5</v>
      </c>
      <c r="B6077" s="110" t="s">
        <v>29</v>
      </c>
      <c r="C6077" s="111" t="s">
        <v>421</v>
      </c>
      <c r="D6077" s="112">
        <f t="shared" si="419"/>
        <v>3591850.4366374225</v>
      </c>
      <c r="E6077" s="112">
        <f t="shared" si="419"/>
        <v>4278940.3652661871</v>
      </c>
      <c r="F6077" s="112">
        <f t="shared" si="419"/>
        <v>4918567.4783810824</v>
      </c>
      <c r="G6077" s="112">
        <f t="shared" si="419"/>
        <v>5421434.7300823499</v>
      </c>
      <c r="H6077" s="112">
        <f t="shared" si="419"/>
        <v>5819824.0929679219</v>
      </c>
      <c r="I6077" s="112">
        <f t="shared" si="419"/>
        <v>7060147.5252867984</v>
      </c>
      <c r="J6077" s="112">
        <f t="shared" si="419"/>
        <v>6874095.2312690606</v>
      </c>
      <c r="K6077" s="8"/>
      <c r="L6077" s="112">
        <f t="shared" si="420"/>
        <v>3591850.4366374225</v>
      </c>
      <c r="M6077" s="112">
        <f t="shared" si="420"/>
        <v>3781873.2609152384</v>
      </c>
      <c r="N6077" s="112">
        <f t="shared" si="420"/>
        <v>3984991.3963641739</v>
      </c>
      <c r="O6077" s="112">
        <f t="shared" si="420"/>
        <v>4137651.7946657799</v>
      </c>
      <c r="P6077" s="112">
        <f t="shared" si="420"/>
        <v>4116133.800851264</v>
      </c>
      <c r="Q6077" s="112">
        <f t="shared" si="420"/>
        <v>4841565.0924884006</v>
      </c>
      <c r="R6077" s="112">
        <f t="shared" si="420"/>
        <v>4527910.9564588321</v>
      </c>
      <c r="S6077" s="112"/>
      <c r="T6077" s="113">
        <v>5</v>
      </c>
      <c r="U6077" s="111" t="s">
        <v>30</v>
      </c>
      <c r="V6077" s="111" t="s">
        <v>422</v>
      </c>
    </row>
    <row r="6078" spans="1:22" ht="15.75">
      <c r="A6078" s="104">
        <v>6</v>
      </c>
      <c r="B6078" s="105" t="s">
        <v>31</v>
      </c>
      <c r="C6078" s="106" t="s">
        <v>421</v>
      </c>
      <c r="D6078" s="107">
        <f t="shared" si="419"/>
        <v>232894.1943214896</v>
      </c>
      <c r="E6078" s="107">
        <f t="shared" si="419"/>
        <v>263092.77363021765</v>
      </c>
      <c r="F6078" s="107">
        <f t="shared" si="419"/>
        <v>365311.73928525951</v>
      </c>
      <c r="G6078" s="107">
        <f t="shared" si="419"/>
        <v>353694.17057209625</v>
      </c>
      <c r="H6078" s="107">
        <f t="shared" si="419"/>
        <v>408056.27695557172</v>
      </c>
      <c r="I6078" s="107">
        <f t="shared" si="419"/>
        <v>587622.69618739455</v>
      </c>
      <c r="J6078" s="107">
        <f t="shared" si="419"/>
        <v>499003.54809697624</v>
      </c>
      <c r="K6078" s="8"/>
      <c r="L6078" s="107">
        <f t="shared" si="420"/>
        <v>232894.1943214896</v>
      </c>
      <c r="M6078" s="107">
        <f t="shared" si="420"/>
        <v>222855.06128311262</v>
      </c>
      <c r="N6078" s="107">
        <f t="shared" si="420"/>
        <v>257716.71646804863</v>
      </c>
      <c r="O6078" s="107">
        <f t="shared" si="420"/>
        <v>252015.21588753528</v>
      </c>
      <c r="P6078" s="107">
        <f t="shared" si="420"/>
        <v>240472.71227407706</v>
      </c>
      <c r="Q6078" s="107">
        <f t="shared" si="420"/>
        <v>271967.12256237958</v>
      </c>
      <c r="R6078" s="107">
        <f t="shared" si="420"/>
        <v>282050.44058381621</v>
      </c>
      <c r="S6078" s="107"/>
      <c r="T6078" s="108">
        <v>6</v>
      </c>
      <c r="U6078" s="106" t="s">
        <v>32</v>
      </c>
      <c r="V6078" s="106" t="s">
        <v>422</v>
      </c>
    </row>
    <row r="6079" spans="1:22" ht="15.75">
      <c r="A6079" s="109">
        <v>7</v>
      </c>
      <c r="B6079" s="110" t="s">
        <v>33</v>
      </c>
      <c r="C6079" s="111" t="s">
        <v>421</v>
      </c>
      <c r="D6079" s="112">
        <f t="shared" si="419"/>
        <v>14834552.176514763</v>
      </c>
      <c r="E6079" s="112">
        <f t="shared" si="419"/>
        <v>13422206.117130475</v>
      </c>
      <c r="F6079" s="112">
        <f t="shared" si="419"/>
        <v>17152919.805827245</v>
      </c>
      <c r="G6079" s="112">
        <f t="shared" si="419"/>
        <v>17498543.857857645</v>
      </c>
      <c r="H6079" s="112">
        <f t="shared" si="419"/>
        <v>18670386.107172064</v>
      </c>
      <c r="I6079" s="112">
        <f t="shared" si="419"/>
        <v>21448282.375275597</v>
      </c>
      <c r="J6079" s="112">
        <f t="shared" si="419"/>
        <v>24542061.362906054</v>
      </c>
      <c r="K6079" s="8"/>
      <c r="L6079" s="112">
        <f t="shared" si="420"/>
        <v>14834552.176514763</v>
      </c>
      <c r="M6079" s="112">
        <f t="shared" si="420"/>
        <v>13089246.65211923</v>
      </c>
      <c r="N6079" s="112">
        <f t="shared" si="420"/>
        <v>15920306.665891152</v>
      </c>
      <c r="O6079" s="112">
        <f t="shared" si="420"/>
        <v>15383725.737324314</v>
      </c>
      <c r="P6079" s="112">
        <f t="shared" si="420"/>
        <v>15058599.258290224</v>
      </c>
      <c r="Q6079" s="112">
        <f t="shared" si="420"/>
        <v>15397783.184525991</v>
      </c>
      <c r="R6079" s="112">
        <f t="shared" si="420"/>
        <v>17075964.739859886</v>
      </c>
      <c r="S6079" s="112"/>
      <c r="T6079" s="113">
        <v>7</v>
      </c>
      <c r="U6079" s="111" t="s">
        <v>34</v>
      </c>
      <c r="V6079" s="111" t="s">
        <v>422</v>
      </c>
    </row>
    <row r="6080" spans="1:22" ht="15.75">
      <c r="A6080" s="104">
        <v>8</v>
      </c>
      <c r="B6080" s="105" t="s">
        <v>35</v>
      </c>
      <c r="C6080" s="106" t="s">
        <v>421</v>
      </c>
      <c r="D6080" s="107">
        <f t="shared" si="419"/>
        <v>7880404.1929637035</v>
      </c>
      <c r="E6080" s="107">
        <f t="shared" si="419"/>
        <v>8887088.5920918863</v>
      </c>
      <c r="F6080" s="107">
        <f t="shared" si="419"/>
        <v>10070858.918115577</v>
      </c>
      <c r="G6080" s="107">
        <f t="shared" si="419"/>
        <v>10172833.057746358</v>
      </c>
      <c r="H6080" s="107">
        <f t="shared" si="419"/>
        <v>10684917.719192971</v>
      </c>
      <c r="I6080" s="107">
        <f t="shared" si="419"/>
        <v>11579308.770828554</v>
      </c>
      <c r="J6080" s="107">
        <f t="shared" si="419"/>
        <v>12430984.812753117</v>
      </c>
      <c r="K6080" s="8"/>
      <c r="L6080" s="107">
        <f t="shared" si="420"/>
        <v>7880404.1929637035</v>
      </c>
      <c r="M6080" s="107">
        <f t="shared" si="420"/>
        <v>7808414.976620527</v>
      </c>
      <c r="N6080" s="107">
        <f t="shared" si="420"/>
        <v>8043014.1656242684</v>
      </c>
      <c r="O6080" s="107">
        <f t="shared" si="420"/>
        <v>7958151.4453613609</v>
      </c>
      <c r="P6080" s="107">
        <f t="shared" si="420"/>
        <v>8107055.4994329587</v>
      </c>
      <c r="Q6080" s="107">
        <f t="shared" si="420"/>
        <v>8517958.9586041681</v>
      </c>
      <c r="R6080" s="107">
        <f t="shared" si="420"/>
        <v>8791492.3708978686</v>
      </c>
      <c r="S6080" s="107"/>
      <c r="T6080" s="108">
        <v>8</v>
      </c>
      <c r="U6080" s="106" t="s">
        <v>36</v>
      </c>
      <c r="V6080" s="106" t="s">
        <v>422</v>
      </c>
    </row>
    <row r="6081" spans="1:22" ht="15.75">
      <c r="A6081" s="109">
        <v>9</v>
      </c>
      <c r="B6081" s="110" t="s">
        <v>37</v>
      </c>
      <c r="C6081" s="111" t="s">
        <v>421</v>
      </c>
      <c r="D6081" s="112">
        <f t="shared" si="419"/>
        <v>1548493.6959140764</v>
      </c>
      <c r="E6081" s="112">
        <f t="shared" si="419"/>
        <v>1766094.570006659</v>
      </c>
      <c r="F6081" s="112">
        <f t="shared" si="419"/>
        <v>2050888.6582204541</v>
      </c>
      <c r="G6081" s="112">
        <f t="shared" si="419"/>
        <v>2068969.8110622275</v>
      </c>
      <c r="H6081" s="112">
        <f t="shared" si="419"/>
        <v>2308703.8480670601</v>
      </c>
      <c r="I6081" s="112">
        <f t="shared" si="419"/>
        <v>2592289.896766304</v>
      </c>
      <c r="J6081" s="112">
        <f t="shared" si="419"/>
        <v>2485766.0248328838</v>
      </c>
      <c r="K6081" s="8"/>
      <c r="L6081" s="112">
        <f t="shared" si="420"/>
        <v>1548493.6959140764</v>
      </c>
      <c r="M6081" s="112">
        <f t="shared" si="420"/>
        <v>1633304.7965088128</v>
      </c>
      <c r="N6081" s="112">
        <f t="shared" si="420"/>
        <v>1821815.2956922275</v>
      </c>
      <c r="O6081" s="112">
        <f t="shared" si="420"/>
        <v>1749540.6400987166</v>
      </c>
      <c r="P6081" s="112">
        <f t="shared" si="420"/>
        <v>1914569.6112106307</v>
      </c>
      <c r="Q6081" s="112">
        <f t="shared" si="420"/>
        <v>1921553.9467695467</v>
      </c>
      <c r="R6081" s="112">
        <f t="shared" si="420"/>
        <v>1879288.1854858808</v>
      </c>
      <c r="S6081" s="112"/>
      <c r="T6081" s="113">
        <v>9</v>
      </c>
      <c r="U6081" s="111" t="s">
        <v>38</v>
      </c>
      <c r="V6081" s="111" t="s">
        <v>422</v>
      </c>
    </row>
    <row r="6082" spans="1:22" ht="15.75">
      <c r="A6082" s="104">
        <v>10</v>
      </c>
      <c r="B6082" s="105" t="s">
        <v>39</v>
      </c>
      <c r="C6082" s="106" t="s">
        <v>421</v>
      </c>
      <c r="D6082" s="107">
        <f t="shared" si="419"/>
        <v>1774742.2878657673</v>
      </c>
      <c r="E6082" s="107">
        <f t="shared" si="419"/>
        <v>2104609.8922451055</v>
      </c>
      <c r="F6082" s="107">
        <f t="shared" si="419"/>
        <v>2306136.8359324308</v>
      </c>
      <c r="G6082" s="107">
        <f t="shared" si="419"/>
        <v>2114192.4363831924</v>
      </c>
      <c r="H6082" s="107">
        <f t="shared" si="419"/>
        <v>2604947.1416046685</v>
      </c>
      <c r="I6082" s="107">
        <f t="shared" si="419"/>
        <v>2929114.1131635141</v>
      </c>
      <c r="J6082" s="107">
        <f t="shared" si="419"/>
        <v>3131391.5186442602</v>
      </c>
      <c r="K6082" s="8"/>
      <c r="L6082" s="107">
        <f t="shared" si="420"/>
        <v>1774742.2878657673</v>
      </c>
      <c r="M6082" s="107">
        <f t="shared" si="420"/>
        <v>1759719.849605937</v>
      </c>
      <c r="N6082" s="107">
        <f t="shared" si="420"/>
        <v>1796435.1613914722</v>
      </c>
      <c r="O6082" s="107">
        <f t="shared" si="420"/>
        <v>1625939.7860070101</v>
      </c>
      <c r="P6082" s="107">
        <f t="shared" si="420"/>
        <v>1857322.5760506517</v>
      </c>
      <c r="Q6082" s="107">
        <f t="shared" si="420"/>
        <v>1989538.1224148525</v>
      </c>
      <c r="R6082" s="107">
        <f t="shared" si="420"/>
        <v>2085078.9869445772</v>
      </c>
      <c r="S6082" s="107"/>
      <c r="T6082" s="108">
        <v>10</v>
      </c>
      <c r="U6082" s="106" t="s">
        <v>40</v>
      </c>
      <c r="V6082" s="106" t="s">
        <v>422</v>
      </c>
    </row>
    <row r="6083" spans="1:22" ht="15.75">
      <c r="A6083" s="109">
        <v>11</v>
      </c>
      <c r="B6083" s="110" t="s">
        <v>41</v>
      </c>
      <c r="C6083" s="111" t="s">
        <v>421</v>
      </c>
      <c r="D6083" s="112">
        <f t="shared" si="419"/>
        <v>2985298.8701378508</v>
      </c>
      <c r="E6083" s="112">
        <f t="shared" si="419"/>
        <v>3469102.5024956902</v>
      </c>
      <c r="F6083" s="112">
        <f t="shared" si="419"/>
        <v>3983279.7605850855</v>
      </c>
      <c r="G6083" s="112">
        <f t="shared" si="419"/>
        <v>5339915.8105498049</v>
      </c>
      <c r="H6083" s="112">
        <f t="shared" si="419"/>
        <v>4324575.2935251296</v>
      </c>
      <c r="I6083" s="112">
        <f t="shared" si="419"/>
        <v>5410679.1801279467</v>
      </c>
      <c r="J6083" s="112">
        <f t="shared" si="419"/>
        <v>6041411.4327813918</v>
      </c>
      <c r="K6083" s="8"/>
      <c r="L6083" s="112">
        <f t="shared" si="420"/>
        <v>2985298.8701378508</v>
      </c>
      <c r="M6083" s="112">
        <f t="shared" si="420"/>
        <v>3131151.3091274472</v>
      </c>
      <c r="N6083" s="112">
        <f t="shared" si="420"/>
        <v>3193456.8534937436</v>
      </c>
      <c r="O6083" s="112">
        <f t="shared" si="420"/>
        <v>3346154.2079338767</v>
      </c>
      <c r="P6083" s="112">
        <f t="shared" si="420"/>
        <v>3000473.1254389966</v>
      </c>
      <c r="Q6083" s="112">
        <f t="shared" si="420"/>
        <v>3501549.6672013793</v>
      </c>
      <c r="R6083" s="112">
        <f t="shared" si="420"/>
        <v>3609854.9487597081</v>
      </c>
      <c r="S6083" s="112"/>
      <c r="T6083" s="113">
        <v>11</v>
      </c>
      <c r="U6083" s="111" t="s">
        <v>42</v>
      </c>
      <c r="V6083" s="111" t="s">
        <v>422</v>
      </c>
    </row>
    <row r="6084" spans="1:22" ht="15.75">
      <c r="A6084" s="104">
        <v>12</v>
      </c>
      <c r="B6084" s="105" t="s">
        <v>43</v>
      </c>
      <c r="C6084" s="106" t="s">
        <v>421</v>
      </c>
      <c r="D6084" s="107">
        <f t="shared" si="419"/>
        <v>9368217.5965166446</v>
      </c>
      <c r="E6084" s="107">
        <f t="shared" si="419"/>
        <v>10380566.907066992</v>
      </c>
      <c r="F6084" s="107">
        <f t="shared" si="419"/>
        <v>12026325.172873044</v>
      </c>
      <c r="G6084" s="107">
        <f t="shared" si="419"/>
        <v>13869061.034443984</v>
      </c>
      <c r="H6084" s="107">
        <f t="shared" si="419"/>
        <v>13930808.94788646</v>
      </c>
      <c r="I6084" s="107">
        <f t="shared" si="419"/>
        <v>14675642.232226504</v>
      </c>
      <c r="J6084" s="107">
        <f t="shared" si="419"/>
        <v>16865415.060126517</v>
      </c>
      <c r="K6084" s="8"/>
      <c r="L6084" s="107">
        <f t="shared" si="420"/>
        <v>9368217.5965166446</v>
      </c>
      <c r="M6084" s="107">
        <f t="shared" si="420"/>
        <v>9091111.1541986018</v>
      </c>
      <c r="N6084" s="107">
        <f t="shared" si="420"/>
        <v>9732305.169079449</v>
      </c>
      <c r="O6084" s="107">
        <f t="shared" si="420"/>
        <v>10094218.221907118</v>
      </c>
      <c r="P6084" s="107">
        <f t="shared" si="420"/>
        <v>9364572.7319246121</v>
      </c>
      <c r="Q6084" s="107">
        <f t="shared" si="420"/>
        <v>9759462.6024058815</v>
      </c>
      <c r="R6084" s="107">
        <f t="shared" si="420"/>
        <v>10671834.63812485</v>
      </c>
      <c r="S6084" s="107"/>
      <c r="T6084" s="108">
        <v>12</v>
      </c>
      <c r="U6084" s="106" t="s">
        <v>44</v>
      </c>
      <c r="V6084" s="106" t="s">
        <v>422</v>
      </c>
    </row>
    <row r="6085" spans="1:22" ht="15.75">
      <c r="A6085" s="109">
        <v>13</v>
      </c>
      <c r="B6085" s="110" t="s">
        <v>45</v>
      </c>
      <c r="C6085" s="111" t="s">
        <v>421</v>
      </c>
      <c r="D6085" s="112">
        <f t="shared" si="419"/>
        <v>5558436.572129922</v>
      </c>
      <c r="E6085" s="112">
        <f t="shared" si="419"/>
        <v>5778621.562323153</v>
      </c>
      <c r="F6085" s="112">
        <f t="shared" si="419"/>
        <v>6545941.4784765104</v>
      </c>
      <c r="G6085" s="112">
        <f t="shared" si="419"/>
        <v>7098788.6927198553</v>
      </c>
      <c r="H6085" s="112">
        <f t="shared" si="419"/>
        <v>7648111.8469186807</v>
      </c>
      <c r="I6085" s="112">
        <f t="shared" si="419"/>
        <v>8213769.3853437258</v>
      </c>
      <c r="J6085" s="112">
        <f t="shared" si="419"/>
        <v>8795176.6696667988</v>
      </c>
      <c r="K6085" s="8"/>
      <c r="L6085" s="112">
        <f t="shared" si="420"/>
        <v>5558436.572129922</v>
      </c>
      <c r="M6085" s="112">
        <f t="shared" si="420"/>
        <v>5600236.8306561597</v>
      </c>
      <c r="N6085" s="112">
        <f t="shared" si="420"/>
        <v>5386187.925897642</v>
      </c>
      <c r="O6085" s="112">
        <f t="shared" si="420"/>
        <v>5296293.0027870601</v>
      </c>
      <c r="P6085" s="112">
        <f t="shared" si="420"/>
        <v>5201113.123593634</v>
      </c>
      <c r="Q6085" s="112">
        <f t="shared" si="420"/>
        <v>5188063.1006737798</v>
      </c>
      <c r="R6085" s="112">
        <f t="shared" si="420"/>
        <v>5237720.4565184247</v>
      </c>
      <c r="S6085" s="112"/>
      <c r="T6085" s="113">
        <v>13</v>
      </c>
      <c r="U6085" s="111" t="s">
        <v>46</v>
      </c>
      <c r="V6085" s="111" t="s">
        <v>422</v>
      </c>
    </row>
    <row r="6086" spans="1:22" ht="15.75">
      <c r="A6086" s="104">
        <v>14</v>
      </c>
      <c r="B6086" s="105" t="s">
        <v>47</v>
      </c>
      <c r="C6086" s="106" t="s">
        <v>421</v>
      </c>
      <c r="D6086" s="107">
        <f t="shared" si="419"/>
        <v>11762233.863668207</v>
      </c>
      <c r="E6086" s="107">
        <f t="shared" si="419"/>
        <v>14979387.657263879</v>
      </c>
      <c r="F6086" s="107">
        <f t="shared" si="419"/>
        <v>17249278.372154478</v>
      </c>
      <c r="G6086" s="107">
        <f t="shared" si="419"/>
        <v>20520549.410507679</v>
      </c>
      <c r="H6086" s="107">
        <f t="shared" si="419"/>
        <v>22341996.292782456</v>
      </c>
      <c r="I6086" s="107">
        <f t="shared" si="419"/>
        <v>26831959.669363815</v>
      </c>
      <c r="J6086" s="107">
        <f t="shared" si="419"/>
        <v>30166207.143968426</v>
      </c>
      <c r="K6086" s="8"/>
      <c r="L6086" s="107">
        <f t="shared" si="420"/>
        <v>11762233.863668207</v>
      </c>
      <c r="M6086" s="107">
        <f t="shared" si="420"/>
        <v>13526856.276128937</v>
      </c>
      <c r="N6086" s="107">
        <f t="shared" si="420"/>
        <v>13525632.481836863</v>
      </c>
      <c r="O6086" s="107">
        <f t="shared" si="420"/>
        <v>15202292.473361131</v>
      </c>
      <c r="P6086" s="107">
        <f t="shared" si="420"/>
        <v>15445838.570310745</v>
      </c>
      <c r="Q6086" s="107">
        <f t="shared" si="420"/>
        <v>17443167.174245887</v>
      </c>
      <c r="R6086" s="107">
        <f t="shared" si="420"/>
        <v>17914674.105632432</v>
      </c>
      <c r="S6086" s="107"/>
      <c r="T6086" s="108">
        <v>14</v>
      </c>
      <c r="U6086" s="106" t="s">
        <v>48</v>
      </c>
      <c r="V6086" s="106" t="s">
        <v>422</v>
      </c>
    </row>
    <row r="6087" spans="1:22" ht="15.75">
      <c r="A6087" s="109">
        <v>15</v>
      </c>
      <c r="B6087" s="110" t="s">
        <v>49</v>
      </c>
      <c r="C6087" s="111" t="s">
        <v>421</v>
      </c>
      <c r="D6087" s="112">
        <f t="shared" si="419"/>
        <v>17853442.319006313</v>
      </c>
      <c r="E6087" s="112">
        <f t="shared" si="419"/>
        <v>19701302.896822728</v>
      </c>
      <c r="F6087" s="112">
        <f t="shared" si="419"/>
        <v>23908888.864906605</v>
      </c>
      <c r="G6087" s="112">
        <f t="shared" si="419"/>
        <v>22659447.440226901</v>
      </c>
      <c r="H6087" s="112">
        <f t="shared" si="419"/>
        <v>23160766.069462091</v>
      </c>
      <c r="I6087" s="112">
        <f t="shared" si="419"/>
        <v>29180790.413025498</v>
      </c>
      <c r="J6087" s="112">
        <f t="shared" si="419"/>
        <v>29362189.446466021</v>
      </c>
      <c r="K6087" s="8"/>
      <c r="L6087" s="112">
        <f t="shared" si="420"/>
        <v>17853442.319006313</v>
      </c>
      <c r="M6087" s="112">
        <f t="shared" si="420"/>
        <v>17543735.768947095</v>
      </c>
      <c r="N6087" s="112">
        <f t="shared" si="420"/>
        <v>19783685.939447895</v>
      </c>
      <c r="O6087" s="112">
        <f t="shared" si="420"/>
        <v>17805348.945058756</v>
      </c>
      <c r="P6087" s="112">
        <f t="shared" si="420"/>
        <v>17444334.272074774</v>
      </c>
      <c r="Q6087" s="112">
        <f t="shared" si="420"/>
        <v>20575544.899285309</v>
      </c>
      <c r="R6087" s="112">
        <f t="shared" si="420"/>
        <v>20526006.580741826</v>
      </c>
      <c r="S6087" s="112"/>
      <c r="T6087" s="113">
        <v>15</v>
      </c>
      <c r="U6087" s="111" t="s">
        <v>50</v>
      </c>
      <c r="V6087" s="111" t="s">
        <v>422</v>
      </c>
    </row>
    <row r="6088" spans="1:22" ht="15.75">
      <c r="A6088" s="104">
        <v>16</v>
      </c>
      <c r="B6088" s="105" t="s">
        <v>51</v>
      </c>
      <c r="C6088" s="106" t="s">
        <v>421</v>
      </c>
      <c r="D6088" s="107">
        <f t="shared" si="419"/>
        <v>411599.36907059146</v>
      </c>
      <c r="E6088" s="107">
        <f t="shared" si="419"/>
        <v>417130.87901704799</v>
      </c>
      <c r="F6088" s="107">
        <f t="shared" si="419"/>
        <v>507189.32985902386</v>
      </c>
      <c r="G6088" s="107">
        <f t="shared" si="419"/>
        <v>524309.02411245229</v>
      </c>
      <c r="H6088" s="107">
        <f t="shared" si="419"/>
        <v>574527.83248028532</v>
      </c>
      <c r="I6088" s="107">
        <f t="shared" si="419"/>
        <v>635095.44186540914</v>
      </c>
      <c r="J6088" s="107">
        <f t="shared" si="419"/>
        <v>756197.207356347</v>
      </c>
      <c r="K6088" s="8"/>
      <c r="L6088" s="107">
        <f t="shared" si="420"/>
        <v>411599.36907059146</v>
      </c>
      <c r="M6088" s="107">
        <f t="shared" si="420"/>
        <v>372105.24408638524</v>
      </c>
      <c r="N6088" s="107">
        <f t="shared" si="420"/>
        <v>420027.96409838297</v>
      </c>
      <c r="O6088" s="107">
        <f t="shared" si="420"/>
        <v>405701.0914726553</v>
      </c>
      <c r="P6088" s="107">
        <f t="shared" si="420"/>
        <v>418364.76132871408</v>
      </c>
      <c r="Q6088" s="107">
        <f t="shared" si="420"/>
        <v>449253.71164904244</v>
      </c>
      <c r="R6088" s="107">
        <f t="shared" si="420"/>
        <v>500037.76622962509</v>
      </c>
      <c r="S6088" s="107"/>
      <c r="T6088" s="108">
        <v>16</v>
      </c>
      <c r="U6088" s="106" t="s">
        <v>52</v>
      </c>
      <c r="V6088" s="106" t="s">
        <v>422</v>
      </c>
    </row>
    <row r="6089" spans="1:22" ht="15.75">
      <c r="A6089" s="109">
        <v>17</v>
      </c>
      <c r="B6089" s="110" t="s">
        <v>53</v>
      </c>
      <c r="C6089" s="111" t="s">
        <v>421</v>
      </c>
      <c r="D6089" s="112">
        <f t="shared" ref="D6089:J6104" si="421">+D6052+D5793+D5941+D5497</f>
        <v>318491.01667416276</v>
      </c>
      <c r="E6089" s="112">
        <f t="shared" si="421"/>
        <v>331684.67115135893</v>
      </c>
      <c r="F6089" s="112">
        <f t="shared" si="421"/>
        <v>455769.10481498542</v>
      </c>
      <c r="G6089" s="112">
        <f t="shared" si="421"/>
        <v>483923.82687671512</v>
      </c>
      <c r="H6089" s="112">
        <f t="shared" si="421"/>
        <v>519935.02985208627</v>
      </c>
      <c r="I6089" s="112">
        <f t="shared" si="421"/>
        <v>539282.45329543343</v>
      </c>
      <c r="J6089" s="112">
        <f t="shared" si="421"/>
        <v>554232.37221371138</v>
      </c>
      <c r="K6089" s="8"/>
      <c r="L6089" s="112">
        <f t="shared" ref="L6089:R6104" si="422">+L6052+L5793+L5941+L5497</f>
        <v>318491.01667416276</v>
      </c>
      <c r="M6089" s="112">
        <f t="shared" si="422"/>
        <v>318422.4257996747</v>
      </c>
      <c r="N6089" s="112">
        <f t="shared" si="422"/>
        <v>373963.40411726269</v>
      </c>
      <c r="O6089" s="112">
        <f t="shared" si="422"/>
        <v>387052.74353442376</v>
      </c>
      <c r="P6089" s="112">
        <f t="shared" si="422"/>
        <v>393445.95409062452</v>
      </c>
      <c r="Q6089" s="112">
        <f t="shared" si="422"/>
        <v>373032.31541776209</v>
      </c>
      <c r="R6089" s="112">
        <f t="shared" si="422"/>
        <v>377920.32801776426</v>
      </c>
      <c r="S6089" s="112"/>
      <c r="T6089" s="113">
        <v>17</v>
      </c>
      <c r="U6089" s="111" t="s">
        <v>54</v>
      </c>
      <c r="V6089" s="111" t="s">
        <v>422</v>
      </c>
    </row>
    <row r="6090" spans="1:22" ht="15.75">
      <c r="A6090" s="104">
        <v>18</v>
      </c>
      <c r="B6090" s="105" t="s">
        <v>55</v>
      </c>
      <c r="C6090" s="106" t="s">
        <v>421</v>
      </c>
      <c r="D6090" s="107">
        <f t="shared" si="421"/>
        <v>181769.75254091417</v>
      </c>
      <c r="E6090" s="107">
        <f t="shared" si="421"/>
        <v>190405.84493777039</v>
      </c>
      <c r="F6090" s="107">
        <f t="shared" si="421"/>
        <v>230763.33200704673</v>
      </c>
      <c r="G6090" s="107">
        <f t="shared" si="421"/>
        <v>496739.47367771307</v>
      </c>
      <c r="H6090" s="107">
        <f t="shared" si="421"/>
        <v>548899.84109561692</v>
      </c>
      <c r="I6090" s="107">
        <f t="shared" si="421"/>
        <v>586158.43333211774</v>
      </c>
      <c r="J6090" s="107">
        <f t="shared" si="421"/>
        <v>639475.64652380464</v>
      </c>
      <c r="K6090" s="8"/>
      <c r="L6090" s="107">
        <f t="shared" si="422"/>
        <v>181769.75254091417</v>
      </c>
      <c r="M6090" s="107">
        <f t="shared" si="422"/>
        <v>173734.12121851975</v>
      </c>
      <c r="N6090" s="107">
        <f t="shared" si="422"/>
        <v>194786.73681377972</v>
      </c>
      <c r="O6090" s="107">
        <f t="shared" si="422"/>
        <v>393012.32745833806</v>
      </c>
      <c r="P6090" s="107">
        <f t="shared" si="422"/>
        <v>401139.61007538985</v>
      </c>
      <c r="Q6090" s="107">
        <f t="shared" si="422"/>
        <v>395034.52285375854</v>
      </c>
      <c r="R6090" s="107">
        <f t="shared" si="422"/>
        <v>408314.89484355674</v>
      </c>
      <c r="S6090" s="107"/>
      <c r="T6090" s="108">
        <v>18</v>
      </c>
      <c r="U6090" s="106" t="s">
        <v>56</v>
      </c>
      <c r="V6090" s="106" t="s">
        <v>422</v>
      </c>
    </row>
    <row r="6091" spans="1:22" ht="15.75">
      <c r="A6091" s="109">
        <v>19</v>
      </c>
      <c r="B6091" s="110" t="s">
        <v>57</v>
      </c>
      <c r="C6091" s="111" t="s">
        <v>421</v>
      </c>
      <c r="D6091" s="112">
        <f t="shared" si="421"/>
        <v>441296.51928320853</v>
      </c>
      <c r="E6091" s="112">
        <f t="shared" si="421"/>
        <v>533952.78923046938</v>
      </c>
      <c r="F6091" s="112">
        <f t="shared" si="421"/>
        <v>639305.93891340448</v>
      </c>
      <c r="G6091" s="112">
        <f t="shared" si="421"/>
        <v>706744.78966837656</v>
      </c>
      <c r="H6091" s="112">
        <f t="shared" si="421"/>
        <v>685192.33894542861</v>
      </c>
      <c r="I6091" s="112">
        <f t="shared" si="421"/>
        <v>775977.25638717716</v>
      </c>
      <c r="J6091" s="112">
        <f t="shared" si="421"/>
        <v>890399.45778537181</v>
      </c>
      <c r="K6091" s="8"/>
      <c r="L6091" s="112">
        <f t="shared" si="422"/>
        <v>441296.51928320853</v>
      </c>
      <c r="M6091" s="112">
        <f t="shared" si="422"/>
        <v>466283.90781949012</v>
      </c>
      <c r="N6091" s="112">
        <f t="shared" si="422"/>
        <v>500553.11965612054</v>
      </c>
      <c r="O6091" s="112">
        <f t="shared" si="422"/>
        <v>514843.974859857</v>
      </c>
      <c r="P6091" s="112">
        <f t="shared" si="422"/>
        <v>477745.34733597504</v>
      </c>
      <c r="Q6091" s="112">
        <f t="shared" si="422"/>
        <v>512460.77577628102</v>
      </c>
      <c r="R6091" s="112">
        <f t="shared" si="422"/>
        <v>519487.7368757347</v>
      </c>
      <c r="S6091" s="112"/>
      <c r="T6091" s="113">
        <v>19</v>
      </c>
      <c r="U6091" s="111" t="s">
        <v>58</v>
      </c>
      <c r="V6091" s="111" t="s">
        <v>422</v>
      </c>
    </row>
    <row r="6092" spans="1:22" ht="15.75">
      <c r="A6092" s="104">
        <v>20</v>
      </c>
      <c r="B6092" s="105" t="s">
        <v>59</v>
      </c>
      <c r="C6092" s="106" t="s">
        <v>421</v>
      </c>
      <c r="D6092" s="107">
        <f t="shared" si="421"/>
        <v>5048393.6563611906</v>
      </c>
      <c r="E6092" s="107">
        <f t="shared" si="421"/>
        <v>6210676.1439516712</v>
      </c>
      <c r="F6092" s="107">
        <f t="shared" si="421"/>
        <v>7109753.9498493504</v>
      </c>
      <c r="G6092" s="107">
        <f t="shared" si="421"/>
        <v>7856304.3029092792</v>
      </c>
      <c r="H6092" s="107">
        <f t="shared" si="421"/>
        <v>7579932.3654002286</v>
      </c>
      <c r="I6092" s="107">
        <f t="shared" si="421"/>
        <v>8747892.1314983107</v>
      </c>
      <c r="J6092" s="107">
        <f t="shared" si="421"/>
        <v>9291655.5765421763</v>
      </c>
      <c r="K6092" s="8"/>
      <c r="L6092" s="107">
        <f t="shared" si="422"/>
        <v>5048393.6563611906</v>
      </c>
      <c r="M6092" s="107">
        <f t="shared" si="422"/>
        <v>5361020.5274770008</v>
      </c>
      <c r="N6092" s="107">
        <f t="shared" si="422"/>
        <v>5499056.632824013</v>
      </c>
      <c r="O6092" s="107">
        <f t="shared" si="422"/>
        <v>5713808.4146617465</v>
      </c>
      <c r="P6092" s="107">
        <f t="shared" si="422"/>
        <v>5187871.3355875816</v>
      </c>
      <c r="Q6092" s="107">
        <f t="shared" si="422"/>
        <v>5873347.9707015269</v>
      </c>
      <c r="R6092" s="107">
        <f t="shared" si="422"/>
        <v>5677765.6409887867</v>
      </c>
      <c r="S6092" s="107"/>
      <c r="T6092" s="108">
        <v>20</v>
      </c>
      <c r="U6092" s="106" t="s">
        <v>60</v>
      </c>
      <c r="V6092" s="106" t="s">
        <v>422</v>
      </c>
    </row>
    <row r="6093" spans="1:22" ht="15.75">
      <c r="A6093" s="109">
        <v>21</v>
      </c>
      <c r="B6093" s="110" t="s">
        <v>61</v>
      </c>
      <c r="C6093" s="111" t="s">
        <v>421</v>
      </c>
      <c r="D6093" s="112">
        <f t="shared" si="421"/>
        <v>9578418.5263467487</v>
      </c>
      <c r="E6093" s="112">
        <f t="shared" si="421"/>
        <v>10389837.347835526</v>
      </c>
      <c r="F6093" s="112">
        <f t="shared" si="421"/>
        <v>11284332.527398406</v>
      </c>
      <c r="G6093" s="112">
        <f t="shared" si="421"/>
        <v>11642316.418200027</v>
      </c>
      <c r="H6093" s="112">
        <f t="shared" si="421"/>
        <v>12546010.506440088</v>
      </c>
      <c r="I6093" s="112">
        <f t="shared" si="421"/>
        <v>13153373.131068513</v>
      </c>
      <c r="J6093" s="112">
        <f t="shared" si="421"/>
        <v>14865324.423628293</v>
      </c>
      <c r="K6093" s="8"/>
      <c r="L6093" s="112">
        <f t="shared" si="422"/>
        <v>9578418.5263467487</v>
      </c>
      <c r="M6093" s="112">
        <f t="shared" si="422"/>
        <v>9649978.4738179091</v>
      </c>
      <c r="N6093" s="112">
        <f t="shared" si="422"/>
        <v>9893644.6186430808</v>
      </c>
      <c r="O6093" s="112">
        <f t="shared" si="422"/>
        <v>9611563.7597974055</v>
      </c>
      <c r="P6093" s="112">
        <f t="shared" si="422"/>
        <v>9858099.5548496842</v>
      </c>
      <c r="Q6093" s="112">
        <f t="shared" si="422"/>
        <v>10115998.224071786</v>
      </c>
      <c r="R6093" s="112">
        <f t="shared" si="422"/>
        <v>10925889.610816836</v>
      </c>
      <c r="S6093" s="112"/>
      <c r="T6093" s="113">
        <v>21</v>
      </c>
      <c r="U6093" s="111" t="s">
        <v>62</v>
      </c>
      <c r="V6093" s="111" t="s">
        <v>422</v>
      </c>
    </row>
    <row r="6094" spans="1:22" ht="15.75">
      <c r="A6094" s="104">
        <v>22</v>
      </c>
      <c r="B6094" s="105" t="s">
        <v>63</v>
      </c>
      <c r="C6094" s="106" t="s">
        <v>421</v>
      </c>
      <c r="D6094" s="107">
        <f t="shared" si="421"/>
        <v>16362063.796692524</v>
      </c>
      <c r="E6094" s="107">
        <f t="shared" si="421"/>
        <v>18714449.964519598</v>
      </c>
      <c r="F6094" s="107">
        <f t="shared" si="421"/>
        <v>21022423.032751318</v>
      </c>
      <c r="G6094" s="107">
        <f t="shared" si="421"/>
        <v>22300749.772053171</v>
      </c>
      <c r="H6094" s="107">
        <f t="shared" si="421"/>
        <v>24347972.05196508</v>
      </c>
      <c r="I6094" s="107">
        <f t="shared" si="421"/>
        <v>26810716.380300652</v>
      </c>
      <c r="J6094" s="107">
        <f t="shared" si="421"/>
        <v>27388735.238489971</v>
      </c>
      <c r="K6094" s="8"/>
      <c r="L6094" s="107">
        <f t="shared" si="422"/>
        <v>16362063.796692524</v>
      </c>
      <c r="M6094" s="107">
        <f t="shared" si="422"/>
        <v>16640637.534643114</v>
      </c>
      <c r="N6094" s="107">
        <f t="shared" si="422"/>
        <v>18029951.172799874</v>
      </c>
      <c r="O6094" s="107">
        <f t="shared" si="422"/>
        <v>18587013.657130934</v>
      </c>
      <c r="P6094" s="107">
        <f t="shared" si="422"/>
        <v>18668631.75642474</v>
      </c>
      <c r="Q6094" s="107">
        <f t="shared" si="422"/>
        <v>19218277.889866129</v>
      </c>
      <c r="R6094" s="107">
        <f t="shared" si="422"/>
        <v>19745716.039677851</v>
      </c>
      <c r="S6094" s="107"/>
      <c r="T6094" s="108">
        <v>22</v>
      </c>
      <c r="U6094" s="106" t="s">
        <v>64</v>
      </c>
      <c r="V6094" s="106" t="s">
        <v>422</v>
      </c>
    </row>
    <row r="6095" spans="1:22" ht="15.75">
      <c r="A6095" s="109">
        <v>23</v>
      </c>
      <c r="B6095" s="110" t="s">
        <v>65</v>
      </c>
      <c r="C6095" s="111" t="s">
        <v>421</v>
      </c>
      <c r="D6095" s="112">
        <f t="shared" si="421"/>
        <v>134549.24979167315</v>
      </c>
      <c r="E6095" s="112">
        <f t="shared" si="421"/>
        <v>158362.85700710307</v>
      </c>
      <c r="F6095" s="112">
        <f t="shared" si="421"/>
        <v>153055.38180127036</v>
      </c>
      <c r="G6095" s="112">
        <f t="shared" si="421"/>
        <v>168291.63448733225</v>
      </c>
      <c r="H6095" s="112">
        <f t="shared" si="421"/>
        <v>186496.62392022397</v>
      </c>
      <c r="I6095" s="112">
        <f t="shared" si="421"/>
        <v>230864.43164189422</v>
      </c>
      <c r="J6095" s="112">
        <f t="shared" si="421"/>
        <v>283888.38953145308</v>
      </c>
      <c r="K6095" s="8"/>
      <c r="L6095" s="112">
        <f t="shared" si="422"/>
        <v>134549.24979167315</v>
      </c>
      <c r="M6095" s="112">
        <f t="shared" si="422"/>
        <v>137261.06582195897</v>
      </c>
      <c r="N6095" s="112">
        <f t="shared" si="422"/>
        <v>120003.10332357961</v>
      </c>
      <c r="O6095" s="112">
        <f t="shared" si="422"/>
        <v>119960.55091557278</v>
      </c>
      <c r="P6095" s="112">
        <f t="shared" si="422"/>
        <v>124129.41772250237</v>
      </c>
      <c r="Q6095" s="112">
        <f t="shared" si="422"/>
        <v>138237.59685389014</v>
      </c>
      <c r="R6095" s="112">
        <f t="shared" si="422"/>
        <v>157478.23212150898</v>
      </c>
      <c r="S6095" s="112"/>
      <c r="T6095" s="113">
        <v>23</v>
      </c>
      <c r="U6095" s="111" t="s">
        <v>66</v>
      </c>
      <c r="V6095" s="111" t="s">
        <v>422</v>
      </c>
    </row>
    <row r="6096" spans="1:22" ht="15.75">
      <c r="A6096" s="104">
        <v>24</v>
      </c>
      <c r="B6096" s="105" t="s">
        <v>67</v>
      </c>
      <c r="C6096" s="106" t="s">
        <v>421</v>
      </c>
      <c r="D6096" s="107">
        <f t="shared" si="421"/>
        <v>10848692.290855471</v>
      </c>
      <c r="E6096" s="107">
        <f t="shared" si="421"/>
        <v>10679139.239397969</v>
      </c>
      <c r="F6096" s="107">
        <f t="shared" si="421"/>
        <v>13117863.162247058</v>
      </c>
      <c r="G6096" s="107">
        <f t="shared" si="421"/>
        <v>15624194.367061701</v>
      </c>
      <c r="H6096" s="107">
        <f t="shared" si="421"/>
        <v>16715659.89612806</v>
      </c>
      <c r="I6096" s="107">
        <f t="shared" si="421"/>
        <v>16583562.44112708</v>
      </c>
      <c r="J6096" s="107">
        <f t="shared" si="421"/>
        <v>19479218.309866663</v>
      </c>
      <c r="K6096" s="8"/>
      <c r="L6096" s="107">
        <f t="shared" si="422"/>
        <v>10848692.290855471</v>
      </c>
      <c r="M6096" s="107">
        <f t="shared" si="422"/>
        <v>9742049.8199523091</v>
      </c>
      <c r="N6096" s="107">
        <f t="shared" si="422"/>
        <v>10744346.115383953</v>
      </c>
      <c r="O6096" s="107">
        <f t="shared" si="422"/>
        <v>11586984.514195047</v>
      </c>
      <c r="P6096" s="107">
        <f t="shared" si="422"/>
        <v>12397213.085052198</v>
      </c>
      <c r="Q6096" s="107">
        <f t="shared" si="422"/>
        <v>11852292.008144123</v>
      </c>
      <c r="R6096" s="107">
        <f t="shared" si="422"/>
        <v>13553960.563532867</v>
      </c>
      <c r="S6096" s="107"/>
      <c r="T6096" s="108">
        <v>24</v>
      </c>
      <c r="U6096" s="106" t="s">
        <v>68</v>
      </c>
      <c r="V6096" s="106" t="s">
        <v>422</v>
      </c>
    </row>
    <row r="6097" spans="1:22" ht="15.75">
      <c r="A6097" s="109">
        <v>25</v>
      </c>
      <c r="B6097" s="114" t="s">
        <v>69</v>
      </c>
      <c r="C6097" s="111" t="s">
        <v>421</v>
      </c>
      <c r="D6097" s="112">
        <f t="shared" si="421"/>
        <v>6582253.9654238988</v>
      </c>
      <c r="E6097" s="112">
        <f t="shared" si="421"/>
        <v>8065505.5116788037</v>
      </c>
      <c r="F6097" s="112">
        <f t="shared" si="421"/>
        <v>8834234.6164623313</v>
      </c>
      <c r="G6097" s="112">
        <f t="shared" si="421"/>
        <v>8813637.0672233142</v>
      </c>
      <c r="H6097" s="112">
        <f t="shared" si="421"/>
        <v>8883870.2763981316</v>
      </c>
      <c r="I6097" s="112">
        <f t="shared" si="421"/>
        <v>10170670.263313055</v>
      </c>
      <c r="J6097" s="112">
        <f t="shared" si="421"/>
        <v>12163489.842061115</v>
      </c>
      <c r="K6097" s="8"/>
      <c r="L6097" s="112">
        <f t="shared" si="422"/>
        <v>6582253.9654238988</v>
      </c>
      <c r="M6097" s="112">
        <f t="shared" si="422"/>
        <v>7240218.5720807891</v>
      </c>
      <c r="N6097" s="112">
        <f t="shared" si="422"/>
        <v>7314021.0407719435</v>
      </c>
      <c r="O6097" s="112">
        <f t="shared" si="422"/>
        <v>6713581.3697502045</v>
      </c>
      <c r="P6097" s="112">
        <f t="shared" si="422"/>
        <v>6364981.6595817506</v>
      </c>
      <c r="Q6097" s="112">
        <f t="shared" si="422"/>
        <v>6821116.9954207446</v>
      </c>
      <c r="R6097" s="112">
        <f t="shared" si="422"/>
        <v>7757380.315508958</v>
      </c>
      <c r="S6097" s="112"/>
      <c r="T6097" s="113">
        <v>25</v>
      </c>
      <c r="U6097" s="111" t="s">
        <v>70</v>
      </c>
      <c r="V6097" s="111" t="s">
        <v>422</v>
      </c>
    </row>
    <row r="6098" spans="1:22" ht="15.75">
      <c r="A6098" s="104">
        <v>26</v>
      </c>
      <c r="B6098" s="105" t="s">
        <v>71</v>
      </c>
      <c r="C6098" s="106" t="s">
        <v>421</v>
      </c>
      <c r="D6098" s="107">
        <f t="shared" si="421"/>
        <v>575542.00204065489</v>
      </c>
      <c r="E6098" s="107">
        <f t="shared" si="421"/>
        <v>696406.00502910465</v>
      </c>
      <c r="F6098" s="107">
        <f t="shared" si="421"/>
        <v>871576.28169260314</v>
      </c>
      <c r="G6098" s="107">
        <f t="shared" si="421"/>
        <v>1033415.0465214072</v>
      </c>
      <c r="H6098" s="107">
        <f t="shared" si="421"/>
        <v>1207697.8770910143</v>
      </c>
      <c r="I6098" s="107">
        <f t="shared" si="421"/>
        <v>1428753.3554672571</v>
      </c>
      <c r="J6098" s="107">
        <f t="shared" si="421"/>
        <v>1578317.4660145228</v>
      </c>
      <c r="K6098" s="8"/>
      <c r="L6098" s="107">
        <f t="shared" si="422"/>
        <v>575542.00204065489</v>
      </c>
      <c r="M6098" s="107">
        <f t="shared" si="422"/>
        <v>625027.69344540499</v>
      </c>
      <c r="N6098" s="107">
        <f t="shared" si="422"/>
        <v>649670.7983314757</v>
      </c>
      <c r="O6098" s="107">
        <f t="shared" si="422"/>
        <v>691430.19632408349</v>
      </c>
      <c r="P6098" s="107">
        <f t="shared" si="422"/>
        <v>738743.86371358461</v>
      </c>
      <c r="Q6098" s="107">
        <f t="shared" si="422"/>
        <v>722372.95937060053</v>
      </c>
      <c r="R6098" s="107">
        <f t="shared" si="422"/>
        <v>757578.00400185923</v>
      </c>
      <c r="S6098" s="107"/>
      <c r="T6098" s="108">
        <v>26</v>
      </c>
      <c r="U6098" s="106" t="s">
        <v>72</v>
      </c>
      <c r="V6098" s="106" t="s">
        <v>422</v>
      </c>
    </row>
    <row r="6099" spans="1:22" ht="15.75">
      <c r="A6099" s="109">
        <v>27</v>
      </c>
      <c r="B6099" s="110" t="s">
        <v>73</v>
      </c>
      <c r="C6099" s="111" t="s">
        <v>421</v>
      </c>
      <c r="D6099" s="112">
        <f t="shared" si="421"/>
        <v>24488444.467890501</v>
      </c>
      <c r="E6099" s="112">
        <f t="shared" si="421"/>
        <v>28459260.728740241</v>
      </c>
      <c r="F6099" s="112">
        <f t="shared" si="421"/>
        <v>31789590.09685757</v>
      </c>
      <c r="G6099" s="112">
        <f t="shared" si="421"/>
        <v>33725432.529459842</v>
      </c>
      <c r="H6099" s="112">
        <f t="shared" si="421"/>
        <v>36925327.207134582</v>
      </c>
      <c r="I6099" s="112">
        <f t="shared" si="421"/>
        <v>40227318.34311913</v>
      </c>
      <c r="J6099" s="112">
        <f t="shared" si="421"/>
        <v>43158042.315869831</v>
      </c>
      <c r="K6099" s="8"/>
      <c r="L6099" s="112">
        <f t="shared" si="422"/>
        <v>24488444.467890501</v>
      </c>
      <c r="M6099" s="112">
        <f t="shared" si="422"/>
        <v>25627492.338431649</v>
      </c>
      <c r="N6099" s="112">
        <f t="shared" si="422"/>
        <v>25672545.831730992</v>
      </c>
      <c r="O6099" s="112">
        <f t="shared" si="422"/>
        <v>25087972.365237325</v>
      </c>
      <c r="P6099" s="112">
        <f t="shared" si="422"/>
        <v>26571590.642340325</v>
      </c>
      <c r="Q6099" s="112">
        <f t="shared" si="422"/>
        <v>28357322.612144683</v>
      </c>
      <c r="R6099" s="112">
        <f t="shared" si="422"/>
        <v>29643104.339063406</v>
      </c>
      <c r="S6099" s="112"/>
      <c r="T6099" s="113">
        <v>27</v>
      </c>
      <c r="U6099" s="111" t="s">
        <v>74</v>
      </c>
      <c r="V6099" s="111" t="s">
        <v>422</v>
      </c>
    </row>
    <row r="6100" spans="1:22" ht="15.75">
      <c r="A6100" s="104">
        <v>28</v>
      </c>
      <c r="B6100" s="105" t="s">
        <v>75</v>
      </c>
      <c r="C6100" s="106" t="s">
        <v>421</v>
      </c>
      <c r="D6100" s="107">
        <f t="shared" si="421"/>
        <v>1640181.3766668218</v>
      </c>
      <c r="E6100" s="107">
        <f t="shared" si="421"/>
        <v>1875266.7092968123</v>
      </c>
      <c r="F6100" s="107">
        <f t="shared" si="421"/>
        <v>1959657.632788647</v>
      </c>
      <c r="G6100" s="107">
        <f t="shared" si="421"/>
        <v>1986710.0380404312</v>
      </c>
      <c r="H6100" s="107">
        <f t="shared" si="421"/>
        <v>2035985.7135652024</v>
      </c>
      <c r="I6100" s="107">
        <f t="shared" si="421"/>
        <v>2139980.9734706646</v>
      </c>
      <c r="J6100" s="107">
        <f t="shared" si="421"/>
        <v>2286567.7065134384</v>
      </c>
      <c r="K6100" s="8"/>
      <c r="L6100" s="107">
        <f t="shared" si="422"/>
        <v>1640181.3766668218</v>
      </c>
      <c r="M6100" s="107">
        <f t="shared" si="422"/>
        <v>1651993.786643913</v>
      </c>
      <c r="N6100" s="107">
        <f t="shared" si="422"/>
        <v>1598041.4245112103</v>
      </c>
      <c r="O6100" s="107">
        <f t="shared" si="422"/>
        <v>1637807.0186384213</v>
      </c>
      <c r="P6100" s="107">
        <f t="shared" si="422"/>
        <v>1625129.013846877</v>
      </c>
      <c r="Q6100" s="107">
        <f t="shared" si="422"/>
        <v>1661552.4900890705</v>
      </c>
      <c r="R6100" s="107">
        <f t="shared" si="422"/>
        <v>1655910.2810616582</v>
      </c>
      <c r="S6100" s="107"/>
      <c r="T6100" s="108">
        <v>28</v>
      </c>
      <c r="U6100" s="106" t="s">
        <v>76</v>
      </c>
      <c r="V6100" s="106" t="s">
        <v>422</v>
      </c>
    </row>
    <row r="6101" spans="1:22" ht="15.75">
      <c r="A6101" s="109">
        <v>29</v>
      </c>
      <c r="B6101" s="110" t="s">
        <v>77</v>
      </c>
      <c r="C6101" s="111" t="s">
        <v>421</v>
      </c>
      <c r="D6101" s="112">
        <f t="shared" si="421"/>
        <v>13928219.482526606</v>
      </c>
      <c r="E6101" s="112">
        <f t="shared" si="421"/>
        <v>16308758.978266302</v>
      </c>
      <c r="F6101" s="112">
        <f t="shared" si="421"/>
        <v>19554425.74528845</v>
      </c>
      <c r="G6101" s="112">
        <f t="shared" si="421"/>
        <v>21807071.233897045</v>
      </c>
      <c r="H6101" s="112">
        <f t="shared" si="421"/>
        <v>21625128.508730911</v>
      </c>
      <c r="I6101" s="112">
        <f t="shared" si="421"/>
        <v>22709030.181925014</v>
      </c>
      <c r="J6101" s="112">
        <f t="shared" si="421"/>
        <v>24439447.242068321</v>
      </c>
      <c r="K6101" s="8"/>
      <c r="L6101" s="112">
        <f t="shared" si="422"/>
        <v>13928219.482526606</v>
      </c>
      <c r="M6101" s="112">
        <f t="shared" si="422"/>
        <v>14365309.457987044</v>
      </c>
      <c r="N6101" s="112">
        <f t="shared" si="422"/>
        <v>14457058.269366745</v>
      </c>
      <c r="O6101" s="112">
        <f t="shared" si="422"/>
        <v>14818672.324486895</v>
      </c>
      <c r="P6101" s="112">
        <f t="shared" si="422"/>
        <v>15037373.187247168</v>
      </c>
      <c r="Q6101" s="112">
        <f t="shared" si="422"/>
        <v>15416656.743898146</v>
      </c>
      <c r="R6101" s="112">
        <f t="shared" si="422"/>
        <v>15918012.590530314</v>
      </c>
      <c r="S6101" s="112"/>
      <c r="T6101" s="113">
        <v>29</v>
      </c>
      <c r="U6101" s="111" t="s">
        <v>78</v>
      </c>
      <c r="V6101" s="111" t="s">
        <v>422</v>
      </c>
    </row>
    <row r="6102" spans="1:22" ht="15.75">
      <c r="A6102" s="104">
        <v>30</v>
      </c>
      <c r="B6102" s="105" t="s">
        <v>79</v>
      </c>
      <c r="C6102" s="106" t="s">
        <v>421</v>
      </c>
      <c r="D6102" s="107">
        <f t="shared" si="421"/>
        <v>77304.391813444454</v>
      </c>
      <c r="E6102" s="107">
        <f t="shared" si="421"/>
        <v>82613.229612872528</v>
      </c>
      <c r="F6102" s="107">
        <f t="shared" si="421"/>
        <v>88234.369317096876</v>
      </c>
      <c r="G6102" s="107">
        <f t="shared" si="421"/>
        <v>97284.145180850013</v>
      </c>
      <c r="H6102" s="107">
        <f t="shared" si="421"/>
        <v>103322.29574294243</v>
      </c>
      <c r="I6102" s="107">
        <f t="shared" si="421"/>
        <v>104404.6830935967</v>
      </c>
      <c r="J6102" s="107">
        <f t="shared" si="421"/>
        <v>117174.4812475057</v>
      </c>
      <c r="K6102" s="8"/>
      <c r="L6102" s="107">
        <f t="shared" si="422"/>
        <v>77304.391813444454</v>
      </c>
      <c r="M6102" s="107">
        <f t="shared" si="422"/>
        <v>78447.938196403091</v>
      </c>
      <c r="N6102" s="107">
        <f t="shared" si="422"/>
        <v>80826.235319700994</v>
      </c>
      <c r="O6102" s="107">
        <f t="shared" si="422"/>
        <v>78683.923589124286</v>
      </c>
      <c r="P6102" s="107">
        <f t="shared" si="422"/>
        <v>79761.614632468554</v>
      </c>
      <c r="Q6102" s="107">
        <f t="shared" si="422"/>
        <v>79873.421590516373</v>
      </c>
      <c r="R6102" s="107">
        <f t="shared" si="422"/>
        <v>80679.709853694454</v>
      </c>
      <c r="S6102" s="107"/>
      <c r="T6102" s="108">
        <v>30</v>
      </c>
      <c r="U6102" s="106" t="s">
        <v>80</v>
      </c>
      <c r="V6102" s="106" t="s">
        <v>422</v>
      </c>
    </row>
    <row r="6103" spans="1:22" ht="15.75">
      <c r="A6103" s="109">
        <v>31</v>
      </c>
      <c r="B6103" s="110" t="s">
        <v>81</v>
      </c>
      <c r="C6103" s="111" t="s">
        <v>421</v>
      </c>
      <c r="D6103" s="112">
        <f t="shared" si="421"/>
        <v>16143.606970426383</v>
      </c>
      <c r="E6103" s="112">
        <f t="shared" si="421"/>
        <v>17065.288092781524</v>
      </c>
      <c r="F6103" s="112">
        <f t="shared" si="421"/>
        <v>18869.371434001099</v>
      </c>
      <c r="G6103" s="112">
        <f t="shared" si="421"/>
        <v>21432.209827766626</v>
      </c>
      <c r="H6103" s="112">
        <f t="shared" si="421"/>
        <v>22720.223106967995</v>
      </c>
      <c r="I6103" s="112">
        <f t="shared" si="421"/>
        <v>22578.635995488316</v>
      </c>
      <c r="J6103" s="112">
        <f t="shared" si="421"/>
        <v>25024.365742101836</v>
      </c>
      <c r="K6103" s="8"/>
      <c r="L6103" s="112">
        <f t="shared" si="422"/>
        <v>16143.606970426383</v>
      </c>
      <c r="M6103" s="112">
        <f t="shared" si="422"/>
        <v>15642.871189076432</v>
      </c>
      <c r="N6103" s="112">
        <f t="shared" si="422"/>
        <v>16040.445651025724</v>
      </c>
      <c r="O6103" s="112">
        <f t="shared" si="422"/>
        <v>16780.439347149419</v>
      </c>
      <c r="P6103" s="112">
        <f t="shared" si="422"/>
        <v>16593.559156136453</v>
      </c>
      <c r="Q6103" s="112">
        <f t="shared" si="422"/>
        <v>15923.835314452706</v>
      </c>
      <c r="R6103" s="112">
        <f t="shared" si="422"/>
        <v>16956.435224340625</v>
      </c>
      <c r="S6103" s="112"/>
      <c r="T6103" s="113">
        <v>31</v>
      </c>
      <c r="U6103" s="111" t="s">
        <v>82</v>
      </c>
      <c r="V6103" s="111" t="s">
        <v>422</v>
      </c>
    </row>
    <row r="6104" spans="1:22" ht="15.75">
      <c r="A6104" s="104">
        <v>32</v>
      </c>
      <c r="B6104" s="105" t="s">
        <v>83</v>
      </c>
      <c r="C6104" s="106" t="s">
        <v>421</v>
      </c>
      <c r="D6104" s="107">
        <f t="shared" si="421"/>
        <v>23619.066962585908</v>
      </c>
      <c r="E6104" s="107">
        <f t="shared" si="421"/>
        <v>27394.346137354689</v>
      </c>
      <c r="F6104" s="107">
        <f t="shared" si="421"/>
        <v>25678.565400354106</v>
      </c>
      <c r="G6104" s="107">
        <f t="shared" si="421"/>
        <v>26078.062743821192</v>
      </c>
      <c r="H6104" s="107">
        <f t="shared" si="421"/>
        <v>27009.923096510269</v>
      </c>
      <c r="I6104" s="107">
        <f t="shared" si="421"/>
        <v>43056.094960358299</v>
      </c>
      <c r="J6104" s="107">
        <f t="shared" si="421"/>
        <v>67423.161370781643</v>
      </c>
      <c r="K6104" s="8"/>
      <c r="L6104" s="107">
        <f t="shared" si="422"/>
        <v>23619.066962585908</v>
      </c>
      <c r="M6104" s="107">
        <f t="shared" si="422"/>
        <v>25510.86557059846</v>
      </c>
      <c r="N6104" s="107">
        <f t="shared" si="422"/>
        <v>22047.00007812649</v>
      </c>
      <c r="O6104" s="107">
        <f t="shared" si="422"/>
        <v>20257.764021736806</v>
      </c>
      <c r="P6104" s="107">
        <f t="shared" si="422"/>
        <v>19480.399628411222</v>
      </c>
      <c r="Q6104" s="107">
        <f t="shared" si="422"/>
        <v>30240.349490612145</v>
      </c>
      <c r="R6104" s="107">
        <f t="shared" si="422"/>
        <v>48982.538151316039</v>
      </c>
      <c r="S6104" s="107"/>
      <c r="T6104" s="108">
        <v>32</v>
      </c>
      <c r="U6104" s="106" t="s">
        <v>84</v>
      </c>
      <c r="V6104" s="106" t="s">
        <v>422</v>
      </c>
    </row>
    <row r="6105" spans="1:22" ht="15.75">
      <c r="A6105" s="109">
        <v>33</v>
      </c>
      <c r="B6105" s="110" t="s">
        <v>85</v>
      </c>
      <c r="C6105" s="111" t="s">
        <v>421</v>
      </c>
      <c r="D6105" s="112">
        <f t="shared" ref="D6105:J6108" si="423">+D6068+D5809+D5957+D5513</f>
        <v>20808.099962956923</v>
      </c>
      <c r="E6105" s="112">
        <f t="shared" si="423"/>
        <v>29514.611163770165</v>
      </c>
      <c r="F6105" s="112">
        <f t="shared" si="423"/>
        <v>32967.149571958573</v>
      </c>
      <c r="G6105" s="112">
        <f t="shared" si="423"/>
        <v>54291.291526571084</v>
      </c>
      <c r="H6105" s="112">
        <f t="shared" si="423"/>
        <v>50713.333488949422</v>
      </c>
      <c r="I6105" s="112">
        <f t="shared" si="423"/>
        <v>40401.751367704324</v>
      </c>
      <c r="J6105" s="112">
        <f t="shared" si="423"/>
        <v>44757.043495678707</v>
      </c>
      <c r="K6105" s="8"/>
      <c r="L6105" s="112">
        <f t="shared" ref="L6105:R6108" si="424">+L6068+L5809+L5957+L5513</f>
        <v>20808.099962956923</v>
      </c>
      <c r="M6105" s="112">
        <f t="shared" si="424"/>
        <v>27488.30390920116</v>
      </c>
      <c r="N6105" s="112">
        <f t="shared" si="424"/>
        <v>29246.057435958326</v>
      </c>
      <c r="O6105" s="112">
        <f t="shared" si="424"/>
        <v>46121.327385173907</v>
      </c>
      <c r="P6105" s="112">
        <f t="shared" si="424"/>
        <v>45662.063635977007</v>
      </c>
      <c r="Q6105" s="112">
        <f t="shared" si="424"/>
        <v>39081.543449064244</v>
      </c>
      <c r="R6105" s="112">
        <f t="shared" si="424"/>
        <v>41528.266087649863</v>
      </c>
      <c r="S6105" s="112"/>
      <c r="T6105" s="113">
        <v>33</v>
      </c>
      <c r="U6105" s="111" t="s">
        <v>86</v>
      </c>
      <c r="V6105" s="111" t="s">
        <v>422</v>
      </c>
    </row>
    <row r="6106" spans="1:22" ht="15.75">
      <c r="A6106" s="104">
        <v>34</v>
      </c>
      <c r="B6106" s="105" t="s">
        <v>87</v>
      </c>
      <c r="C6106" s="106" t="s">
        <v>421</v>
      </c>
      <c r="D6106" s="107">
        <f t="shared" si="423"/>
        <v>306264.18167132873</v>
      </c>
      <c r="E6106" s="107">
        <f t="shared" si="423"/>
        <v>287456.21925793868</v>
      </c>
      <c r="F6106" s="107">
        <f t="shared" si="423"/>
        <v>306125.28382102563</v>
      </c>
      <c r="G6106" s="107">
        <f t="shared" si="423"/>
        <v>300003.36040446191</v>
      </c>
      <c r="H6106" s="107">
        <f t="shared" si="423"/>
        <v>300213.29259852815</v>
      </c>
      <c r="I6106" s="107">
        <f t="shared" si="423"/>
        <v>309657.20465991047</v>
      </c>
      <c r="J6106" s="107">
        <f t="shared" si="423"/>
        <v>344601.77604838437</v>
      </c>
      <c r="K6106" s="8"/>
      <c r="L6106" s="107">
        <f t="shared" si="424"/>
        <v>306264.18167132873</v>
      </c>
      <c r="M6106" s="107">
        <f t="shared" si="424"/>
        <v>246054.67432612542</v>
      </c>
      <c r="N6106" s="107">
        <f t="shared" si="424"/>
        <v>241865.54690349929</v>
      </c>
      <c r="O6106" s="107">
        <f t="shared" si="424"/>
        <v>218502.64452622292</v>
      </c>
      <c r="P6106" s="107">
        <f t="shared" si="424"/>
        <v>210495.42221213932</v>
      </c>
      <c r="Q6106" s="107">
        <f t="shared" si="424"/>
        <v>213601.5940353219</v>
      </c>
      <c r="R6106" s="107">
        <f t="shared" si="424"/>
        <v>222889.43894286497</v>
      </c>
      <c r="S6106" s="107"/>
      <c r="T6106" s="108">
        <v>34</v>
      </c>
      <c r="U6106" s="106" t="s">
        <v>88</v>
      </c>
      <c r="V6106" s="106" t="s">
        <v>422</v>
      </c>
    </row>
    <row r="6107" spans="1:22" ht="15.75">
      <c r="A6107" s="109">
        <v>35</v>
      </c>
      <c r="B6107" s="110" t="s">
        <v>89</v>
      </c>
      <c r="C6107" s="111" t="s">
        <v>421</v>
      </c>
      <c r="D6107" s="112">
        <f t="shared" si="423"/>
        <v>19050.767795754211</v>
      </c>
      <c r="E6107" s="112">
        <f t="shared" si="423"/>
        <v>17583.322521477705</v>
      </c>
      <c r="F6107" s="112">
        <f t="shared" si="423"/>
        <v>26284.758987368397</v>
      </c>
      <c r="G6107" s="112">
        <f t="shared" si="423"/>
        <v>19825.983942945644</v>
      </c>
      <c r="H6107" s="112">
        <f t="shared" si="423"/>
        <v>22183.385082256485</v>
      </c>
      <c r="I6107" s="112">
        <f t="shared" si="423"/>
        <v>27473.053703780948</v>
      </c>
      <c r="J6107" s="112">
        <f t="shared" si="423"/>
        <v>24538.494621636695</v>
      </c>
      <c r="K6107" s="8"/>
      <c r="L6107" s="112">
        <f t="shared" si="424"/>
        <v>19050.767795754211</v>
      </c>
      <c r="M6107" s="112">
        <f t="shared" si="424"/>
        <v>18905.028653867386</v>
      </c>
      <c r="N6107" s="112">
        <f t="shared" si="424"/>
        <v>26913.542777676041</v>
      </c>
      <c r="O6107" s="112">
        <f t="shared" si="424"/>
        <v>22740.178981682166</v>
      </c>
      <c r="P6107" s="112">
        <f t="shared" si="424"/>
        <v>25417.624918350353</v>
      </c>
      <c r="Q6107" s="112">
        <f t="shared" si="424"/>
        <v>31770.318191744092</v>
      </c>
      <c r="R6107" s="112">
        <f t="shared" si="424"/>
        <v>27691.439119520019</v>
      </c>
      <c r="S6107" s="112"/>
      <c r="T6107" s="113">
        <v>35</v>
      </c>
      <c r="U6107" s="111" t="s">
        <v>90</v>
      </c>
      <c r="V6107" s="111" t="s">
        <v>422</v>
      </c>
    </row>
    <row r="6108" spans="1:22" ht="15.75">
      <c r="A6108" s="104">
        <v>36</v>
      </c>
      <c r="B6108" s="105" t="s">
        <v>91</v>
      </c>
      <c r="C6108" s="106" t="s">
        <v>421</v>
      </c>
      <c r="D6108" s="107">
        <f t="shared" si="423"/>
        <v>92296.715599475661</v>
      </c>
      <c r="E6108" s="107">
        <f t="shared" si="423"/>
        <v>108199.50694999608</v>
      </c>
      <c r="F6108" s="107">
        <f t="shared" si="423"/>
        <v>116353.22471960197</v>
      </c>
      <c r="G6108" s="107">
        <f t="shared" si="423"/>
        <v>134612.23891836661</v>
      </c>
      <c r="H6108" s="107">
        <f t="shared" si="423"/>
        <v>140781.56759523819</v>
      </c>
      <c r="I6108" s="107">
        <f t="shared" si="423"/>
        <v>148630.36681749296</v>
      </c>
      <c r="J6108" s="107">
        <f t="shared" si="423"/>
        <v>146564.47609127895</v>
      </c>
      <c r="K6108" s="8"/>
      <c r="L6108" s="107">
        <f t="shared" si="424"/>
        <v>92296.715599475661</v>
      </c>
      <c r="M6108" s="107">
        <f t="shared" si="424"/>
        <v>98581.871122456054</v>
      </c>
      <c r="N6108" s="107">
        <f t="shared" si="424"/>
        <v>96663.940655855055</v>
      </c>
      <c r="O6108" s="107">
        <f t="shared" si="424"/>
        <v>102243.44558528485</v>
      </c>
      <c r="P6108" s="107">
        <f t="shared" si="424"/>
        <v>99882.865673108376</v>
      </c>
      <c r="Q6108" s="107">
        <f t="shared" si="424"/>
        <v>100185.14109710472</v>
      </c>
      <c r="R6108" s="107">
        <f t="shared" si="424"/>
        <v>96125.295051780573</v>
      </c>
      <c r="S6108" s="107"/>
      <c r="T6108" s="108">
        <v>36</v>
      </c>
      <c r="U6108" s="106" t="s">
        <v>92</v>
      </c>
      <c r="V6108" s="106" t="s">
        <v>422</v>
      </c>
    </row>
    <row r="6109" spans="1:22" s="36" customFormat="1" ht="15.75">
      <c r="A6109" s="115"/>
      <c r="B6109" s="116" t="s">
        <v>93</v>
      </c>
      <c r="C6109" s="117" t="s">
        <v>421</v>
      </c>
      <c r="D6109" s="118">
        <f t="shared" ref="D6109:I6109" si="425">SUM(D6073:D6108)</f>
        <v>190808753.45297509</v>
      </c>
      <c r="E6109" s="118">
        <f t="shared" si="425"/>
        <v>215317265.60478798</v>
      </c>
      <c r="F6109" s="118">
        <f t="shared" si="425"/>
        <v>248199592.13873509</v>
      </c>
      <c r="G6109" s="118">
        <f t="shared" si="425"/>
        <v>268246487.97752377</v>
      </c>
      <c r="H6109" s="118">
        <f t="shared" si="425"/>
        <v>284684619.88706017</v>
      </c>
      <c r="I6109" s="118">
        <f t="shared" si="425"/>
        <v>319650388.13409424</v>
      </c>
      <c r="J6109" s="118">
        <f t="shared" ref="J6109" si="426">SUM(J6073:J6108)</f>
        <v>349619971.51432717</v>
      </c>
      <c r="K6109" s="8"/>
      <c r="L6109" s="118">
        <f t="shared" ref="L6109:R6109" si="427">SUM(L6073:L6108)</f>
        <v>190808753.45297509</v>
      </c>
      <c r="M6109" s="118">
        <f t="shared" si="427"/>
        <v>193965745.72861406</v>
      </c>
      <c r="N6109" s="118">
        <f t="shared" si="427"/>
        <v>203569912.19911954</v>
      </c>
      <c r="O6109" s="118">
        <f t="shared" si="427"/>
        <v>204786346.51153412</v>
      </c>
      <c r="P6109" s="118">
        <f t="shared" si="427"/>
        <v>207224167.08942002</v>
      </c>
      <c r="Q6109" s="118">
        <f t="shared" si="427"/>
        <v>220914396.84922156</v>
      </c>
      <c r="R6109" s="118">
        <f t="shared" si="427"/>
        <v>232975853.4247584</v>
      </c>
      <c r="S6109" s="118"/>
      <c r="T6109" s="118"/>
      <c r="U6109" s="117" t="s">
        <v>94</v>
      </c>
      <c r="V6109" s="117" t="s">
        <v>422</v>
      </c>
    </row>
    <row r="6110" spans="1:22" ht="15.75">
      <c r="B6110" s="119"/>
      <c r="C6110" s="119"/>
      <c r="U6110" s="119"/>
      <c r="V6110" s="119"/>
    </row>
    <row r="6111" spans="1:22" ht="20.100000000000001" customHeight="1">
      <c r="B6111" s="119"/>
      <c r="C6111" s="119"/>
      <c r="U6111" s="119"/>
      <c r="V6111" s="119"/>
    </row>
    <row r="6112" spans="1:22" ht="20.100000000000001" customHeight="1">
      <c r="B6112" s="119"/>
      <c r="C6112" s="119"/>
      <c r="U6112" s="119"/>
      <c r="V6112" s="119"/>
    </row>
    <row r="6113" spans="2:22" ht="20.100000000000001" customHeight="1">
      <c r="B6113" s="119"/>
      <c r="C6113" s="119"/>
      <c r="P6113" s="120"/>
      <c r="U6113" s="119"/>
      <c r="V6113" s="119"/>
    </row>
    <row r="6114" spans="2:22" ht="20.100000000000001" customHeight="1">
      <c r="B6114" s="119"/>
      <c r="C6114" s="119"/>
      <c r="U6114" s="119"/>
      <c r="V6114" s="119"/>
    </row>
    <row r="6115" spans="2:22" ht="20.100000000000001" customHeight="1">
      <c r="B6115" s="121"/>
      <c r="C6115" s="121"/>
      <c r="U6115" s="121"/>
      <c r="V6115" s="121"/>
    </row>
    <row r="6116" spans="2:22" ht="20.100000000000001" customHeight="1">
      <c r="B6116" s="121"/>
      <c r="C6116" s="121"/>
      <c r="U6116" s="121"/>
      <c r="V6116" s="121"/>
    </row>
    <row r="6117" spans="2:22" ht="20.100000000000001" customHeight="1">
      <c r="B6117" s="121"/>
      <c r="C6117" s="121"/>
      <c r="U6117" s="121"/>
      <c r="V6117" s="121"/>
    </row>
    <row r="6118" spans="2:22" ht="20.100000000000001" customHeight="1">
      <c r="B6118" s="121"/>
      <c r="C6118" s="2"/>
      <c r="S6118" s="2"/>
      <c r="T6118" s="122"/>
      <c r="U6118" s="2"/>
      <c r="V6118" s="2"/>
    </row>
    <row r="6119" spans="2:22" ht="20.100000000000001" customHeight="1">
      <c r="B6119" s="121"/>
      <c r="C6119" s="2"/>
      <c r="S6119" s="2"/>
      <c r="T6119" s="122"/>
      <c r="U6119" s="2"/>
      <c r="V6119" s="2"/>
    </row>
    <row r="6120" spans="2:22" ht="20.100000000000001" customHeight="1">
      <c r="B6120" s="121"/>
      <c r="C6120" s="2"/>
      <c r="S6120" s="2"/>
      <c r="T6120" s="122"/>
      <c r="U6120" s="2"/>
      <c r="V6120" s="2"/>
    </row>
    <row r="6121" spans="2:22" ht="20.100000000000001" customHeight="1">
      <c r="B6121" s="121"/>
      <c r="C6121" s="2"/>
      <c r="S6121" s="2"/>
      <c r="T6121" s="122"/>
      <c r="U6121" s="2"/>
      <c r="V6121" s="2"/>
    </row>
    <row r="6122" spans="2:22" ht="20.100000000000001" customHeight="1">
      <c r="B6122" s="121"/>
      <c r="C6122" s="2"/>
      <c r="S6122" s="2"/>
      <c r="T6122" s="122"/>
      <c r="U6122" s="2"/>
      <c r="V6122" s="2"/>
    </row>
    <row r="6123" spans="2:22" ht="20.100000000000001" customHeight="1">
      <c r="B6123" s="121"/>
      <c r="C6123" s="2"/>
      <c r="S6123" s="2"/>
      <c r="T6123" s="122"/>
      <c r="U6123" s="2"/>
      <c r="V6123" s="2"/>
    </row>
    <row r="6124" spans="2:22" ht="20.100000000000001" customHeight="1">
      <c r="B6124" s="121"/>
      <c r="C6124" s="2"/>
      <c r="S6124" s="2"/>
      <c r="T6124" s="122"/>
      <c r="U6124" s="2"/>
      <c r="V6124" s="2"/>
    </row>
    <row r="6125" spans="2:22" ht="20.100000000000001" customHeight="1">
      <c r="B6125" s="121"/>
      <c r="C6125" s="2"/>
      <c r="S6125" s="2"/>
      <c r="T6125" s="122"/>
      <c r="U6125" s="2"/>
      <c r="V6125" s="2"/>
    </row>
    <row r="6126" spans="2:22" ht="20.100000000000001" customHeight="1">
      <c r="B6126" s="121"/>
      <c r="C6126" s="2"/>
      <c r="S6126" s="2"/>
      <c r="T6126" s="122"/>
      <c r="U6126" s="2"/>
      <c r="V6126" s="2"/>
    </row>
    <row r="6127" spans="2:22" ht="20.100000000000001" customHeight="1">
      <c r="B6127" s="121"/>
      <c r="C6127" s="2"/>
      <c r="S6127" s="2"/>
      <c r="T6127" s="122"/>
      <c r="U6127" s="2"/>
      <c r="V6127" s="2"/>
    </row>
    <row r="6128" spans="2:22" ht="20.100000000000001" customHeight="1">
      <c r="B6128" s="121"/>
      <c r="C6128" s="2"/>
      <c r="S6128" s="2"/>
      <c r="T6128" s="122"/>
      <c r="U6128" s="2"/>
      <c r="V6128" s="2"/>
    </row>
    <row r="6129" spans="2:22" ht="20.100000000000001" customHeight="1">
      <c r="B6129" s="121"/>
      <c r="C6129" s="2"/>
      <c r="S6129" s="2"/>
      <c r="T6129" s="122"/>
      <c r="U6129" s="2"/>
      <c r="V6129" s="2"/>
    </row>
    <row r="6130" spans="2:22" ht="20.100000000000001" customHeight="1">
      <c r="B6130" s="121"/>
      <c r="C6130" s="2"/>
      <c r="S6130" s="2"/>
      <c r="T6130" s="122"/>
      <c r="U6130" s="2"/>
      <c r="V6130" s="2"/>
    </row>
    <row r="6131" spans="2:22" ht="20.100000000000001" customHeight="1">
      <c r="B6131" s="121"/>
      <c r="C6131" s="2"/>
      <c r="S6131" s="2"/>
      <c r="T6131" s="122"/>
      <c r="U6131" s="2"/>
      <c r="V6131" s="2"/>
    </row>
    <row r="6132" spans="2:22" ht="20.100000000000001" customHeight="1">
      <c r="B6132" s="121"/>
      <c r="C6132" s="2"/>
      <c r="S6132" s="2"/>
      <c r="T6132" s="122"/>
      <c r="U6132" s="2"/>
      <c r="V6132" s="2"/>
    </row>
    <row r="6133" spans="2:22" ht="20.100000000000001" customHeight="1">
      <c r="B6133" s="121"/>
      <c r="C6133" s="2"/>
      <c r="S6133" s="2"/>
      <c r="T6133" s="122"/>
      <c r="U6133" s="2"/>
      <c r="V6133" s="2"/>
    </row>
    <row r="6134" spans="2:22" ht="20.100000000000001" customHeight="1">
      <c r="B6134" s="121"/>
      <c r="C6134" s="2"/>
      <c r="S6134" s="2"/>
      <c r="T6134" s="122"/>
      <c r="U6134" s="2"/>
      <c r="V6134" s="2"/>
    </row>
    <row r="6135" spans="2:22" ht="20.100000000000001" customHeight="1">
      <c r="B6135" s="121"/>
      <c r="C6135" s="2"/>
      <c r="S6135" s="2"/>
      <c r="T6135" s="122"/>
      <c r="U6135" s="2"/>
      <c r="V6135" s="2"/>
    </row>
    <row r="6136" spans="2:22" ht="20.100000000000001" customHeight="1">
      <c r="B6136" s="121"/>
      <c r="C6136" s="2"/>
      <c r="S6136" s="2"/>
      <c r="T6136" s="122"/>
      <c r="U6136" s="2"/>
      <c r="V6136" s="2"/>
    </row>
    <row r="6137" spans="2:22" ht="20.100000000000001" customHeight="1">
      <c r="B6137" s="121"/>
      <c r="C6137" s="2"/>
      <c r="S6137" s="2"/>
      <c r="T6137" s="122"/>
      <c r="U6137" s="2"/>
      <c r="V6137" s="2"/>
    </row>
    <row r="6138" spans="2:22" ht="20.100000000000001" customHeight="1">
      <c r="B6138" s="121"/>
      <c r="C6138" s="2"/>
      <c r="S6138" s="2"/>
      <c r="T6138" s="122"/>
      <c r="U6138" s="2"/>
      <c r="V6138" s="2"/>
    </row>
    <row r="6139" spans="2:22" ht="20.100000000000001" customHeight="1">
      <c r="B6139" s="121"/>
      <c r="C6139" s="2"/>
      <c r="S6139" s="2"/>
      <c r="T6139" s="122"/>
      <c r="U6139" s="2"/>
      <c r="V6139" s="2"/>
    </row>
    <row r="6140" spans="2:22" ht="20.100000000000001" customHeight="1">
      <c r="B6140" s="121"/>
      <c r="C6140" s="2"/>
      <c r="S6140" s="2"/>
      <c r="T6140" s="122"/>
      <c r="U6140" s="2"/>
      <c r="V6140" s="2"/>
    </row>
    <row r="6141" spans="2:22" ht="20.100000000000001" customHeight="1">
      <c r="B6141" s="121"/>
      <c r="C6141" s="2"/>
      <c r="S6141" s="2"/>
      <c r="T6141" s="122"/>
      <c r="U6141" s="2"/>
      <c r="V6141" s="2"/>
    </row>
    <row r="6142" spans="2:22" ht="20.100000000000001" customHeight="1">
      <c r="B6142" s="121"/>
      <c r="C6142" s="2"/>
      <c r="S6142" s="2"/>
      <c r="T6142" s="122"/>
      <c r="U6142" s="2"/>
      <c r="V6142" s="2"/>
    </row>
    <row r="6143" spans="2:22" ht="20.100000000000001" customHeight="1">
      <c r="B6143" s="121"/>
      <c r="C6143" s="2"/>
      <c r="S6143" s="2"/>
      <c r="T6143" s="122"/>
      <c r="U6143" s="2"/>
      <c r="V6143" s="2"/>
    </row>
    <row r="6144" spans="2:22" ht="20.100000000000001" customHeight="1">
      <c r="B6144" s="121"/>
      <c r="C6144" s="2"/>
      <c r="S6144" s="2"/>
      <c r="T6144" s="122"/>
      <c r="U6144" s="2"/>
      <c r="V6144" s="2"/>
    </row>
    <row r="6145" spans="2:22" ht="20.100000000000001" customHeight="1">
      <c r="B6145" s="121"/>
      <c r="C6145" s="2"/>
      <c r="S6145" s="2"/>
      <c r="T6145" s="122"/>
      <c r="U6145" s="2"/>
      <c r="V6145" s="2"/>
    </row>
    <row r="6146" spans="2:22" ht="20.100000000000001" customHeight="1">
      <c r="B6146" s="121"/>
      <c r="C6146" s="2"/>
      <c r="S6146" s="2"/>
      <c r="T6146" s="122"/>
      <c r="U6146" s="2"/>
      <c r="V6146" s="2"/>
    </row>
    <row r="6147" spans="2:22" ht="20.100000000000001" customHeight="1">
      <c r="B6147" s="121"/>
      <c r="C6147" s="2"/>
      <c r="S6147" s="2"/>
      <c r="T6147" s="122"/>
      <c r="U6147" s="2"/>
      <c r="V6147" s="2"/>
    </row>
    <row r="6148" spans="2:22" ht="20.100000000000001" customHeight="1">
      <c r="B6148" s="121"/>
      <c r="C6148" s="2"/>
      <c r="S6148" s="2"/>
      <c r="T6148" s="122"/>
      <c r="U6148" s="2"/>
      <c r="V6148" s="2"/>
    </row>
    <row r="6149" spans="2:22" ht="20.100000000000001" customHeight="1">
      <c r="B6149" s="121"/>
      <c r="C6149" s="2"/>
      <c r="S6149" s="2"/>
      <c r="T6149" s="122"/>
      <c r="U6149" s="2"/>
      <c r="V6149" s="2"/>
    </row>
    <row r="6150" spans="2:22" ht="20.100000000000001" customHeight="1">
      <c r="B6150" s="121"/>
      <c r="C6150" s="2"/>
      <c r="S6150" s="2"/>
      <c r="T6150" s="122"/>
      <c r="U6150" s="2"/>
      <c r="V6150" s="2"/>
    </row>
    <row r="6151" spans="2:22" ht="20.100000000000001" customHeight="1">
      <c r="B6151" s="121"/>
      <c r="C6151" s="2"/>
      <c r="S6151" s="2"/>
      <c r="T6151" s="122"/>
      <c r="U6151" s="2"/>
      <c r="V6151" s="2"/>
    </row>
    <row r="6152" spans="2:22" ht="20.100000000000001" customHeight="1">
      <c r="B6152" s="121"/>
      <c r="C6152" s="2"/>
      <c r="S6152" s="2"/>
      <c r="T6152" s="122"/>
      <c r="U6152" s="2"/>
      <c r="V6152" s="2"/>
    </row>
    <row r="6153" spans="2:22" ht="20.100000000000001" customHeight="1">
      <c r="B6153" s="121"/>
      <c r="C6153" s="2"/>
      <c r="S6153" s="2"/>
      <c r="T6153" s="122"/>
      <c r="U6153" s="2"/>
      <c r="V6153" s="2"/>
    </row>
    <row r="6154" spans="2:22" ht="20.100000000000001" customHeight="1">
      <c r="B6154" s="121"/>
      <c r="C6154" s="2"/>
      <c r="S6154" s="2"/>
      <c r="T6154" s="122"/>
      <c r="U6154" s="2"/>
      <c r="V6154" s="2"/>
    </row>
    <row r="6155" spans="2:22" ht="20.100000000000001" customHeight="1">
      <c r="B6155" s="121"/>
      <c r="C6155" s="2"/>
      <c r="S6155" s="2"/>
      <c r="T6155" s="122"/>
      <c r="U6155" s="2"/>
      <c r="V6155" s="2"/>
    </row>
    <row r="6156" spans="2:22" ht="20.100000000000001" customHeight="1">
      <c r="B6156" s="121"/>
      <c r="C6156" s="2"/>
      <c r="S6156" s="2"/>
      <c r="T6156" s="122"/>
      <c r="U6156" s="2"/>
      <c r="V6156" s="2"/>
    </row>
    <row r="6157" spans="2:22" ht="20.100000000000001" customHeight="1">
      <c r="B6157" s="121"/>
      <c r="C6157" s="2"/>
      <c r="S6157" s="2"/>
      <c r="T6157" s="122"/>
      <c r="U6157" s="2"/>
      <c r="V6157" s="2"/>
    </row>
    <row r="6158" spans="2:22" ht="20.100000000000001" customHeight="1">
      <c r="B6158" s="121"/>
      <c r="C6158" s="2"/>
      <c r="S6158" s="2"/>
      <c r="T6158" s="122"/>
      <c r="U6158" s="2"/>
      <c r="V6158" s="2"/>
    </row>
    <row r="6159" spans="2:22" ht="20.100000000000001" customHeight="1">
      <c r="B6159" s="121"/>
      <c r="C6159" s="2"/>
      <c r="S6159" s="2"/>
      <c r="T6159" s="122"/>
      <c r="U6159" s="2"/>
      <c r="V6159" s="2"/>
    </row>
    <row r="6160" spans="2:22" ht="20.100000000000001" customHeight="1">
      <c r="B6160" s="121"/>
      <c r="C6160" s="2"/>
      <c r="S6160" s="2"/>
      <c r="T6160" s="122"/>
      <c r="U6160" s="2"/>
      <c r="V6160" s="2"/>
    </row>
    <row r="6161" spans="2:22" ht="20.100000000000001" customHeight="1">
      <c r="B6161" s="121"/>
      <c r="C6161" s="2"/>
      <c r="S6161" s="2"/>
      <c r="T6161" s="122"/>
      <c r="U6161" s="2"/>
      <c r="V6161" s="2"/>
    </row>
    <row r="6162" spans="2:22" ht="20.100000000000001" customHeight="1">
      <c r="B6162" s="121"/>
      <c r="C6162" s="2"/>
      <c r="S6162" s="2"/>
      <c r="T6162" s="122"/>
      <c r="U6162" s="2"/>
      <c r="V6162" s="2"/>
    </row>
    <row r="6163" spans="2:22" ht="20.100000000000001" customHeight="1">
      <c r="B6163" s="121"/>
      <c r="C6163" s="2"/>
      <c r="S6163" s="2"/>
      <c r="T6163" s="122"/>
      <c r="U6163" s="2"/>
      <c r="V6163" s="2"/>
    </row>
    <row r="6164" spans="2:22" ht="20.100000000000001" customHeight="1">
      <c r="B6164" s="121"/>
      <c r="C6164" s="2"/>
      <c r="S6164" s="2"/>
      <c r="T6164" s="122"/>
      <c r="U6164" s="2"/>
      <c r="V6164" s="2"/>
    </row>
    <row r="6165" spans="2:22" ht="20.100000000000001" customHeight="1">
      <c r="B6165" s="121"/>
      <c r="C6165" s="2"/>
      <c r="S6165" s="2"/>
      <c r="T6165" s="122"/>
      <c r="U6165" s="2"/>
      <c r="V6165" s="2"/>
    </row>
    <row r="6166" spans="2:22" ht="20.100000000000001" customHeight="1">
      <c r="B6166" s="121"/>
      <c r="C6166" s="2"/>
      <c r="S6166" s="2"/>
      <c r="T6166" s="122"/>
      <c r="U6166" s="2"/>
      <c r="V6166" s="2"/>
    </row>
    <row r="6167" spans="2:22" ht="20.100000000000001" customHeight="1">
      <c r="B6167" s="121"/>
      <c r="C6167" s="2"/>
      <c r="S6167" s="2"/>
      <c r="T6167" s="122"/>
      <c r="U6167" s="2"/>
      <c r="V6167" s="2"/>
    </row>
    <row r="6168" spans="2:22" ht="20.100000000000001" customHeight="1">
      <c r="B6168" s="121"/>
      <c r="C6168" s="2"/>
      <c r="S6168" s="2"/>
      <c r="T6168" s="122"/>
      <c r="U6168" s="2"/>
      <c r="V6168" s="2"/>
    </row>
    <row r="6169" spans="2:22" ht="20.100000000000001" customHeight="1">
      <c r="B6169" s="121"/>
      <c r="C6169" s="2"/>
      <c r="S6169" s="2"/>
      <c r="T6169" s="122"/>
      <c r="U6169" s="2"/>
      <c r="V6169" s="2"/>
    </row>
    <row r="6170" spans="2:22" ht="20.100000000000001" customHeight="1">
      <c r="B6170" s="121"/>
      <c r="C6170" s="2"/>
      <c r="S6170" s="2"/>
      <c r="T6170" s="122"/>
      <c r="U6170" s="2"/>
      <c r="V6170" s="2"/>
    </row>
    <row r="6171" spans="2:22" ht="20.100000000000001" customHeight="1">
      <c r="B6171" s="121"/>
      <c r="C6171" s="2"/>
      <c r="S6171" s="2"/>
      <c r="T6171" s="122"/>
      <c r="U6171" s="2"/>
      <c r="V6171" s="2"/>
    </row>
    <row r="6172" spans="2:22" ht="20.100000000000001" customHeight="1">
      <c r="B6172" s="121"/>
      <c r="C6172" s="2"/>
      <c r="S6172" s="2"/>
      <c r="T6172" s="122"/>
      <c r="U6172" s="2"/>
      <c r="V6172" s="2"/>
    </row>
    <row r="6173" spans="2:22" ht="20.100000000000001" customHeight="1">
      <c r="B6173" s="121"/>
      <c r="C6173" s="2"/>
      <c r="S6173" s="2"/>
      <c r="T6173" s="122"/>
      <c r="U6173" s="2"/>
      <c r="V6173" s="2"/>
    </row>
    <row r="6174" spans="2:22" ht="20.100000000000001" customHeight="1">
      <c r="B6174" s="121"/>
      <c r="C6174" s="2"/>
      <c r="S6174" s="2"/>
      <c r="T6174" s="122"/>
      <c r="U6174" s="2"/>
      <c r="V6174" s="2"/>
    </row>
    <row r="6175" spans="2:22" ht="20.100000000000001" customHeight="1">
      <c r="B6175" s="121"/>
      <c r="C6175" s="2"/>
      <c r="S6175" s="2"/>
      <c r="T6175" s="122"/>
      <c r="U6175" s="2"/>
      <c r="V6175" s="2"/>
    </row>
    <row r="6176" spans="2:22" ht="20.100000000000001" customHeight="1">
      <c r="B6176" s="121"/>
      <c r="C6176" s="2"/>
      <c r="S6176" s="2"/>
      <c r="T6176" s="122"/>
      <c r="U6176" s="2"/>
      <c r="V6176" s="2"/>
    </row>
    <row r="6177" spans="2:22" ht="20.100000000000001" customHeight="1">
      <c r="B6177" s="121"/>
      <c r="C6177" s="2"/>
      <c r="S6177" s="2"/>
      <c r="T6177" s="122"/>
      <c r="U6177" s="2"/>
      <c r="V6177" s="2"/>
    </row>
    <row r="6178" spans="2:22" ht="20.100000000000001" customHeight="1">
      <c r="B6178" s="121"/>
      <c r="C6178" s="2"/>
      <c r="S6178" s="2"/>
      <c r="T6178" s="122"/>
      <c r="U6178" s="2"/>
      <c r="V6178" s="2"/>
    </row>
    <row r="6179" spans="2:22" ht="20.100000000000001" customHeight="1">
      <c r="B6179" s="121"/>
      <c r="C6179" s="2"/>
      <c r="S6179" s="2"/>
      <c r="T6179" s="122"/>
      <c r="U6179" s="2"/>
      <c r="V6179" s="2"/>
    </row>
    <row r="6180" spans="2:22" ht="20.100000000000001" customHeight="1">
      <c r="B6180" s="121"/>
      <c r="C6180" s="2"/>
      <c r="S6180" s="2"/>
      <c r="T6180" s="122"/>
      <c r="U6180" s="2"/>
      <c r="V6180" s="2"/>
    </row>
    <row r="6181" spans="2:22" ht="20.100000000000001" customHeight="1">
      <c r="B6181" s="121"/>
      <c r="C6181" s="2"/>
      <c r="S6181" s="2"/>
      <c r="T6181" s="122"/>
      <c r="U6181" s="2"/>
      <c r="V6181" s="2"/>
    </row>
    <row r="6182" spans="2:22" ht="20.100000000000001" customHeight="1">
      <c r="B6182" s="121"/>
      <c r="C6182" s="2"/>
      <c r="S6182" s="2"/>
      <c r="T6182" s="122"/>
      <c r="U6182" s="2"/>
      <c r="V6182" s="2"/>
    </row>
    <row r="6183" spans="2:22" ht="20.100000000000001" customHeight="1">
      <c r="B6183" s="121"/>
      <c r="C6183" s="2"/>
      <c r="S6183" s="2"/>
      <c r="T6183" s="122"/>
      <c r="U6183" s="2"/>
      <c r="V6183" s="2"/>
    </row>
    <row r="6184" spans="2:22" ht="20.100000000000001" customHeight="1">
      <c r="B6184" s="121"/>
      <c r="C6184" s="2"/>
      <c r="S6184" s="2"/>
      <c r="T6184" s="122"/>
      <c r="U6184" s="2"/>
      <c r="V6184" s="2"/>
    </row>
    <row r="6185" spans="2:22" ht="20.100000000000001" customHeight="1">
      <c r="B6185" s="121"/>
      <c r="C6185" s="2"/>
      <c r="S6185" s="2"/>
      <c r="T6185" s="122"/>
      <c r="U6185" s="2"/>
      <c r="V6185" s="2"/>
    </row>
    <row r="6186" spans="2:22" ht="20.100000000000001" customHeight="1">
      <c r="B6186" s="121"/>
      <c r="C6186" s="2"/>
      <c r="S6186" s="2"/>
      <c r="T6186" s="122"/>
      <c r="U6186" s="2"/>
      <c r="V6186" s="2"/>
    </row>
    <row r="6187" spans="2:22" ht="20.100000000000001" customHeight="1">
      <c r="B6187" s="121"/>
      <c r="C6187" s="2"/>
      <c r="S6187" s="2"/>
      <c r="T6187" s="122"/>
      <c r="U6187" s="2"/>
      <c r="V6187" s="2"/>
    </row>
    <row r="6188" spans="2:22" ht="20.100000000000001" customHeight="1">
      <c r="B6188" s="121"/>
      <c r="C6188" s="2"/>
      <c r="S6188" s="2"/>
      <c r="T6188" s="122"/>
      <c r="U6188" s="2"/>
      <c r="V6188" s="2"/>
    </row>
    <row r="6189" spans="2:22" ht="20.100000000000001" customHeight="1">
      <c r="B6189" s="121"/>
      <c r="C6189" s="2"/>
      <c r="S6189" s="2"/>
      <c r="T6189" s="122"/>
      <c r="U6189" s="2"/>
      <c r="V6189" s="2"/>
    </row>
    <row r="6190" spans="2:22" ht="20.100000000000001" customHeight="1">
      <c r="B6190" s="121"/>
      <c r="C6190" s="2"/>
      <c r="S6190" s="2"/>
      <c r="T6190" s="122"/>
      <c r="U6190" s="2"/>
      <c r="V6190" s="2"/>
    </row>
    <row r="6191" spans="2:22" ht="20.100000000000001" customHeight="1">
      <c r="B6191" s="121"/>
      <c r="C6191" s="2"/>
      <c r="S6191" s="2"/>
      <c r="T6191" s="122"/>
      <c r="U6191" s="2"/>
      <c r="V6191" s="2"/>
    </row>
    <row r="6192" spans="2:22" ht="20.100000000000001" customHeight="1">
      <c r="B6192" s="121"/>
      <c r="C6192" s="2"/>
      <c r="S6192" s="2"/>
      <c r="T6192" s="122"/>
      <c r="U6192" s="2"/>
      <c r="V6192" s="2"/>
    </row>
    <row r="6193" spans="2:22" ht="20.100000000000001" customHeight="1">
      <c r="B6193" s="121"/>
      <c r="C6193" s="2"/>
      <c r="S6193" s="2"/>
      <c r="T6193" s="122"/>
      <c r="U6193" s="2"/>
      <c r="V6193" s="2"/>
    </row>
    <row r="6194" spans="2:22" ht="20.100000000000001" customHeight="1">
      <c r="B6194" s="121"/>
      <c r="C6194" s="2"/>
      <c r="S6194" s="2"/>
      <c r="T6194" s="122"/>
      <c r="U6194" s="2"/>
      <c r="V6194" s="2"/>
    </row>
    <row r="6195" spans="2:22" ht="20.100000000000001" customHeight="1">
      <c r="B6195" s="121"/>
      <c r="C6195" s="2"/>
      <c r="S6195" s="2"/>
      <c r="T6195" s="122"/>
      <c r="U6195" s="2"/>
      <c r="V6195" s="2"/>
    </row>
    <row r="6196" spans="2:22" ht="20.100000000000001" customHeight="1">
      <c r="B6196" s="121"/>
      <c r="C6196" s="2"/>
      <c r="S6196" s="2"/>
      <c r="T6196" s="122"/>
      <c r="U6196" s="2"/>
      <c r="V6196" s="2"/>
    </row>
    <row r="6197" spans="2:22" ht="20.100000000000001" customHeight="1">
      <c r="B6197" s="121"/>
      <c r="C6197" s="2"/>
      <c r="S6197" s="2"/>
      <c r="T6197" s="122"/>
      <c r="U6197" s="2"/>
      <c r="V6197" s="2"/>
    </row>
    <row r="6198" spans="2:22" ht="20.100000000000001" customHeight="1">
      <c r="B6198" s="121"/>
      <c r="C6198" s="2"/>
      <c r="S6198" s="2"/>
      <c r="T6198" s="122"/>
      <c r="U6198" s="2"/>
      <c r="V6198" s="2"/>
    </row>
    <row r="6199" spans="2:22" ht="20.100000000000001" customHeight="1">
      <c r="B6199" s="121"/>
      <c r="C6199" s="2"/>
      <c r="S6199" s="2"/>
      <c r="T6199" s="122"/>
      <c r="U6199" s="2"/>
      <c r="V6199" s="2"/>
    </row>
    <row r="6200" spans="2:22" ht="20.100000000000001" customHeight="1">
      <c r="B6200" s="121"/>
      <c r="C6200" s="2"/>
      <c r="S6200" s="2"/>
      <c r="T6200" s="122"/>
      <c r="U6200" s="2"/>
      <c r="V6200" s="2"/>
    </row>
    <row r="6201" spans="2:22" ht="20.100000000000001" customHeight="1">
      <c r="B6201" s="121"/>
      <c r="C6201" s="2"/>
      <c r="S6201" s="2"/>
      <c r="T6201" s="122"/>
      <c r="U6201" s="2"/>
      <c r="V6201" s="2"/>
    </row>
    <row r="6202" spans="2:22" ht="20.100000000000001" customHeight="1">
      <c r="B6202" s="121"/>
      <c r="C6202" s="2"/>
      <c r="S6202" s="2"/>
      <c r="T6202" s="122"/>
      <c r="U6202" s="2"/>
      <c r="V6202" s="2"/>
    </row>
    <row r="6203" spans="2:22" ht="20.100000000000001" customHeight="1">
      <c r="B6203" s="121"/>
      <c r="C6203" s="2"/>
      <c r="S6203" s="2"/>
      <c r="T6203" s="122"/>
      <c r="U6203" s="2"/>
      <c r="V6203" s="2"/>
    </row>
    <row r="6204" spans="2:22" ht="20.100000000000001" customHeight="1">
      <c r="B6204" s="121"/>
      <c r="C6204" s="2"/>
      <c r="S6204" s="2"/>
      <c r="T6204" s="122"/>
      <c r="U6204" s="2"/>
      <c r="V6204" s="2"/>
    </row>
    <row r="6205" spans="2:22" ht="20.100000000000001" customHeight="1">
      <c r="B6205" s="121"/>
      <c r="C6205" s="2"/>
      <c r="S6205" s="2"/>
      <c r="T6205" s="122"/>
      <c r="U6205" s="2"/>
      <c r="V6205" s="2"/>
    </row>
    <row r="6206" spans="2:22" ht="20.100000000000001" customHeight="1">
      <c r="B6206" s="121"/>
      <c r="C6206" s="2"/>
      <c r="S6206" s="2"/>
      <c r="T6206" s="122"/>
      <c r="U6206" s="2"/>
      <c r="V6206" s="2"/>
    </row>
    <row r="6207" spans="2:22" ht="20.100000000000001" customHeight="1">
      <c r="B6207" s="121"/>
      <c r="C6207" s="2"/>
      <c r="S6207" s="2"/>
      <c r="T6207" s="122"/>
      <c r="U6207" s="2"/>
      <c r="V6207" s="2"/>
    </row>
    <row r="6208" spans="2:22" ht="20.100000000000001" customHeight="1">
      <c r="B6208" s="121"/>
      <c r="C6208" s="2"/>
      <c r="S6208" s="2"/>
      <c r="T6208" s="122"/>
      <c r="U6208" s="2"/>
      <c r="V6208" s="2"/>
    </row>
    <row r="6209" spans="2:22" ht="20.100000000000001" customHeight="1">
      <c r="B6209" s="121"/>
      <c r="C6209" s="2"/>
      <c r="S6209" s="2"/>
      <c r="T6209" s="122"/>
      <c r="U6209" s="2"/>
      <c r="V6209" s="2"/>
    </row>
    <row r="6210" spans="2:22" ht="20.100000000000001" customHeight="1">
      <c r="B6210" s="121"/>
      <c r="C6210" s="2"/>
      <c r="S6210" s="2"/>
      <c r="T6210" s="122"/>
      <c r="U6210" s="2"/>
      <c r="V6210" s="2"/>
    </row>
    <row r="6211" spans="2:22" ht="20.100000000000001" customHeight="1">
      <c r="B6211" s="121"/>
      <c r="C6211" s="2"/>
      <c r="S6211" s="2"/>
      <c r="T6211" s="122"/>
      <c r="U6211" s="2"/>
      <c r="V6211" s="2"/>
    </row>
    <row r="6212" spans="2:22" ht="20.100000000000001" customHeight="1">
      <c r="B6212" s="121"/>
      <c r="C6212" s="2"/>
      <c r="S6212" s="2"/>
      <c r="T6212" s="122"/>
      <c r="U6212" s="2"/>
      <c r="V6212" s="2"/>
    </row>
    <row r="6213" spans="2:22" ht="20.100000000000001" customHeight="1">
      <c r="B6213" s="121"/>
      <c r="C6213" s="2"/>
      <c r="S6213" s="2"/>
      <c r="T6213" s="122"/>
      <c r="U6213" s="2"/>
      <c r="V6213" s="2"/>
    </row>
  </sheetData>
  <autoFilter ref="A4:V6109"/>
  <mergeCells count="4">
    <mergeCell ref="A1:J1"/>
    <mergeCell ref="L1:U1"/>
    <mergeCell ref="A2:J2"/>
    <mergeCell ref="L2:U2"/>
  </mergeCells>
  <printOptions horizontalCentered="1"/>
  <pageMargins left="0.24" right="0.24" top="0.26" bottom="0.35433070866141736" header="0" footer="0"/>
  <pageSetup paperSize="9" scale="90" firstPageNumber="30" fitToWidth="3" fitToHeight="88" pageOrder="overThenDown" orientation="portrait" useFirstPageNumber="1" horizontalDpi="300" verticalDpi="300" r:id="rId1"/>
  <headerFooter scaleWithDoc="0">
    <oddHeader xml:space="preserve">&amp;C&amp;"Courier,Bold"&amp;16
 </oddHeader>
    <oddFooter>&amp;C&amp;"Times New Roman,Regular"&amp;12&amp;P</oddFooter>
  </headerFooter>
  <rowBreaks count="3" manualBreakCount="3">
    <brk id="6147" max="16383" man="1"/>
    <brk id="6192" max="16383" man="1"/>
    <brk id="62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NAS 20</vt:lpstr>
      <vt:lpstr>'NAS 20'!Print_Area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2020-09-22T08:12:08Z</dcterms:created>
  <dcterms:modified xsi:type="dcterms:W3CDTF">2020-10-09T10:10:25Z</dcterms:modified>
</cp:coreProperties>
</file>