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NEW_DATA\Project\ESP32_EGG_INCUBATION\Project Outputs for ESP32_EGG_INCUBATION\"/>
    </mc:Choice>
  </mc:AlternateContent>
  <bookViews>
    <workbookView xWindow="3120" yWindow="90" windowWidth="15585" windowHeight="882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I12" i="1" l="1"/>
  <c r="I13" i="1"/>
  <c r="I14" i="1"/>
  <c r="I16" i="1"/>
  <c r="I17" i="1"/>
  <c r="I40" i="1"/>
  <c r="I41" i="1"/>
  <c r="I54" i="1" l="1"/>
  <c r="A54" i="1"/>
  <c r="I53" i="1"/>
  <c r="A53" i="1"/>
  <c r="I52" i="1"/>
  <c r="A52" i="1"/>
  <c r="I51" i="1"/>
  <c r="A51" i="1"/>
  <c r="I50" i="1"/>
  <c r="A50" i="1"/>
  <c r="I49" i="1"/>
  <c r="A49" i="1"/>
  <c r="I48" i="1"/>
  <c r="A48" i="1"/>
  <c r="I47" i="1"/>
  <c r="A47" i="1"/>
  <c r="I46" i="1"/>
  <c r="A46" i="1"/>
  <c r="I45" i="1"/>
  <c r="A45" i="1"/>
  <c r="I44" i="1"/>
  <c r="A44" i="1"/>
  <c r="I43" i="1"/>
  <c r="A43" i="1"/>
  <c r="I42" i="1"/>
  <c r="A42" i="1"/>
  <c r="A41" i="1"/>
  <c r="A40" i="1"/>
  <c r="I39" i="1"/>
  <c r="A39" i="1"/>
  <c r="I38" i="1"/>
  <c r="A38" i="1"/>
  <c r="I37" i="1"/>
  <c r="A37" i="1"/>
  <c r="I36" i="1"/>
  <c r="A36" i="1"/>
  <c r="I35" i="1"/>
  <c r="A35" i="1"/>
  <c r="I34" i="1"/>
  <c r="A34" i="1"/>
  <c r="I33" i="1"/>
  <c r="A33" i="1"/>
  <c r="I32" i="1"/>
  <c r="A32" i="1"/>
  <c r="I31" i="1"/>
  <c r="A31" i="1"/>
  <c r="I30" i="1"/>
  <c r="A30" i="1"/>
  <c r="I29" i="1"/>
  <c r="A29" i="1"/>
  <c r="I28" i="1"/>
  <c r="A28" i="1"/>
  <c r="I27" i="1"/>
  <c r="A27" i="1"/>
  <c r="I26" i="1"/>
  <c r="A26" i="1"/>
  <c r="I25" i="1"/>
  <c r="A25" i="1"/>
  <c r="I24" i="1"/>
  <c r="A24" i="1"/>
  <c r="I23" i="1"/>
  <c r="A23" i="1"/>
  <c r="I22" i="1"/>
  <c r="A22" i="1"/>
  <c r="I21" i="1"/>
  <c r="A21" i="1"/>
  <c r="I20" i="1"/>
  <c r="A20" i="1"/>
  <c r="I19" i="1"/>
  <c r="A19" i="1"/>
  <c r="I18" i="1"/>
  <c r="A18" i="1"/>
  <c r="A17" i="1"/>
  <c r="A16" i="1"/>
  <c r="I15" i="1"/>
  <c r="A15" i="1"/>
  <c r="A14" i="1"/>
  <c r="A13" i="1" l="1"/>
  <c r="A12" i="1"/>
  <c r="G55" i="1"/>
  <c r="C8" i="1"/>
  <c r="B8" i="1"/>
  <c r="I55" i="1" l="1"/>
</calcChain>
</file>

<file path=xl/sharedStrings.xml><?xml version="1.0" encoding="utf-8"?>
<sst xmlns="http://schemas.openxmlformats.org/spreadsheetml/2006/main" count="266" uniqueCount="184">
  <si>
    <t>Approved</t>
  </si>
  <si>
    <t>Notes</t>
  </si>
  <si>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</si>
  <si>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</si>
  <si>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</si>
  <si>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</si>
  <si>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</si>
  <si>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</si>
  <si>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</si>
  <si>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</si>
  <si>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</si>
  <si>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</si>
  <si>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</si>
  <si>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</si>
  <si>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</si>
  <si>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</si>
  <si>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</si>
  <si>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</si>
  <si>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</si>
  <si>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</si>
  <si>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</si>
  <si>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</si>
  <si>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#</t>
  </si>
  <si>
    <t>Total</t>
  </si>
  <si>
    <t>11/8/2022</t>
  </si>
  <si>
    <t>ESP32_EGG_INCUBATION.PrjPcb</t>
  </si>
  <si>
    <t>None</t>
  </si>
  <si>
    <t>8:54:43 AM</t>
  </si>
  <si>
    <t>Bill of Materials For Project [ESP32_EGG_INCUBATION.PrjPcb] (No PCB Document Selected)</t>
  </si>
  <si>
    <t>Footprint</t>
  </si>
  <si>
    <t>CAP-SMD-0805</t>
  </si>
  <si>
    <t>CAP-SMD-2512</t>
  </si>
  <si>
    <t>DIO-SMD-106</t>
  </si>
  <si>
    <t>SOD-323</t>
  </si>
  <si>
    <t>LED0603-IPC</t>
  </si>
  <si>
    <t>BUZZER</t>
  </si>
  <si>
    <t>Fuse-SMD 2920</t>
  </si>
  <si>
    <t>TO263</t>
  </si>
  <si>
    <t>KF2/5.08</t>
  </si>
  <si>
    <t>IDC10</t>
  </si>
  <si>
    <t>KF3/5.08T</t>
  </si>
  <si>
    <t>5026_INDUCTOR</t>
  </si>
  <si>
    <t>ESP32-S-Footprint</t>
  </si>
  <si>
    <t>LCD_176X220_MODULE</t>
  </si>
  <si>
    <t>TO228P970X238-3N</t>
  </si>
  <si>
    <t>SOT23(123)</t>
  </si>
  <si>
    <t>TO252AA</t>
  </si>
  <si>
    <t>RES-SMD-0805</t>
  </si>
  <si>
    <t>TL3342F260QG</t>
  </si>
  <si>
    <t>SOIC-8S</t>
  </si>
  <si>
    <t>DIP6</t>
  </si>
  <si>
    <t>SOIC-16S</t>
  </si>
  <si>
    <t>Comment</t>
  </si>
  <si>
    <t>104</t>
  </si>
  <si>
    <t>103</t>
  </si>
  <si>
    <t>102</t>
  </si>
  <si>
    <t>226</t>
  </si>
  <si>
    <t>105</t>
  </si>
  <si>
    <t>106</t>
  </si>
  <si>
    <t>1N4001</t>
  </si>
  <si>
    <t>BAT60</t>
  </si>
  <si>
    <t>6V</t>
  </si>
  <si>
    <t>9V</t>
  </si>
  <si>
    <t>12V</t>
  </si>
  <si>
    <t>5V</t>
  </si>
  <si>
    <t>3.3V</t>
  </si>
  <si>
    <t>PKM5</t>
  </si>
  <si>
    <t>2A</t>
  </si>
  <si>
    <t>LM2596</t>
  </si>
  <si>
    <t>FAN-VENT</t>
  </si>
  <si>
    <t>PROGRAM</t>
  </si>
  <si>
    <t>DHT22</t>
  </si>
  <si>
    <t>JUMPER</t>
  </si>
  <si>
    <t>482R2SC</t>
  </si>
  <si>
    <t>ESP32-S</t>
  </si>
  <si>
    <t>ST7775R</t>
  </si>
  <si>
    <t>NPN</t>
  </si>
  <si>
    <t>BT137</t>
  </si>
  <si>
    <t>RES-2512-4.7R</t>
  </si>
  <si>
    <t>RES</t>
  </si>
  <si>
    <t>R0805</t>
  </si>
  <si>
    <t>RESET</t>
  </si>
  <si>
    <t>BOOT</t>
  </si>
  <si>
    <t>TEMP+</t>
  </si>
  <si>
    <t>RH+</t>
  </si>
  <si>
    <t>TURN+</t>
  </si>
  <si>
    <t>TEMP-</t>
  </si>
  <si>
    <t>RH-</t>
  </si>
  <si>
    <t>TURN-</t>
  </si>
  <si>
    <t>LM358</t>
  </si>
  <si>
    <t>MOC3020Z</t>
  </si>
  <si>
    <t>74595</t>
  </si>
  <si>
    <t>LibRef</t>
  </si>
  <si>
    <t>Cap-Non-SMD</t>
  </si>
  <si>
    <t>Cap-Pol-SMD</t>
  </si>
  <si>
    <t>ZENER</t>
  </si>
  <si>
    <t>LED 0603 Red</t>
  </si>
  <si>
    <t>LED 0603 Yellow</t>
  </si>
  <si>
    <t>LED 0603 Green</t>
  </si>
  <si>
    <t>Fuse SMD</t>
  </si>
  <si>
    <t>JP2</t>
  </si>
  <si>
    <t>IDE_5X2</t>
  </si>
  <si>
    <t>JP3</t>
  </si>
  <si>
    <t>INDUCTOR_FE</t>
  </si>
  <si>
    <t>LCD_176x220</t>
  </si>
  <si>
    <t>SCR</t>
  </si>
  <si>
    <t>SWITCH TACTILE SPST</t>
  </si>
  <si>
    <t>Designator</t>
  </si>
  <si>
    <t>C1, C7, C8, C15, C16, C17, C18, C19, C20, C21, C22, C24, C25, C26, C28, C29, C30</t>
  </si>
  <si>
    <t>C2, C3, C4, C5, C14</t>
  </si>
  <si>
    <t>C6</t>
  </si>
  <si>
    <t>C9, C10, C11, C12</t>
  </si>
  <si>
    <t>C13</t>
  </si>
  <si>
    <t>C23, C27, C31</t>
  </si>
  <si>
    <t>D1, D2, D3, D7, D8</t>
  </si>
  <si>
    <t>D4</t>
  </si>
  <si>
    <t>D5</t>
  </si>
  <si>
    <t>D6</t>
  </si>
  <si>
    <t>D9</t>
  </si>
  <si>
    <t>D10</t>
  </si>
  <si>
    <t>D11</t>
  </si>
  <si>
    <t>E1</t>
  </si>
  <si>
    <t>F1</t>
  </si>
  <si>
    <t>IC1</t>
  </si>
  <si>
    <t>J1, J2, J3, J4</t>
  </si>
  <si>
    <t>J5</t>
  </si>
  <si>
    <t>J6</t>
  </si>
  <si>
    <t>J7</t>
  </si>
  <si>
    <t>L1, L2</t>
  </si>
  <si>
    <t>M1</t>
  </si>
  <si>
    <t>M2</t>
  </si>
  <si>
    <t>Q1</t>
  </si>
  <si>
    <t>Q2</t>
  </si>
  <si>
    <t>Q3, Q5</t>
  </si>
  <si>
    <t>Q4, Q6, Q7, Q9</t>
  </si>
  <si>
    <t>Q8</t>
  </si>
  <si>
    <t>R1, R2, R3, R4, R5, R6, R7, R8, R9, R10, R11, R12, R13, R15, R16, R17, R18, R20, R21, R44, R45, R46, R47, R48</t>
  </si>
  <si>
    <t>R14, R19</t>
  </si>
  <si>
    <t>R22, R23, R24, R25, R26, R27, R28, R29, R30, R31, R32, R33, R34, R35, R36, R37, R38, R39, R40, R41, R42, R43</t>
  </si>
  <si>
    <t>S1</t>
  </si>
  <si>
    <t>S2</t>
  </si>
  <si>
    <t>S3</t>
  </si>
  <si>
    <t>S4</t>
  </si>
  <si>
    <t>S5</t>
  </si>
  <si>
    <t>S6</t>
  </si>
  <si>
    <t>S7</t>
  </si>
  <si>
    <t>S8</t>
  </si>
  <si>
    <t>U1, U5</t>
  </si>
  <si>
    <t>U2, U3</t>
  </si>
  <si>
    <t>U4</t>
  </si>
  <si>
    <t>U6, U7</t>
  </si>
  <si>
    <t>Description</t>
  </si>
  <si>
    <t>Non-polar capacitor</t>
  </si>
  <si>
    <t>1.0A RECTIFIER</t>
  </si>
  <si>
    <t>DIODE SCHOTTKY 10V 3A SOD323-2</t>
  </si>
  <si>
    <t>DIODE-ZNR 5.1V 5% PD=1W IR=10uA</t>
  </si>
  <si>
    <t>LED RED CLEAR 0603 SMD</t>
  </si>
  <si>
    <t>LED YELLOW CLEAR 0603 SMD</t>
  </si>
  <si>
    <t>LED GREEN CLEAR 0603 SMD</t>
  </si>
  <si>
    <t>ALARM-AUDIBLE PIEZO ALARM PIN TYPE; 5V</t>
  </si>
  <si>
    <t/>
  </si>
  <si>
    <t>Power IC</t>
  </si>
  <si>
    <t>Male Box Header WR-BHD, THT, Vertical, pitch 2.54 mm, 10 pins</t>
  </si>
  <si>
    <t>2.2µH Shielded Wirewound Inductor 8.2A 10mOhm Max Nonstandard, 4 Lead</t>
  </si>
  <si>
    <t>Tensilica Xtensa LX6 microprocessor @ 160 or 240 MHz · 320 KiB SRAM</t>
  </si>
  <si>
    <t>N-Channel 16A (Tc) 79W (Tc) Surface Mount D-Pak</t>
  </si>
  <si>
    <t>Transistor, NPN, RF, 50mA, 12V</t>
  </si>
  <si>
    <t>THYRISTOR-TRIAC TO-220AB VRRM=600</t>
  </si>
  <si>
    <t>Chip Resistor, 0805, 1%, 1/8 W</t>
  </si>
  <si>
    <t>SWITCH TACTILE SPST-NO 0.05A 12V</t>
  </si>
  <si>
    <t>7mV 250nA 7uV/C 1MHz 0.6V/uS 0.8mA 3-32V</t>
  </si>
  <si>
    <t>OPTO-ISOLATOR LED-PTRIAC IF=50mA-max</t>
  </si>
  <si>
    <t>1A Bipolar Linear Regulator</t>
  </si>
  <si>
    <t>CD74HC595 8-Bit Shift Registers With 3-State Output Registers</t>
  </si>
  <si>
    <t>Quantity</t>
  </si>
  <si>
    <t>Price</t>
  </si>
  <si>
    <t>E:\NEW_DATA\Project\ESP32_EGG_INCUBATION\ESP32_EGG_INCUBATION.PrjPcb</t>
  </si>
  <si>
    <t>128</t>
  </si>
  <si>
    <t>11/8/2022 8:54:43 AM</t>
  </si>
  <si>
    <t>BOM_PartType</t>
  </si>
  <si>
    <t>BOM</t>
  </si>
  <si>
    <t>AO3416</t>
  </si>
  <si>
    <t>SS8050</t>
  </si>
  <si>
    <t>LM317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</si>
</sst>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9]dd\-mmm\-yy;@"/>
    <numFmt numFmtId="165" formatCode="[$-409]h:mm:ss\ AM/PM;@"/>
    <numFmt numFmtId="166" formatCode="0.000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theme="6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6" xfId="0" applyNumberFormat="1" applyBorder="1" applyAlignment="1">
      <alignment horizontal="left"/>
    </xf>
    <xf numFmtId="165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7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14" xfId="0" applyNumberFormat="1" applyFont="1" applyFill="1" applyBorder="1" applyAlignment="1" applyProtection="1">
      <alignment horizontal="left" vertical="top" wrapText="1"/>
      <protection locked="0"/>
    </xf>
    <xf numFmtId="0" fontId="7" fillId="4" borderId="14" xfId="0" applyNumberFormat="1" applyFont="1" applyFill="1" applyBorder="1" applyAlignment="1" applyProtection="1">
      <alignment vertical="top" wrapText="1"/>
      <protection locked="0"/>
    </xf>
    <xf numFmtId="0" fontId="7" fillId="4" borderId="15" xfId="0" applyNumberFormat="1" applyFont="1" applyFill="1" applyBorder="1" applyAlignment="1" applyProtection="1">
      <alignment vertical="top" wrapText="1"/>
      <protection locked="0"/>
    </xf>
    <xf numFmtId="0" fontId="1" fillId="4" borderId="16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7" fillId="4" borderId="17" xfId="0" applyNumberFormat="1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0" fillId="2" borderId="24" xfId="0" applyFill="1" applyBorder="1" applyAlignment="1"/>
    <xf numFmtId="0" fontId="0" fillId="2" borderId="25" xfId="0" applyFill="1" applyBorder="1" applyAlignment="1">
      <alignment horizontal="left"/>
    </xf>
    <xf numFmtId="0" fontId="0" fillId="2" borderId="14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2" fillId="0" borderId="1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6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3" xfId="0" applyNumberFormat="1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5" xfId="0" applyFill="1" applyBorder="1" applyAlignment="1"/>
    <xf numFmtId="0" fontId="8" fillId="0" borderId="0" xfId="0" applyFont="1" applyBorder="1" applyAlignment="1">
      <alignment vertical="center"/>
    </xf>
    <xf numFmtId="14" fontId="0" fillId="0" borderId="14" xfId="0" applyNumberFormat="1" applyBorder="1" applyAlignment="1">
      <alignment vertical="top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" fillId="4" borderId="2" xfId="0" applyNumberFormat="1" applyFont="1" applyFill="1" applyBorder="1" applyAlignment="1" applyProtection="1">
      <alignment vertical="top" wrapText="1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horizontal="left" vertical="top"/>
      <protection locked="0"/>
    </xf>
    <xf numFmtId="0" fontId="1" fillId="0" borderId="30" xfId="0" applyNumberFormat="1" applyFont="1" applyFill="1" applyBorder="1" applyAlignment="1" applyProtection="1">
      <alignment horizontal="left" vertical="top"/>
      <protection locked="0"/>
    </xf>
    <xf numFmtId="0" fontId="1" fillId="0" borderId="31" xfId="0" applyNumberFormat="1" applyFont="1" applyFill="1" applyBorder="1" applyAlignment="1" applyProtection="1">
      <alignment horizontal="left" vertical="top"/>
      <protection locked="0"/>
    </xf>
    <xf numFmtId="0" fontId="1" fillId="0" borderId="14" xfId="0" applyNumberFormat="1" applyFont="1" applyFill="1" applyBorder="1" applyAlignment="1" applyProtection="1">
      <alignment horizontal="left" vertical="top"/>
      <protection locked="0"/>
    </xf>
    <xf numFmtId="0" fontId="0" fillId="2" borderId="14" xfId="0" applyFill="1" applyBorder="1" applyAlignment="1">
      <alignment horizontal="left"/>
    </xf>
    <xf numFmtId="0" fontId="3" fillId="3" borderId="2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1" fontId="5" fillId="5" borderId="18" xfId="0" applyNumberFormat="1" applyFont="1" applyFill="1" applyBorder="1" applyAlignment="1">
      <alignment vertical="top"/>
    </xf>
    <xf numFmtId="1" fontId="0" fillId="5" borderId="19" xfId="0" applyNumberFormat="1" applyFill="1" applyBorder="1" applyAlignment="1">
      <alignment vertical="top"/>
    </xf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2" borderId="23" xfId="0" quotePrefix="1" applyFont="1" applyFill="1" applyBorder="1" applyAlignment="1">
      <alignment vertical="center"/>
    </xf>
    <xf numFmtId="0" fontId="3" fillId="3" borderId="20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top"/>
    </xf>
    <xf numFmtId="0" fontId="3" fillId="3" borderId="20" xfId="0" quotePrefix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top"/>
    </xf>
    <xf numFmtId="0" fontId="5" fillId="0" borderId="28" xfId="0" quotePrefix="1" applyFont="1" applyBorder="1" applyAlignment="1">
      <alignment vertical="top" wrapText="1"/>
    </xf>
    <xf numFmtId="0" fontId="5" fillId="0" borderId="21" xfId="0" quotePrefix="1" applyFont="1" applyBorder="1" applyAlignment="1">
      <alignment horizontal="left" vertical="top" wrapText="1"/>
    </xf>
    <xf numFmtId="0" fontId="3" fillId="3" borderId="19" xfId="0" quotePrefix="1" applyFont="1" applyFill="1" applyBorder="1" applyAlignment="1">
      <alignment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0" fillId="2" borderId="12" xfId="0" quotePrefix="1" applyFill="1" applyBorder="1" applyAlignment="1">
      <alignment horizontal="left" vertical="center"/>
    </xf>
    <xf numFmtId="166" fontId="0" fillId="0" borderId="0" xfId="0" applyNumberFormat="1" applyAlignment="1">
      <alignment vertical="top"/>
    </xf>
    <xf numFmtId="0" fontId="5" fillId="0" borderId="1" xfId="0" quotePrefix="1" applyNumberFormat="1" applyFont="1" applyBorder="1" applyAlignment="1">
      <alignment vertical="top"/>
    </xf>
    <xf numFmtId="0" fontId="1" fillId="0" borderId="1" xfId="0" quotePrefix="1" applyNumberFormat="1" applyFont="1" applyBorder="1" applyAlignment="1">
      <alignment vertical="top"/>
    </xf>
    <xf numFmtId="166" fontId="0" fillId="2" borderId="15" xfId="0" applyNumberFormat="1" applyFill="1" applyBorder="1" applyAlignment="1"/>
    <xf numFmtId="166" fontId="0" fillId="2" borderId="4" xfId="0" applyNumberFormat="1" applyFill="1" applyBorder="1" applyAlignment="1"/>
    <xf numFmtId="166" fontId="0" fillId="0" borderId="5" xfId="0" applyNumberFormat="1" applyBorder="1" applyAlignment="1"/>
    <xf numFmtId="166" fontId="0" fillId="0" borderId="17" xfId="0" applyNumberFormat="1" applyBorder="1" applyAlignment="1"/>
    <xf numFmtId="166" fontId="3" fillId="3" borderId="19" xfId="0" applyNumberFormat="1" applyFont="1" applyFill="1" applyBorder="1" applyAlignment="1">
      <alignment vertical="center"/>
    </xf>
    <xf numFmtId="166" fontId="5" fillId="2" borderId="18" xfId="0" applyNumberFormat="1" applyFont="1" applyFill="1" applyBorder="1" applyAlignment="1">
      <alignment vertical="top"/>
    </xf>
    <xf numFmtId="166" fontId="0" fillId="2" borderId="19" xfId="0" applyNumberFormat="1" applyFill="1" applyBorder="1" applyAlignment="1">
      <alignment vertical="top"/>
    </xf>
    <xf numFmtId="166" fontId="1" fillId="0" borderId="5" xfId="0" applyNumberFormat="1" applyFont="1" applyFill="1" applyBorder="1" applyAlignment="1" applyProtection="1">
      <alignment vertical="top"/>
      <protection locked="0"/>
    </xf>
    <xf numFmtId="166" fontId="1" fillId="0" borderId="15" xfId="0" applyNumberFormat="1" applyFont="1" applyFill="1" applyBorder="1" applyAlignment="1" applyProtection="1">
      <alignment vertical="top"/>
      <protection locked="0"/>
    </xf>
    <xf numFmtId="166" fontId="1" fillId="0" borderId="17" xfId="0" applyNumberFormat="1" applyFont="1" applyFill="1" applyBorder="1" applyAlignment="1" applyProtection="1">
      <alignment vertical="top"/>
      <protection locked="0"/>
    </xf>
    <xf numFmtId="166" fontId="7" fillId="4" borderId="15" xfId="0" applyNumberFormat="1" applyFont="1" applyFill="1" applyBorder="1" applyAlignment="1" applyProtection="1">
      <alignment vertical="top" wrapText="1"/>
      <protection locked="0"/>
    </xf>
    <xf numFmtId="166" fontId="7" fillId="4" borderId="17" xfId="0" applyNumberFormat="1" applyFont="1" applyFill="1" applyBorder="1" applyAlignment="1" applyProtection="1">
      <alignment vertical="top" wrapText="1"/>
      <protection locked="0"/>
    </xf>
    <xf numFmtId="0" fontId="1" fillId="0" borderId="1" xfId="0" quotePrefix="1" applyFont="1" applyBorder="1" applyAlignment="1">
      <alignment vertical="top"/>
    </xf>
    <xf numFmtId="0" fontId="1" fillId="0" borderId="1" xfId="0" quotePrefix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326777</xdr:colOff>
      <xdr:row>2</xdr:row>
      <xdr:rowOff>66676</xdr:rowOff>
    </xdr:from>
    <xdr:to>
      <xdr:col>8</xdr:col>
      <xdr:colOff>333375</xdr:colOff>
      <xdr:row>4</xdr:row>
      <xdr:rowOff>167159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061202" y="714376"/>
          <a:ext cx="616198" cy="6148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279152</xdr:colOff>
      <xdr:row>4</xdr:row>
      <xdr:rowOff>215765</xdr:rowOff>
    </xdr:from>
    <xdr:to>
      <xdr:col>8</xdr:col>
      <xdr:colOff>423696</xdr:colOff>
      <xdr:row>5</xdr:row>
      <xdr:rowOff>127136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013577" y="1377815"/>
          <a:ext cx="754144" cy="1304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showGridLines="0" tabSelected="1" zoomScale="85" zoomScaleNormal="85" workbookViewId="0">
      <selection activeCell="K6" sqref="K6"/>
    </sheetView>
  </sheetViews>
  <sheetFormatPr defaultRowHeight="12.75" x14ac:dyDescent="0.2"/>
  <cols>
    <col min="1" max="1" width="7.28515625" style="4" customWidth="1"/>
    <col min="2" max="2" width="15.85546875" style="4" customWidth="1"/>
    <col min="3" max="4" width="14.42578125" style="12" customWidth="1"/>
    <col min="5" max="5" width="39.28515625" style="4" customWidth="1"/>
    <col min="6" max="6" width="36.42578125" style="4" customWidth="1"/>
    <col min="7" max="7" width="10.5703125" style="4" customWidth="1"/>
    <col min="8" max="8" width="9.140625" style="4"/>
    <col min="9" max="9" width="9.140625" style="93" customWidth="1"/>
    <col min="10" max="16384" width="9.140625" style="4"/>
  </cols>
  <sheetData>
    <row r="1" spans="1:9" ht="13.5" thickBot="1" x14ac:dyDescent="0.25">
      <c r="A1" s="37"/>
      <c r="B1" s="60"/>
      <c r="C1" s="38"/>
      <c r="D1" s="72"/>
      <c r="E1" s="39"/>
      <c r="F1" s="39"/>
      <c r="G1" s="39"/>
      <c r="H1" s="39"/>
      <c r="I1" s="96"/>
    </row>
    <row r="2" spans="1:9" ht="37.5" customHeight="1" thickBot="1" x14ac:dyDescent="0.25">
      <c r="A2" s="31" t="s">
        <v>21</v>
      </c>
      <c r="B2" s="61"/>
      <c r="C2" s="29"/>
      <c r="D2" s="81" t="s">
        <v>28</v>
      </c>
      <c r="E2" s="5"/>
      <c r="F2" s="5"/>
      <c r="G2" s="5"/>
      <c r="H2" s="5"/>
      <c r="I2" s="97"/>
    </row>
    <row r="3" spans="1:9" ht="23.25" customHeight="1" x14ac:dyDescent="0.2">
      <c r="A3" s="6" t="s">
        <v>4</v>
      </c>
      <c r="B3" s="52"/>
      <c r="C3" s="78" t="s">
        <v>25</v>
      </c>
      <c r="D3" s="52"/>
      <c r="E3" s="52"/>
      <c r="F3" s="3"/>
      <c r="G3" s="3"/>
      <c r="H3" s="3"/>
      <c r="I3" s="98"/>
    </row>
    <row r="4" spans="1:9" ht="17.25" customHeight="1" x14ac:dyDescent="0.2">
      <c r="A4" s="6" t="s">
        <v>20</v>
      </c>
      <c r="B4" s="52"/>
      <c r="C4" s="79" t="s">
        <v>25</v>
      </c>
      <c r="D4" s="53"/>
      <c r="E4" s="53"/>
      <c r="F4" s="3"/>
      <c r="G4" s="3"/>
      <c r="H4" s="3"/>
      <c r="I4" s="98"/>
    </row>
    <row r="5" spans="1:9" ht="17.25" customHeight="1" x14ac:dyDescent="0.2">
      <c r="A5" s="6" t="s">
        <v>5</v>
      </c>
      <c r="B5" s="52"/>
      <c r="C5" s="80" t="s">
        <v>26</v>
      </c>
      <c r="D5" s="2"/>
      <c r="E5" s="2"/>
      <c r="F5" s="3"/>
      <c r="G5" s="3"/>
      <c r="H5" s="3"/>
      <c r="I5" s="98"/>
    </row>
    <row r="6" spans="1:9" x14ac:dyDescent="0.2">
      <c r="A6" s="49"/>
      <c r="B6" s="51"/>
      <c r="C6" s="50"/>
      <c r="D6" s="27"/>
      <c r="E6" s="2"/>
      <c r="F6" s="51"/>
      <c r="G6" s="51"/>
      <c r="H6" s="51"/>
      <c r="I6" s="99"/>
    </row>
    <row r="7" spans="1:9" ht="15.75" customHeight="1" x14ac:dyDescent="0.2">
      <c r="A7" s="7" t="s">
        <v>2</v>
      </c>
      <c r="B7" s="77" t="s">
        <v>24</v>
      </c>
      <c r="C7" s="77" t="s">
        <v>27</v>
      </c>
      <c r="E7" s="8"/>
      <c r="F7" s="3"/>
      <c r="G7" s="3"/>
      <c r="H7" s="3"/>
      <c r="I7" s="98"/>
    </row>
    <row r="8" spans="1:9" ht="15.75" customHeight="1" x14ac:dyDescent="0.2">
      <c r="A8" s="1" t="s">
        <v>3</v>
      </c>
      <c r="B8" s="9">
        <f ca="1">TODAY()</f>
        <v>44873</v>
      </c>
      <c r="C8" s="10">
        <f ca="1">NOW()</f>
        <v>44873.412466203707</v>
      </c>
      <c r="E8" s="8"/>
      <c r="F8" s="3"/>
      <c r="G8" s="3"/>
      <c r="H8" s="3"/>
      <c r="I8" s="98"/>
    </row>
    <row r="9" spans="1:9" ht="15.75" customHeight="1" x14ac:dyDescent="0.2">
      <c r="A9" s="7"/>
      <c r="B9" s="28"/>
      <c r="C9" s="28"/>
      <c r="E9" s="8"/>
      <c r="F9" s="3"/>
      <c r="G9" s="3"/>
      <c r="H9" s="3"/>
      <c r="I9" s="98"/>
    </row>
    <row r="10" spans="1:9" ht="15.75" customHeight="1" x14ac:dyDescent="0.2">
      <c r="A10" s="1"/>
      <c r="B10" s="29"/>
      <c r="C10" s="29"/>
      <c r="E10" s="3"/>
      <c r="F10" s="3"/>
      <c r="G10" s="3"/>
      <c r="H10" s="3"/>
      <c r="I10" s="98"/>
    </row>
    <row r="11" spans="1:9" s="30" customFormat="1" ht="19.5" customHeight="1" x14ac:dyDescent="0.2">
      <c r="A11" s="73" t="s">
        <v>22</v>
      </c>
      <c r="B11" s="82" t="s">
        <v>29</v>
      </c>
      <c r="C11" s="84" t="s">
        <v>52</v>
      </c>
      <c r="D11" s="84" t="s">
        <v>92</v>
      </c>
      <c r="E11" s="82" t="s">
        <v>107</v>
      </c>
      <c r="F11" s="82" t="s">
        <v>151</v>
      </c>
      <c r="G11" s="88" t="s">
        <v>174</v>
      </c>
      <c r="H11" s="82" t="s">
        <v>175</v>
      </c>
      <c r="I11" s="100" t="s">
        <v>23</v>
      </c>
    </row>
    <row r="12" spans="1:9" s="11" customFormat="1" ht="29.25" customHeight="1" x14ac:dyDescent="0.2">
      <c r="A12" s="74">
        <f t="shared" ref="A12:A54" si="0">ROW(A12)-ROW($A$11)</f>
        <v>1</v>
      </c>
      <c r="B12" s="83" t="s">
        <v>30</v>
      </c>
      <c r="C12" s="85" t="s">
        <v>53</v>
      </c>
      <c r="D12" s="85" t="s">
        <v>93</v>
      </c>
      <c r="E12" s="86" t="s">
        <v>108</v>
      </c>
      <c r="F12" s="83" t="s">
        <v>152</v>
      </c>
      <c r="G12" s="75">
        <v>17</v>
      </c>
      <c r="H12" s="83">
        <v>0</v>
      </c>
      <c r="I12" s="101">
        <f t="shared" ref="I12:I54" si="1">G12*H12</f>
        <v>0</v>
      </c>
    </row>
    <row r="13" spans="1:9" s="11" customFormat="1" ht="16.5" customHeight="1" x14ac:dyDescent="0.2">
      <c r="A13" s="74">
        <f t="shared" si="0"/>
        <v>2</v>
      </c>
      <c r="B13" s="83" t="s">
        <v>30</v>
      </c>
      <c r="C13" s="85" t="s">
        <v>54</v>
      </c>
      <c r="D13" s="85" t="s">
        <v>93</v>
      </c>
      <c r="E13" s="87" t="s">
        <v>109</v>
      </c>
      <c r="F13" s="83" t="s">
        <v>152</v>
      </c>
      <c r="G13" s="75">
        <v>5</v>
      </c>
      <c r="H13" s="83">
        <v>0</v>
      </c>
      <c r="I13" s="101">
        <f t="shared" si="1"/>
        <v>0</v>
      </c>
    </row>
    <row r="14" spans="1:9" s="11" customFormat="1" ht="16.5" customHeight="1" x14ac:dyDescent="0.2">
      <c r="A14" s="74">
        <f t="shared" si="0"/>
        <v>3</v>
      </c>
      <c r="B14" s="83" t="s">
        <v>30</v>
      </c>
      <c r="C14" s="85" t="s">
        <v>55</v>
      </c>
      <c r="D14" s="85" t="s">
        <v>93</v>
      </c>
      <c r="E14" s="86" t="s">
        <v>110</v>
      </c>
      <c r="F14" s="83" t="s">
        <v>152</v>
      </c>
      <c r="G14" s="75">
        <v>1</v>
      </c>
      <c r="H14" s="83">
        <v>0</v>
      </c>
      <c r="I14" s="101">
        <f t="shared" si="1"/>
        <v>0</v>
      </c>
    </row>
    <row r="15" spans="1:9" s="11" customFormat="1" ht="16.5" customHeight="1" x14ac:dyDescent="0.2">
      <c r="A15" s="74">
        <f t="shared" si="0"/>
        <v>4</v>
      </c>
      <c r="B15" s="83" t="s">
        <v>31</v>
      </c>
      <c r="C15" s="85" t="s">
        <v>56</v>
      </c>
      <c r="D15" s="85" t="s">
        <v>94</v>
      </c>
      <c r="E15" s="87" t="s">
        <v>111</v>
      </c>
      <c r="F15" s="83" t="s">
        <v>152</v>
      </c>
      <c r="G15" s="75">
        <v>4</v>
      </c>
      <c r="H15" s="83">
        <v>0</v>
      </c>
      <c r="I15" s="101">
        <f t="shared" si="1"/>
        <v>0</v>
      </c>
    </row>
    <row r="16" spans="1:9" s="11" customFormat="1" ht="16.5" customHeight="1" x14ac:dyDescent="0.2">
      <c r="A16" s="74">
        <f t="shared" si="0"/>
        <v>5</v>
      </c>
      <c r="B16" s="83" t="s">
        <v>30</v>
      </c>
      <c r="C16" s="85" t="s">
        <v>57</v>
      </c>
      <c r="D16" s="85" t="s">
        <v>93</v>
      </c>
      <c r="E16" s="86" t="s">
        <v>112</v>
      </c>
      <c r="F16" s="83" t="s">
        <v>152</v>
      </c>
      <c r="G16" s="75">
        <v>1</v>
      </c>
      <c r="H16" s="83">
        <v>0</v>
      </c>
      <c r="I16" s="101">
        <f t="shared" si="1"/>
        <v>0</v>
      </c>
    </row>
    <row r="17" spans="1:9" s="11" customFormat="1" ht="16.5" customHeight="1" x14ac:dyDescent="0.2">
      <c r="A17" s="74">
        <f t="shared" si="0"/>
        <v>6</v>
      </c>
      <c r="B17" s="83" t="s">
        <v>30</v>
      </c>
      <c r="C17" s="85" t="s">
        <v>58</v>
      </c>
      <c r="D17" s="85" t="s">
        <v>93</v>
      </c>
      <c r="E17" s="87" t="s">
        <v>113</v>
      </c>
      <c r="F17" s="83" t="s">
        <v>152</v>
      </c>
      <c r="G17" s="75">
        <v>3</v>
      </c>
      <c r="H17" s="83">
        <v>0</v>
      </c>
      <c r="I17" s="101">
        <f t="shared" si="1"/>
        <v>0</v>
      </c>
    </row>
    <row r="18" spans="1:9" s="11" customFormat="1" ht="16.5" customHeight="1" x14ac:dyDescent="0.2">
      <c r="A18" s="74">
        <f t="shared" si="0"/>
        <v>7</v>
      </c>
      <c r="B18" s="83" t="s">
        <v>32</v>
      </c>
      <c r="C18" s="85" t="s">
        <v>59</v>
      </c>
      <c r="D18" s="85" t="s">
        <v>59</v>
      </c>
      <c r="E18" s="86" t="s">
        <v>114</v>
      </c>
      <c r="F18" s="83" t="s">
        <v>153</v>
      </c>
      <c r="G18" s="75">
        <v>5</v>
      </c>
      <c r="H18" s="83">
        <v>6.0000000000000001E-3</v>
      </c>
      <c r="I18" s="101">
        <f t="shared" si="1"/>
        <v>0.03</v>
      </c>
    </row>
    <row r="19" spans="1:9" s="11" customFormat="1" ht="16.5" customHeight="1" x14ac:dyDescent="0.2">
      <c r="A19" s="74">
        <f t="shared" si="0"/>
        <v>8</v>
      </c>
      <c r="B19" s="83" t="s">
        <v>33</v>
      </c>
      <c r="C19" s="85" t="s">
        <v>60</v>
      </c>
      <c r="D19" s="85" t="s">
        <v>60</v>
      </c>
      <c r="E19" s="87" t="s">
        <v>115</v>
      </c>
      <c r="F19" s="83" t="s">
        <v>154</v>
      </c>
      <c r="G19" s="75">
        <v>1</v>
      </c>
      <c r="H19" s="83">
        <v>8.0000000000000002E-3</v>
      </c>
      <c r="I19" s="101">
        <f t="shared" si="1"/>
        <v>8.0000000000000002E-3</v>
      </c>
    </row>
    <row r="20" spans="1:9" s="11" customFormat="1" ht="16.5" customHeight="1" x14ac:dyDescent="0.2">
      <c r="A20" s="74">
        <f t="shared" si="0"/>
        <v>9</v>
      </c>
      <c r="B20" s="83" t="s">
        <v>32</v>
      </c>
      <c r="C20" s="85" t="s">
        <v>61</v>
      </c>
      <c r="D20" s="85" t="s">
        <v>95</v>
      </c>
      <c r="E20" s="86" t="s">
        <v>116</v>
      </c>
      <c r="F20" s="83" t="s">
        <v>155</v>
      </c>
      <c r="G20" s="75">
        <v>1</v>
      </c>
      <c r="H20" s="83">
        <v>7.0000000000000001E-3</v>
      </c>
      <c r="I20" s="101">
        <f t="shared" si="1"/>
        <v>7.0000000000000001E-3</v>
      </c>
    </row>
    <row r="21" spans="1:9" s="11" customFormat="1" ht="16.5" customHeight="1" x14ac:dyDescent="0.2">
      <c r="A21" s="74">
        <f t="shared" si="0"/>
        <v>10</v>
      </c>
      <c r="B21" s="83" t="s">
        <v>32</v>
      </c>
      <c r="C21" s="85" t="s">
        <v>62</v>
      </c>
      <c r="D21" s="85" t="s">
        <v>95</v>
      </c>
      <c r="E21" s="87" t="s">
        <v>117</v>
      </c>
      <c r="F21" s="83" t="s">
        <v>155</v>
      </c>
      <c r="G21" s="75">
        <v>1</v>
      </c>
      <c r="H21" s="83">
        <v>7.0000000000000001E-3</v>
      </c>
      <c r="I21" s="101">
        <f t="shared" si="1"/>
        <v>7.0000000000000001E-3</v>
      </c>
    </row>
    <row r="22" spans="1:9" s="11" customFormat="1" ht="16.5" customHeight="1" x14ac:dyDescent="0.2">
      <c r="A22" s="74">
        <f t="shared" si="0"/>
        <v>11</v>
      </c>
      <c r="B22" s="83" t="s">
        <v>34</v>
      </c>
      <c r="C22" s="85" t="s">
        <v>63</v>
      </c>
      <c r="D22" s="85" t="s">
        <v>96</v>
      </c>
      <c r="E22" s="86" t="s">
        <v>118</v>
      </c>
      <c r="F22" s="83" t="s">
        <v>156</v>
      </c>
      <c r="G22" s="75">
        <v>1</v>
      </c>
      <c r="H22" s="83">
        <v>3.0000000000000001E-3</v>
      </c>
      <c r="I22" s="101">
        <f t="shared" si="1"/>
        <v>3.0000000000000001E-3</v>
      </c>
    </row>
    <row r="23" spans="1:9" s="11" customFormat="1" ht="16.5" customHeight="1" x14ac:dyDescent="0.2">
      <c r="A23" s="74">
        <f t="shared" si="0"/>
        <v>12</v>
      </c>
      <c r="B23" s="83" t="s">
        <v>34</v>
      </c>
      <c r="C23" s="85" t="s">
        <v>64</v>
      </c>
      <c r="D23" s="85" t="s">
        <v>97</v>
      </c>
      <c r="E23" s="87" t="s">
        <v>119</v>
      </c>
      <c r="F23" s="83" t="s">
        <v>157</v>
      </c>
      <c r="G23" s="75">
        <v>1</v>
      </c>
      <c r="H23" s="83">
        <v>3.0000000000000001E-3</v>
      </c>
      <c r="I23" s="101">
        <f t="shared" si="1"/>
        <v>3.0000000000000001E-3</v>
      </c>
    </row>
    <row r="24" spans="1:9" s="11" customFormat="1" ht="16.5" customHeight="1" x14ac:dyDescent="0.2">
      <c r="A24" s="74">
        <f t="shared" si="0"/>
        <v>13</v>
      </c>
      <c r="B24" s="83" t="s">
        <v>34</v>
      </c>
      <c r="C24" s="85" t="s">
        <v>65</v>
      </c>
      <c r="D24" s="85" t="s">
        <v>98</v>
      </c>
      <c r="E24" s="86" t="s">
        <v>120</v>
      </c>
      <c r="F24" s="83" t="s">
        <v>158</v>
      </c>
      <c r="G24" s="75">
        <v>1</v>
      </c>
      <c r="H24" s="83">
        <v>3.0000000000000001E-3</v>
      </c>
      <c r="I24" s="101">
        <f t="shared" si="1"/>
        <v>3.0000000000000001E-3</v>
      </c>
    </row>
    <row r="25" spans="1:9" s="11" customFormat="1" ht="16.5" customHeight="1" x14ac:dyDescent="0.2">
      <c r="A25" s="74">
        <f t="shared" si="0"/>
        <v>14</v>
      </c>
      <c r="B25" s="83" t="s">
        <v>35</v>
      </c>
      <c r="C25" s="85" t="s">
        <v>66</v>
      </c>
      <c r="D25" s="85" t="s">
        <v>35</v>
      </c>
      <c r="E25" s="87" t="s">
        <v>121</v>
      </c>
      <c r="F25" s="83" t="s">
        <v>159</v>
      </c>
      <c r="G25" s="75">
        <v>1</v>
      </c>
      <c r="H25" s="83">
        <v>0.1</v>
      </c>
      <c r="I25" s="101">
        <f t="shared" si="1"/>
        <v>0.1</v>
      </c>
    </row>
    <row r="26" spans="1:9" s="11" customFormat="1" ht="16.5" customHeight="1" x14ac:dyDescent="0.2">
      <c r="A26" s="74">
        <f t="shared" si="0"/>
        <v>15</v>
      </c>
      <c r="B26" s="83" t="s">
        <v>36</v>
      </c>
      <c r="C26" s="85" t="s">
        <v>67</v>
      </c>
      <c r="D26" s="85" t="s">
        <v>99</v>
      </c>
      <c r="E26" s="86" t="s">
        <v>122</v>
      </c>
      <c r="F26" s="83" t="s">
        <v>160</v>
      </c>
      <c r="G26" s="75">
        <v>1</v>
      </c>
      <c r="H26" s="83">
        <v>0</v>
      </c>
      <c r="I26" s="101">
        <f t="shared" si="1"/>
        <v>0</v>
      </c>
    </row>
    <row r="27" spans="1:9" s="11" customFormat="1" ht="16.5" customHeight="1" x14ac:dyDescent="0.2">
      <c r="A27" s="74">
        <f t="shared" si="0"/>
        <v>16</v>
      </c>
      <c r="B27" s="83" t="s">
        <v>37</v>
      </c>
      <c r="C27" s="85" t="s">
        <v>68</v>
      </c>
      <c r="D27" s="85" t="s">
        <v>68</v>
      </c>
      <c r="E27" s="87" t="s">
        <v>123</v>
      </c>
      <c r="F27" s="83" t="s">
        <v>161</v>
      </c>
      <c r="G27" s="75">
        <v>1</v>
      </c>
      <c r="H27" s="83">
        <v>0</v>
      </c>
      <c r="I27" s="101">
        <f t="shared" si="1"/>
        <v>0</v>
      </c>
    </row>
    <row r="28" spans="1:9" s="11" customFormat="1" ht="16.5" customHeight="1" x14ac:dyDescent="0.2">
      <c r="A28" s="74">
        <f t="shared" si="0"/>
        <v>17</v>
      </c>
      <c r="B28" s="83" t="s">
        <v>38</v>
      </c>
      <c r="C28" s="85" t="s">
        <v>69</v>
      </c>
      <c r="D28" s="85" t="s">
        <v>100</v>
      </c>
      <c r="E28" s="86" t="s">
        <v>124</v>
      </c>
      <c r="F28" s="83" t="s">
        <v>160</v>
      </c>
      <c r="G28" s="75">
        <v>4</v>
      </c>
      <c r="H28" s="83">
        <v>0</v>
      </c>
      <c r="I28" s="101">
        <f t="shared" si="1"/>
        <v>0</v>
      </c>
    </row>
    <row r="29" spans="1:9" s="11" customFormat="1" ht="16.5" customHeight="1" x14ac:dyDescent="0.2">
      <c r="A29" s="74">
        <f t="shared" si="0"/>
        <v>18</v>
      </c>
      <c r="B29" s="83" t="s">
        <v>39</v>
      </c>
      <c r="C29" s="85" t="s">
        <v>70</v>
      </c>
      <c r="D29" s="85" t="s">
        <v>101</v>
      </c>
      <c r="E29" s="87" t="s">
        <v>125</v>
      </c>
      <c r="F29" s="83" t="s">
        <v>162</v>
      </c>
      <c r="G29" s="75">
        <v>1</v>
      </c>
      <c r="H29" s="83">
        <v>7.0000000000000007E-2</v>
      </c>
      <c r="I29" s="101">
        <f t="shared" si="1"/>
        <v>7.0000000000000007E-2</v>
      </c>
    </row>
    <row r="30" spans="1:9" s="11" customFormat="1" ht="16.5" customHeight="1" x14ac:dyDescent="0.2">
      <c r="A30" s="74">
        <f t="shared" si="0"/>
        <v>19</v>
      </c>
      <c r="B30" s="83" t="s">
        <v>40</v>
      </c>
      <c r="C30" s="85" t="s">
        <v>71</v>
      </c>
      <c r="D30" s="85" t="s">
        <v>102</v>
      </c>
      <c r="E30" s="86" t="s">
        <v>126</v>
      </c>
      <c r="F30" s="83" t="s">
        <v>160</v>
      </c>
      <c r="G30" s="75">
        <v>1</v>
      </c>
      <c r="H30" s="108">
        <v>3.5</v>
      </c>
      <c r="I30" s="101">
        <f t="shared" si="1"/>
        <v>3.5</v>
      </c>
    </row>
    <row r="31" spans="1:9" s="11" customFormat="1" ht="16.5" customHeight="1" x14ac:dyDescent="0.2">
      <c r="A31" s="74">
        <f t="shared" si="0"/>
        <v>20</v>
      </c>
      <c r="B31" s="83" t="s">
        <v>38</v>
      </c>
      <c r="C31" s="85" t="s">
        <v>72</v>
      </c>
      <c r="D31" s="85" t="s">
        <v>100</v>
      </c>
      <c r="E31" s="87" t="s">
        <v>127</v>
      </c>
      <c r="F31" s="83" t="s">
        <v>160</v>
      </c>
      <c r="G31" s="75">
        <v>1</v>
      </c>
      <c r="H31" s="83">
        <v>0</v>
      </c>
      <c r="I31" s="101">
        <f t="shared" si="1"/>
        <v>0</v>
      </c>
    </row>
    <row r="32" spans="1:9" s="11" customFormat="1" ht="16.5" customHeight="1" x14ac:dyDescent="0.2">
      <c r="A32" s="74">
        <f t="shared" si="0"/>
        <v>21</v>
      </c>
      <c r="B32" s="83" t="s">
        <v>41</v>
      </c>
      <c r="C32" s="85" t="s">
        <v>73</v>
      </c>
      <c r="D32" s="85" t="s">
        <v>103</v>
      </c>
      <c r="E32" s="86" t="s">
        <v>128</v>
      </c>
      <c r="F32" s="83" t="s">
        <v>163</v>
      </c>
      <c r="G32" s="75">
        <v>2</v>
      </c>
      <c r="H32" s="83">
        <v>0.11</v>
      </c>
      <c r="I32" s="101">
        <f t="shared" si="1"/>
        <v>0.22</v>
      </c>
    </row>
    <row r="33" spans="1:9" s="11" customFormat="1" ht="16.5" customHeight="1" x14ac:dyDescent="0.2">
      <c r="A33" s="74">
        <f t="shared" si="0"/>
        <v>22</v>
      </c>
      <c r="B33" s="83" t="s">
        <v>42</v>
      </c>
      <c r="C33" s="85" t="s">
        <v>74</v>
      </c>
      <c r="D33" s="85" t="s">
        <v>74</v>
      </c>
      <c r="E33" s="87" t="s">
        <v>129</v>
      </c>
      <c r="F33" s="83" t="s">
        <v>164</v>
      </c>
      <c r="G33" s="75">
        <v>1</v>
      </c>
      <c r="H33" s="83">
        <v>2.2999999999999998</v>
      </c>
      <c r="I33" s="101">
        <f t="shared" si="1"/>
        <v>2.2999999999999998</v>
      </c>
    </row>
    <row r="34" spans="1:9" s="11" customFormat="1" ht="16.5" customHeight="1" x14ac:dyDescent="0.2">
      <c r="A34" s="74">
        <f t="shared" si="0"/>
        <v>23</v>
      </c>
      <c r="B34" s="83" t="s">
        <v>43</v>
      </c>
      <c r="C34" s="85" t="s">
        <v>75</v>
      </c>
      <c r="D34" s="85" t="s">
        <v>104</v>
      </c>
      <c r="E34" s="86" t="s">
        <v>130</v>
      </c>
      <c r="F34" s="83" t="s">
        <v>160</v>
      </c>
      <c r="G34" s="75">
        <v>1</v>
      </c>
      <c r="H34" s="83">
        <v>0</v>
      </c>
      <c r="I34" s="101">
        <f t="shared" si="1"/>
        <v>0</v>
      </c>
    </row>
    <row r="35" spans="1:9" s="11" customFormat="1" ht="16.5" customHeight="1" x14ac:dyDescent="0.2">
      <c r="A35" s="74">
        <f t="shared" si="0"/>
        <v>24</v>
      </c>
      <c r="B35" s="83" t="s">
        <v>44</v>
      </c>
      <c r="C35" s="109" t="s">
        <v>181</v>
      </c>
      <c r="D35" s="109" t="s">
        <v>181</v>
      </c>
      <c r="E35" s="87" t="s">
        <v>131</v>
      </c>
      <c r="F35" s="83" t="s">
        <v>165</v>
      </c>
      <c r="G35" s="75">
        <v>1</v>
      </c>
      <c r="H35" s="83">
        <v>8.9999999999999993E-3</v>
      </c>
      <c r="I35" s="101">
        <f t="shared" si="1"/>
        <v>8.9999999999999993E-3</v>
      </c>
    </row>
    <row r="36" spans="1:9" s="11" customFormat="1" ht="16.5" customHeight="1" x14ac:dyDescent="0.2">
      <c r="A36" s="74">
        <f t="shared" si="0"/>
        <v>25</v>
      </c>
      <c r="B36" s="83" t="s">
        <v>45</v>
      </c>
      <c r="C36" s="109" t="s">
        <v>182</v>
      </c>
      <c r="D36" s="85" t="s">
        <v>76</v>
      </c>
      <c r="E36" s="86" t="s">
        <v>132</v>
      </c>
      <c r="F36" s="83" t="s">
        <v>166</v>
      </c>
      <c r="G36" s="75">
        <v>1</v>
      </c>
      <c r="H36" s="83">
        <v>0</v>
      </c>
      <c r="I36" s="101">
        <f t="shared" si="1"/>
        <v>0</v>
      </c>
    </row>
    <row r="37" spans="1:9" s="11" customFormat="1" ht="16.5" customHeight="1" x14ac:dyDescent="0.2">
      <c r="A37" s="74">
        <f t="shared" si="0"/>
        <v>26</v>
      </c>
      <c r="B37" s="83" t="s">
        <v>46</v>
      </c>
      <c r="C37" s="85" t="s">
        <v>77</v>
      </c>
      <c r="D37" s="85" t="s">
        <v>105</v>
      </c>
      <c r="E37" s="87" t="s">
        <v>133</v>
      </c>
      <c r="F37" s="83" t="s">
        <v>167</v>
      </c>
      <c r="G37" s="75">
        <v>2</v>
      </c>
      <c r="H37" s="83">
        <v>0.06</v>
      </c>
      <c r="I37" s="101">
        <f t="shared" si="1"/>
        <v>0.12</v>
      </c>
    </row>
    <row r="38" spans="1:9" s="11" customFormat="1" ht="16.5" customHeight="1" x14ac:dyDescent="0.2">
      <c r="A38" s="74">
        <f t="shared" si="0"/>
        <v>27</v>
      </c>
      <c r="B38" s="83" t="s">
        <v>45</v>
      </c>
      <c r="C38" s="109" t="s">
        <v>182</v>
      </c>
      <c r="D38" s="85" t="s">
        <v>76</v>
      </c>
      <c r="E38" s="86" t="s">
        <v>134</v>
      </c>
      <c r="F38" s="83" t="s">
        <v>166</v>
      </c>
      <c r="G38" s="75">
        <v>4</v>
      </c>
      <c r="H38" s="83">
        <v>0</v>
      </c>
      <c r="I38" s="101">
        <f t="shared" si="1"/>
        <v>0</v>
      </c>
    </row>
    <row r="39" spans="1:9" s="11" customFormat="1" ht="16.5" customHeight="1" x14ac:dyDescent="0.2">
      <c r="A39" s="74">
        <f t="shared" si="0"/>
        <v>28</v>
      </c>
      <c r="B39" s="83" t="s">
        <v>46</v>
      </c>
      <c r="C39" s="109" t="s">
        <v>77</v>
      </c>
      <c r="D39" s="85" t="s">
        <v>105</v>
      </c>
      <c r="E39" s="87" t="s">
        <v>135</v>
      </c>
      <c r="F39" s="83" t="s">
        <v>167</v>
      </c>
      <c r="G39" s="75">
        <v>1</v>
      </c>
      <c r="H39" s="83">
        <v>0.06</v>
      </c>
      <c r="I39" s="101">
        <f t="shared" si="1"/>
        <v>0.06</v>
      </c>
    </row>
    <row r="40" spans="1:9" s="11" customFormat="1" ht="27.75" customHeight="1" x14ac:dyDescent="0.2">
      <c r="A40" s="74">
        <f t="shared" si="0"/>
        <v>29</v>
      </c>
      <c r="B40" s="83" t="s">
        <v>47</v>
      </c>
      <c r="C40" s="85" t="s">
        <v>78</v>
      </c>
      <c r="D40" s="85" t="s">
        <v>79</v>
      </c>
      <c r="E40" s="86" t="s">
        <v>136</v>
      </c>
      <c r="F40" s="83" t="s">
        <v>168</v>
      </c>
      <c r="G40" s="75">
        <v>24</v>
      </c>
      <c r="H40" s="95">
        <v>5.0000000000000001E-3</v>
      </c>
      <c r="I40" s="101">
        <f>G40*H40</f>
        <v>0.12</v>
      </c>
    </row>
    <row r="41" spans="1:9" s="11" customFormat="1" ht="16.5" customHeight="1" x14ac:dyDescent="0.2">
      <c r="A41" s="74">
        <f t="shared" si="0"/>
        <v>30</v>
      </c>
      <c r="B41" s="83" t="s">
        <v>47</v>
      </c>
      <c r="C41" s="85" t="s">
        <v>79</v>
      </c>
      <c r="D41" s="85" t="s">
        <v>79</v>
      </c>
      <c r="E41" s="87" t="s">
        <v>137</v>
      </c>
      <c r="F41" s="83" t="s">
        <v>168</v>
      </c>
      <c r="G41" s="75">
        <v>2</v>
      </c>
      <c r="H41" s="94">
        <v>5.0000000000000001E-3</v>
      </c>
      <c r="I41" s="101">
        <f>G41*H41</f>
        <v>0.01</v>
      </c>
    </row>
    <row r="42" spans="1:9" s="11" customFormat="1" ht="42.75" customHeight="1" x14ac:dyDescent="0.2">
      <c r="A42" s="74">
        <f t="shared" si="0"/>
        <v>31</v>
      </c>
      <c r="B42" s="83" t="s">
        <v>47</v>
      </c>
      <c r="C42" s="85" t="s">
        <v>80</v>
      </c>
      <c r="D42" s="85" t="s">
        <v>79</v>
      </c>
      <c r="E42" s="86" t="s">
        <v>138</v>
      </c>
      <c r="F42" s="83" t="s">
        <v>168</v>
      </c>
      <c r="G42" s="75">
        <v>22</v>
      </c>
      <c r="H42" s="94">
        <v>5.0000000000000001E-3</v>
      </c>
      <c r="I42" s="101">
        <f t="shared" si="1"/>
        <v>0.11</v>
      </c>
    </row>
    <row r="43" spans="1:9" s="11" customFormat="1" ht="16.5" customHeight="1" x14ac:dyDescent="0.2">
      <c r="A43" s="74">
        <f t="shared" si="0"/>
        <v>32</v>
      </c>
      <c r="B43" s="83" t="s">
        <v>48</v>
      </c>
      <c r="C43" s="85" t="s">
        <v>81</v>
      </c>
      <c r="D43" s="85" t="s">
        <v>106</v>
      </c>
      <c r="E43" s="87" t="s">
        <v>139</v>
      </c>
      <c r="F43" s="83" t="s">
        <v>169</v>
      </c>
      <c r="G43" s="75">
        <v>1</v>
      </c>
      <c r="H43" s="83">
        <v>0.25</v>
      </c>
      <c r="I43" s="101">
        <f t="shared" si="1"/>
        <v>0.25</v>
      </c>
    </row>
    <row r="44" spans="1:9" s="11" customFormat="1" ht="16.5" customHeight="1" x14ac:dyDescent="0.2">
      <c r="A44" s="74">
        <f t="shared" si="0"/>
        <v>33</v>
      </c>
      <c r="B44" s="83" t="s">
        <v>48</v>
      </c>
      <c r="C44" s="85" t="s">
        <v>82</v>
      </c>
      <c r="D44" s="85" t="s">
        <v>106</v>
      </c>
      <c r="E44" s="86" t="s">
        <v>140</v>
      </c>
      <c r="F44" s="83" t="s">
        <v>169</v>
      </c>
      <c r="G44" s="75">
        <v>1</v>
      </c>
      <c r="H44" s="83">
        <v>0.25</v>
      </c>
      <c r="I44" s="101">
        <f t="shared" si="1"/>
        <v>0.25</v>
      </c>
    </row>
    <row r="45" spans="1:9" s="11" customFormat="1" ht="16.5" customHeight="1" x14ac:dyDescent="0.2">
      <c r="A45" s="74">
        <f t="shared" si="0"/>
        <v>34</v>
      </c>
      <c r="B45" s="83" t="s">
        <v>48</v>
      </c>
      <c r="C45" s="85" t="s">
        <v>83</v>
      </c>
      <c r="D45" s="85" t="s">
        <v>106</v>
      </c>
      <c r="E45" s="87" t="s">
        <v>141</v>
      </c>
      <c r="F45" s="83" t="s">
        <v>169</v>
      </c>
      <c r="G45" s="75">
        <v>1</v>
      </c>
      <c r="H45" s="83">
        <v>0.25</v>
      </c>
      <c r="I45" s="101">
        <f t="shared" si="1"/>
        <v>0.25</v>
      </c>
    </row>
    <row r="46" spans="1:9" s="11" customFormat="1" ht="16.5" customHeight="1" x14ac:dyDescent="0.2">
      <c r="A46" s="74">
        <f t="shared" si="0"/>
        <v>35</v>
      </c>
      <c r="B46" s="83" t="s">
        <v>48</v>
      </c>
      <c r="C46" s="85" t="s">
        <v>84</v>
      </c>
      <c r="D46" s="85" t="s">
        <v>106</v>
      </c>
      <c r="E46" s="86" t="s">
        <v>142</v>
      </c>
      <c r="F46" s="83" t="s">
        <v>169</v>
      </c>
      <c r="G46" s="75">
        <v>1</v>
      </c>
      <c r="H46" s="83">
        <v>0.25</v>
      </c>
      <c r="I46" s="101">
        <f t="shared" si="1"/>
        <v>0.25</v>
      </c>
    </row>
    <row r="47" spans="1:9" s="11" customFormat="1" ht="16.5" customHeight="1" x14ac:dyDescent="0.2">
      <c r="A47" s="74">
        <f t="shared" si="0"/>
        <v>36</v>
      </c>
      <c r="B47" s="83" t="s">
        <v>48</v>
      </c>
      <c r="C47" s="85" t="s">
        <v>85</v>
      </c>
      <c r="D47" s="85" t="s">
        <v>106</v>
      </c>
      <c r="E47" s="87" t="s">
        <v>143</v>
      </c>
      <c r="F47" s="83" t="s">
        <v>169</v>
      </c>
      <c r="G47" s="75">
        <v>1</v>
      </c>
      <c r="H47" s="83">
        <v>0.25</v>
      </c>
      <c r="I47" s="101">
        <f t="shared" si="1"/>
        <v>0.25</v>
      </c>
    </row>
    <row r="48" spans="1:9" s="11" customFormat="1" ht="16.5" customHeight="1" x14ac:dyDescent="0.2">
      <c r="A48" s="74">
        <f t="shared" si="0"/>
        <v>37</v>
      </c>
      <c r="B48" s="83" t="s">
        <v>48</v>
      </c>
      <c r="C48" s="85" t="s">
        <v>86</v>
      </c>
      <c r="D48" s="85" t="s">
        <v>106</v>
      </c>
      <c r="E48" s="86" t="s">
        <v>144</v>
      </c>
      <c r="F48" s="83" t="s">
        <v>169</v>
      </c>
      <c r="G48" s="75">
        <v>1</v>
      </c>
      <c r="H48" s="83">
        <v>0.25</v>
      </c>
      <c r="I48" s="101">
        <f t="shared" si="1"/>
        <v>0.25</v>
      </c>
    </row>
    <row r="49" spans="1:9" s="11" customFormat="1" ht="16.5" customHeight="1" x14ac:dyDescent="0.2">
      <c r="A49" s="74">
        <f t="shared" si="0"/>
        <v>38</v>
      </c>
      <c r="B49" s="83" t="s">
        <v>48</v>
      </c>
      <c r="C49" s="85" t="s">
        <v>87</v>
      </c>
      <c r="D49" s="85" t="s">
        <v>106</v>
      </c>
      <c r="E49" s="87" t="s">
        <v>145</v>
      </c>
      <c r="F49" s="83" t="s">
        <v>169</v>
      </c>
      <c r="G49" s="75">
        <v>1</v>
      </c>
      <c r="H49" s="83">
        <v>0.25</v>
      </c>
      <c r="I49" s="101">
        <f t="shared" si="1"/>
        <v>0.25</v>
      </c>
    </row>
    <row r="50" spans="1:9" s="11" customFormat="1" ht="16.5" customHeight="1" x14ac:dyDescent="0.2">
      <c r="A50" s="74">
        <f t="shared" si="0"/>
        <v>39</v>
      </c>
      <c r="B50" s="83" t="s">
        <v>48</v>
      </c>
      <c r="C50" s="85" t="s">
        <v>88</v>
      </c>
      <c r="D50" s="85" t="s">
        <v>106</v>
      </c>
      <c r="E50" s="86" t="s">
        <v>146</v>
      </c>
      <c r="F50" s="83" t="s">
        <v>169</v>
      </c>
      <c r="G50" s="75">
        <v>1</v>
      </c>
      <c r="H50" s="83">
        <v>0.25</v>
      </c>
      <c r="I50" s="101">
        <f t="shared" si="1"/>
        <v>0.25</v>
      </c>
    </row>
    <row r="51" spans="1:9" s="11" customFormat="1" ht="16.5" customHeight="1" x14ac:dyDescent="0.2">
      <c r="A51" s="74">
        <f t="shared" si="0"/>
        <v>40</v>
      </c>
      <c r="B51" s="83" t="s">
        <v>49</v>
      </c>
      <c r="C51" s="85" t="s">
        <v>89</v>
      </c>
      <c r="D51" s="85" t="s">
        <v>89</v>
      </c>
      <c r="E51" s="87" t="s">
        <v>147</v>
      </c>
      <c r="F51" s="83" t="s">
        <v>170</v>
      </c>
      <c r="G51" s="75">
        <v>2</v>
      </c>
      <c r="H51" s="94">
        <v>0</v>
      </c>
      <c r="I51" s="101">
        <f t="shared" si="1"/>
        <v>0</v>
      </c>
    </row>
    <row r="52" spans="1:9" s="11" customFormat="1" ht="16.5" customHeight="1" x14ac:dyDescent="0.2">
      <c r="A52" s="74">
        <f t="shared" si="0"/>
        <v>41</v>
      </c>
      <c r="B52" s="83" t="s">
        <v>50</v>
      </c>
      <c r="C52" s="85" t="s">
        <v>90</v>
      </c>
      <c r="D52" s="85" t="s">
        <v>90</v>
      </c>
      <c r="E52" s="86" t="s">
        <v>148</v>
      </c>
      <c r="F52" s="83" t="s">
        <v>171</v>
      </c>
      <c r="G52" s="75">
        <v>2</v>
      </c>
      <c r="H52" s="83">
        <v>0.1</v>
      </c>
      <c r="I52" s="101">
        <f t="shared" si="1"/>
        <v>0.2</v>
      </c>
    </row>
    <row r="53" spans="1:9" s="11" customFormat="1" ht="16.5" customHeight="1" x14ac:dyDescent="0.2">
      <c r="A53" s="74">
        <f t="shared" si="0"/>
        <v>42</v>
      </c>
      <c r="B53" s="108" t="s">
        <v>46</v>
      </c>
      <c r="C53" s="109" t="s">
        <v>183</v>
      </c>
      <c r="D53" s="109" t="s">
        <v>183</v>
      </c>
      <c r="E53" s="87" t="s">
        <v>149</v>
      </c>
      <c r="F53" s="83" t="s">
        <v>172</v>
      </c>
      <c r="G53" s="75">
        <v>1</v>
      </c>
      <c r="H53" s="83">
        <v>0.08</v>
      </c>
      <c r="I53" s="101">
        <f t="shared" si="1"/>
        <v>0.08</v>
      </c>
    </row>
    <row r="54" spans="1:9" s="11" customFormat="1" ht="16.5" customHeight="1" x14ac:dyDescent="0.2">
      <c r="A54" s="74">
        <f t="shared" si="0"/>
        <v>43</v>
      </c>
      <c r="B54" s="83" t="s">
        <v>51</v>
      </c>
      <c r="C54" s="85" t="s">
        <v>91</v>
      </c>
      <c r="D54" s="85" t="s">
        <v>91</v>
      </c>
      <c r="E54" s="86" t="s">
        <v>150</v>
      </c>
      <c r="F54" s="83" t="s">
        <v>173</v>
      </c>
      <c r="G54" s="75">
        <v>2</v>
      </c>
      <c r="H54" s="83">
        <v>0.05</v>
      </c>
      <c r="I54" s="101">
        <f t="shared" si="1"/>
        <v>0.1</v>
      </c>
    </row>
    <row r="55" spans="1:9" x14ac:dyDescent="0.2">
      <c r="A55" s="56"/>
      <c r="B55" s="62"/>
      <c r="C55" s="57"/>
      <c r="D55" s="57"/>
      <c r="E55" s="58"/>
      <c r="F55" s="59"/>
      <c r="G55" s="76">
        <f>SUM(G12:G54)</f>
        <v>128</v>
      </c>
      <c r="H55" s="59"/>
      <c r="I55" s="102">
        <f>SUM(I12:I54)</f>
        <v>9.0599999999999987</v>
      </c>
    </row>
    <row r="56" spans="1:9" customFormat="1" ht="13.7" customHeight="1" x14ac:dyDescent="0.2">
      <c r="A56" s="40" t="s">
        <v>0</v>
      </c>
      <c r="B56" s="55"/>
      <c r="C56" s="54" t="s">
        <v>1</v>
      </c>
      <c r="D56" s="54"/>
      <c r="E56" s="33"/>
      <c r="F56" s="55"/>
      <c r="G56" s="41"/>
      <c r="H56" s="55"/>
      <c r="I56" s="103"/>
    </row>
    <row r="57" spans="1:9" customFormat="1" ht="12.95" customHeight="1" x14ac:dyDescent="0.2">
      <c r="A57" s="45"/>
      <c r="B57" s="63"/>
      <c r="C57" s="65"/>
      <c r="D57" s="71"/>
      <c r="E57" s="68"/>
      <c r="F57" s="46"/>
      <c r="G57" s="47"/>
      <c r="H57" s="46"/>
      <c r="I57" s="104"/>
    </row>
    <row r="58" spans="1:9" customFormat="1" ht="12.95" customHeight="1" x14ac:dyDescent="0.2">
      <c r="A58" s="42"/>
      <c r="B58" s="32"/>
      <c r="C58" s="66"/>
      <c r="D58" s="33"/>
      <c r="E58" s="69"/>
      <c r="F58" s="36"/>
      <c r="G58" s="41"/>
      <c r="H58" s="36"/>
      <c r="I58" s="103"/>
    </row>
    <row r="59" spans="1:9" customFormat="1" ht="12.95" customHeight="1" x14ac:dyDescent="0.2">
      <c r="A59" s="42"/>
      <c r="B59" s="32"/>
      <c r="C59" s="66"/>
      <c r="D59" s="33"/>
      <c r="E59" s="69"/>
      <c r="F59" s="36"/>
      <c r="G59" s="41"/>
      <c r="H59" s="36"/>
      <c r="I59" s="103"/>
    </row>
    <row r="60" spans="1:9" customFormat="1" ht="12.95" customHeight="1" x14ac:dyDescent="0.2">
      <c r="A60" s="42"/>
      <c r="B60" s="32"/>
      <c r="C60" s="66"/>
      <c r="D60" s="33"/>
      <c r="E60" s="69"/>
      <c r="F60" s="36"/>
      <c r="G60" s="41"/>
      <c r="H60" s="36"/>
      <c r="I60" s="103"/>
    </row>
    <row r="61" spans="1:9" customFormat="1" ht="9.75" customHeight="1" x14ac:dyDescent="0.2">
      <c r="A61" s="43"/>
      <c r="B61" s="35"/>
      <c r="C61" s="67"/>
      <c r="D61" s="34"/>
      <c r="E61" s="70"/>
      <c r="F61" s="48"/>
      <c r="G61" s="44"/>
      <c r="H61" s="48"/>
      <c r="I61" s="105"/>
    </row>
    <row r="62" spans="1:9" customFormat="1" ht="12.95" customHeight="1" x14ac:dyDescent="0.2">
      <c r="A62" s="43"/>
      <c r="B62" s="35"/>
      <c r="C62" s="34"/>
      <c r="D62" s="34"/>
      <c r="E62" s="34"/>
      <c r="F62" s="35"/>
      <c r="G62" s="44"/>
      <c r="H62" s="35"/>
      <c r="I62" s="105"/>
    </row>
    <row r="63" spans="1:9" customFormat="1" ht="12.95" customHeight="1" x14ac:dyDescent="0.2">
      <c r="A63" s="19"/>
      <c r="B63" s="21"/>
      <c r="C63" s="20"/>
      <c r="D63" s="20"/>
      <c r="E63" s="20"/>
      <c r="F63" s="21"/>
      <c r="G63" s="22"/>
      <c r="H63" s="21"/>
      <c r="I63" s="106"/>
    </row>
    <row r="64" spans="1:9" customFormat="1" ht="12.95" customHeight="1" x14ac:dyDescent="0.2">
      <c r="A64" s="23"/>
      <c r="B64" s="64"/>
      <c r="C64" s="24"/>
      <c r="D64" s="24"/>
      <c r="E64" s="24"/>
      <c r="F64" s="25"/>
      <c r="G64" s="26"/>
      <c r="H64" s="25"/>
      <c r="I64" s="107"/>
    </row>
  </sheetData>
  <phoneticPr fontId="0" type="noConversion"/>
  <pageMargins left="0.46" right="0.36" top="0.57999999999999996" bottom="1" header="0.5" footer="0.5"/>
  <pageSetup paperSize="9" scale="61" orientation="portrait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3" customWidth="1"/>
    <col min="2" max="2" width="108.5703125" style="13" customWidth="1"/>
  </cols>
  <sheetData>
    <row r="1" spans="1:2" s="15" customFormat="1" ht="17.25" customHeight="1" x14ac:dyDescent="0.2">
      <c r="A1" s="14" t="s">
        <v>7</v>
      </c>
      <c r="B1" s="89" t="s">
        <v>176</v>
      </c>
    </row>
    <row r="2" spans="1:2" s="15" customFormat="1" ht="17.25" customHeight="1" x14ac:dyDescent="0.2">
      <c r="A2" s="16" t="s">
        <v>9</v>
      </c>
      <c r="B2" s="90" t="s">
        <v>25</v>
      </c>
    </row>
    <row r="3" spans="1:2" s="15" customFormat="1" ht="17.25" customHeight="1" x14ac:dyDescent="0.2">
      <c r="A3" s="17" t="s">
        <v>8</v>
      </c>
      <c r="B3" s="91" t="s">
        <v>26</v>
      </c>
    </row>
    <row r="4" spans="1:2" s="15" customFormat="1" ht="17.25" customHeight="1" x14ac:dyDescent="0.2">
      <c r="A4" s="16" t="s">
        <v>10</v>
      </c>
      <c r="B4" s="90" t="s">
        <v>25</v>
      </c>
    </row>
    <row r="5" spans="1:2" s="15" customFormat="1" ht="17.25" customHeight="1" x14ac:dyDescent="0.2">
      <c r="A5" s="17" t="s">
        <v>11</v>
      </c>
      <c r="B5" s="91" t="s">
        <v>176</v>
      </c>
    </row>
    <row r="6" spans="1:2" s="15" customFormat="1" ht="17.25" customHeight="1" x14ac:dyDescent="0.2">
      <c r="A6" s="16" t="s">
        <v>6</v>
      </c>
      <c r="B6" s="90" t="s">
        <v>28</v>
      </c>
    </row>
    <row r="7" spans="1:2" s="15" customFormat="1" ht="17.25" customHeight="1" x14ac:dyDescent="0.2">
      <c r="A7" s="17" t="s">
        <v>12</v>
      </c>
      <c r="B7" s="91" t="s">
        <v>177</v>
      </c>
    </row>
    <row r="8" spans="1:2" s="15" customFormat="1" ht="17.25" customHeight="1" x14ac:dyDescent="0.2">
      <c r="A8" s="16" t="s">
        <v>13</v>
      </c>
      <c r="B8" s="90" t="s">
        <v>27</v>
      </c>
    </row>
    <row r="9" spans="1:2" s="15" customFormat="1" ht="17.25" customHeight="1" x14ac:dyDescent="0.2">
      <c r="A9" s="17" t="s">
        <v>14</v>
      </c>
      <c r="B9" s="91" t="s">
        <v>24</v>
      </c>
    </row>
    <row r="10" spans="1:2" s="15" customFormat="1" ht="17.25" customHeight="1" x14ac:dyDescent="0.2">
      <c r="A10" s="16" t="s">
        <v>16</v>
      </c>
      <c r="B10" s="90" t="s">
        <v>178</v>
      </c>
    </row>
    <row r="11" spans="1:2" s="15" customFormat="1" ht="17.25" customHeight="1" x14ac:dyDescent="0.2">
      <c r="A11" s="17" t="s">
        <v>15</v>
      </c>
      <c r="B11" s="91" t="s">
        <v>21</v>
      </c>
    </row>
    <row r="12" spans="1:2" s="15" customFormat="1" ht="17.25" customHeight="1" x14ac:dyDescent="0.2">
      <c r="A12" s="16" t="s">
        <v>17</v>
      </c>
      <c r="B12" s="90" t="s">
        <v>179</v>
      </c>
    </row>
    <row r="13" spans="1:2" s="15" customFormat="1" ht="17.25" customHeight="1" x14ac:dyDescent="0.2">
      <c r="A13" s="17" t="s">
        <v>18</v>
      </c>
      <c r="B13" s="91" t="s">
        <v>180</v>
      </c>
    </row>
    <row r="14" spans="1:2" s="15" customFormat="1" ht="17.25" customHeight="1" thickBot="1" x14ac:dyDescent="0.25">
      <c r="A14" s="18" t="s">
        <v>19</v>
      </c>
      <c r="B14" s="92" t="s">
        <v>21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VoHaoHao</dc:creator>
  <cp:lastModifiedBy>VoHaoHao</cp:lastModifiedBy>
  <cp:lastPrinted>2022-11-08T02:53:43Z</cp:lastPrinted>
  <dcterms:created xsi:type="dcterms:W3CDTF">2000-10-27T00:30:29Z</dcterms:created>
  <dcterms:modified xsi:type="dcterms:W3CDTF">2022-11-08T02:53:58Z</dcterms:modified>
</cp:coreProperties>
</file>