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:\my university files\internship now\github\some google images\"/>
    </mc:Choice>
  </mc:AlternateContent>
  <xr:revisionPtr revIDLastSave="0" documentId="13_ncr:1_{18AB4070-74A1-4E4D-AA1A-3F9E60D90270}" xr6:coauthVersionLast="44" xr6:coauthVersionMax="44" xr10:uidLastSave="{00000000-0000-0000-0000-000000000000}"/>
  <bookViews>
    <workbookView minimized="1" xWindow="4365" yWindow="3045" windowWidth="15375" windowHeight="7875" firstSheet="8" activeTab="8" xr2:uid="{00000000-000D-0000-FFFF-FFFF00000000}"/>
  </bookViews>
  <sheets>
    <sheet name="Sheet1" sheetId="10" r:id="rId1"/>
    <sheet name="Data Generator" sheetId="1" r:id="rId2"/>
    <sheet name="classes" sheetId="5" r:id="rId3"/>
    <sheet name="Fixed data random" sheetId="2" r:id="rId4"/>
    <sheet name="simple data" sheetId="4" r:id="rId5"/>
    <sheet name="fixed data" sheetId="3" r:id="rId6"/>
    <sheet name="unique records" sheetId="7" r:id="rId7"/>
    <sheet name="unique records contd" sheetId="8" r:id="rId8"/>
    <sheet name="Feuil2" sheetId="6" r:id="rId9"/>
  </sheets>
  <definedNames>
    <definedName name="_xlnm._FilterDatabase" localSheetId="6" hidden="1">'unique records'!$A$2:$A$52</definedName>
    <definedName name="ExternalData_1" localSheetId="4" hidden="1">'simple data'!$A$1:$H$52</definedName>
    <definedName name="_xlnm.Extract" localSheetId="6">'unique records'!$D:$D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8" l="1"/>
  <c r="E8" i="8"/>
  <c r="D8" i="8"/>
  <c r="C8" i="8"/>
  <c r="D3" i="8"/>
  <c r="C3" i="8"/>
  <c r="S1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O2" i="4"/>
  <c r="R2" i="4" s="1"/>
  <c r="O3" i="4"/>
  <c r="R3" i="4" s="1"/>
  <c r="O4" i="4"/>
  <c r="R4" i="4" s="1"/>
  <c r="O5" i="4"/>
  <c r="R5" i="4" s="1"/>
  <c r="O6" i="4"/>
  <c r="R6" i="4" s="1"/>
  <c r="O7" i="4"/>
  <c r="R7" i="4" s="1"/>
  <c r="O8" i="4"/>
  <c r="R8" i="4" s="1"/>
  <c r="O9" i="4"/>
  <c r="R9" i="4" s="1"/>
  <c r="O10" i="4"/>
  <c r="R10" i="4" s="1"/>
  <c r="O11" i="4"/>
  <c r="R11" i="4" s="1"/>
  <c r="O12" i="4"/>
  <c r="R12" i="4" s="1"/>
  <c r="O13" i="4"/>
  <c r="R13" i="4" s="1"/>
  <c r="O14" i="4"/>
  <c r="R14" i="4" s="1"/>
  <c r="O15" i="4"/>
  <c r="R15" i="4" s="1"/>
  <c r="O16" i="4"/>
  <c r="R16" i="4" s="1"/>
  <c r="O17" i="4"/>
  <c r="R17" i="4" s="1"/>
  <c r="O18" i="4"/>
  <c r="R18" i="4" s="1"/>
  <c r="O19" i="4"/>
  <c r="R19" i="4" s="1"/>
  <c r="O20" i="4"/>
  <c r="R20" i="4" s="1"/>
  <c r="O21" i="4"/>
  <c r="R21" i="4" s="1"/>
  <c r="O22" i="4"/>
  <c r="R22" i="4" s="1"/>
  <c r="O23" i="4"/>
  <c r="R23" i="4" s="1"/>
  <c r="O24" i="4"/>
  <c r="R24" i="4" s="1"/>
  <c r="O25" i="4"/>
  <c r="R25" i="4" s="1"/>
  <c r="O26" i="4"/>
  <c r="R26" i="4" s="1"/>
  <c r="O27" i="4"/>
  <c r="R27" i="4" s="1"/>
  <c r="O28" i="4"/>
  <c r="R28" i="4" s="1"/>
  <c r="O29" i="4"/>
  <c r="R29" i="4" s="1"/>
  <c r="O30" i="4"/>
  <c r="R30" i="4" s="1"/>
  <c r="O31" i="4"/>
  <c r="R31" i="4" s="1"/>
  <c r="O32" i="4"/>
  <c r="R32" i="4" s="1"/>
  <c r="O33" i="4"/>
  <c r="R33" i="4" s="1"/>
  <c r="O34" i="4"/>
  <c r="R34" i="4" s="1"/>
  <c r="O35" i="4"/>
  <c r="R35" i="4" s="1"/>
  <c r="O36" i="4"/>
  <c r="R36" i="4" s="1"/>
  <c r="O37" i="4"/>
  <c r="R37" i="4" s="1"/>
  <c r="O38" i="4"/>
  <c r="R38" i="4" s="1"/>
  <c r="O39" i="4"/>
  <c r="R39" i="4" s="1"/>
  <c r="O40" i="4"/>
  <c r="R40" i="4" s="1"/>
  <c r="O41" i="4"/>
  <c r="R41" i="4" s="1"/>
  <c r="O42" i="4"/>
  <c r="R42" i="4" s="1"/>
  <c r="O43" i="4"/>
  <c r="R43" i="4" s="1"/>
  <c r="O44" i="4"/>
  <c r="R44" i="4" s="1"/>
  <c r="O45" i="4"/>
  <c r="R45" i="4" s="1"/>
  <c r="O46" i="4"/>
  <c r="R46" i="4" s="1"/>
  <c r="O47" i="4"/>
  <c r="R47" i="4" s="1"/>
  <c r="O48" i="4"/>
  <c r="R48" i="4" s="1"/>
  <c r="O49" i="4"/>
  <c r="R49" i="4" s="1"/>
  <c r="O50" i="4"/>
  <c r="R50" i="4" s="1"/>
  <c r="O51" i="4"/>
  <c r="R51" i="4" s="1"/>
  <c r="O52" i="4"/>
  <c r="R52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2" i="4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4B94D-9A82-4BBD-8DA9-2633EDB51E7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A3A8DE20-12DE-4526-ACC0-FFA0E53FFF6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1F447B9C-22AF-4CDC-AB39-2D6125788FC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C614BCB3-EEF5-4706-8EFD-5D6AF4B53EF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B3367A8F-5A12-4628-9E22-1C394975B289}" keepAlive="1" name="Query - txts" description="Connection to the 'txts' query in the workbook." type="5" refreshedVersion="6" background="1" saveData="1">
    <dbPr connection="Provider=Microsoft.Mashup.OleDb.1;Data Source=$Workbook$;Location=txts;Extended Properties=&quot;&quot;" command="SELECT * FROM [txts]"/>
  </connection>
</connections>
</file>

<file path=xl/sharedStrings.xml><?xml version="1.0" encoding="utf-8"?>
<sst xmlns="http://schemas.openxmlformats.org/spreadsheetml/2006/main" count="1132" uniqueCount="278">
  <si>
    <t xml:space="preserve">Depth scale </t>
  </si>
  <si>
    <t>Depth</t>
  </si>
  <si>
    <t>X1</t>
  </si>
  <si>
    <t>Y1</t>
  </si>
  <si>
    <t>X2</t>
  </si>
  <si>
    <t>Y2</t>
  </si>
  <si>
    <t>Object name</t>
  </si>
  <si>
    <t>Image number</t>
  </si>
  <si>
    <t>Simuation of objects extraction from images.</t>
  </si>
  <si>
    <t>Image number. Object name from the image. Envelop of the object (a rectangle = 2 points); Distance (deepth)</t>
  </si>
  <si>
    <t>Image size X axis</t>
  </si>
  <si>
    <t>Image size Y axis</t>
  </si>
  <si>
    <t>Nb of images</t>
  </si>
  <si>
    <t>Random generation of image numbers, object names (A, B, C…), rectangle coordinates (X1,Y1)(X2,Y2), and depth.</t>
  </si>
  <si>
    <t>Nb of objects</t>
  </si>
  <si>
    <t>Max: 26</t>
  </si>
  <si>
    <t>B</t>
  </si>
  <si>
    <t>G</t>
  </si>
  <si>
    <t>N</t>
  </si>
  <si>
    <t>K</t>
  </si>
  <si>
    <t>F</t>
  </si>
  <si>
    <t>M</t>
  </si>
  <si>
    <t>H</t>
  </si>
  <si>
    <t>L</t>
  </si>
  <si>
    <t>E</t>
  </si>
  <si>
    <t>C</t>
  </si>
  <si>
    <t>I</t>
  </si>
  <si>
    <t>O</t>
  </si>
  <si>
    <t>A</t>
  </si>
  <si>
    <t>J</t>
  </si>
  <si>
    <t>D</t>
  </si>
  <si>
    <t>100 images and 15 objects</t>
  </si>
  <si>
    <t>Copy/Paste (values) of data + Sort by image number</t>
  </si>
  <si>
    <t>download (1).jpg.txt</t>
  </si>
  <si>
    <t>download (10).jpg.txt</t>
  </si>
  <si>
    <t>download (11).jpg.txt</t>
  </si>
  <si>
    <t>download (12).jpg.txt</t>
  </si>
  <si>
    <t>download (13).jpg.txt</t>
  </si>
  <si>
    <t>download (14).jpg.txt</t>
  </si>
  <si>
    <t>download (15).jpg.txt</t>
  </si>
  <si>
    <t>download (16).jpg.txt</t>
  </si>
  <si>
    <t>download (17).jpg.txt</t>
  </si>
  <si>
    <t>download (18).jpg.txt</t>
  </si>
  <si>
    <t>download (19).jpg.txt</t>
  </si>
  <si>
    <t>download (2).jpg.txt</t>
  </si>
  <si>
    <t>download (3).jpg.txt</t>
  </si>
  <si>
    <t>download (4).jpg.txt</t>
  </si>
  <si>
    <t>download (5).jpg.txt</t>
  </si>
  <si>
    <t>download (6).jpg.txt</t>
  </si>
  <si>
    <t>download (7).jpg.txt</t>
  </si>
  <si>
    <t>download (8).jpg.txt</t>
  </si>
  <si>
    <t>download (9).jpg.txt</t>
  </si>
  <si>
    <t>download.jpg.txt</t>
  </si>
  <si>
    <t>images (1).jpg.txt</t>
  </si>
  <si>
    <t>images.jpg.txt</t>
  </si>
  <si>
    <t>Source.Name</t>
  </si>
  <si>
    <t>Column1</t>
  </si>
  <si>
    <t>Column2</t>
  </si>
  <si>
    <t>Object number</t>
  </si>
  <si>
    <t>Class number</t>
  </si>
  <si>
    <t>Class name</t>
  </si>
  <si>
    <t>person</t>
  </si>
  <si>
    <t>bicycle</t>
  </si>
  <si>
    <t>car</t>
  </si>
  <si>
    <t>motorbike</t>
  </si>
  <si>
    <t>aeroplane</t>
  </si>
  <si>
    <t>bus</t>
  </si>
  <si>
    <t>train</t>
  </si>
  <si>
    <t>truck</t>
  </si>
  <si>
    <t>boat</t>
  </si>
  <si>
    <t>traffic light</t>
  </si>
  <si>
    <t>fire hydrant</t>
  </si>
  <si>
    <t>stop sign</t>
  </si>
  <si>
    <t>parking meter</t>
  </si>
  <si>
    <t>bench</t>
  </si>
  <si>
    <t>bird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</si>
  <si>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</si>
  <si>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</si>
  <si>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</si>
  <si>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</si>
  <si>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</si>
  <si>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</si>
  <si>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</si>
  <si>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</si>
  <si>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</si>
  <si>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</si>
  <si>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</si>
  <si>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</si>
  <si>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</si>
  <si>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</si>
  <si>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</si>
  <si>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</si>
  <si>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</si>
  <si>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</si>
  <si>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</si>
  <si>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</si>
  <si>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</si>
  <si>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</si>
  <si>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</si>
  <si>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</si>
  <si>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</si>
  <si>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</si>
  <si>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</si>
  <si>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</si>
  <si>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</si>
  <si>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</si>
  <si>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</si>
  <si>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</si>
  <si>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</si>
  <si>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</si>
  <si>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</si>
  <si>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</si>
  <si>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</si>
  <si>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</si>
  <si>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</si>
  <si>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</si>
  <si>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</si>
  <si>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</si>
  <si>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sofa</t>
  </si>
  <si>
    <t>pottedplant</t>
  </si>
  <si>
    <t>bed</t>
  </si>
  <si>
    <t>diningtable</t>
  </si>
  <si>
    <t>toilet</t>
  </si>
  <si>
    <t>tvmonitor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</si>
  <si>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</si>
  <si>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</si>
  <si>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</si>
  <si>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</si>
  <si>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</si>
  <si>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</si>
  <si>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</si>
  <si>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</si>
  <si>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</si>
  <si>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</si>
  <si>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</si>
  <si>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</si>
  <si>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</si>
  <si>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</si>
  <si>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</si>
  <si>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</si>
  <si>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</si>
  <si>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Image name</t>
  </si>
  <si>
    <t>object name</t>
  </si>
  <si>
    <t>Image</t>
  </si>
  <si>
    <t>relation</t>
  </si>
  <si>
    <t>property value</t>
  </si>
  <si>
    <t>has on the left</t>
  </si>
  <si>
    <t>object</t>
  </si>
  <si>
    <t>has on the right</t>
  </si>
  <si>
    <t>has on the top</t>
  </si>
  <si>
    <t>has on the buttom</t>
  </si>
  <si>
    <t>has in the center</t>
  </si>
  <si>
    <t>has in the back</t>
  </si>
  <si>
    <t>has in the front</t>
  </si>
  <si>
    <t>has isolated object</t>
  </si>
  <si>
    <t>nb of objects</t>
  </si>
  <si>
    <t>value</t>
  </si>
  <si>
    <t>contains</t>
  </si>
  <si>
    <t>has background</t>
  </si>
  <si>
    <t xml:space="preserve">Object </t>
  </si>
  <si>
    <t xml:space="preserve">relation </t>
  </si>
  <si>
    <t>left of</t>
  </si>
  <si>
    <t>right of</t>
  </si>
  <si>
    <t>top of</t>
  </si>
  <si>
    <t>buttom of</t>
  </si>
  <si>
    <t>further than</t>
  </si>
  <si>
    <t>closer than</t>
  </si>
  <si>
    <t>close to</t>
  </si>
  <si>
    <t>far from</t>
  </si>
  <si>
    <t>overlaping with</t>
  </si>
  <si>
    <t>behind</t>
  </si>
  <si>
    <t>in front of</t>
  </si>
  <si>
    <t>greater than</t>
  </si>
  <si>
    <t>smaler than</t>
  </si>
  <si>
    <t>related-to</t>
  </si>
  <si>
    <t>has color</t>
  </si>
  <si>
    <t>color</t>
  </si>
  <si>
    <t>%of image</t>
  </si>
  <si>
    <t>relation between 3 objects</t>
  </si>
  <si>
    <t>inbetween in plan</t>
  </si>
  <si>
    <t>inbetween in depth</t>
  </si>
  <si>
    <t>Row Labels</t>
  </si>
  <si>
    <t>Grand Total</t>
  </si>
  <si>
    <t>just ones</t>
  </si>
  <si>
    <t>download (1).jpg.txt     1</t>
  </si>
  <si>
    <t>download (10).jpg.txt    2</t>
  </si>
  <si>
    <t>download (11).jpg.txt    1</t>
  </si>
  <si>
    <t>download (12).jpg.txt    2</t>
  </si>
  <si>
    <t>download (13).jpg.txt    1</t>
  </si>
  <si>
    <t>download (14).jpg.txt    2</t>
  </si>
  <si>
    <t>download (15).jpg.txt    9</t>
  </si>
  <si>
    <t>download (16).jpg.txt    2</t>
  </si>
  <si>
    <t>download (17).jpg.txt    3</t>
  </si>
  <si>
    <t>download (18).jpg.txt    2</t>
  </si>
  <si>
    <t>download (19).jpg.txt    2</t>
  </si>
  <si>
    <t>download (2).jpg.txt     2</t>
  </si>
  <si>
    <t>download (3).jpg.txt     2</t>
  </si>
  <si>
    <t>download (4).jpg.txt     1</t>
  </si>
  <si>
    <t>download (5).jpg.txt     1</t>
  </si>
  <si>
    <t>download (6).jpg.txt     1</t>
  </si>
  <si>
    <t>download (7).jpg.txt     2</t>
  </si>
  <si>
    <t>download (8).jpg.txt     1</t>
  </si>
  <si>
    <t>download (9).jpg.txt     2</t>
  </si>
  <si>
    <t>download.jpg.txt         1</t>
  </si>
  <si>
    <t>images (1).jpg.txt       5</t>
  </si>
  <si>
    <t>images.jpg.txt           6</t>
  </si>
  <si>
    <t xml:space="preserve">image name </t>
  </si>
  <si>
    <t>no of objects</t>
  </si>
  <si>
    <t>cat, cup</t>
  </si>
  <si>
    <t>cat, diningtable</t>
  </si>
  <si>
    <t>elephant, elephant</t>
  </si>
  <si>
    <t>elephant, cow, elephant, cow, cow, cow, elepha...</t>
  </si>
  <si>
    <t>elephant, car, elephant</t>
  </si>
  <si>
    <t>car, dog</t>
  </si>
  <si>
    <t>elephant, car</t>
  </si>
  <si>
    <t>car, car</t>
  </si>
  <si>
    <t>person, car</t>
  </si>
  <si>
    <t>bus, traffic light</t>
  </si>
  <si>
    <t>bus, person</t>
  </si>
  <si>
    <t>elephant, truck, car, truck, car</t>
  </si>
  <si>
    <t>person, car, elephant, person, person, person</t>
  </si>
  <si>
    <t>objects</t>
  </si>
  <si>
    <t>Count of object name</t>
  </si>
  <si>
    <t>min X1s</t>
  </si>
  <si>
    <t>0     26</t>
  </si>
  <si>
    <t>2      1</t>
  </si>
  <si>
    <t>3     18</t>
  </si>
  <si>
    <t>4      1</t>
  </si>
  <si>
    <t>6     35</t>
  </si>
  <si>
    <t>8      4</t>
  </si>
  <si>
    <t>12     7</t>
  </si>
  <si>
    <t>18    41</t>
  </si>
  <si>
    <t>20    21</t>
  </si>
  <si>
    <t>24    22</t>
  </si>
  <si>
    <t>25    48</t>
  </si>
  <si>
    <t>27    66</t>
  </si>
  <si>
    <t>30    18</t>
  </si>
  <si>
    <t>31    18</t>
  </si>
  <si>
    <t>32     0</t>
  </si>
  <si>
    <t>33     9</t>
  </si>
  <si>
    <t>35     4</t>
  </si>
  <si>
    <t>36    11</t>
  </si>
  <si>
    <t>37    15</t>
  </si>
  <si>
    <t>39    38</t>
  </si>
  <si>
    <t>43    19</t>
  </si>
  <si>
    <t>46     0</t>
  </si>
  <si>
    <t>objects on the left</t>
  </si>
  <si>
    <t>x1</t>
  </si>
  <si>
    <t>x2</t>
  </si>
  <si>
    <t>y1</t>
  </si>
  <si>
    <t>y2</t>
  </si>
  <si>
    <t>class number</t>
  </si>
  <si>
    <t>confidence</t>
  </si>
  <si>
    <t>diagonal</t>
  </si>
  <si>
    <t>x cordinate of centre</t>
  </si>
  <si>
    <t>y cordinate of centre</t>
  </si>
  <si>
    <t>x1 full</t>
  </si>
  <si>
    <t>y1 full</t>
  </si>
  <si>
    <t>x2 full</t>
  </si>
  <si>
    <t>y2 full</t>
  </si>
  <si>
    <t>diagonal full</t>
  </si>
  <si>
    <t>xCentreFull</t>
  </si>
  <si>
    <t>yCentreFull</t>
  </si>
  <si>
    <t>greater area</t>
  </si>
  <si>
    <t>lesser area</t>
  </si>
  <si>
    <t>(area/total area)*100</t>
  </si>
  <si>
    <t>Least Difference between X of centre and Y of centre,with bounding box’s central x,y coordinates</t>
  </si>
  <si>
    <t>least of x central</t>
  </si>
  <si>
    <t>max of x central</t>
  </si>
  <si>
    <t>least of y central</t>
  </si>
  <si>
    <t>max of y central</t>
  </si>
  <si>
    <t>min x</t>
  </si>
  <si>
    <t>min y</t>
  </si>
  <si>
    <t>max x</t>
  </si>
  <si>
    <t>max y</t>
  </si>
  <si>
    <t>if only one object available</t>
  </si>
  <si>
    <t>close from each othr</t>
  </si>
  <si>
    <t>(m1+m2)/2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</si>
</sst>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0" fillId="0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3" borderId="6" xfId="0" applyFont="1" applyFill="1" applyBorder="1"/>
    <xf numFmtId="0" fontId="0" fillId="0" borderId="6" xfId="0" applyFont="1" applyBorder="1"/>
    <xf numFmtId="0" fontId="0" fillId="3" borderId="5" xfId="0" applyNumberFormat="1" applyFont="1" applyFill="1" applyBorder="1"/>
    <xf numFmtId="0" fontId="0" fillId="0" borderId="5" xfId="0" applyNumberFormat="1" applyFont="1" applyBorder="1"/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/>
    <xf numFmtId="0" fontId="2" fillId="2" borderId="0" xfId="0" applyFont="1" applyFill="1"/>
    <xf numFmtId="0" fontId="4" fillId="6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NumberFormat="1" applyFont="1" applyFill="1"/>
    <xf numFmtId="0" fontId="7" fillId="2" borderId="0" xfId="0" applyFont="1" applyFill="1"/>
    <xf numFmtId="0" fontId="0" fillId="2" borderId="0" xfId="0" applyNumberFormat="1" applyFill="1"/>
    <xf numFmtId="0" fontId="9" fillId="2" borderId="0" xfId="0" applyNumberFormat="1" applyFont="1" applyFill="1"/>
    <xf numFmtId="0" fontId="9" fillId="0" borderId="0" xfId="0" applyFont="1"/>
    <xf numFmtId="0" fontId="0" fillId="7" borderId="0" xfId="0" applyNumberFormat="1" applyFill="1"/>
    <xf numFmtId="0" fontId="0" fillId="7" borderId="0" xfId="0" applyFill="1"/>
    <xf numFmtId="0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0" fontId="0" fillId="9" borderId="0" xfId="0" applyFill="1"/>
    <xf numFmtId="0" fontId="0" fillId="10" borderId="0" xfId="0" applyNumberFormat="1" applyFill="1"/>
    <xf numFmtId="0" fontId="0" fillId="10" borderId="0" xfId="0" applyFill="1"/>
    <xf numFmtId="0" fontId="0" fillId="11" borderId="0" xfId="0" applyNumberFormat="1" applyFill="1"/>
    <xf numFmtId="0" fontId="0" fillId="11" borderId="0" xfId="0" applyFill="1"/>
    <xf numFmtId="0" fontId="0" fillId="12" borderId="0" xfId="0" applyNumberFormat="1" applyFill="1"/>
    <xf numFmtId="0" fontId="0" fillId="12" borderId="0" xfId="0" applyFill="1"/>
    <xf numFmtId="0" fontId="0" fillId="13" borderId="0" xfId="0" applyNumberFormat="1" applyFill="1"/>
    <xf numFmtId="0" fontId="0" fillId="13" borderId="0" xfId="0" applyFill="1"/>
    <xf numFmtId="0" fontId="0" fillId="14" borderId="0" xfId="0" applyNumberFormat="1" applyFill="1"/>
    <xf numFmtId="0" fontId="0" fillId="14" borderId="0" xfId="0" applyFill="1"/>
    <xf numFmtId="0" fontId="0" fillId="15" borderId="0" xfId="0" applyNumberFormat="1" applyFill="1"/>
    <xf numFmtId="0" fontId="0" fillId="15" borderId="0" xfId="0" applyFill="1"/>
    <xf numFmtId="0" fontId="0" fillId="16" borderId="0" xfId="0" applyNumberFormat="1" applyFill="1"/>
    <xf numFmtId="0" fontId="0" fillId="16" borderId="0" xfId="0" applyFill="1"/>
    <xf numFmtId="0" fontId="0" fillId="17" borderId="0" xfId="0" applyNumberFormat="1" applyFill="1"/>
    <xf numFmtId="0" fontId="0" fillId="17" borderId="0" xfId="0" applyFill="1"/>
    <xf numFmtId="0" fontId="0" fillId="18" borderId="0" xfId="0" applyNumberFormat="1" applyFill="1"/>
    <xf numFmtId="0" fontId="0" fillId="18" borderId="0" xfId="0" applyFill="1"/>
    <xf numFmtId="0" fontId="10" fillId="0" borderId="0" xfId="0" applyFont="1" applyAlignment="1">
      <alignment horizontal="center"/>
    </xf>
    <xf numFmtId="0" fontId="10" fillId="0" borderId="0" xfId="0" applyFont="1"/>
    <xf numFmtId="0" fontId="10" fillId="19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38.423908680554" createdVersion="6" refreshedVersion="6" minRefreshableVersion="3" recordCount="51" xr:uid="{435D9166-A210-47BC-9F58-590EBA96BFBB}">
  <cacheSource type="worksheet">
    <worksheetSource ref="A12:I63" sheet="Data Generator"/>
  </cacheSource>
  <cacheFields count="9">
    <cacheField name="Image name" numFmtId="0">
      <sharedItems count="22">
        <s v="download (1).jpg.txt"/>
        <s v="download (10).jpg.txt"/>
        <s v="download (11).jpg.txt"/>
        <s v="download (12).jpg.txt"/>
        <s v="download (13).jpg.txt"/>
        <s v="download (14).jpg.txt"/>
        <s v="download (15).jpg.txt"/>
        <s v="download (16).jpg.txt"/>
        <s v="download (17).jpg.txt"/>
        <s v="download (18).jpg.txt"/>
        <s v="download (19).jpg.txt"/>
        <s v="download (2).jpg.txt"/>
        <s v="download (3).jpg.txt"/>
        <s v="download (4).jpg.txt"/>
        <s v="download (5).jpg.txt"/>
        <s v="download (6).jpg.txt"/>
        <s v="download (7).jpg.txt"/>
        <s v="download (8).jpg.txt"/>
        <s v="download (9).jpg.txt"/>
        <s v="download.jpg.txt"/>
        <s v="images (1).jpg.txt"/>
        <s v="images.jpg.txt"/>
      </sharedItems>
    </cacheField>
    <cacheField name="Object number" numFmtId="0">
      <sharedItems containsSemiMixedTypes="0" containsString="0" containsNumber="1" containsInteger="1" minValue="0" maxValue="60"/>
    </cacheField>
    <cacheField name="X1" numFmtId="0">
      <sharedItems containsSemiMixedTypes="0" containsString="0" containsNumber="1" containsInteger="1" minValue="0" maxValue="261"/>
    </cacheField>
    <cacheField name="Y1" numFmtId="0">
      <sharedItems containsSemiMixedTypes="0" containsString="0" containsNumber="1" containsInteger="1" minValue="0" maxValue="114"/>
    </cacheField>
    <cacheField name="X2" numFmtId="0">
      <sharedItems containsSemiMixedTypes="0" containsString="0" containsNumber="1" containsInteger="1" minValue="8" maxValue="300"/>
    </cacheField>
    <cacheField name="Y2" numFmtId="0">
      <sharedItems containsSemiMixedTypes="0" containsString="0" containsNumber="1" containsInteger="1" minValue="88" maxValue="218"/>
    </cacheField>
    <cacheField name="object name" numFmtId="0">
      <sharedItems count="11">
        <s v="car"/>
        <s v="cat"/>
        <s v="cup"/>
        <s v="diningtable"/>
        <s v="elephant"/>
        <s v="cow"/>
        <s v="dog"/>
        <s v="person"/>
        <s v="bus"/>
        <s v="traffic light"/>
        <s v="truck"/>
      </sharedItems>
    </cacheField>
    <cacheField name="just ones" numFmtId="0">
      <sharedItems containsSemiMixedTypes="0" containsString="0" containsNumber="1" containsInteger="1" minValue="1" maxValue="1"/>
    </cacheField>
    <cacheField name="Dep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2"/>
    <n v="26"/>
    <n v="22"/>
    <n v="277"/>
    <n v="144"/>
    <x v="0"/>
    <n v="1"/>
    <m/>
  </r>
  <r>
    <x v="1"/>
    <n v="15"/>
    <n v="47"/>
    <n v="6"/>
    <n v="276"/>
    <n v="164"/>
    <x v="1"/>
    <n v="1"/>
    <m/>
  </r>
  <r>
    <x v="1"/>
    <n v="41"/>
    <n v="1"/>
    <n v="0"/>
    <n v="83"/>
    <n v="114"/>
    <x v="2"/>
    <n v="1"/>
    <m/>
  </r>
  <r>
    <x v="2"/>
    <n v="15"/>
    <n v="18"/>
    <n v="3"/>
    <n v="265"/>
    <n v="164"/>
    <x v="1"/>
    <n v="1"/>
    <m/>
  </r>
  <r>
    <x v="3"/>
    <n v="15"/>
    <n v="1"/>
    <n v="10"/>
    <n v="181"/>
    <n v="217"/>
    <x v="1"/>
    <n v="1"/>
    <m/>
  </r>
  <r>
    <x v="3"/>
    <n v="60"/>
    <n v="8"/>
    <n v="9"/>
    <n v="221"/>
    <n v="218"/>
    <x v="3"/>
    <n v="1"/>
    <m/>
  </r>
  <r>
    <x v="4"/>
    <n v="15"/>
    <n v="35"/>
    <n v="0"/>
    <n v="257"/>
    <n v="159"/>
    <x v="1"/>
    <n v="1"/>
    <m/>
  </r>
  <r>
    <x v="5"/>
    <n v="20"/>
    <n v="84"/>
    <n v="34"/>
    <n v="209"/>
    <n v="170"/>
    <x v="4"/>
    <n v="1"/>
    <m/>
  </r>
  <r>
    <x v="5"/>
    <n v="20"/>
    <n v="4"/>
    <n v="36"/>
    <n v="88"/>
    <n v="162"/>
    <x v="4"/>
    <n v="1"/>
    <m/>
  </r>
  <r>
    <x v="6"/>
    <n v="20"/>
    <n v="196"/>
    <n v="55"/>
    <n v="255"/>
    <n v="114"/>
    <x v="4"/>
    <n v="1"/>
    <m/>
  </r>
  <r>
    <x v="6"/>
    <n v="19"/>
    <n v="77"/>
    <n v="58"/>
    <n v="155"/>
    <n v="115"/>
    <x v="5"/>
    <n v="1"/>
    <m/>
  </r>
  <r>
    <x v="6"/>
    <n v="20"/>
    <n v="254"/>
    <n v="50"/>
    <n v="299"/>
    <n v="116"/>
    <x v="4"/>
    <n v="1"/>
    <m/>
  </r>
  <r>
    <x v="6"/>
    <n v="19"/>
    <n v="7"/>
    <n v="74"/>
    <n v="71"/>
    <n v="122"/>
    <x v="5"/>
    <n v="1"/>
    <m/>
  </r>
  <r>
    <x v="6"/>
    <n v="19"/>
    <n v="171"/>
    <n v="83"/>
    <n v="194"/>
    <n v="118"/>
    <x v="5"/>
    <n v="1"/>
    <m/>
  </r>
  <r>
    <x v="6"/>
    <n v="19"/>
    <n v="241"/>
    <n v="52"/>
    <n v="300"/>
    <n v="115"/>
    <x v="5"/>
    <n v="1"/>
    <m/>
  </r>
  <r>
    <x v="6"/>
    <n v="20"/>
    <n v="69"/>
    <n v="74"/>
    <n v="88"/>
    <n v="118"/>
    <x v="4"/>
    <n v="1"/>
    <m/>
  </r>
  <r>
    <x v="6"/>
    <n v="20"/>
    <n v="79"/>
    <n v="53"/>
    <n v="162"/>
    <n v="114"/>
    <x v="4"/>
    <n v="1"/>
    <m/>
  </r>
  <r>
    <x v="6"/>
    <n v="20"/>
    <n v="159"/>
    <n v="96"/>
    <n v="174"/>
    <n v="117"/>
    <x v="4"/>
    <n v="1"/>
    <m/>
  </r>
  <r>
    <x v="7"/>
    <n v="20"/>
    <n v="41"/>
    <n v="8"/>
    <n v="169"/>
    <n v="165"/>
    <x v="4"/>
    <n v="1"/>
    <m/>
  </r>
  <r>
    <x v="7"/>
    <n v="20"/>
    <n v="139"/>
    <n v="85"/>
    <n v="213"/>
    <n v="165"/>
    <x v="4"/>
    <n v="1"/>
    <m/>
  </r>
  <r>
    <x v="8"/>
    <n v="20"/>
    <n v="21"/>
    <n v="20"/>
    <n v="200"/>
    <n v="155"/>
    <x v="4"/>
    <n v="1"/>
    <m/>
  </r>
  <r>
    <x v="8"/>
    <n v="2"/>
    <n v="137"/>
    <n v="91"/>
    <n v="221"/>
    <n v="155"/>
    <x v="0"/>
    <n v="1"/>
    <m/>
  </r>
  <r>
    <x v="8"/>
    <n v="20"/>
    <n v="48"/>
    <n v="24"/>
    <n v="197"/>
    <n v="153"/>
    <x v="4"/>
    <n v="1"/>
    <m/>
  </r>
  <r>
    <x v="9"/>
    <n v="2"/>
    <n v="83"/>
    <n v="61"/>
    <n v="259"/>
    <n v="162"/>
    <x v="0"/>
    <n v="1"/>
    <m/>
  </r>
  <r>
    <x v="9"/>
    <n v="16"/>
    <n v="22"/>
    <n v="6"/>
    <n v="171"/>
    <n v="133"/>
    <x v="6"/>
    <n v="1"/>
    <m/>
  </r>
  <r>
    <x v="10"/>
    <n v="20"/>
    <n v="48"/>
    <n v="26"/>
    <n v="249"/>
    <n v="150"/>
    <x v="4"/>
    <n v="1"/>
    <m/>
  </r>
  <r>
    <x v="10"/>
    <n v="2"/>
    <n v="103"/>
    <n v="104"/>
    <n v="167"/>
    <n v="146"/>
    <x v="0"/>
    <n v="1"/>
    <m/>
  </r>
  <r>
    <x v="11"/>
    <n v="2"/>
    <n v="66"/>
    <n v="54"/>
    <n v="248"/>
    <n v="131"/>
    <x v="0"/>
    <n v="1"/>
    <m/>
  </r>
  <r>
    <x v="11"/>
    <n v="2"/>
    <n v="234"/>
    <n v="73"/>
    <n v="270"/>
    <n v="88"/>
    <x v="0"/>
    <n v="1"/>
    <m/>
  </r>
  <r>
    <x v="12"/>
    <n v="0"/>
    <n v="245"/>
    <n v="33"/>
    <n v="279"/>
    <n v="144"/>
    <x v="7"/>
    <n v="1"/>
    <m/>
  </r>
  <r>
    <x v="12"/>
    <n v="2"/>
    <n v="18"/>
    <n v="64"/>
    <n v="249"/>
    <n v="155"/>
    <x v="0"/>
    <n v="1"/>
    <m/>
  </r>
  <r>
    <x v="13"/>
    <n v="2"/>
    <n v="18"/>
    <n v="34"/>
    <n v="241"/>
    <n v="146"/>
    <x v="0"/>
    <n v="1"/>
    <m/>
  </r>
  <r>
    <x v="14"/>
    <n v="2"/>
    <n v="0"/>
    <n v="32"/>
    <n v="275"/>
    <n v="141"/>
    <x v="0"/>
    <n v="1"/>
    <m/>
  </r>
  <r>
    <x v="15"/>
    <n v="5"/>
    <n v="9"/>
    <n v="47"/>
    <n v="231"/>
    <n v="118"/>
    <x v="8"/>
    <n v="1"/>
    <m/>
  </r>
  <r>
    <x v="16"/>
    <n v="5"/>
    <n v="26"/>
    <n v="54"/>
    <n v="247"/>
    <n v="153"/>
    <x v="8"/>
    <n v="1"/>
    <m/>
  </r>
  <r>
    <x v="16"/>
    <n v="9"/>
    <n v="4"/>
    <n v="83"/>
    <n v="8"/>
    <n v="92"/>
    <x v="9"/>
    <n v="1"/>
    <m/>
  </r>
  <r>
    <x v="17"/>
    <n v="5"/>
    <n v="11"/>
    <n v="28"/>
    <n v="292"/>
    <n v="142"/>
    <x v="8"/>
    <n v="1"/>
    <m/>
  </r>
  <r>
    <x v="18"/>
    <n v="5"/>
    <n v="15"/>
    <n v="39"/>
    <n v="242"/>
    <n v="154"/>
    <x v="8"/>
    <n v="1"/>
    <m/>
  </r>
  <r>
    <x v="18"/>
    <n v="0"/>
    <n v="254"/>
    <n v="96"/>
    <n v="259"/>
    <n v="126"/>
    <x v="7"/>
    <n v="1"/>
    <m/>
  </r>
  <r>
    <x v="19"/>
    <n v="2"/>
    <n v="38"/>
    <n v="64"/>
    <n v="241"/>
    <n v="154"/>
    <x v="0"/>
    <n v="1"/>
    <m/>
  </r>
  <r>
    <x v="20"/>
    <n v="20"/>
    <n v="67"/>
    <n v="35"/>
    <n v="246"/>
    <n v="157"/>
    <x v="4"/>
    <n v="1"/>
    <m/>
  </r>
  <r>
    <x v="20"/>
    <n v="7"/>
    <n v="52"/>
    <n v="36"/>
    <n v="253"/>
    <n v="175"/>
    <x v="10"/>
    <n v="1"/>
    <m/>
  </r>
  <r>
    <x v="20"/>
    <n v="2"/>
    <n v="85"/>
    <n v="102"/>
    <n v="259"/>
    <n v="193"/>
    <x v="0"/>
    <n v="1"/>
    <m/>
  </r>
  <r>
    <x v="20"/>
    <n v="7"/>
    <n v="19"/>
    <n v="65"/>
    <n v="255"/>
    <n v="194"/>
    <x v="10"/>
    <n v="1"/>
    <m/>
  </r>
  <r>
    <x v="20"/>
    <n v="2"/>
    <n v="60"/>
    <n v="98"/>
    <n v="259"/>
    <n v="194"/>
    <x v="0"/>
    <n v="1"/>
    <m/>
  </r>
  <r>
    <x v="21"/>
    <n v="0"/>
    <n v="156"/>
    <n v="96"/>
    <n v="291"/>
    <n v="173"/>
    <x v="7"/>
    <n v="1"/>
    <m/>
  </r>
  <r>
    <x v="21"/>
    <n v="2"/>
    <n v="0"/>
    <n v="44"/>
    <n v="167"/>
    <n v="173"/>
    <x v="0"/>
    <n v="1"/>
    <m/>
  </r>
  <r>
    <x v="21"/>
    <n v="20"/>
    <n v="86"/>
    <n v="0"/>
    <n v="250"/>
    <n v="168"/>
    <x v="4"/>
    <n v="1"/>
    <m/>
  </r>
  <r>
    <x v="21"/>
    <n v="0"/>
    <n v="261"/>
    <n v="114"/>
    <n v="286"/>
    <n v="153"/>
    <x v="7"/>
    <n v="1"/>
    <m/>
  </r>
  <r>
    <x v="21"/>
    <n v="0"/>
    <n v="41"/>
    <n v="108"/>
    <n v="63"/>
    <n v="145"/>
    <x v="7"/>
    <n v="1"/>
    <m/>
  </r>
  <r>
    <x v="21"/>
    <n v="0"/>
    <n v="42"/>
    <n v="109"/>
    <n v="62"/>
    <n v="129"/>
    <x v="7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970B6-7210-4909-9351-67BA6BE305B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8"/>
        <item x="0"/>
        <item x="1"/>
        <item x="5"/>
        <item x="2"/>
        <item x="3"/>
        <item x="6"/>
        <item x="4"/>
        <item x="7"/>
        <item x="9"/>
        <item x="10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object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D586D4-8288-4866-A706-A1DACB7928CE}" autoFormatId="16" applyNumberFormats="0" applyBorderFormats="0" applyFontFormats="0" applyPatternFormats="0" applyAlignmentFormats="0" applyWidthHeightFormats="0">
  <queryTableRefresh nextId="26" unboundColumnsRight="11">
    <queryTableFields count="19">
      <queryTableField id="7" name="Source.Nam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  <queryTableField id="15" dataBound="0" tableColumnId="1"/>
      <queryTableField id="16" dataBound="0" tableColumnId="2"/>
      <queryTableField id="17" dataBound="0" tableColumnId="3"/>
      <queryTableField id="18" dataBound="0" tableColumnId="4"/>
      <queryTableField id="19" dataBound="0" tableColumnId="5"/>
      <queryTableField id="20" dataBound="0" tableColumnId="6"/>
      <queryTableField id="21" dataBound="0" tableColumnId="15"/>
      <queryTableField id="22" dataBound="0" tableColumnId="16"/>
      <queryTableField id="23" dataBound="0" tableColumnId="17"/>
      <queryTableField id="24" dataBound="0" tableColumnId="18"/>
      <queryTableField id="25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2A5E-7981-41D4-BF3A-A8854AB37692}" name="txts" displayName="txts" ref="A1:S52" tableType="queryTable" totalsRowShown="0">
  <autoFilter ref="A1:S52" xr:uid="{0B9F6055-BEE5-42E7-8469-031F076A9DA5}"/>
  <tableColumns count="19">
    <tableColumn id="7" xr3:uid="{9BAA4175-6857-49D7-BA9D-E2E627629ECA}" uniqueName="7" name="Source.Name" queryTableFieldId="7" dataDxfId="7"/>
    <tableColumn id="8" xr3:uid="{66CC7CB2-3068-4DC1-B9FA-E25DAF85261B}" uniqueName="8" name="x1" queryTableFieldId="8"/>
    <tableColumn id="9" xr3:uid="{61045C93-0737-4EE3-8DAF-87B4E89F8DD1}" uniqueName="9" name="y1" queryTableFieldId="9"/>
    <tableColumn id="10" xr3:uid="{6439220A-CE26-4783-97DF-329D0BFCE146}" uniqueName="10" name="x2" queryTableFieldId="10"/>
    <tableColumn id="11" xr3:uid="{10D60F4A-4DEB-46B6-9C66-34CC620662CB}" uniqueName="11" name="y2" queryTableFieldId="11"/>
    <tableColumn id="12" xr3:uid="{DAE0FB87-EA36-47FA-AFD5-87319FD36873}" uniqueName="12" name="class number" queryTableFieldId="12"/>
    <tableColumn id="13" xr3:uid="{48FEAF7D-E8EC-4DD6-B4DB-94BAC3591E71}" uniqueName="13" name="confidence" queryTableFieldId="13"/>
    <tableColumn id="14" xr3:uid="{5E7D4AC0-FACE-4DAE-96F8-FE73643D2883}" uniqueName="14" name="diagonal" queryTableFieldId="14"/>
    <tableColumn id="1" xr3:uid="{77BA5DB4-D7DA-4302-9918-EF12D91A7763}" uniqueName="1" name="x cordinate of centre" queryTableFieldId="15" dataDxfId="6">
      <calculatedColumnFormula>(txts[[#This Row],[x1]]+txts[[#This Row],[x2]])/2</calculatedColumnFormula>
    </tableColumn>
    <tableColumn id="2" xr3:uid="{A81878A0-B6C4-48DE-93A1-6736C2A03B83}" uniqueName="2" name="y cordinate of centre" queryTableFieldId="16" dataDxfId="5">
      <calculatedColumnFormula>(txts[[#This Row],[y1]]+txts[[#This Row],[y2]])/2</calculatedColumnFormula>
    </tableColumn>
    <tableColumn id="3" xr3:uid="{8D29579B-16D1-41C2-BD0A-FFAF7D12A18E}" uniqueName="3" name="x1 full" queryTableFieldId="17"/>
    <tableColumn id="4" xr3:uid="{60A84B5F-7DA7-4E6E-988E-B888B752B136}" uniqueName="4" name="y1 full" queryTableFieldId="18"/>
    <tableColumn id="5" xr3:uid="{AF4A576C-2AD7-4568-9552-AF81798479A6}" uniqueName="5" name="x2 full" queryTableFieldId="19"/>
    <tableColumn id="6" xr3:uid="{C8D531C0-06FA-49CA-9DE4-7AAEA6FEE5A6}" uniqueName="6" name="y2 full" queryTableFieldId="20"/>
    <tableColumn id="15" xr3:uid="{2B55C0ED-9706-4944-B871-E450C7C4E67B}" uniqueName="15" name="diagonal full" queryTableFieldId="21" dataDxfId="4">
      <calculatedColumnFormula>SQRT((txts[[#This Row],[x1 full]]-txts[[#This Row],[x2 full]])^2+(txts[[#This Row],[y1 full]]-txts[[#This Row],[y2 full]])^2)</calculatedColumnFormula>
    </tableColumn>
    <tableColumn id="16" xr3:uid="{BAF12717-4C9D-4E9C-9D77-36420981182B}" uniqueName="16" name="xCentreFull" queryTableFieldId="22" dataDxfId="3">
      <calculatedColumnFormula>(txts[[#This Row],[x1 full]]+txts[[#This Row],[x2 full]])/2</calculatedColumnFormula>
    </tableColumn>
    <tableColumn id="17" xr3:uid="{9E553E16-A01E-4034-84E8-D803EAAC5FEE}" uniqueName="17" name="yCentreFull" queryTableFieldId="23" dataDxfId="2">
      <calculatedColumnFormula>(txts[[#This Row],[y1 full]]+txts[[#This Row],[y2 full]])/2</calculatedColumnFormula>
    </tableColumn>
    <tableColumn id="18" xr3:uid="{2F5C2054-2D3E-4133-B0E3-146C75FC2842}" uniqueName="18" name="Column1" queryTableFieldId="24" dataDxfId="1">
      <calculatedColumnFormula>txts[[#This Row],[diagonal full]]-txts[[#This Row],[diagonal]]</calculatedColumnFormula>
    </tableColumn>
    <tableColumn id="19" xr3:uid="{F659894D-D5D9-4814-8603-2A8535E0C01D}" uniqueName="19" name="Column2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F4B-7167-47B7-B158-2D52B1479548}">
  <dimension ref="A3:B26"/>
  <sheetViews>
    <sheetView topLeftCell="A8" workbookViewId="0">
      <selection activeCell="B4" sqref="B4:B25"/>
    </sheetView>
  </sheetViews>
  <sheetFormatPr defaultRowHeight="15" x14ac:dyDescent="0.25"/>
  <cols>
    <col min="1" max="2" width="20.28515625" bestFit="1" customWidth="1"/>
    <col min="3" max="4" width="3.5703125" bestFit="1" customWidth="1"/>
    <col min="5" max="5" width="4.5703125" bestFit="1" customWidth="1"/>
    <col min="6" max="6" width="4.140625" bestFit="1" customWidth="1"/>
    <col min="7" max="7" width="11.140625" bestFit="1" customWidth="1"/>
    <col min="8" max="8" width="4.28515625" bestFit="1" customWidth="1"/>
    <col min="9" max="9" width="9" bestFit="1" customWidth="1"/>
    <col min="10" max="10" width="7.140625" bestFit="1" customWidth="1"/>
    <col min="11" max="11" width="10.7109375" bestFit="1" customWidth="1"/>
    <col min="12" max="12" width="5.42578125" bestFit="1" customWidth="1"/>
    <col min="13" max="13" width="11.28515625" bestFit="1" customWidth="1"/>
    <col min="14" max="22" width="20.28515625" bestFit="1" customWidth="1"/>
    <col min="23" max="23" width="11.28515625" bestFit="1" customWidth="1"/>
  </cols>
  <sheetData>
    <row r="3" spans="1:2" x14ac:dyDescent="0.25">
      <c r="A3" s="23" t="s">
        <v>181</v>
      </c>
      <c r="B3" t="s">
        <v>222</v>
      </c>
    </row>
    <row r="4" spans="1:2" x14ac:dyDescent="0.25">
      <c r="A4" s="24" t="s">
        <v>33</v>
      </c>
      <c r="B4" s="14">
        <v>1</v>
      </c>
    </row>
    <row r="5" spans="1:2" x14ac:dyDescent="0.25">
      <c r="A5" s="24" t="s">
        <v>34</v>
      </c>
      <c r="B5" s="14">
        <v>2</v>
      </c>
    </row>
    <row r="6" spans="1:2" x14ac:dyDescent="0.25">
      <c r="A6" s="24" t="s">
        <v>35</v>
      </c>
      <c r="B6" s="14">
        <v>1</v>
      </c>
    </row>
    <row r="7" spans="1:2" x14ac:dyDescent="0.25">
      <c r="A7" s="24" t="s">
        <v>36</v>
      </c>
      <c r="B7" s="14">
        <v>2</v>
      </c>
    </row>
    <row r="8" spans="1:2" x14ac:dyDescent="0.25">
      <c r="A8" s="24" t="s">
        <v>37</v>
      </c>
      <c r="B8" s="14">
        <v>1</v>
      </c>
    </row>
    <row r="9" spans="1:2" x14ac:dyDescent="0.25">
      <c r="A9" s="24" t="s">
        <v>38</v>
      </c>
      <c r="B9" s="14">
        <v>2</v>
      </c>
    </row>
    <row r="10" spans="1:2" x14ac:dyDescent="0.25">
      <c r="A10" s="24" t="s">
        <v>39</v>
      </c>
      <c r="B10" s="14">
        <v>9</v>
      </c>
    </row>
    <row r="11" spans="1:2" x14ac:dyDescent="0.25">
      <c r="A11" s="24" t="s">
        <v>40</v>
      </c>
      <c r="B11" s="14">
        <v>2</v>
      </c>
    </row>
    <row r="12" spans="1:2" x14ac:dyDescent="0.25">
      <c r="A12" s="24" t="s">
        <v>41</v>
      </c>
      <c r="B12" s="14">
        <v>3</v>
      </c>
    </row>
    <row r="13" spans="1:2" x14ac:dyDescent="0.25">
      <c r="A13" s="24" t="s">
        <v>42</v>
      </c>
      <c r="B13" s="14">
        <v>2</v>
      </c>
    </row>
    <row r="14" spans="1:2" x14ac:dyDescent="0.25">
      <c r="A14" s="24" t="s">
        <v>43</v>
      </c>
      <c r="B14" s="14">
        <v>2</v>
      </c>
    </row>
    <row r="15" spans="1:2" x14ac:dyDescent="0.25">
      <c r="A15" s="24" t="s">
        <v>44</v>
      </c>
      <c r="B15" s="14">
        <v>2</v>
      </c>
    </row>
    <row r="16" spans="1:2" x14ac:dyDescent="0.25">
      <c r="A16" s="24" t="s">
        <v>45</v>
      </c>
      <c r="B16" s="14">
        <v>2</v>
      </c>
    </row>
    <row r="17" spans="1:2" x14ac:dyDescent="0.25">
      <c r="A17" s="24" t="s">
        <v>46</v>
      </c>
      <c r="B17" s="14">
        <v>1</v>
      </c>
    </row>
    <row r="18" spans="1:2" x14ac:dyDescent="0.25">
      <c r="A18" s="24" t="s">
        <v>47</v>
      </c>
      <c r="B18" s="14">
        <v>1</v>
      </c>
    </row>
    <row r="19" spans="1:2" x14ac:dyDescent="0.25">
      <c r="A19" s="24" t="s">
        <v>48</v>
      </c>
      <c r="B19" s="14">
        <v>1</v>
      </c>
    </row>
    <row r="20" spans="1:2" x14ac:dyDescent="0.25">
      <c r="A20" s="24" t="s">
        <v>49</v>
      </c>
      <c r="B20" s="14">
        <v>2</v>
      </c>
    </row>
    <row r="21" spans="1:2" x14ac:dyDescent="0.25">
      <c r="A21" s="24" t="s">
        <v>50</v>
      </c>
      <c r="B21" s="14">
        <v>1</v>
      </c>
    </row>
    <row r="22" spans="1:2" x14ac:dyDescent="0.25">
      <c r="A22" s="24" t="s">
        <v>51</v>
      </c>
      <c r="B22" s="14">
        <v>2</v>
      </c>
    </row>
    <row r="23" spans="1:2" x14ac:dyDescent="0.25">
      <c r="A23" s="24" t="s">
        <v>52</v>
      </c>
      <c r="B23" s="14">
        <v>1</v>
      </c>
    </row>
    <row r="24" spans="1:2" x14ac:dyDescent="0.25">
      <c r="A24" s="24" t="s">
        <v>53</v>
      </c>
      <c r="B24" s="14">
        <v>5</v>
      </c>
    </row>
    <row r="25" spans="1:2" x14ac:dyDescent="0.25">
      <c r="A25" s="24" t="s">
        <v>54</v>
      </c>
      <c r="B25" s="14">
        <v>6</v>
      </c>
    </row>
    <row r="26" spans="1:2" x14ac:dyDescent="0.25">
      <c r="A26" s="24" t="s">
        <v>182</v>
      </c>
      <c r="B26" s="14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0"/>
  <sheetViews>
    <sheetView topLeftCell="A10" workbookViewId="0">
      <selection activeCell="E17" sqref="E17"/>
    </sheetView>
  </sheetViews>
  <sheetFormatPr defaultColWidth="11.42578125" defaultRowHeight="15" x14ac:dyDescent="0.25"/>
  <cols>
    <col min="1" max="1" width="22.5703125" style="1" customWidth="1"/>
    <col min="2" max="9" width="17.140625" style="1" customWidth="1"/>
    <col min="10" max="14" width="6" style="1" customWidth="1"/>
    <col min="15" max="15" width="5.28515625" style="1" customWidth="1"/>
    <col min="16" max="27" width="6" style="1" customWidth="1"/>
    <col min="28" max="16384" width="11.42578125" style="1"/>
  </cols>
  <sheetData>
    <row r="1" spans="1:2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9" x14ac:dyDescent="0.25">
      <c r="A2" s="10" t="s">
        <v>9</v>
      </c>
    </row>
    <row r="3" spans="1:29" ht="15.75" thickBot="1" x14ac:dyDescent="0.3">
      <c r="A3" s="10"/>
    </row>
    <row r="4" spans="1:29" ht="15.75" thickBot="1" x14ac:dyDescent="0.3">
      <c r="A4" s="12" t="s">
        <v>12</v>
      </c>
      <c r="B4" s="5">
        <v>100</v>
      </c>
    </row>
    <row r="5" spans="1:29" ht="15.75" thickBot="1" x14ac:dyDescent="0.3">
      <c r="A5" s="12" t="s">
        <v>14</v>
      </c>
      <c r="B5" s="4">
        <v>15</v>
      </c>
      <c r="C5" s="1" t="s">
        <v>15</v>
      </c>
    </row>
    <row r="6" spans="1:29" ht="15.75" thickBot="1" x14ac:dyDescent="0.3">
      <c r="A6" s="3" t="s">
        <v>10</v>
      </c>
      <c r="B6" s="4">
        <v>1</v>
      </c>
      <c r="C6" s="5">
        <v>500</v>
      </c>
      <c r="AC6" s="2"/>
    </row>
    <row r="7" spans="1:29" ht="15.75" thickBot="1" x14ac:dyDescent="0.3">
      <c r="A7" s="6" t="s">
        <v>11</v>
      </c>
      <c r="B7" s="4">
        <v>1</v>
      </c>
      <c r="C7" s="5">
        <v>500</v>
      </c>
      <c r="D7" s="8"/>
      <c r="E7" s="8"/>
      <c r="F7" s="8"/>
      <c r="G7" s="8"/>
      <c r="H7" s="8"/>
      <c r="I7" s="8"/>
      <c r="J7" s="7"/>
      <c r="K7" s="8"/>
      <c r="L7" s="8"/>
      <c r="M7" s="8"/>
      <c r="AC7" s="2"/>
    </row>
    <row r="8" spans="1:29" ht="15.75" thickBot="1" x14ac:dyDescent="0.3">
      <c r="A8" s="3" t="s">
        <v>0</v>
      </c>
      <c r="B8" s="4">
        <v>1</v>
      </c>
      <c r="C8" s="5">
        <v>10</v>
      </c>
      <c r="E8" s="8"/>
      <c r="F8" s="8"/>
      <c r="G8" s="8"/>
      <c r="H8" s="8"/>
      <c r="I8" s="8"/>
      <c r="J8" s="7"/>
      <c r="K8" s="8"/>
      <c r="L8" s="8"/>
      <c r="M8" s="8"/>
      <c r="AC8" s="2"/>
    </row>
    <row r="9" spans="1:29" x14ac:dyDescent="0.25">
      <c r="A9" s="7"/>
      <c r="B9" s="8"/>
      <c r="C9" s="8"/>
      <c r="E9" s="8"/>
      <c r="F9" s="8"/>
      <c r="G9" s="8"/>
      <c r="H9" s="8"/>
      <c r="I9" s="8"/>
      <c r="J9" s="7"/>
      <c r="K9" s="8"/>
      <c r="L9" s="8"/>
      <c r="M9" s="8"/>
      <c r="AC9" s="2"/>
    </row>
    <row r="10" spans="1:29" x14ac:dyDescent="0.25">
      <c r="A10" s="7" t="s">
        <v>13</v>
      </c>
      <c r="B10" s="8"/>
      <c r="C10" s="8"/>
      <c r="E10" s="8"/>
      <c r="F10" s="8"/>
      <c r="G10" s="8"/>
      <c r="H10" s="8"/>
      <c r="I10" s="8"/>
      <c r="J10" s="7"/>
      <c r="K10" s="8"/>
      <c r="L10" s="8"/>
      <c r="M10" s="8"/>
      <c r="AC10" s="2"/>
    </row>
    <row r="11" spans="1:29" x14ac:dyDescent="0.25">
      <c r="A11" s="7"/>
      <c r="B11" s="8"/>
      <c r="C11" s="8"/>
      <c r="D11" s="8"/>
      <c r="E11" s="8"/>
      <c r="F11" s="8"/>
      <c r="G11" s="8"/>
      <c r="H11" s="8"/>
      <c r="I11" s="8"/>
      <c r="J11" s="7"/>
      <c r="K11" s="8"/>
      <c r="L11" s="8"/>
      <c r="M11" s="8"/>
      <c r="AC11" s="2"/>
    </row>
    <row r="12" spans="1:29" x14ac:dyDescent="0.25">
      <c r="A12" s="20" t="s">
        <v>141</v>
      </c>
      <c r="B12" s="20" t="s">
        <v>58</v>
      </c>
      <c r="C12" s="20" t="s">
        <v>2</v>
      </c>
      <c r="D12" s="20" t="s">
        <v>3</v>
      </c>
      <c r="E12" s="20" t="s">
        <v>4</v>
      </c>
      <c r="F12" s="20" t="s">
        <v>5</v>
      </c>
      <c r="G12" s="20" t="s">
        <v>142</v>
      </c>
      <c r="H12" s="20" t="s">
        <v>183</v>
      </c>
      <c r="I12" s="20" t="s">
        <v>1</v>
      </c>
    </row>
    <row r="13" spans="1:29" ht="15" customHeight="1" x14ac:dyDescent="0.25">
      <c r="A13" s="11" t="s">
        <v>33</v>
      </c>
      <c r="B13" s="11">
        <v>2</v>
      </c>
      <c r="C13" s="11">
        <v>26</v>
      </c>
      <c r="D13" s="11">
        <v>22</v>
      </c>
      <c r="E13" s="11">
        <v>277</v>
      </c>
      <c r="F13" s="11">
        <v>144</v>
      </c>
      <c r="G13" s="11" t="str">
        <f>VLOOKUP(B13,classes!$A$2:$B$81,2,FALSE)</f>
        <v>car</v>
      </c>
      <c r="H13" s="11">
        <v>1</v>
      </c>
      <c r="I13" s="11"/>
    </row>
    <row r="14" spans="1:29" x14ac:dyDescent="0.25">
      <c r="A14" s="11" t="s">
        <v>34</v>
      </c>
      <c r="B14" s="11">
        <v>15</v>
      </c>
      <c r="C14" s="11">
        <v>47</v>
      </c>
      <c r="D14" s="11">
        <v>6</v>
      </c>
      <c r="E14" s="11">
        <v>276</v>
      </c>
      <c r="F14" s="11">
        <v>164</v>
      </c>
      <c r="G14" s="11" t="str">
        <f>VLOOKUP(B14,classes!$A$2:$B$81,2,FALSE)</f>
        <v>cat</v>
      </c>
      <c r="H14" s="11">
        <v>1</v>
      </c>
      <c r="I14" s="11"/>
    </row>
    <row r="15" spans="1:29" x14ac:dyDescent="0.25">
      <c r="A15" s="11" t="s">
        <v>34</v>
      </c>
      <c r="B15" s="11">
        <v>41</v>
      </c>
      <c r="C15" s="11">
        <v>1</v>
      </c>
      <c r="D15" s="11">
        <v>0</v>
      </c>
      <c r="E15" s="11">
        <v>83</v>
      </c>
      <c r="F15" s="11">
        <v>114</v>
      </c>
      <c r="G15" s="11" t="str">
        <f>VLOOKUP(B15,classes!$A$2:$B$81,2,FALSE)</f>
        <v>cup</v>
      </c>
      <c r="H15" s="11">
        <v>1</v>
      </c>
      <c r="I15" s="11"/>
    </row>
    <row r="16" spans="1:29" x14ac:dyDescent="0.25">
      <c r="A16" s="11" t="s">
        <v>35</v>
      </c>
      <c r="B16" s="11">
        <v>15</v>
      </c>
      <c r="C16" s="11">
        <v>18</v>
      </c>
      <c r="D16" s="11">
        <v>3</v>
      </c>
      <c r="E16" s="11">
        <v>265</v>
      </c>
      <c r="F16" s="11">
        <v>164</v>
      </c>
      <c r="G16" s="11" t="str">
        <f>VLOOKUP(B16,classes!$A$2:$B$81,2,FALSE)</f>
        <v>cat</v>
      </c>
      <c r="H16" s="11">
        <v>1</v>
      </c>
      <c r="I16" s="11"/>
    </row>
    <row r="17" spans="1:9" x14ac:dyDescent="0.25">
      <c r="A17" s="11" t="s">
        <v>36</v>
      </c>
      <c r="B17" s="11">
        <v>15</v>
      </c>
      <c r="C17" s="11">
        <v>1</v>
      </c>
      <c r="D17" s="11">
        <v>10</v>
      </c>
      <c r="E17" s="11">
        <v>181</v>
      </c>
      <c r="F17" s="11">
        <v>217</v>
      </c>
      <c r="G17" s="11" t="str">
        <f>VLOOKUP(B17,classes!$A$2:$B$81,2,FALSE)</f>
        <v>cat</v>
      </c>
      <c r="H17" s="11">
        <v>1</v>
      </c>
      <c r="I17" s="11"/>
    </row>
    <row r="18" spans="1:9" x14ac:dyDescent="0.25">
      <c r="A18" s="11" t="s">
        <v>36</v>
      </c>
      <c r="B18" s="11">
        <v>60</v>
      </c>
      <c r="C18" s="11">
        <v>8</v>
      </c>
      <c r="D18" s="11">
        <v>9</v>
      </c>
      <c r="E18" s="11">
        <v>221</v>
      </c>
      <c r="F18" s="11">
        <v>218</v>
      </c>
      <c r="G18" s="11" t="str">
        <f>VLOOKUP(B18,classes!$A$2:$B$81,2,FALSE)</f>
        <v>diningtable</v>
      </c>
      <c r="H18" s="11">
        <v>1</v>
      </c>
      <c r="I18" s="11"/>
    </row>
    <row r="19" spans="1:9" x14ac:dyDescent="0.25">
      <c r="A19" s="11" t="s">
        <v>37</v>
      </c>
      <c r="B19" s="11">
        <v>15</v>
      </c>
      <c r="C19" s="11">
        <v>35</v>
      </c>
      <c r="D19" s="11">
        <v>0</v>
      </c>
      <c r="E19" s="11">
        <v>257</v>
      </c>
      <c r="F19" s="11">
        <v>159</v>
      </c>
      <c r="G19" s="11" t="str">
        <f>VLOOKUP(B19,classes!$A$2:$B$81,2,FALSE)</f>
        <v>cat</v>
      </c>
      <c r="H19" s="11">
        <v>1</v>
      </c>
      <c r="I19" s="11"/>
    </row>
    <row r="20" spans="1:9" x14ac:dyDescent="0.25">
      <c r="A20" s="11" t="s">
        <v>38</v>
      </c>
      <c r="B20" s="11">
        <v>20</v>
      </c>
      <c r="C20" s="11">
        <v>84</v>
      </c>
      <c r="D20" s="11">
        <v>34</v>
      </c>
      <c r="E20" s="11">
        <v>209</v>
      </c>
      <c r="F20" s="11">
        <v>170</v>
      </c>
      <c r="G20" s="11" t="str">
        <f>VLOOKUP(B20,classes!$A$2:$B$81,2,FALSE)</f>
        <v>elephant</v>
      </c>
      <c r="H20" s="11">
        <v>1</v>
      </c>
      <c r="I20" s="11"/>
    </row>
    <row r="21" spans="1:9" x14ac:dyDescent="0.25">
      <c r="A21" s="11" t="s">
        <v>38</v>
      </c>
      <c r="B21" s="11">
        <v>20</v>
      </c>
      <c r="C21" s="11">
        <v>4</v>
      </c>
      <c r="D21" s="11">
        <v>36</v>
      </c>
      <c r="E21" s="11">
        <v>88</v>
      </c>
      <c r="F21" s="11">
        <v>162</v>
      </c>
      <c r="G21" s="11" t="str">
        <f>VLOOKUP(B21,classes!$A$2:$B$81,2,FALSE)</f>
        <v>elephant</v>
      </c>
      <c r="H21" s="11">
        <v>1</v>
      </c>
      <c r="I21" s="11"/>
    </row>
    <row r="22" spans="1:9" x14ac:dyDescent="0.25">
      <c r="A22" s="11" t="s">
        <v>39</v>
      </c>
      <c r="B22" s="11">
        <v>20</v>
      </c>
      <c r="C22" s="11">
        <v>196</v>
      </c>
      <c r="D22" s="11">
        <v>55</v>
      </c>
      <c r="E22" s="11">
        <v>255</v>
      </c>
      <c r="F22" s="11">
        <v>114</v>
      </c>
      <c r="G22" s="11" t="str">
        <f>VLOOKUP(B22,classes!$A$2:$B$81,2,FALSE)</f>
        <v>elephant</v>
      </c>
      <c r="H22" s="11">
        <v>1</v>
      </c>
      <c r="I22" s="11"/>
    </row>
    <row r="23" spans="1:9" x14ac:dyDescent="0.25">
      <c r="A23" s="11" t="s">
        <v>39</v>
      </c>
      <c r="B23" s="11">
        <v>19</v>
      </c>
      <c r="C23" s="11">
        <v>77</v>
      </c>
      <c r="D23" s="11">
        <v>58</v>
      </c>
      <c r="E23" s="11">
        <v>155</v>
      </c>
      <c r="F23" s="11">
        <v>115</v>
      </c>
      <c r="G23" s="11" t="str">
        <f>VLOOKUP(B23,classes!$A$2:$B$81,2,FALSE)</f>
        <v>cow</v>
      </c>
      <c r="H23" s="11">
        <v>1</v>
      </c>
      <c r="I23" s="11"/>
    </row>
    <row r="24" spans="1:9" x14ac:dyDescent="0.25">
      <c r="A24" s="11" t="s">
        <v>39</v>
      </c>
      <c r="B24" s="11">
        <v>20</v>
      </c>
      <c r="C24" s="11">
        <v>254</v>
      </c>
      <c r="D24" s="11">
        <v>50</v>
      </c>
      <c r="E24" s="11">
        <v>299</v>
      </c>
      <c r="F24" s="11">
        <v>116</v>
      </c>
      <c r="G24" s="11" t="str">
        <f>VLOOKUP(B24,classes!$A$2:$B$81,2,FALSE)</f>
        <v>elephant</v>
      </c>
      <c r="H24" s="11">
        <v>1</v>
      </c>
      <c r="I24" s="11"/>
    </row>
    <row r="25" spans="1:9" x14ac:dyDescent="0.25">
      <c r="A25" s="11" t="s">
        <v>39</v>
      </c>
      <c r="B25" s="11">
        <v>19</v>
      </c>
      <c r="C25" s="11">
        <v>7</v>
      </c>
      <c r="D25" s="11">
        <v>74</v>
      </c>
      <c r="E25" s="11">
        <v>71</v>
      </c>
      <c r="F25" s="11">
        <v>122</v>
      </c>
      <c r="G25" s="11" t="str">
        <f>VLOOKUP(B25,classes!$A$2:$B$81,2,FALSE)</f>
        <v>cow</v>
      </c>
      <c r="H25" s="11">
        <v>1</v>
      </c>
      <c r="I25" s="11"/>
    </row>
    <row r="26" spans="1:9" x14ac:dyDescent="0.25">
      <c r="A26" s="11" t="s">
        <v>39</v>
      </c>
      <c r="B26" s="11">
        <v>19</v>
      </c>
      <c r="C26" s="11">
        <v>171</v>
      </c>
      <c r="D26" s="11">
        <v>83</v>
      </c>
      <c r="E26" s="11">
        <v>194</v>
      </c>
      <c r="F26" s="11">
        <v>118</v>
      </c>
      <c r="G26" s="11" t="str">
        <f>VLOOKUP(B26,classes!$A$2:$B$81,2,FALSE)</f>
        <v>cow</v>
      </c>
      <c r="H26" s="11">
        <v>1</v>
      </c>
      <c r="I26" s="11"/>
    </row>
    <row r="27" spans="1:9" x14ac:dyDescent="0.25">
      <c r="A27" s="11" t="s">
        <v>39</v>
      </c>
      <c r="B27" s="11">
        <v>19</v>
      </c>
      <c r="C27" s="11">
        <v>241</v>
      </c>
      <c r="D27" s="11">
        <v>52</v>
      </c>
      <c r="E27" s="11">
        <v>300</v>
      </c>
      <c r="F27" s="11">
        <v>115</v>
      </c>
      <c r="G27" s="11" t="str">
        <f>VLOOKUP(B27,classes!$A$2:$B$81,2,FALSE)</f>
        <v>cow</v>
      </c>
      <c r="H27" s="11">
        <v>1</v>
      </c>
      <c r="I27" s="11"/>
    </row>
    <row r="28" spans="1:9" x14ac:dyDescent="0.25">
      <c r="A28" s="11" t="s">
        <v>39</v>
      </c>
      <c r="B28" s="11">
        <v>20</v>
      </c>
      <c r="C28" s="11">
        <v>69</v>
      </c>
      <c r="D28" s="11">
        <v>74</v>
      </c>
      <c r="E28" s="11">
        <v>88</v>
      </c>
      <c r="F28" s="11">
        <v>118</v>
      </c>
      <c r="G28" s="11" t="str">
        <f>VLOOKUP(B28,classes!$A$2:$B$81,2,FALSE)</f>
        <v>elephant</v>
      </c>
      <c r="H28" s="11">
        <v>1</v>
      </c>
      <c r="I28" s="11"/>
    </row>
    <row r="29" spans="1:9" x14ac:dyDescent="0.25">
      <c r="A29" s="11" t="s">
        <v>39</v>
      </c>
      <c r="B29" s="11">
        <v>20</v>
      </c>
      <c r="C29" s="11">
        <v>79</v>
      </c>
      <c r="D29" s="11">
        <v>53</v>
      </c>
      <c r="E29" s="11">
        <v>162</v>
      </c>
      <c r="F29" s="11">
        <v>114</v>
      </c>
      <c r="G29" s="11" t="str">
        <f>VLOOKUP(B29,classes!$A$2:$B$81,2,FALSE)</f>
        <v>elephant</v>
      </c>
      <c r="H29" s="11">
        <v>1</v>
      </c>
      <c r="I29" s="11"/>
    </row>
    <row r="30" spans="1:9" x14ac:dyDescent="0.25">
      <c r="A30" s="11" t="s">
        <v>39</v>
      </c>
      <c r="B30" s="11">
        <v>20</v>
      </c>
      <c r="C30" s="11">
        <v>159</v>
      </c>
      <c r="D30" s="11">
        <v>96</v>
      </c>
      <c r="E30" s="11">
        <v>174</v>
      </c>
      <c r="F30" s="11">
        <v>117</v>
      </c>
      <c r="G30" s="11" t="str">
        <f>VLOOKUP(B30,classes!$A$2:$B$81,2,FALSE)</f>
        <v>elephant</v>
      </c>
      <c r="H30" s="11">
        <v>1</v>
      </c>
      <c r="I30" s="11"/>
    </row>
    <row r="31" spans="1:9" x14ac:dyDescent="0.25">
      <c r="A31" s="11" t="s">
        <v>40</v>
      </c>
      <c r="B31" s="11">
        <v>20</v>
      </c>
      <c r="C31" s="11">
        <v>41</v>
      </c>
      <c r="D31" s="11">
        <v>8</v>
      </c>
      <c r="E31" s="11">
        <v>169</v>
      </c>
      <c r="F31" s="11">
        <v>165</v>
      </c>
      <c r="G31" s="11" t="str">
        <f>VLOOKUP(B31,classes!$A$2:$B$81,2,FALSE)</f>
        <v>elephant</v>
      </c>
      <c r="H31" s="11">
        <v>1</v>
      </c>
      <c r="I31" s="11"/>
    </row>
    <row r="32" spans="1:9" x14ac:dyDescent="0.25">
      <c r="A32" s="11" t="s">
        <v>40</v>
      </c>
      <c r="B32" s="11">
        <v>20</v>
      </c>
      <c r="C32" s="11">
        <v>139</v>
      </c>
      <c r="D32" s="11">
        <v>85</v>
      </c>
      <c r="E32" s="11">
        <v>213</v>
      </c>
      <c r="F32" s="11">
        <v>165</v>
      </c>
      <c r="G32" s="11" t="str">
        <f>VLOOKUP(B32,classes!$A$2:$B$81,2,FALSE)</f>
        <v>elephant</v>
      </c>
      <c r="H32" s="11">
        <v>1</v>
      </c>
      <c r="I32" s="11"/>
    </row>
    <row r="33" spans="1:9" x14ac:dyDescent="0.25">
      <c r="A33" s="11" t="s">
        <v>41</v>
      </c>
      <c r="B33" s="11">
        <v>20</v>
      </c>
      <c r="C33" s="11">
        <v>21</v>
      </c>
      <c r="D33" s="11">
        <v>20</v>
      </c>
      <c r="E33" s="11">
        <v>200</v>
      </c>
      <c r="F33" s="11">
        <v>155</v>
      </c>
      <c r="G33" s="11" t="str">
        <f>VLOOKUP(B33,classes!$A$2:$B$81,2,FALSE)</f>
        <v>elephant</v>
      </c>
      <c r="H33" s="11">
        <v>1</v>
      </c>
      <c r="I33" s="11"/>
    </row>
    <row r="34" spans="1:9" x14ac:dyDescent="0.25">
      <c r="A34" s="11" t="s">
        <v>41</v>
      </c>
      <c r="B34" s="11">
        <v>2</v>
      </c>
      <c r="C34" s="11">
        <v>137</v>
      </c>
      <c r="D34" s="11">
        <v>91</v>
      </c>
      <c r="E34" s="11">
        <v>221</v>
      </c>
      <c r="F34" s="11">
        <v>155</v>
      </c>
      <c r="G34" s="11" t="str">
        <f>VLOOKUP(B34,classes!$A$2:$B$81,2,FALSE)</f>
        <v>car</v>
      </c>
      <c r="H34" s="11">
        <v>1</v>
      </c>
      <c r="I34" s="11"/>
    </row>
    <row r="35" spans="1:9" x14ac:dyDescent="0.25">
      <c r="A35" s="11" t="s">
        <v>41</v>
      </c>
      <c r="B35" s="11">
        <v>20</v>
      </c>
      <c r="C35" s="11">
        <v>48</v>
      </c>
      <c r="D35" s="11">
        <v>24</v>
      </c>
      <c r="E35" s="11">
        <v>197</v>
      </c>
      <c r="F35" s="11">
        <v>153</v>
      </c>
      <c r="G35" s="11" t="str">
        <f>VLOOKUP(B35,classes!$A$2:$B$81,2,FALSE)</f>
        <v>elephant</v>
      </c>
      <c r="H35" s="11">
        <v>1</v>
      </c>
      <c r="I35" s="11"/>
    </row>
    <row r="36" spans="1:9" x14ac:dyDescent="0.25">
      <c r="A36" s="11" t="s">
        <v>42</v>
      </c>
      <c r="B36" s="11">
        <v>2</v>
      </c>
      <c r="C36" s="11">
        <v>83</v>
      </c>
      <c r="D36" s="11">
        <v>61</v>
      </c>
      <c r="E36" s="11">
        <v>259</v>
      </c>
      <c r="F36" s="11">
        <v>162</v>
      </c>
      <c r="G36" s="11" t="str">
        <f>VLOOKUP(B36,classes!$A$2:$B$81,2,FALSE)</f>
        <v>car</v>
      </c>
      <c r="H36" s="11">
        <v>1</v>
      </c>
      <c r="I36" s="11"/>
    </row>
    <row r="37" spans="1:9" x14ac:dyDescent="0.25">
      <c r="A37" s="11" t="s">
        <v>42</v>
      </c>
      <c r="B37" s="11">
        <v>16</v>
      </c>
      <c r="C37" s="11">
        <v>22</v>
      </c>
      <c r="D37" s="11">
        <v>6</v>
      </c>
      <c r="E37" s="11">
        <v>171</v>
      </c>
      <c r="F37" s="11">
        <v>133</v>
      </c>
      <c r="G37" s="11" t="str">
        <f>VLOOKUP(B37,classes!$A$2:$B$81,2,FALSE)</f>
        <v>dog</v>
      </c>
      <c r="H37" s="11">
        <v>1</v>
      </c>
      <c r="I37" s="11"/>
    </row>
    <row r="38" spans="1:9" x14ac:dyDescent="0.25">
      <c r="A38" s="11" t="s">
        <v>43</v>
      </c>
      <c r="B38" s="11">
        <v>20</v>
      </c>
      <c r="C38" s="11">
        <v>48</v>
      </c>
      <c r="D38" s="11">
        <v>26</v>
      </c>
      <c r="E38" s="11">
        <v>249</v>
      </c>
      <c r="F38" s="11">
        <v>150</v>
      </c>
      <c r="G38" s="11" t="str">
        <f>VLOOKUP(B38,classes!$A$2:$B$81,2,FALSE)</f>
        <v>elephant</v>
      </c>
      <c r="H38" s="11">
        <v>1</v>
      </c>
      <c r="I38" s="11"/>
    </row>
    <row r="39" spans="1:9" x14ac:dyDescent="0.25">
      <c r="A39" s="11" t="s">
        <v>43</v>
      </c>
      <c r="B39" s="11">
        <v>2</v>
      </c>
      <c r="C39" s="11">
        <v>103</v>
      </c>
      <c r="D39" s="11">
        <v>104</v>
      </c>
      <c r="E39" s="11">
        <v>167</v>
      </c>
      <c r="F39" s="11">
        <v>146</v>
      </c>
      <c r="G39" s="11" t="str">
        <f>VLOOKUP(B39,classes!$A$2:$B$81,2,FALSE)</f>
        <v>car</v>
      </c>
      <c r="H39" s="11">
        <v>1</v>
      </c>
      <c r="I39" s="11"/>
    </row>
    <row r="40" spans="1:9" x14ac:dyDescent="0.25">
      <c r="A40" s="11" t="s">
        <v>44</v>
      </c>
      <c r="B40" s="11">
        <v>2</v>
      </c>
      <c r="C40" s="11">
        <v>66</v>
      </c>
      <c r="D40" s="11">
        <v>54</v>
      </c>
      <c r="E40" s="11">
        <v>248</v>
      </c>
      <c r="F40" s="11">
        <v>131</v>
      </c>
      <c r="G40" s="11" t="str">
        <f>VLOOKUP(B40,classes!$A$2:$B$81,2,FALSE)</f>
        <v>car</v>
      </c>
      <c r="H40" s="11">
        <v>1</v>
      </c>
      <c r="I40" s="11"/>
    </row>
    <row r="41" spans="1:9" x14ac:dyDescent="0.25">
      <c r="A41" s="11" t="s">
        <v>44</v>
      </c>
      <c r="B41" s="11">
        <v>2</v>
      </c>
      <c r="C41" s="11">
        <v>234</v>
      </c>
      <c r="D41" s="11">
        <v>73</v>
      </c>
      <c r="E41" s="11">
        <v>270</v>
      </c>
      <c r="F41" s="11">
        <v>88</v>
      </c>
      <c r="G41" s="11" t="str">
        <f>VLOOKUP(B41,classes!$A$2:$B$81,2,FALSE)</f>
        <v>car</v>
      </c>
      <c r="H41" s="11">
        <v>1</v>
      </c>
      <c r="I41" s="11"/>
    </row>
    <row r="42" spans="1:9" x14ac:dyDescent="0.25">
      <c r="A42" s="11" t="s">
        <v>45</v>
      </c>
      <c r="B42" s="11">
        <v>0</v>
      </c>
      <c r="C42" s="11">
        <v>245</v>
      </c>
      <c r="D42" s="11">
        <v>33</v>
      </c>
      <c r="E42" s="11">
        <v>279</v>
      </c>
      <c r="F42" s="11">
        <v>144</v>
      </c>
      <c r="G42" s="11" t="str">
        <f>VLOOKUP(B42,classes!$A$2:$B$81,2,FALSE)</f>
        <v>person</v>
      </c>
      <c r="H42" s="11">
        <v>1</v>
      </c>
      <c r="I42" s="11"/>
    </row>
    <row r="43" spans="1:9" x14ac:dyDescent="0.25">
      <c r="A43" s="11" t="s">
        <v>45</v>
      </c>
      <c r="B43" s="11">
        <v>2</v>
      </c>
      <c r="C43" s="11">
        <v>18</v>
      </c>
      <c r="D43" s="11">
        <v>64</v>
      </c>
      <c r="E43" s="11">
        <v>249</v>
      </c>
      <c r="F43" s="11">
        <v>155</v>
      </c>
      <c r="G43" s="11" t="str">
        <f>VLOOKUP(B43,classes!$A$2:$B$81,2,FALSE)</f>
        <v>car</v>
      </c>
      <c r="H43" s="11">
        <v>1</v>
      </c>
      <c r="I43" s="11"/>
    </row>
    <row r="44" spans="1:9" x14ac:dyDescent="0.25">
      <c r="A44" s="11" t="s">
        <v>46</v>
      </c>
      <c r="B44" s="11">
        <v>2</v>
      </c>
      <c r="C44" s="11">
        <v>18</v>
      </c>
      <c r="D44" s="11">
        <v>34</v>
      </c>
      <c r="E44" s="11">
        <v>241</v>
      </c>
      <c r="F44" s="11">
        <v>146</v>
      </c>
      <c r="G44" s="11" t="str">
        <f>VLOOKUP(B44,classes!$A$2:$B$81,2,FALSE)</f>
        <v>car</v>
      </c>
      <c r="H44" s="11">
        <v>1</v>
      </c>
      <c r="I44" s="11"/>
    </row>
    <row r="45" spans="1:9" x14ac:dyDescent="0.25">
      <c r="A45" s="11" t="s">
        <v>47</v>
      </c>
      <c r="B45" s="11">
        <v>2</v>
      </c>
      <c r="C45" s="11">
        <v>0</v>
      </c>
      <c r="D45" s="11">
        <v>32</v>
      </c>
      <c r="E45" s="11">
        <v>275</v>
      </c>
      <c r="F45" s="11">
        <v>141</v>
      </c>
      <c r="G45" s="11" t="str">
        <f>VLOOKUP(B45,classes!$A$2:$B$81,2,FALSE)</f>
        <v>car</v>
      </c>
      <c r="H45" s="11">
        <v>1</v>
      </c>
      <c r="I45" s="11"/>
    </row>
    <row r="46" spans="1:9" x14ac:dyDescent="0.25">
      <c r="A46" s="11" t="s">
        <v>48</v>
      </c>
      <c r="B46" s="11">
        <v>5</v>
      </c>
      <c r="C46" s="11">
        <v>9</v>
      </c>
      <c r="D46" s="11">
        <v>47</v>
      </c>
      <c r="E46" s="11">
        <v>231</v>
      </c>
      <c r="F46" s="11">
        <v>118</v>
      </c>
      <c r="G46" s="11" t="str">
        <f>VLOOKUP(B46,classes!$A$2:$B$81,2,FALSE)</f>
        <v>bus</v>
      </c>
      <c r="H46" s="11">
        <v>1</v>
      </c>
      <c r="I46" s="11"/>
    </row>
    <row r="47" spans="1:9" x14ac:dyDescent="0.25">
      <c r="A47" s="11" t="s">
        <v>49</v>
      </c>
      <c r="B47" s="11">
        <v>5</v>
      </c>
      <c r="C47" s="11">
        <v>26</v>
      </c>
      <c r="D47" s="11">
        <v>54</v>
      </c>
      <c r="E47" s="11">
        <v>247</v>
      </c>
      <c r="F47" s="11">
        <v>153</v>
      </c>
      <c r="G47" s="11" t="str">
        <f>VLOOKUP(B47,classes!$A$2:$B$81,2,FALSE)</f>
        <v>bus</v>
      </c>
      <c r="H47" s="11">
        <v>1</v>
      </c>
      <c r="I47" s="11"/>
    </row>
    <row r="48" spans="1:9" x14ac:dyDescent="0.25">
      <c r="A48" s="11" t="s">
        <v>49</v>
      </c>
      <c r="B48" s="11">
        <v>9</v>
      </c>
      <c r="C48" s="11">
        <v>4</v>
      </c>
      <c r="D48" s="11">
        <v>83</v>
      </c>
      <c r="E48" s="11">
        <v>8</v>
      </c>
      <c r="F48" s="11">
        <v>92</v>
      </c>
      <c r="G48" s="11" t="str">
        <f>VLOOKUP(B48,classes!$A$2:$B$81,2,FALSE)</f>
        <v>traffic light</v>
      </c>
      <c r="H48" s="11">
        <v>1</v>
      </c>
      <c r="I48" s="11"/>
    </row>
    <row r="49" spans="1:9" x14ac:dyDescent="0.25">
      <c r="A49" s="11" t="s">
        <v>50</v>
      </c>
      <c r="B49" s="11">
        <v>5</v>
      </c>
      <c r="C49" s="11">
        <v>11</v>
      </c>
      <c r="D49" s="11">
        <v>28</v>
      </c>
      <c r="E49" s="11">
        <v>292</v>
      </c>
      <c r="F49" s="11">
        <v>142</v>
      </c>
      <c r="G49" s="11" t="str">
        <f>VLOOKUP(B49,classes!$A$2:$B$81,2,FALSE)</f>
        <v>bus</v>
      </c>
      <c r="H49" s="11">
        <v>1</v>
      </c>
      <c r="I49" s="11"/>
    </row>
    <row r="50" spans="1:9" x14ac:dyDescent="0.25">
      <c r="A50" s="11" t="s">
        <v>51</v>
      </c>
      <c r="B50" s="11">
        <v>5</v>
      </c>
      <c r="C50" s="11">
        <v>15</v>
      </c>
      <c r="D50" s="11">
        <v>39</v>
      </c>
      <c r="E50" s="11">
        <v>242</v>
      </c>
      <c r="F50" s="11">
        <v>154</v>
      </c>
      <c r="G50" s="11" t="str">
        <f>VLOOKUP(B50,classes!$A$2:$B$81,2,FALSE)</f>
        <v>bus</v>
      </c>
      <c r="H50" s="11">
        <v>1</v>
      </c>
      <c r="I50" s="11"/>
    </row>
    <row r="51" spans="1:9" x14ac:dyDescent="0.25">
      <c r="A51" s="11" t="s">
        <v>51</v>
      </c>
      <c r="B51" s="11">
        <v>0</v>
      </c>
      <c r="C51" s="11">
        <v>254</v>
      </c>
      <c r="D51" s="11">
        <v>96</v>
      </c>
      <c r="E51" s="11">
        <v>259</v>
      </c>
      <c r="F51" s="11">
        <v>126</v>
      </c>
      <c r="G51" s="11" t="str">
        <f>VLOOKUP(B51,classes!$A$2:$B$81,2,FALSE)</f>
        <v>person</v>
      </c>
      <c r="H51" s="11">
        <v>1</v>
      </c>
      <c r="I51" s="11"/>
    </row>
    <row r="52" spans="1:9" x14ac:dyDescent="0.25">
      <c r="A52" s="11" t="s">
        <v>52</v>
      </c>
      <c r="B52" s="11">
        <v>2</v>
      </c>
      <c r="C52" s="11">
        <v>38</v>
      </c>
      <c r="D52" s="11">
        <v>64</v>
      </c>
      <c r="E52" s="11">
        <v>241</v>
      </c>
      <c r="F52" s="11">
        <v>154</v>
      </c>
      <c r="G52" s="11" t="str">
        <f>VLOOKUP(B52,classes!$A$2:$B$81,2,FALSE)</f>
        <v>car</v>
      </c>
      <c r="H52" s="11">
        <v>1</v>
      </c>
      <c r="I52" s="11"/>
    </row>
    <row r="53" spans="1:9" x14ac:dyDescent="0.25">
      <c r="A53" s="11" t="s">
        <v>53</v>
      </c>
      <c r="B53" s="11">
        <v>20</v>
      </c>
      <c r="C53" s="11">
        <v>67</v>
      </c>
      <c r="D53" s="11">
        <v>35</v>
      </c>
      <c r="E53" s="11">
        <v>246</v>
      </c>
      <c r="F53" s="11">
        <v>157</v>
      </c>
      <c r="G53" s="11" t="str">
        <f>VLOOKUP(B53,classes!$A$2:$B$81,2,FALSE)</f>
        <v>elephant</v>
      </c>
      <c r="H53" s="11">
        <v>1</v>
      </c>
      <c r="I53" s="11"/>
    </row>
    <row r="54" spans="1:9" x14ac:dyDescent="0.25">
      <c r="A54" s="11" t="s">
        <v>53</v>
      </c>
      <c r="B54" s="11">
        <v>7</v>
      </c>
      <c r="C54" s="11">
        <v>52</v>
      </c>
      <c r="D54" s="11">
        <v>36</v>
      </c>
      <c r="E54" s="11">
        <v>253</v>
      </c>
      <c r="F54" s="11">
        <v>175</v>
      </c>
      <c r="G54" s="11" t="str">
        <f>VLOOKUP(B54,classes!$A$2:$B$81,2,FALSE)</f>
        <v>truck</v>
      </c>
      <c r="H54" s="11">
        <v>1</v>
      </c>
      <c r="I54" s="11"/>
    </row>
    <row r="55" spans="1:9" x14ac:dyDescent="0.25">
      <c r="A55" s="11" t="s">
        <v>53</v>
      </c>
      <c r="B55" s="11">
        <v>2</v>
      </c>
      <c r="C55" s="11">
        <v>85</v>
      </c>
      <c r="D55" s="11">
        <v>102</v>
      </c>
      <c r="E55" s="11">
        <v>259</v>
      </c>
      <c r="F55" s="11">
        <v>193</v>
      </c>
      <c r="G55" s="11" t="str">
        <f>VLOOKUP(B55,classes!$A$2:$B$81,2,FALSE)</f>
        <v>car</v>
      </c>
      <c r="H55" s="11">
        <v>1</v>
      </c>
      <c r="I55" s="11"/>
    </row>
    <row r="56" spans="1:9" x14ac:dyDescent="0.25">
      <c r="A56" s="11" t="s">
        <v>53</v>
      </c>
      <c r="B56" s="11">
        <v>7</v>
      </c>
      <c r="C56" s="11">
        <v>19</v>
      </c>
      <c r="D56" s="11">
        <v>65</v>
      </c>
      <c r="E56" s="11">
        <v>255</v>
      </c>
      <c r="F56" s="11">
        <v>194</v>
      </c>
      <c r="G56" s="11" t="str">
        <f>VLOOKUP(B56,classes!$A$2:$B$81,2,FALSE)</f>
        <v>truck</v>
      </c>
      <c r="H56" s="11">
        <v>1</v>
      </c>
      <c r="I56" s="11"/>
    </row>
    <row r="57" spans="1:9" x14ac:dyDescent="0.25">
      <c r="A57" s="11" t="s">
        <v>53</v>
      </c>
      <c r="B57" s="11">
        <v>2</v>
      </c>
      <c r="C57" s="11">
        <v>60</v>
      </c>
      <c r="D57" s="11">
        <v>98</v>
      </c>
      <c r="E57" s="11">
        <v>259</v>
      </c>
      <c r="F57" s="11">
        <v>194</v>
      </c>
      <c r="G57" s="11" t="str">
        <f>VLOOKUP(B57,classes!$A$2:$B$81,2,FALSE)</f>
        <v>car</v>
      </c>
      <c r="H57" s="11">
        <v>1</v>
      </c>
      <c r="I57" s="11"/>
    </row>
    <row r="58" spans="1:9" x14ac:dyDescent="0.25">
      <c r="A58" s="11" t="s">
        <v>54</v>
      </c>
      <c r="B58" s="11">
        <v>0</v>
      </c>
      <c r="C58" s="11">
        <v>156</v>
      </c>
      <c r="D58" s="11">
        <v>96</v>
      </c>
      <c r="E58" s="11">
        <v>291</v>
      </c>
      <c r="F58" s="11">
        <v>173</v>
      </c>
      <c r="G58" s="11" t="str">
        <f>VLOOKUP(B58,classes!$A$2:$B$81,2,FALSE)</f>
        <v>person</v>
      </c>
      <c r="H58" s="11">
        <v>1</v>
      </c>
      <c r="I58" s="11"/>
    </row>
    <row r="59" spans="1:9" x14ac:dyDescent="0.25">
      <c r="A59" s="11" t="s">
        <v>54</v>
      </c>
      <c r="B59" s="11">
        <v>2</v>
      </c>
      <c r="C59" s="11">
        <v>0</v>
      </c>
      <c r="D59" s="11">
        <v>44</v>
      </c>
      <c r="E59" s="11">
        <v>167</v>
      </c>
      <c r="F59" s="11">
        <v>173</v>
      </c>
      <c r="G59" s="11" t="str">
        <f>VLOOKUP(B59,classes!$A$2:$B$81,2,FALSE)</f>
        <v>car</v>
      </c>
      <c r="H59" s="11">
        <v>1</v>
      </c>
      <c r="I59" s="11"/>
    </row>
    <row r="60" spans="1:9" x14ac:dyDescent="0.25">
      <c r="A60" s="11" t="s">
        <v>54</v>
      </c>
      <c r="B60" s="11">
        <v>20</v>
      </c>
      <c r="C60" s="11">
        <v>86</v>
      </c>
      <c r="D60" s="11">
        <v>0</v>
      </c>
      <c r="E60" s="11">
        <v>250</v>
      </c>
      <c r="F60" s="11">
        <v>168</v>
      </c>
      <c r="G60" s="11" t="str">
        <f>VLOOKUP(B60,classes!$A$2:$B$81,2,FALSE)</f>
        <v>elephant</v>
      </c>
      <c r="H60" s="11">
        <v>1</v>
      </c>
      <c r="I60" s="11"/>
    </row>
    <row r="61" spans="1:9" x14ac:dyDescent="0.25">
      <c r="A61" s="11" t="s">
        <v>54</v>
      </c>
      <c r="B61" s="11">
        <v>0</v>
      </c>
      <c r="C61" s="11">
        <v>261</v>
      </c>
      <c r="D61" s="11">
        <v>114</v>
      </c>
      <c r="E61" s="11">
        <v>286</v>
      </c>
      <c r="F61" s="11">
        <v>153</v>
      </c>
      <c r="G61" s="11" t="str">
        <f>VLOOKUP(B61,classes!$A$2:$B$81,2,FALSE)</f>
        <v>person</v>
      </c>
      <c r="H61" s="11">
        <v>1</v>
      </c>
      <c r="I61" s="11"/>
    </row>
    <row r="62" spans="1:9" x14ac:dyDescent="0.25">
      <c r="A62" s="11" t="s">
        <v>54</v>
      </c>
      <c r="B62" s="11">
        <v>0</v>
      </c>
      <c r="C62" s="11">
        <v>41</v>
      </c>
      <c r="D62" s="11">
        <v>108</v>
      </c>
      <c r="E62" s="11">
        <v>63</v>
      </c>
      <c r="F62" s="11">
        <v>145</v>
      </c>
      <c r="G62" s="11" t="str">
        <f>VLOOKUP(B62,classes!$A$2:$B$81,2,FALSE)</f>
        <v>person</v>
      </c>
      <c r="H62" s="11">
        <v>1</v>
      </c>
      <c r="I62" s="11"/>
    </row>
    <row r="63" spans="1:9" x14ac:dyDescent="0.25">
      <c r="A63" s="11" t="s">
        <v>54</v>
      </c>
      <c r="B63" s="11">
        <v>0</v>
      </c>
      <c r="C63" s="11">
        <v>42</v>
      </c>
      <c r="D63" s="11">
        <v>109</v>
      </c>
      <c r="E63" s="11">
        <v>62</v>
      </c>
      <c r="F63" s="11">
        <v>129</v>
      </c>
      <c r="G63" s="11" t="str">
        <f>VLOOKUP(B63,classes!$A$2:$B$81,2,FALSE)</f>
        <v>person</v>
      </c>
      <c r="H63" s="11">
        <v>1</v>
      </c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11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11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11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11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11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11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11"/>
      <c r="I70" s="11"/>
    </row>
    <row r="71" spans="1:9" x14ac:dyDescent="0.25">
      <c r="A71" s="11"/>
      <c r="B71" s="11"/>
      <c r="C71" s="11"/>
      <c r="D71" s="11"/>
      <c r="E71" s="11"/>
      <c r="F71" s="11"/>
      <c r="G71" s="11"/>
      <c r="H71" s="11"/>
      <c r="I71" s="11"/>
    </row>
    <row r="72" spans="1:9" x14ac:dyDescent="0.25">
      <c r="A72" s="11"/>
      <c r="B72" s="11"/>
      <c r="C72" s="11"/>
      <c r="D72" s="11"/>
      <c r="E72" s="11"/>
      <c r="F72" s="11"/>
      <c r="G72" s="11"/>
      <c r="H72" s="11"/>
      <c r="I72" s="11"/>
    </row>
    <row r="73" spans="1:9" x14ac:dyDescent="0.25">
      <c r="A73" s="11"/>
      <c r="B73" s="11"/>
      <c r="C73" s="11"/>
      <c r="D73" s="11"/>
      <c r="E73" s="11"/>
      <c r="F73" s="11"/>
      <c r="G73" s="11"/>
      <c r="H73" s="11"/>
      <c r="I73" s="11"/>
    </row>
    <row r="74" spans="1:9" x14ac:dyDescent="0.25">
      <c r="A74" s="11"/>
      <c r="B74" s="11"/>
      <c r="C74" s="11"/>
      <c r="D74" s="11"/>
      <c r="E74" s="11"/>
      <c r="F74" s="11"/>
      <c r="G74" s="11"/>
      <c r="H74" s="11"/>
      <c r="I74" s="11"/>
    </row>
    <row r="75" spans="1:9" x14ac:dyDescent="0.25">
      <c r="A75" s="11"/>
      <c r="B75" s="11"/>
      <c r="C75" s="11"/>
      <c r="D75" s="11"/>
      <c r="E75" s="11"/>
      <c r="F75" s="11"/>
      <c r="G75" s="11"/>
      <c r="H75" s="11"/>
      <c r="I75" s="11"/>
    </row>
    <row r="76" spans="1:9" x14ac:dyDescent="0.25">
      <c r="A76" s="11"/>
      <c r="B76" s="11"/>
      <c r="C76" s="11"/>
      <c r="D76" s="11"/>
      <c r="E76" s="11"/>
      <c r="F76" s="11"/>
      <c r="G76" s="11"/>
      <c r="H76" s="11"/>
      <c r="I76" s="11"/>
    </row>
    <row r="77" spans="1:9" x14ac:dyDescent="0.25">
      <c r="A77" s="11"/>
      <c r="B77" s="11"/>
      <c r="C77" s="11"/>
      <c r="D77" s="11"/>
      <c r="E77" s="11"/>
      <c r="F77" s="11"/>
      <c r="G77" s="11"/>
      <c r="H77" s="11"/>
      <c r="I77" s="11"/>
    </row>
    <row r="78" spans="1:9" x14ac:dyDescent="0.25">
      <c r="A78" s="11"/>
      <c r="B78" s="11"/>
      <c r="C78" s="11"/>
      <c r="D78" s="11"/>
      <c r="E78" s="11"/>
      <c r="F78" s="11"/>
      <c r="G78" s="11"/>
      <c r="H78" s="11"/>
      <c r="I78" s="11"/>
    </row>
    <row r="79" spans="1:9" x14ac:dyDescent="0.25">
      <c r="A79" s="11"/>
      <c r="B79" s="11"/>
      <c r="C79" s="11"/>
      <c r="D79" s="11"/>
      <c r="E79" s="11"/>
      <c r="F79" s="11"/>
      <c r="G79" s="11"/>
      <c r="H79" s="11"/>
      <c r="I79" s="11"/>
    </row>
    <row r="80" spans="1:9" x14ac:dyDescent="0.25">
      <c r="A80" s="11"/>
      <c r="B80" s="11"/>
      <c r="C80" s="11"/>
      <c r="D80" s="11"/>
      <c r="E80" s="11"/>
      <c r="F80" s="11"/>
      <c r="G80" s="11"/>
      <c r="H80" s="11"/>
      <c r="I80" s="11"/>
    </row>
    <row r="81" spans="1:9" x14ac:dyDescent="0.25">
      <c r="A81" s="11"/>
      <c r="B81" s="11"/>
      <c r="C81" s="11"/>
      <c r="D81" s="11"/>
      <c r="E81" s="11"/>
      <c r="F81" s="11"/>
      <c r="G81" s="11"/>
      <c r="H81" s="11"/>
      <c r="I81" s="11"/>
    </row>
    <row r="82" spans="1:9" x14ac:dyDescent="0.25">
      <c r="A82" s="11"/>
      <c r="B82" s="11"/>
      <c r="C82" s="11"/>
      <c r="D82" s="11"/>
      <c r="E82" s="11"/>
      <c r="F82" s="11"/>
      <c r="G82" s="11"/>
      <c r="H82" s="11"/>
      <c r="I82" s="11"/>
    </row>
    <row r="83" spans="1:9" x14ac:dyDescent="0.25">
      <c r="A83" s="11"/>
      <c r="B83" s="11"/>
      <c r="C83" s="11"/>
      <c r="D83" s="11"/>
      <c r="E83" s="11"/>
      <c r="F83" s="11"/>
      <c r="G83" s="11"/>
      <c r="H83" s="11"/>
      <c r="I83" s="11"/>
    </row>
    <row r="84" spans="1:9" x14ac:dyDescent="0.25">
      <c r="A84" s="11"/>
      <c r="B84" s="11"/>
      <c r="C84" s="11"/>
      <c r="D84" s="11"/>
      <c r="E84" s="11"/>
      <c r="F84" s="11"/>
      <c r="G84" s="11"/>
      <c r="H84" s="11"/>
      <c r="I84" s="11"/>
    </row>
    <row r="85" spans="1:9" x14ac:dyDescent="0.25">
      <c r="A85" s="11"/>
      <c r="B85" s="11"/>
      <c r="C85" s="11"/>
      <c r="D85" s="11"/>
      <c r="E85" s="11"/>
      <c r="F85" s="11"/>
      <c r="G85" s="11"/>
      <c r="H85" s="11"/>
      <c r="I85" s="11"/>
    </row>
    <row r="86" spans="1:9" x14ac:dyDescent="0.25">
      <c r="A86" s="11"/>
      <c r="B86" s="11"/>
      <c r="C86" s="11"/>
      <c r="D86" s="11"/>
      <c r="E86" s="11"/>
      <c r="F86" s="11"/>
      <c r="G86" s="11"/>
      <c r="H86" s="11"/>
      <c r="I86" s="11"/>
    </row>
    <row r="87" spans="1:9" x14ac:dyDescent="0.25">
      <c r="A87" s="11"/>
      <c r="B87" s="11"/>
      <c r="C87" s="11"/>
      <c r="D87" s="11"/>
      <c r="E87" s="11"/>
      <c r="F87" s="11"/>
      <c r="G87" s="11"/>
      <c r="H87" s="11"/>
      <c r="I87" s="11"/>
    </row>
    <row r="88" spans="1:9" x14ac:dyDescent="0.25">
      <c r="A88" s="11"/>
      <c r="B88" s="11"/>
      <c r="C88" s="11"/>
      <c r="D88" s="11"/>
      <c r="E88" s="11"/>
      <c r="F88" s="11"/>
      <c r="G88" s="11"/>
      <c r="H88" s="11"/>
      <c r="I88" s="11"/>
    </row>
    <row r="89" spans="1:9" x14ac:dyDescent="0.25">
      <c r="A89" s="11"/>
      <c r="B89" s="11"/>
      <c r="C89" s="11"/>
      <c r="D89" s="11"/>
      <c r="E89" s="11"/>
      <c r="F89" s="11"/>
      <c r="G89" s="11"/>
      <c r="H89" s="11"/>
      <c r="I89" s="11"/>
    </row>
    <row r="90" spans="1:9" x14ac:dyDescent="0.25">
      <c r="A90" s="11"/>
      <c r="B90" s="11"/>
      <c r="C90" s="11"/>
      <c r="D90" s="11"/>
      <c r="E90" s="11"/>
      <c r="F90" s="11"/>
      <c r="G90" s="11"/>
      <c r="H90" s="11"/>
      <c r="I90" s="11"/>
    </row>
    <row r="91" spans="1:9" x14ac:dyDescent="0.25">
      <c r="A91" s="11"/>
      <c r="B91" s="11"/>
      <c r="C91" s="11"/>
      <c r="D91" s="11"/>
      <c r="E91" s="11"/>
      <c r="F91" s="11"/>
      <c r="G91" s="11"/>
      <c r="H91" s="11"/>
      <c r="I91" s="11"/>
    </row>
    <row r="92" spans="1:9" x14ac:dyDescent="0.25">
      <c r="A92" s="11"/>
      <c r="B92" s="11"/>
      <c r="C92" s="11"/>
      <c r="D92" s="11"/>
      <c r="E92" s="11"/>
      <c r="F92" s="11"/>
      <c r="G92" s="11"/>
      <c r="H92" s="11"/>
      <c r="I92" s="11"/>
    </row>
    <row r="93" spans="1:9" x14ac:dyDescent="0.25">
      <c r="A93" s="11"/>
      <c r="B93" s="11"/>
      <c r="C93" s="11"/>
      <c r="D93" s="11"/>
      <c r="E93" s="11"/>
      <c r="F93" s="11"/>
      <c r="G93" s="11"/>
      <c r="H93" s="11"/>
      <c r="I93" s="11"/>
    </row>
    <row r="94" spans="1:9" x14ac:dyDescent="0.25">
      <c r="A94" s="11"/>
      <c r="B94" s="11"/>
      <c r="C94" s="11"/>
      <c r="D94" s="11"/>
      <c r="E94" s="11"/>
      <c r="F94" s="11"/>
      <c r="G94" s="11"/>
      <c r="H94" s="11"/>
      <c r="I94" s="11"/>
    </row>
    <row r="95" spans="1:9" x14ac:dyDescent="0.25">
      <c r="A95" s="11"/>
      <c r="B95" s="11"/>
      <c r="C95" s="11"/>
      <c r="D95" s="11"/>
      <c r="E95" s="11"/>
      <c r="F95" s="11"/>
      <c r="G95" s="11"/>
      <c r="H95" s="11"/>
      <c r="I95" s="11"/>
    </row>
    <row r="96" spans="1:9" x14ac:dyDescent="0.25">
      <c r="A96" s="11"/>
      <c r="B96" s="11"/>
      <c r="C96" s="11"/>
      <c r="D96" s="11"/>
      <c r="E96" s="11"/>
      <c r="F96" s="11"/>
      <c r="G96" s="11"/>
      <c r="H96" s="11"/>
      <c r="I96" s="11"/>
    </row>
    <row r="97" spans="1:9" x14ac:dyDescent="0.25">
      <c r="A97" s="11"/>
      <c r="B97" s="11"/>
      <c r="C97" s="11"/>
      <c r="D97" s="11"/>
      <c r="E97" s="11"/>
      <c r="F97" s="11"/>
      <c r="G97" s="11"/>
      <c r="H97" s="11"/>
      <c r="I97" s="11"/>
    </row>
    <row r="98" spans="1:9" x14ac:dyDescent="0.25">
      <c r="A98" s="11"/>
      <c r="B98" s="11"/>
      <c r="C98" s="11"/>
      <c r="D98" s="11"/>
      <c r="E98" s="11"/>
      <c r="F98" s="11"/>
      <c r="G98" s="11"/>
      <c r="H98" s="11"/>
      <c r="I98" s="11"/>
    </row>
    <row r="99" spans="1:9" x14ac:dyDescent="0.25">
      <c r="A99" s="11"/>
      <c r="B99" s="11"/>
      <c r="C99" s="11"/>
      <c r="D99" s="11"/>
      <c r="E99" s="11"/>
      <c r="F99" s="11"/>
      <c r="G99" s="11"/>
      <c r="H99" s="11"/>
      <c r="I99" s="11"/>
    </row>
    <row r="100" spans="1:9" x14ac:dyDescent="0.25">
      <c r="A100" s="11"/>
      <c r="B100" s="11"/>
      <c r="C100" s="11"/>
      <c r="D100" s="11"/>
      <c r="E100" s="11"/>
      <c r="F100" s="11"/>
      <c r="G100" s="11"/>
      <c r="H100" s="11"/>
      <c r="I100" s="11"/>
    </row>
    <row r="101" spans="1:9" x14ac:dyDescent="0.25">
      <c r="A101" s="11"/>
      <c r="B101" s="11"/>
      <c r="C101" s="11"/>
      <c r="D101" s="11"/>
      <c r="E101" s="11"/>
      <c r="F101" s="11"/>
      <c r="G101" s="11"/>
      <c r="H101" s="11"/>
      <c r="I101" s="11"/>
    </row>
    <row r="102" spans="1:9" x14ac:dyDescent="0.25">
      <c r="A102" s="11"/>
      <c r="B102" s="11"/>
      <c r="C102" s="11"/>
      <c r="D102" s="11"/>
      <c r="E102" s="11"/>
      <c r="F102" s="11"/>
      <c r="G102" s="11"/>
      <c r="H102" s="11"/>
      <c r="I102" s="11"/>
    </row>
    <row r="103" spans="1:9" x14ac:dyDescent="0.25">
      <c r="A103" s="11"/>
      <c r="B103" s="11"/>
      <c r="C103" s="11"/>
      <c r="D103" s="11"/>
      <c r="E103" s="11"/>
      <c r="F103" s="11"/>
      <c r="G103" s="11"/>
      <c r="H103" s="11"/>
      <c r="I103" s="11"/>
    </row>
    <row r="104" spans="1:9" x14ac:dyDescent="0.25">
      <c r="A104" s="11"/>
      <c r="B104" s="11"/>
      <c r="C104" s="11"/>
      <c r="D104" s="11"/>
      <c r="E104" s="11"/>
      <c r="F104" s="11"/>
      <c r="G104" s="11"/>
      <c r="H104" s="11"/>
      <c r="I104" s="11"/>
    </row>
    <row r="105" spans="1:9" x14ac:dyDescent="0.25">
      <c r="A105" s="11"/>
      <c r="B105" s="11"/>
      <c r="C105" s="11"/>
      <c r="D105" s="11"/>
      <c r="E105" s="11"/>
      <c r="F105" s="11"/>
      <c r="G105" s="11"/>
      <c r="H105" s="11"/>
      <c r="I105" s="11"/>
    </row>
    <row r="106" spans="1:9" x14ac:dyDescent="0.25">
      <c r="A106" s="11"/>
      <c r="B106" s="11"/>
      <c r="C106" s="11"/>
      <c r="D106" s="11"/>
      <c r="E106" s="11"/>
      <c r="F106" s="11"/>
      <c r="G106" s="11"/>
      <c r="H106" s="11"/>
      <c r="I106" s="11"/>
    </row>
    <row r="107" spans="1:9" x14ac:dyDescent="0.25">
      <c r="A107" s="11"/>
      <c r="B107" s="11"/>
      <c r="C107" s="11"/>
      <c r="D107" s="11"/>
      <c r="E107" s="11"/>
      <c r="F107" s="11"/>
      <c r="G107" s="11"/>
      <c r="H107" s="11"/>
      <c r="I107" s="11"/>
    </row>
    <row r="108" spans="1:9" x14ac:dyDescent="0.25">
      <c r="A108" s="11"/>
      <c r="B108" s="11"/>
      <c r="C108" s="11"/>
      <c r="D108" s="11"/>
      <c r="E108" s="11"/>
      <c r="F108" s="11"/>
      <c r="G108" s="11"/>
      <c r="H108" s="11"/>
      <c r="I108" s="11"/>
    </row>
    <row r="109" spans="1:9" x14ac:dyDescent="0.25">
      <c r="A109" s="11"/>
      <c r="B109" s="11"/>
      <c r="C109" s="11"/>
      <c r="D109" s="11"/>
      <c r="E109" s="11"/>
      <c r="F109" s="11"/>
      <c r="G109" s="11"/>
      <c r="H109" s="11"/>
      <c r="I109" s="11"/>
    </row>
    <row r="110" spans="1:9" x14ac:dyDescent="0.25">
      <c r="A110" s="11"/>
      <c r="B110" s="11"/>
      <c r="C110" s="11"/>
      <c r="D110" s="11"/>
      <c r="E110" s="11"/>
      <c r="F110" s="11"/>
      <c r="G110" s="11"/>
      <c r="H110" s="11"/>
      <c r="I110" s="11"/>
    </row>
    <row r="111" spans="1:9" x14ac:dyDescent="0.25">
      <c r="A111" s="11"/>
      <c r="B111" s="11"/>
      <c r="C111" s="11"/>
      <c r="D111" s="11"/>
      <c r="E111" s="11"/>
      <c r="F111" s="11"/>
      <c r="G111" s="11"/>
      <c r="H111" s="11"/>
      <c r="I111" s="11"/>
    </row>
    <row r="112" spans="1:9" x14ac:dyDescent="0.25">
      <c r="A112" s="11"/>
      <c r="B112" s="11"/>
      <c r="C112" s="11"/>
      <c r="D112" s="11"/>
      <c r="E112" s="11"/>
      <c r="F112" s="11"/>
      <c r="G112" s="11"/>
      <c r="H112" s="11"/>
      <c r="I112" s="11"/>
    </row>
    <row r="113" spans="1:9" x14ac:dyDescent="0.25">
      <c r="A113" s="11"/>
      <c r="B113" s="11"/>
      <c r="C113" s="11"/>
      <c r="D113" s="11"/>
      <c r="E113" s="11"/>
      <c r="F113" s="11"/>
      <c r="G113" s="11"/>
      <c r="H113" s="11"/>
      <c r="I113" s="11"/>
    </row>
    <row r="114" spans="1:9" x14ac:dyDescent="0.25">
      <c r="A114" s="11"/>
      <c r="B114" s="11"/>
      <c r="C114" s="11"/>
      <c r="D114" s="11"/>
      <c r="E114" s="11"/>
      <c r="F114" s="11"/>
      <c r="G114" s="11"/>
      <c r="H114" s="11"/>
      <c r="I114" s="11"/>
    </row>
    <row r="115" spans="1:9" x14ac:dyDescent="0.25">
      <c r="A115" s="11"/>
      <c r="B115" s="11"/>
      <c r="C115" s="11"/>
      <c r="D115" s="11"/>
      <c r="E115" s="11"/>
      <c r="F115" s="11"/>
      <c r="G115" s="11"/>
      <c r="H115" s="11"/>
      <c r="I115" s="11"/>
    </row>
    <row r="116" spans="1:9" x14ac:dyDescent="0.25">
      <c r="A116" s="11"/>
      <c r="B116" s="11"/>
      <c r="C116" s="11"/>
      <c r="D116" s="11"/>
      <c r="E116" s="11"/>
      <c r="F116" s="11"/>
      <c r="G116" s="11"/>
      <c r="H116" s="11"/>
      <c r="I116" s="11"/>
    </row>
    <row r="117" spans="1:9" x14ac:dyDescent="0.25">
      <c r="A117" s="11"/>
      <c r="B117" s="11"/>
      <c r="C117" s="11"/>
      <c r="D117" s="11"/>
      <c r="E117" s="11"/>
      <c r="F117" s="11"/>
      <c r="G117" s="11"/>
      <c r="H117" s="11"/>
      <c r="I117" s="11"/>
    </row>
    <row r="118" spans="1:9" x14ac:dyDescent="0.25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x14ac:dyDescent="0.25">
      <c r="A119" s="11"/>
      <c r="B119" s="11"/>
      <c r="C119" s="11"/>
      <c r="D119" s="11"/>
      <c r="E119" s="11"/>
      <c r="F119" s="11"/>
      <c r="G119" s="11"/>
      <c r="H119" s="11"/>
      <c r="I119" s="11"/>
    </row>
    <row r="120" spans="1:9" x14ac:dyDescent="0.25">
      <c r="A120" s="11"/>
      <c r="B120" s="11"/>
      <c r="C120" s="11"/>
      <c r="D120" s="11"/>
      <c r="E120" s="11"/>
      <c r="F120" s="11"/>
      <c r="G120" s="11"/>
      <c r="H120" s="11"/>
      <c r="I120" s="11"/>
    </row>
    <row r="121" spans="1:9" x14ac:dyDescent="0.25">
      <c r="A121" s="11"/>
      <c r="B121" s="11"/>
      <c r="C121" s="11"/>
      <c r="D121" s="11"/>
      <c r="E121" s="11"/>
      <c r="F121" s="11"/>
      <c r="G121" s="11"/>
      <c r="H121" s="11"/>
      <c r="I121" s="11"/>
    </row>
    <row r="122" spans="1:9" x14ac:dyDescent="0.25">
      <c r="A122" s="11"/>
      <c r="B122" s="11"/>
      <c r="C122" s="11"/>
      <c r="D122" s="11"/>
      <c r="E122" s="11"/>
      <c r="F122" s="11"/>
      <c r="G122" s="11"/>
      <c r="H122" s="11"/>
      <c r="I122" s="11"/>
    </row>
    <row r="123" spans="1:9" x14ac:dyDescent="0.25">
      <c r="A123" s="11"/>
      <c r="B123" s="11"/>
      <c r="C123" s="11"/>
      <c r="D123" s="11"/>
      <c r="E123" s="11"/>
      <c r="F123" s="11"/>
      <c r="G123" s="11"/>
      <c r="H123" s="11"/>
      <c r="I123" s="11"/>
    </row>
    <row r="124" spans="1:9" x14ac:dyDescent="0.25">
      <c r="A124" s="11"/>
      <c r="B124" s="11"/>
      <c r="C124" s="11"/>
      <c r="D124" s="11"/>
      <c r="E124" s="11"/>
      <c r="F124" s="11"/>
      <c r="G124" s="11"/>
      <c r="H124" s="11"/>
      <c r="I124" s="11"/>
    </row>
    <row r="125" spans="1:9" x14ac:dyDescent="0.25">
      <c r="A125" s="11"/>
      <c r="B125" s="11"/>
      <c r="C125" s="11"/>
      <c r="D125" s="11"/>
      <c r="E125" s="11"/>
      <c r="F125" s="11"/>
      <c r="G125" s="11"/>
      <c r="H125" s="11"/>
      <c r="I125" s="11"/>
    </row>
    <row r="126" spans="1:9" x14ac:dyDescent="0.25">
      <c r="A126" s="11"/>
      <c r="B126" s="11"/>
      <c r="C126" s="11"/>
      <c r="D126" s="11"/>
      <c r="E126" s="11"/>
      <c r="F126" s="11"/>
      <c r="G126" s="11"/>
      <c r="H126" s="11"/>
      <c r="I126" s="11"/>
    </row>
    <row r="127" spans="1:9" x14ac:dyDescent="0.25">
      <c r="A127" s="11"/>
      <c r="B127" s="11"/>
      <c r="C127" s="11"/>
      <c r="D127" s="11"/>
      <c r="E127" s="11"/>
      <c r="F127" s="11"/>
      <c r="G127" s="11"/>
      <c r="H127" s="11"/>
      <c r="I127" s="11"/>
    </row>
    <row r="128" spans="1:9" x14ac:dyDescent="0.25">
      <c r="A128" s="11"/>
      <c r="B128" s="11"/>
      <c r="C128" s="11"/>
      <c r="D128" s="11"/>
      <c r="E128" s="11"/>
      <c r="F128" s="11"/>
      <c r="G128" s="11"/>
      <c r="H128" s="11"/>
      <c r="I128" s="11"/>
    </row>
    <row r="129" spans="1:9" x14ac:dyDescent="0.25">
      <c r="A129" s="11"/>
      <c r="B129" s="11"/>
      <c r="C129" s="11"/>
      <c r="D129" s="11"/>
      <c r="E129" s="11"/>
      <c r="F129" s="11"/>
      <c r="G129" s="11"/>
      <c r="H129" s="11"/>
      <c r="I129" s="11"/>
    </row>
    <row r="130" spans="1:9" x14ac:dyDescent="0.25">
      <c r="A130" s="11"/>
      <c r="B130" s="11"/>
      <c r="C130" s="11"/>
      <c r="D130" s="11"/>
      <c r="E130" s="11"/>
      <c r="F130" s="11"/>
      <c r="G130" s="11"/>
      <c r="H130" s="11"/>
      <c r="I130" s="11"/>
    </row>
    <row r="131" spans="1:9" x14ac:dyDescent="0.25">
      <c r="A131" s="11"/>
      <c r="B131" s="11"/>
      <c r="C131" s="11"/>
      <c r="D131" s="11"/>
      <c r="E131" s="11"/>
      <c r="F131" s="11"/>
      <c r="G131" s="11"/>
      <c r="H131" s="11"/>
      <c r="I131" s="11"/>
    </row>
    <row r="132" spans="1:9" x14ac:dyDescent="0.25">
      <c r="A132" s="11"/>
      <c r="B132" s="11"/>
      <c r="C132" s="11"/>
      <c r="D132" s="11"/>
      <c r="E132" s="11"/>
      <c r="F132" s="11"/>
      <c r="G132" s="11"/>
      <c r="H132" s="11"/>
      <c r="I132" s="11"/>
    </row>
    <row r="133" spans="1:9" x14ac:dyDescent="0.25">
      <c r="A133" s="11"/>
      <c r="B133" s="11"/>
      <c r="C133" s="11"/>
      <c r="D133" s="11"/>
      <c r="E133" s="11"/>
      <c r="F133" s="11"/>
      <c r="G133" s="11"/>
      <c r="H133" s="11"/>
      <c r="I133" s="11"/>
    </row>
    <row r="134" spans="1:9" x14ac:dyDescent="0.25">
      <c r="A134" s="11"/>
      <c r="B134" s="11"/>
      <c r="C134" s="11"/>
      <c r="D134" s="11"/>
      <c r="E134" s="11"/>
      <c r="F134" s="11"/>
      <c r="G134" s="11"/>
      <c r="H134" s="11"/>
      <c r="I134" s="11"/>
    </row>
    <row r="135" spans="1:9" x14ac:dyDescent="0.25">
      <c r="A135" s="11"/>
      <c r="B135" s="11"/>
      <c r="C135" s="11"/>
      <c r="D135" s="11"/>
      <c r="E135" s="11"/>
      <c r="F135" s="11"/>
      <c r="G135" s="11"/>
      <c r="H135" s="11"/>
      <c r="I135" s="11"/>
    </row>
    <row r="136" spans="1:9" x14ac:dyDescent="0.25">
      <c r="A136" s="11"/>
      <c r="B136" s="11"/>
      <c r="C136" s="11"/>
      <c r="D136" s="11"/>
      <c r="E136" s="11"/>
      <c r="F136" s="11"/>
      <c r="G136" s="11"/>
      <c r="H136" s="11"/>
      <c r="I136" s="11"/>
    </row>
    <row r="137" spans="1:9" x14ac:dyDescent="0.25">
      <c r="A137" s="11"/>
      <c r="B137" s="11"/>
      <c r="C137" s="11"/>
      <c r="D137" s="11"/>
      <c r="E137" s="11"/>
      <c r="F137" s="11"/>
      <c r="G137" s="11"/>
      <c r="H137" s="11"/>
      <c r="I137" s="11"/>
    </row>
    <row r="138" spans="1:9" x14ac:dyDescent="0.25">
      <c r="A138" s="11"/>
      <c r="B138" s="11"/>
      <c r="C138" s="11"/>
      <c r="D138" s="11"/>
      <c r="E138" s="11"/>
      <c r="F138" s="11"/>
      <c r="G138" s="11"/>
      <c r="H138" s="11"/>
      <c r="I138" s="11"/>
    </row>
    <row r="139" spans="1:9" x14ac:dyDescent="0.25">
      <c r="A139" s="11"/>
      <c r="B139" s="11"/>
      <c r="C139" s="11"/>
      <c r="D139" s="11"/>
      <c r="E139" s="11"/>
      <c r="F139" s="11"/>
      <c r="G139" s="11"/>
      <c r="H139" s="11"/>
      <c r="I139" s="11"/>
    </row>
    <row r="140" spans="1:9" x14ac:dyDescent="0.25">
      <c r="A140" s="11"/>
      <c r="B140" s="11"/>
      <c r="C140" s="11"/>
      <c r="D140" s="11"/>
      <c r="E140" s="11"/>
      <c r="F140" s="11"/>
      <c r="G140" s="11"/>
      <c r="H140" s="11"/>
      <c r="I140" s="11"/>
    </row>
    <row r="141" spans="1:9" x14ac:dyDescent="0.25">
      <c r="A141" s="11"/>
      <c r="B141" s="11"/>
      <c r="C141" s="11"/>
      <c r="D141" s="11"/>
      <c r="E141" s="11"/>
      <c r="F141" s="11"/>
      <c r="G141" s="11"/>
      <c r="H141" s="11"/>
      <c r="I141" s="11"/>
    </row>
    <row r="142" spans="1:9" x14ac:dyDescent="0.25">
      <c r="A142" s="11"/>
      <c r="B142" s="11"/>
      <c r="C142" s="11"/>
      <c r="D142" s="11"/>
      <c r="E142" s="11"/>
      <c r="F142" s="11"/>
      <c r="G142" s="11"/>
      <c r="H142" s="11"/>
      <c r="I142" s="11"/>
    </row>
    <row r="143" spans="1:9" x14ac:dyDescent="0.25">
      <c r="A143" s="11"/>
      <c r="B143" s="11"/>
      <c r="C143" s="11"/>
      <c r="D143" s="11"/>
      <c r="E143" s="11"/>
      <c r="F143" s="11"/>
      <c r="G143" s="11"/>
      <c r="H143" s="11"/>
      <c r="I143" s="11"/>
    </row>
    <row r="144" spans="1:9" x14ac:dyDescent="0.25">
      <c r="A144" s="11"/>
      <c r="B144" s="11"/>
      <c r="C144" s="11"/>
      <c r="D144" s="11"/>
      <c r="E144" s="11"/>
      <c r="F144" s="11"/>
      <c r="G144" s="11"/>
      <c r="H144" s="11"/>
      <c r="I144" s="11"/>
    </row>
    <row r="145" spans="1:9" x14ac:dyDescent="0.25">
      <c r="A145" s="11"/>
      <c r="B145" s="11"/>
      <c r="C145" s="11"/>
      <c r="D145" s="11"/>
      <c r="E145" s="11"/>
      <c r="F145" s="11"/>
      <c r="G145" s="11"/>
      <c r="H145" s="11"/>
      <c r="I145" s="11"/>
    </row>
    <row r="146" spans="1:9" x14ac:dyDescent="0.25">
      <c r="A146" s="11"/>
      <c r="B146" s="11"/>
      <c r="C146" s="11"/>
      <c r="D146" s="11"/>
      <c r="E146" s="11"/>
      <c r="F146" s="11"/>
      <c r="G146" s="11"/>
      <c r="H146" s="11"/>
      <c r="I146" s="11"/>
    </row>
    <row r="147" spans="1:9" x14ac:dyDescent="0.25">
      <c r="A147" s="11"/>
      <c r="B147" s="11"/>
      <c r="C147" s="11"/>
      <c r="D147" s="11"/>
      <c r="E147" s="11"/>
      <c r="F147" s="11"/>
      <c r="G147" s="11"/>
      <c r="H147" s="11"/>
      <c r="I147" s="11"/>
    </row>
    <row r="148" spans="1:9" x14ac:dyDescent="0.25">
      <c r="A148" s="11"/>
      <c r="B148" s="11"/>
      <c r="C148" s="11"/>
      <c r="D148" s="11"/>
      <c r="E148" s="11"/>
      <c r="F148" s="11"/>
      <c r="G148" s="11"/>
      <c r="H148" s="11"/>
      <c r="I148" s="11"/>
    </row>
    <row r="149" spans="1:9" x14ac:dyDescent="0.25">
      <c r="A149" s="11"/>
      <c r="B149" s="11"/>
      <c r="C149" s="11"/>
      <c r="D149" s="11"/>
      <c r="E149" s="11"/>
      <c r="F149" s="11"/>
      <c r="G149" s="11"/>
      <c r="H149" s="11"/>
      <c r="I149" s="11"/>
    </row>
    <row r="150" spans="1:9" x14ac:dyDescent="0.25">
      <c r="A150" s="11"/>
      <c r="B150" s="11"/>
      <c r="C150" s="11"/>
      <c r="D150" s="11"/>
      <c r="E150" s="11"/>
      <c r="F150" s="11"/>
      <c r="G150" s="11"/>
      <c r="H150" s="11"/>
      <c r="I150" s="11"/>
    </row>
    <row r="151" spans="1:9" x14ac:dyDescent="0.25">
      <c r="A151" s="11"/>
      <c r="B151" s="11"/>
      <c r="C151" s="11"/>
      <c r="D151" s="11"/>
      <c r="E151" s="11"/>
      <c r="F151" s="11"/>
      <c r="G151" s="11"/>
      <c r="H151" s="11"/>
      <c r="I151" s="11"/>
    </row>
    <row r="152" spans="1:9" x14ac:dyDescent="0.25">
      <c r="A152" s="11"/>
      <c r="B152" s="11"/>
      <c r="C152" s="11"/>
      <c r="D152" s="11"/>
      <c r="E152" s="11"/>
      <c r="F152" s="11"/>
      <c r="G152" s="11"/>
      <c r="H152" s="11"/>
      <c r="I152" s="11"/>
    </row>
    <row r="153" spans="1:9" x14ac:dyDescent="0.25">
      <c r="A153" s="11"/>
      <c r="B153" s="11"/>
      <c r="C153" s="11"/>
      <c r="D153" s="11"/>
      <c r="E153" s="11"/>
      <c r="F153" s="11"/>
      <c r="G153" s="11"/>
      <c r="H153" s="11"/>
      <c r="I153" s="11"/>
    </row>
    <row r="154" spans="1:9" x14ac:dyDescent="0.25">
      <c r="A154" s="11"/>
      <c r="B154" s="11"/>
      <c r="C154" s="11"/>
      <c r="D154" s="11"/>
      <c r="E154" s="11"/>
      <c r="F154" s="11"/>
      <c r="G154" s="11"/>
      <c r="H154" s="11"/>
      <c r="I154" s="11"/>
    </row>
    <row r="155" spans="1:9" x14ac:dyDescent="0.25">
      <c r="A155" s="11"/>
      <c r="B155" s="11"/>
      <c r="C155" s="11"/>
      <c r="D155" s="11"/>
      <c r="E155" s="11"/>
      <c r="F155" s="11"/>
      <c r="G155" s="11"/>
      <c r="H155" s="11"/>
      <c r="I155" s="11"/>
    </row>
    <row r="156" spans="1:9" x14ac:dyDescent="0.25">
      <c r="A156" s="11"/>
      <c r="B156" s="11"/>
      <c r="C156" s="11"/>
      <c r="D156" s="11"/>
      <c r="E156" s="11"/>
      <c r="F156" s="11"/>
      <c r="G156" s="11"/>
      <c r="H156" s="11"/>
      <c r="I156" s="11"/>
    </row>
    <row r="157" spans="1:9" x14ac:dyDescent="0.25">
      <c r="A157" s="11"/>
      <c r="B157" s="11"/>
      <c r="C157" s="11"/>
      <c r="D157" s="11"/>
      <c r="E157" s="11"/>
      <c r="F157" s="11"/>
      <c r="G157" s="11"/>
      <c r="H157" s="11"/>
      <c r="I157" s="11"/>
    </row>
    <row r="158" spans="1:9" x14ac:dyDescent="0.25">
      <c r="A158" s="11"/>
      <c r="B158" s="11"/>
      <c r="C158" s="11"/>
      <c r="D158" s="11"/>
      <c r="E158" s="11"/>
      <c r="F158" s="11"/>
      <c r="G158" s="11"/>
      <c r="H158" s="11"/>
      <c r="I158" s="11"/>
    </row>
    <row r="159" spans="1:9" x14ac:dyDescent="0.25">
      <c r="A159" s="11"/>
      <c r="B159" s="11"/>
      <c r="C159" s="11"/>
      <c r="D159" s="11"/>
      <c r="E159" s="11"/>
      <c r="F159" s="11"/>
      <c r="G159" s="11"/>
      <c r="H159" s="11"/>
      <c r="I159" s="11"/>
    </row>
    <row r="160" spans="1:9" x14ac:dyDescent="0.25">
      <c r="A160" s="11"/>
      <c r="B160" s="11"/>
      <c r="C160" s="11"/>
      <c r="D160" s="11"/>
      <c r="E160" s="11"/>
      <c r="F160" s="11"/>
      <c r="G160" s="11"/>
      <c r="H160" s="11"/>
      <c r="I160" s="11"/>
    </row>
    <row r="161" spans="1:9" x14ac:dyDescent="0.25">
      <c r="A161" s="11"/>
      <c r="B161" s="11"/>
      <c r="C161" s="11"/>
      <c r="D161" s="11"/>
      <c r="E161" s="11"/>
      <c r="F161" s="11"/>
      <c r="G161" s="11"/>
      <c r="H161" s="11"/>
      <c r="I161" s="11"/>
    </row>
    <row r="162" spans="1:9" x14ac:dyDescent="0.25">
      <c r="A162" s="11"/>
      <c r="B162" s="11"/>
      <c r="C162" s="11"/>
      <c r="D162" s="11"/>
      <c r="E162" s="11"/>
      <c r="F162" s="11"/>
      <c r="G162" s="11"/>
      <c r="H162" s="11"/>
      <c r="I162" s="11"/>
    </row>
    <row r="163" spans="1:9" x14ac:dyDescent="0.25">
      <c r="A163" s="11"/>
      <c r="B163" s="11"/>
      <c r="C163" s="11"/>
      <c r="D163" s="11"/>
      <c r="E163" s="11"/>
      <c r="F163" s="11"/>
      <c r="G163" s="11"/>
      <c r="H163" s="11"/>
      <c r="I163" s="11"/>
    </row>
    <row r="164" spans="1:9" x14ac:dyDescent="0.25">
      <c r="A164" s="11"/>
      <c r="B164" s="11"/>
      <c r="C164" s="11"/>
      <c r="D164" s="11"/>
      <c r="E164" s="11"/>
      <c r="F164" s="11"/>
      <c r="G164" s="11"/>
      <c r="H164" s="11"/>
      <c r="I164" s="11"/>
    </row>
    <row r="165" spans="1:9" x14ac:dyDescent="0.25">
      <c r="A165" s="11"/>
      <c r="B165" s="11"/>
      <c r="C165" s="11"/>
      <c r="D165" s="11"/>
      <c r="E165" s="11"/>
      <c r="F165" s="11"/>
      <c r="G165" s="11"/>
      <c r="H165" s="11"/>
      <c r="I165" s="11"/>
    </row>
    <row r="166" spans="1:9" x14ac:dyDescent="0.25">
      <c r="A166" s="11"/>
      <c r="B166" s="11"/>
      <c r="C166" s="11"/>
      <c r="D166" s="11"/>
      <c r="E166" s="11"/>
      <c r="F166" s="11"/>
      <c r="G166" s="11"/>
      <c r="H166" s="11"/>
      <c r="I166" s="11"/>
    </row>
    <row r="167" spans="1:9" x14ac:dyDescent="0.25">
      <c r="A167" s="11"/>
      <c r="B167" s="11"/>
      <c r="C167" s="11"/>
      <c r="D167" s="11"/>
      <c r="E167" s="11"/>
      <c r="F167" s="11"/>
      <c r="G167" s="11"/>
      <c r="H167" s="11"/>
      <c r="I167" s="11"/>
    </row>
    <row r="168" spans="1:9" x14ac:dyDescent="0.25">
      <c r="A168" s="11"/>
      <c r="B168" s="11"/>
      <c r="C168" s="11"/>
      <c r="D168" s="11"/>
      <c r="E168" s="11"/>
      <c r="F168" s="11"/>
      <c r="G168" s="11"/>
      <c r="H168" s="11"/>
      <c r="I168" s="11"/>
    </row>
    <row r="169" spans="1:9" x14ac:dyDescent="0.25">
      <c r="A169" s="11"/>
      <c r="B169" s="11"/>
      <c r="C169" s="11"/>
      <c r="D169" s="11"/>
      <c r="E169" s="11"/>
      <c r="F169" s="11"/>
      <c r="G169" s="11"/>
      <c r="H169" s="11"/>
      <c r="I169" s="11"/>
    </row>
    <row r="170" spans="1:9" x14ac:dyDescent="0.25">
      <c r="A170" s="11"/>
      <c r="B170" s="11"/>
      <c r="C170" s="11"/>
      <c r="D170" s="11"/>
      <c r="E170" s="11"/>
      <c r="F170" s="11"/>
      <c r="G170" s="11"/>
      <c r="H170" s="11"/>
      <c r="I170" s="11"/>
    </row>
    <row r="171" spans="1:9" x14ac:dyDescent="0.25">
      <c r="A171" s="11"/>
      <c r="B171" s="11"/>
      <c r="C171" s="11"/>
      <c r="D171" s="11"/>
      <c r="E171" s="11"/>
      <c r="F171" s="11"/>
      <c r="G171" s="11"/>
      <c r="H171" s="11"/>
      <c r="I171" s="11"/>
    </row>
    <row r="172" spans="1:9" x14ac:dyDescent="0.25">
      <c r="A172" s="11"/>
      <c r="B172" s="11"/>
      <c r="C172" s="11"/>
      <c r="D172" s="11"/>
      <c r="E172" s="11"/>
      <c r="F172" s="11"/>
      <c r="G172" s="11"/>
      <c r="H172" s="11"/>
      <c r="I172" s="11"/>
    </row>
    <row r="173" spans="1:9" x14ac:dyDescent="0.25">
      <c r="A173" s="11"/>
      <c r="B173" s="11"/>
      <c r="C173" s="11"/>
      <c r="D173" s="11"/>
      <c r="E173" s="11"/>
      <c r="F173" s="11"/>
      <c r="G173" s="11"/>
      <c r="H173" s="11"/>
      <c r="I173" s="11"/>
    </row>
    <row r="174" spans="1:9" x14ac:dyDescent="0.25">
      <c r="A174" s="11"/>
      <c r="B174" s="11"/>
      <c r="C174" s="11"/>
      <c r="D174" s="11"/>
      <c r="E174" s="11"/>
      <c r="F174" s="11"/>
      <c r="G174" s="11"/>
      <c r="H174" s="11"/>
      <c r="I174" s="11"/>
    </row>
    <row r="175" spans="1:9" x14ac:dyDescent="0.25">
      <c r="A175" s="11"/>
      <c r="B175" s="11"/>
      <c r="C175" s="11"/>
      <c r="D175" s="11"/>
      <c r="E175" s="11"/>
      <c r="F175" s="11"/>
      <c r="G175" s="11"/>
      <c r="H175" s="11"/>
      <c r="I175" s="11"/>
    </row>
    <row r="176" spans="1:9" x14ac:dyDescent="0.25">
      <c r="A176" s="11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1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1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1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1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1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1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1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1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1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1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1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1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1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1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1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1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1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1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1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1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1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1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1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1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1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1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1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1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1"/>
      <c r="B205" s="11"/>
      <c r="C205" s="11"/>
      <c r="D205" s="11"/>
      <c r="E205" s="11"/>
      <c r="F205" s="11"/>
      <c r="G205" s="11"/>
      <c r="H205" s="11"/>
      <c r="I205" s="11"/>
    </row>
    <row r="206" spans="1:9" x14ac:dyDescent="0.25">
      <c r="A206" s="11"/>
      <c r="B206" s="11"/>
      <c r="C206" s="11"/>
      <c r="D206" s="11"/>
      <c r="E206" s="11"/>
      <c r="F206" s="11"/>
      <c r="G206" s="11"/>
      <c r="H206" s="11"/>
      <c r="I206" s="11"/>
    </row>
    <row r="207" spans="1:9" x14ac:dyDescent="0.25">
      <c r="A207" s="11"/>
      <c r="B207" s="11"/>
      <c r="C207" s="11"/>
      <c r="D207" s="11"/>
      <c r="E207" s="11"/>
      <c r="F207" s="11"/>
      <c r="G207" s="11"/>
      <c r="H207" s="11"/>
      <c r="I207" s="11"/>
    </row>
    <row r="208" spans="1:9" x14ac:dyDescent="0.25">
      <c r="A208" s="11"/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A209" s="11"/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A210" s="11"/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A211" s="11"/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A212" s="11"/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1"/>
      <c r="B213" s="11"/>
      <c r="C213" s="11"/>
      <c r="D213" s="11"/>
      <c r="E213" s="11"/>
      <c r="F213" s="11"/>
      <c r="G213" s="11"/>
      <c r="H213" s="11"/>
      <c r="I213" s="11"/>
    </row>
    <row r="214" spans="1:9" x14ac:dyDescent="0.25">
      <c r="A214" s="11"/>
      <c r="B214" s="11"/>
      <c r="C214" s="11"/>
      <c r="D214" s="11"/>
      <c r="E214" s="11"/>
      <c r="F214" s="11"/>
      <c r="G214" s="11"/>
      <c r="H214" s="11"/>
      <c r="I214" s="11"/>
    </row>
    <row r="215" spans="1:9" x14ac:dyDescent="0.25">
      <c r="A215" s="11"/>
      <c r="B215" s="11"/>
      <c r="C215" s="11"/>
      <c r="D215" s="11"/>
      <c r="E215" s="11"/>
      <c r="F215" s="11"/>
      <c r="G215" s="11"/>
      <c r="H215" s="11"/>
      <c r="I215" s="11"/>
    </row>
    <row r="216" spans="1:9" x14ac:dyDescent="0.25">
      <c r="A216" s="11"/>
      <c r="B216" s="11"/>
      <c r="C216" s="11"/>
      <c r="D216" s="11"/>
      <c r="E216" s="11"/>
      <c r="F216" s="11"/>
      <c r="G216" s="11"/>
      <c r="H216" s="11"/>
      <c r="I216" s="11"/>
    </row>
    <row r="217" spans="1:9" x14ac:dyDescent="0.25">
      <c r="A217" s="11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1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1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1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1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1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1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1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1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1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1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1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1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1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1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1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1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1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1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1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1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1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1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1"/>
      <c r="B240" s="11"/>
      <c r="C240" s="11"/>
      <c r="D240" s="11"/>
      <c r="E240" s="11"/>
      <c r="F240" s="11"/>
      <c r="G240" s="11"/>
      <c r="H240" s="11"/>
      <c r="I240" s="11"/>
    </row>
    <row r="241" spans="1:9" x14ac:dyDescent="0.25">
      <c r="A241" s="11"/>
      <c r="B241" s="11"/>
      <c r="C241" s="11"/>
      <c r="D241" s="11"/>
      <c r="E241" s="11"/>
      <c r="F241" s="11"/>
      <c r="G241" s="11"/>
      <c r="H241" s="11"/>
      <c r="I241" s="11"/>
    </row>
    <row r="242" spans="1:9" x14ac:dyDescent="0.25">
      <c r="A242" s="11"/>
      <c r="B242" s="11"/>
      <c r="C242" s="11"/>
      <c r="D242" s="11"/>
      <c r="E242" s="11"/>
      <c r="F242" s="11"/>
      <c r="G242" s="11"/>
      <c r="H242" s="11"/>
      <c r="I242" s="11"/>
    </row>
    <row r="243" spans="1:9" x14ac:dyDescent="0.25">
      <c r="A243" s="11"/>
      <c r="B243" s="11"/>
      <c r="C243" s="11"/>
      <c r="D243" s="11"/>
      <c r="E243" s="11"/>
      <c r="F243" s="11"/>
      <c r="G243" s="11"/>
      <c r="H243" s="11"/>
      <c r="I243" s="11"/>
    </row>
    <row r="244" spans="1:9" x14ac:dyDescent="0.25">
      <c r="A244" s="11"/>
      <c r="B244" s="11"/>
      <c r="C244" s="11"/>
      <c r="D244" s="11"/>
      <c r="E244" s="11"/>
      <c r="F244" s="11"/>
      <c r="G244" s="11"/>
      <c r="H244" s="11"/>
      <c r="I244" s="11"/>
    </row>
    <row r="245" spans="1:9" x14ac:dyDescent="0.25">
      <c r="A245" s="11"/>
      <c r="B245" s="11"/>
      <c r="C245" s="11"/>
      <c r="D245" s="11"/>
      <c r="E245" s="11"/>
      <c r="F245" s="11"/>
      <c r="G245" s="11"/>
      <c r="H245" s="11"/>
      <c r="I245" s="11"/>
    </row>
    <row r="246" spans="1:9" x14ac:dyDescent="0.25">
      <c r="A246" s="11"/>
      <c r="B246" s="11"/>
      <c r="C246" s="11"/>
      <c r="D246" s="11"/>
      <c r="E246" s="11"/>
      <c r="F246" s="11"/>
      <c r="G246" s="11"/>
      <c r="H246" s="11"/>
      <c r="I246" s="11"/>
    </row>
    <row r="247" spans="1:9" x14ac:dyDescent="0.25">
      <c r="A247" s="11"/>
      <c r="B247" s="11"/>
      <c r="C247" s="11"/>
      <c r="D247" s="11"/>
      <c r="E247" s="11"/>
      <c r="F247" s="11"/>
      <c r="G247" s="11"/>
      <c r="H247" s="11"/>
      <c r="I247" s="11"/>
    </row>
    <row r="248" spans="1:9" x14ac:dyDescent="0.25">
      <c r="A248" s="11"/>
      <c r="B248" s="11"/>
      <c r="C248" s="11"/>
      <c r="D248" s="11"/>
      <c r="E248" s="11"/>
      <c r="F248" s="11"/>
      <c r="G248" s="11"/>
      <c r="H248" s="11"/>
      <c r="I248" s="11"/>
    </row>
    <row r="249" spans="1:9" x14ac:dyDescent="0.25">
      <c r="A249" s="11"/>
      <c r="B249" s="11"/>
      <c r="C249" s="11"/>
      <c r="D249" s="11"/>
      <c r="E249" s="11"/>
      <c r="F249" s="11"/>
      <c r="G249" s="11"/>
      <c r="H249" s="11"/>
      <c r="I249" s="11"/>
    </row>
    <row r="250" spans="1:9" x14ac:dyDescent="0.25">
      <c r="A250" s="11"/>
      <c r="B250" s="11"/>
      <c r="C250" s="11"/>
      <c r="D250" s="11"/>
      <c r="E250" s="11"/>
      <c r="F250" s="11"/>
      <c r="G250" s="11"/>
      <c r="H250" s="11"/>
      <c r="I250" s="11"/>
    </row>
    <row r="251" spans="1:9" x14ac:dyDescent="0.25">
      <c r="A251" s="11"/>
      <c r="B251" s="11"/>
      <c r="C251" s="11"/>
      <c r="D251" s="11"/>
      <c r="E251" s="11"/>
      <c r="F251" s="11"/>
      <c r="G251" s="11"/>
      <c r="H251" s="11"/>
      <c r="I251" s="11"/>
    </row>
    <row r="252" spans="1:9" x14ac:dyDescent="0.25">
      <c r="A252" s="11"/>
      <c r="B252" s="11"/>
      <c r="C252" s="11"/>
      <c r="D252" s="11"/>
      <c r="E252" s="11"/>
      <c r="F252" s="11"/>
      <c r="G252" s="11"/>
      <c r="H252" s="11"/>
      <c r="I252" s="11"/>
    </row>
    <row r="253" spans="1:9" x14ac:dyDescent="0.25">
      <c r="A253" s="11"/>
      <c r="B253" s="11"/>
      <c r="C253" s="11"/>
      <c r="D253" s="11"/>
      <c r="E253" s="11"/>
      <c r="F253" s="11"/>
      <c r="G253" s="11"/>
      <c r="H253" s="11"/>
      <c r="I253" s="11"/>
    </row>
    <row r="254" spans="1:9" x14ac:dyDescent="0.25">
      <c r="A254" s="11"/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1"/>
      <c r="B255" s="11"/>
      <c r="C255" s="11"/>
      <c r="D255" s="11"/>
      <c r="E255" s="11"/>
      <c r="F255" s="11"/>
      <c r="G255" s="11"/>
      <c r="H255" s="11"/>
      <c r="I255" s="11"/>
    </row>
    <row r="256" spans="1:9" x14ac:dyDescent="0.25">
      <c r="A256" s="11"/>
      <c r="B256" s="11"/>
      <c r="C256" s="11"/>
      <c r="D256" s="11"/>
      <c r="E256" s="11"/>
      <c r="F256" s="11"/>
      <c r="G256" s="11"/>
      <c r="H256" s="11"/>
      <c r="I256" s="11"/>
    </row>
    <row r="257" spans="1:9" x14ac:dyDescent="0.25">
      <c r="A257" s="11"/>
      <c r="B257" s="11"/>
      <c r="C257" s="11"/>
      <c r="D257" s="11"/>
      <c r="E257" s="11"/>
      <c r="F257" s="11"/>
      <c r="G257" s="11"/>
      <c r="H257" s="11"/>
      <c r="I257" s="11"/>
    </row>
    <row r="258" spans="1:9" x14ac:dyDescent="0.25">
      <c r="A258" s="11"/>
      <c r="B258" s="11"/>
      <c r="C258" s="11"/>
      <c r="D258" s="11"/>
      <c r="E258" s="11"/>
      <c r="F258" s="11"/>
      <c r="G258" s="11"/>
      <c r="H258" s="11"/>
      <c r="I258" s="11"/>
    </row>
    <row r="259" spans="1:9" x14ac:dyDescent="0.25">
      <c r="A259" s="11"/>
      <c r="B259" s="11"/>
      <c r="C259" s="11"/>
      <c r="D259" s="11"/>
      <c r="E259" s="11"/>
      <c r="F259" s="11"/>
      <c r="G259" s="11"/>
      <c r="H259" s="11"/>
      <c r="I259" s="11"/>
    </row>
    <row r="260" spans="1:9" x14ac:dyDescent="0.25">
      <c r="A260" s="11"/>
      <c r="B260" s="11"/>
      <c r="C260" s="11"/>
      <c r="D260" s="11"/>
      <c r="E260" s="11"/>
      <c r="F260" s="11"/>
      <c r="G260" s="11"/>
      <c r="H260" s="11"/>
      <c r="I260" s="11"/>
    </row>
    <row r="261" spans="1:9" x14ac:dyDescent="0.25">
      <c r="A261" s="11"/>
      <c r="B261" s="11"/>
      <c r="C261" s="11"/>
      <c r="D261" s="11"/>
      <c r="E261" s="11"/>
      <c r="F261" s="11"/>
      <c r="G261" s="11"/>
      <c r="H261" s="11"/>
      <c r="I261" s="11"/>
    </row>
    <row r="262" spans="1:9" x14ac:dyDescent="0.25">
      <c r="A262" s="11"/>
      <c r="B262" s="11"/>
      <c r="C262" s="11"/>
      <c r="D262" s="11"/>
      <c r="E262" s="11"/>
      <c r="F262" s="11"/>
      <c r="G262" s="11"/>
      <c r="H262" s="11"/>
      <c r="I262" s="11"/>
    </row>
    <row r="263" spans="1:9" x14ac:dyDescent="0.25">
      <c r="A263" s="11"/>
      <c r="B263" s="11"/>
      <c r="C263" s="11"/>
      <c r="D263" s="11"/>
      <c r="E263" s="11"/>
      <c r="F263" s="11"/>
      <c r="G263" s="11"/>
      <c r="H263" s="11"/>
      <c r="I263" s="11"/>
    </row>
    <row r="264" spans="1:9" x14ac:dyDescent="0.25">
      <c r="A264" s="11"/>
      <c r="B264" s="11"/>
      <c r="C264" s="11"/>
      <c r="D264" s="11"/>
      <c r="E264" s="11"/>
      <c r="F264" s="11"/>
      <c r="G264" s="11"/>
      <c r="H264" s="11"/>
      <c r="I264" s="11"/>
    </row>
    <row r="265" spans="1:9" x14ac:dyDescent="0.25">
      <c r="A265" s="11"/>
      <c r="B265" s="11"/>
      <c r="C265" s="11"/>
      <c r="D265" s="11"/>
      <c r="E265" s="11"/>
      <c r="F265" s="11"/>
      <c r="G265" s="11"/>
      <c r="H265" s="11"/>
      <c r="I265" s="11"/>
    </row>
    <row r="266" spans="1:9" x14ac:dyDescent="0.25">
      <c r="A266" s="11"/>
      <c r="B266" s="11"/>
      <c r="C266" s="11"/>
      <c r="D266" s="11"/>
      <c r="E266" s="11"/>
      <c r="F266" s="11"/>
      <c r="G266" s="11"/>
      <c r="H266" s="11"/>
      <c r="I266" s="11"/>
    </row>
    <row r="267" spans="1:9" x14ac:dyDescent="0.25">
      <c r="A267" s="11"/>
      <c r="B267" s="11"/>
      <c r="C267" s="11"/>
      <c r="D267" s="11"/>
      <c r="E267" s="11"/>
      <c r="F267" s="11"/>
      <c r="G267" s="11"/>
      <c r="H267" s="11"/>
      <c r="I267" s="11"/>
    </row>
    <row r="268" spans="1:9" x14ac:dyDescent="0.25">
      <c r="A268" s="11"/>
      <c r="B268" s="11"/>
      <c r="C268" s="11"/>
      <c r="D268" s="11"/>
      <c r="E268" s="11"/>
      <c r="F268" s="11"/>
      <c r="G268" s="11"/>
      <c r="H268" s="11"/>
      <c r="I268" s="11"/>
    </row>
    <row r="269" spans="1:9" x14ac:dyDescent="0.25">
      <c r="A269" s="11"/>
      <c r="B269" s="11"/>
      <c r="C269" s="11"/>
      <c r="D269" s="11"/>
      <c r="E269" s="11"/>
      <c r="F269" s="11"/>
      <c r="G269" s="11"/>
      <c r="H269" s="11"/>
      <c r="I269" s="11"/>
    </row>
    <row r="270" spans="1:9" x14ac:dyDescent="0.25">
      <c r="A270" s="11"/>
      <c r="B270" s="11"/>
      <c r="C270" s="11"/>
      <c r="D270" s="11"/>
      <c r="E270" s="11"/>
      <c r="F270" s="11"/>
      <c r="G270" s="11"/>
      <c r="H270" s="11"/>
      <c r="I270" s="11"/>
    </row>
    <row r="271" spans="1:9" x14ac:dyDescent="0.25">
      <c r="A271" s="11"/>
      <c r="B271" s="11"/>
      <c r="C271" s="11"/>
      <c r="D271" s="11"/>
      <c r="E271" s="11"/>
      <c r="F271" s="11"/>
      <c r="G271" s="11"/>
      <c r="H271" s="11"/>
      <c r="I271" s="11"/>
    </row>
    <row r="272" spans="1:9" x14ac:dyDescent="0.25">
      <c r="A272" s="11"/>
      <c r="B272" s="11"/>
      <c r="C272" s="11"/>
      <c r="D272" s="11"/>
      <c r="E272" s="11"/>
      <c r="F272" s="11"/>
      <c r="G272" s="11"/>
      <c r="H272" s="11"/>
      <c r="I272" s="11"/>
    </row>
    <row r="273" spans="1:9" x14ac:dyDescent="0.25">
      <c r="A273" s="11"/>
      <c r="B273" s="11"/>
      <c r="C273" s="11"/>
      <c r="D273" s="11"/>
      <c r="E273" s="11"/>
      <c r="F273" s="11"/>
      <c r="G273" s="11"/>
      <c r="H273" s="11"/>
      <c r="I273" s="11"/>
    </row>
    <row r="274" spans="1:9" x14ac:dyDescent="0.25">
      <c r="A274" s="11"/>
      <c r="B274" s="11"/>
      <c r="C274" s="11"/>
      <c r="D274" s="11"/>
      <c r="E274" s="11"/>
      <c r="F274" s="11"/>
      <c r="G274" s="11"/>
      <c r="H274" s="11"/>
      <c r="I274" s="11"/>
    </row>
    <row r="275" spans="1:9" x14ac:dyDescent="0.25">
      <c r="A275" s="11"/>
      <c r="B275" s="11"/>
      <c r="C275" s="11"/>
      <c r="D275" s="11"/>
      <c r="E275" s="11"/>
      <c r="F275" s="11"/>
      <c r="G275" s="11"/>
      <c r="H275" s="11"/>
      <c r="I275" s="11"/>
    </row>
    <row r="276" spans="1:9" x14ac:dyDescent="0.25">
      <c r="A276" s="11"/>
      <c r="B276" s="11"/>
      <c r="C276" s="11"/>
      <c r="D276" s="11"/>
      <c r="E276" s="11"/>
      <c r="F276" s="11"/>
      <c r="G276" s="11"/>
      <c r="H276" s="11"/>
      <c r="I276" s="11"/>
    </row>
    <row r="277" spans="1:9" x14ac:dyDescent="0.25">
      <c r="A277" s="11"/>
      <c r="B277" s="11"/>
      <c r="C277" s="11"/>
      <c r="D277" s="11"/>
      <c r="E277" s="11"/>
      <c r="F277" s="11"/>
      <c r="G277" s="11"/>
      <c r="H277" s="11"/>
      <c r="I277" s="11"/>
    </row>
    <row r="278" spans="1:9" x14ac:dyDescent="0.25">
      <c r="A278" s="11"/>
      <c r="B278" s="11"/>
      <c r="C278" s="11"/>
      <c r="D278" s="11"/>
      <c r="E278" s="11"/>
      <c r="F278" s="11"/>
      <c r="G278" s="11"/>
      <c r="H278" s="11"/>
      <c r="I278" s="11"/>
    </row>
    <row r="279" spans="1:9" x14ac:dyDescent="0.25">
      <c r="A279" s="11"/>
      <c r="B279" s="11"/>
      <c r="C279" s="11"/>
      <c r="D279" s="11"/>
      <c r="E279" s="11"/>
      <c r="F279" s="11"/>
      <c r="G279" s="11"/>
      <c r="H279" s="11"/>
      <c r="I279" s="11"/>
    </row>
    <row r="280" spans="1:9" x14ac:dyDescent="0.25">
      <c r="A280" s="11"/>
      <c r="B280" s="11"/>
      <c r="C280" s="11"/>
      <c r="D280" s="11"/>
      <c r="E280" s="11"/>
      <c r="F280" s="11"/>
      <c r="G280" s="11"/>
      <c r="H280" s="11"/>
      <c r="I280" s="11"/>
    </row>
    <row r="281" spans="1:9" x14ac:dyDescent="0.25">
      <c r="A281" s="11"/>
      <c r="B281" s="11"/>
      <c r="C281" s="11"/>
      <c r="D281" s="11"/>
      <c r="E281" s="11"/>
      <c r="F281" s="11"/>
      <c r="G281" s="11"/>
      <c r="H281" s="11"/>
      <c r="I281" s="11"/>
    </row>
    <row r="282" spans="1:9" x14ac:dyDescent="0.25">
      <c r="A282" s="11"/>
      <c r="B282" s="11"/>
      <c r="C282" s="11"/>
      <c r="D282" s="11"/>
      <c r="E282" s="11"/>
      <c r="F282" s="11"/>
      <c r="G282" s="11"/>
      <c r="H282" s="11"/>
      <c r="I282" s="11"/>
    </row>
    <row r="283" spans="1:9" x14ac:dyDescent="0.25">
      <c r="A283" s="11"/>
      <c r="B283" s="11"/>
      <c r="C283" s="11"/>
      <c r="D283" s="11"/>
      <c r="E283" s="11"/>
      <c r="F283" s="11"/>
      <c r="G283" s="11"/>
      <c r="H283" s="11"/>
      <c r="I283" s="11"/>
    </row>
    <row r="284" spans="1:9" x14ac:dyDescent="0.25">
      <c r="A284" s="11"/>
      <c r="B284" s="11"/>
      <c r="C284" s="11"/>
      <c r="D284" s="11"/>
      <c r="E284" s="11"/>
      <c r="F284" s="11"/>
      <c r="G284" s="11"/>
      <c r="H284" s="11"/>
      <c r="I284" s="11"/>
    </row>
    <row r="285" spans="1:9" x14ac:dyDescent="0.25">
      <c r="A285" s="11"/>
      <c r="B285" s="11"/>
      <c r="C285" s="11"/>
      <c r="D285" s="11"/>
      <c r="E285" s="11"/>
      <c r="F285" s="11"/>
      <c r="G285" s="11"/>
      <c r="H285" s="11"/>
      <c r="I285" s="11"/>
    </row>
    <row r="286" spans="1:9" x14ac:dyDescent="0.25">
      <c r="A286" s="11"/>
      <c r="B286" s="11"/>
      <c r="C286" s="11"/>
      <c r="D286" s="11"/>
      <c r="E286" s="11"/>
      <c r="F286" s="11"/>
      <c r="G286" s="11"/>
      <c r="H286" s="11"/>
      <c r="I286" s="11"/>
    </row>
    <row r="287" spans="1:9" x14ac:dyDescent="0.25">
      <c r="A287" s="11"/>
      <c r="B287" s="11"/>
      <c r="C287" s="11"/>
      <c r="D287" s="11"/>
      <c r="E287" s="11"/>
      <c r="F287" s="11"/>
      <c r="G287" s="11"/>
      <c r="H287" s="11"/>
      <c r="I287" s="11"/>
    </row>
    <row r="288" spans="1:9" x14ac:dyDescent="0.25">
      <c r="A288" s="11"/>
      <c r="B288" s="11"/>
      <c r="C288" s="11"/>
      <c r="D288" s="11"/>
      <c r="E288" s="11"/>
      <c r="F288" s="11"/>
      <c r="G288" s="11"/>
      <c r="H288" s="11"/>
      <c r="I288" s="11"/>
    </row>
    <row r="289" spans="1:9" x14ac:dyDescent="0.25">
      <c r="A289" s="11"/>
      <c r="B289" s="11"/>
      <c r="C289" s="11"/>
      <c r="D289" s="11"/>
      <c r="E289" s="11"/>
      <c r="F289" s="11"/>
      <c r="G289" s="11"/>
      <c r="H289" s="11"/>
      <c r="I289" s="11"/>
    </row>
    <row r="290" spans="1:9" x14ac:dyDescent="0.25">
      <c r="A290" s="11"/>
      <c r="B290" s="11"/>
      <c r="C290" s="11"/>
      <c r="D290" s="11"/>
      <c r="E290" s="11"/>
      <c r="F290" s="11"/>
      <c r="G290" s="11"/>
      <c r="H290" s="11"/>
      <c r="I290" s="11"/>
    </row>
    <row r="291" spans="1:9" x14ac:dyDescent="0.25">
      <c r="A291" s="11"/>
      <c r="B291" s="11"/>
      <c r="C291" s="11"/>
      <c r="D291" s="11"/>
      <c r="E291" s="11"/>
      <c r="F291" s="11"/>
      <c r="G291" s="11"/>
      <c r="H291" s="11"/>
      <c r="I291" s="11"/>
    </row>
    <row r="292" spans="1:9" x14ac:dyDescent="0.25">
      <c r="A292" s="11"/>
      <c r="B292" s="11"/>
      <c r="C292" s="11"/>
      <c r="D292" s="11"/>
      <c r="E292" s="11"/>
      <c r="F292" s="11"/>
      <c r="G292" s="11"/>
      <c r="H292" s="11"/>
      <c r="I292" s="11"/>
    </row>
    <row r="293" spans="1:9" x14ac:dyDescent="0.25">
      <c r="A293" s="11"/>
      <c r="B293" s="11"/>
      <c r="C293" s="11"/>
      <c r="D293" s="11"/>
      <c r="E293" s="11"/>
      <c r="F293" s="11"/>
      <c r="G293" s="11"/>
      <c r="H293" s="11"/>
      <c r="I293" s="11"/>
    </row>
    <row r="294" spans="1:9" x14ac:dyDescent="0.25">
      <c r="A294" s="11"/>
      <c r="B294" s="11"/>
      <c r="C294" s="11"/>
      <c r="D294" s="11"/>
      <c r="E294" s="11"/>
      <c r="F294" s="11"/>
      <c r="G294" s="11"/>
      <c r="H294" s="11"/>
      <c r="I294" s="11"/>
    </row>
    <row r="295" spans="1:9" x14ac:dyDescent="0.25">
      <c r="A295" s="11"/>
      <c r="B295" s="11"/>
      <c r="C295" s="11"/>
      <c r="D295" s="11"/>
      <c r="E295" s="11"/>
      <c r="F295" s="11"/>
      <c r="G295" s="11"/>
      <c r="H295" s="11"/>
      <c r="I295" s="11"/>
    </row>
    <row r="296" spans="1:9" x14ac:dyDescent="0.25">
      <c r="A296" s="11"/>
      <c r="B296" s="11"/>
      <c r="C296" s="11"/>
      <c r="D296" s="11"/>
      <c r="E296" s="11"/>
      <c r="F296" s="11"/>
      <c r="G296" s="11"/>
      <c r="H296" s="11"/>
      <c r="I296" s="11"/>
    </row>
    <row r="297" spans="1:9" x14ac:dyDescent="0.25">
      <c r="A297" s="11"/>
      <c r="B297" s="11"/>
      <c r="C297" s="11"/>
      <c r="D297" s="11"/>
      <c r="E297" s="11"/>
      <c r="F297" s="11"/>
      <c r="G297" s="11"/>
      <c r="H297" s="11"/>
      <c r="I297" s="11"/>
    </row>
    <row r="298" spans="1:9" x14ac:dyDescent="0.25">
      <c r="A298" s="11"/>
      <c r="B298" s="11"/>
      <c r="C298" s="11"/>
      <c r="D298" s="11"/>
      <c r="E298" s="11"/>
      <c r="F298" s="11"/>
      <c r="G298" s="11"/>
      <c r="H298" s="11"/>
      <c r="I298" s="11"/>
    </row>
    <row r="299" spans="1:9" x14ac:dyDescent="0.25">
      <c r="A299" s="11"/>
      <c r="B299" s="11"/>
      <c r="C299" s="11"/>
      <c r="D299" s="11"/>
      <c r="E299" s="11"/>
      <c r="F299" s="11"/>
      <c r="G299" s="11"/>
      <c r="H299" s="11"/>
      <c r="I299" s="11"/>
    </row>
    <row r="300" spans="1:9" x14ac:dyDescent="0.25">
      <c r="A300" s="11"/>
      <c r="B300" s="11"/>
      <c r="C300" s="11"/>
      <c r="D300" s="11"/>
      <c r="E300" s="11"/>
      <c r="F300" s="11"/>
      <c r="G300" s="11"/>
      <c r="H300" s="11"/>
      <c r="I300" s="11"/>
    </row>
    <row r="301" spans="1:9" x14ac:dyDescent="0.25">
      <c r="A301" s="11"/>
      <c r="B301" s="11"/>
      <c r="C301" s="11"/>
      <c r="D301" s="11"/>
      <c r="E301" s="11"/>
      <c r="F301" s="11"/>
      <c r="G301" s="11"/>
      <c r="H301" s="11"/>
      <c r="I301" s="11"/>
    </row>
    <row r="302" spans="1:9" x14ac:dyDescent="0.25">
      <c r="A302" s="11"/>
      <c r="B302" s="11"/>
      <c r="C302" s="11"/>
      <c r="D302" s="11"/>
      <c r="E302" s="11"/>
      <c r="F302" s="11"/>
      <c r="G302" s="11"/>
      <c r="H302" s="11"/>
      <c r="I302" s="11"/>
    </row>
    <row r="303" spans="1:9" x14ac:dyDescent="0.25">
      <c r="A303" s="11"/>
      <c r="B303" s="11"/>
      <c r="C303" s="11"/>
      <c r="D303" s="11"/>
      <c r="E303" s="11"/>
      <c r="F303" s="11"/>
      <c r="G303" s="11"/>
      <c r="H303" s="11"/>
      <c r="I303" s="11"/>
    </row>
    <row r="304" spans="1:9" x14ac:dyDescent="0.25">
      <c r="A304" s="11"/>
      <c r="B304" s="11"/>
      <c r="C304" s="11"/>
      <c r="D304" s="11"/>
      <c r="E304" s="11"/>
      <c r="F304" s="11"/>
      <c r="G304" s="11"/>
      <c r="H304" s="11"/>
      <c r="I304" s="11"/>
    </row>
    <row r="305" spans="1:9" x14ac:dyDescent="0.25">
      <c r="A305" s="11"/>
      <c r="B305" s="11"/>
      <c r="C305" s="11"/>
      <c r="D305" s="11"/>
      <c r="E305" s="11"/>
      <c r="F305" s="11"/>
      <c r="G305" s="11"/>
      <c r="H305" s="11"/>
      <c r="I305" s="11"/>
    </row>
    <row r="306" spans="1:9" x14ac:dyDescent="0.25">
      <c r="A306" s="11"/>
      <c r="B306" s="11"/>
      <c r="C306" s="11"/>
      <c r="D306" s="11"/>
      <c r="E306" s="11"/>
      <c r="F306" s="11"/>
      <c r="G306" s="11"/>
      <c r="H306" s="11"/>
      <c r="I306" s="11"/>
    </row>
    <row r="307" spans="1:9" x14ac:dyDescent="0.25">
      <c r="A307" s="11"/>
      <c r="B307" s="11"/>
      <c r="C307" s="11"/>
      <c r="D307" s="11"/>
      <c r="E307" s="11"/>
      <c r="F307" s="11"/>
      <c r="G307" s="11"/>
      <c r="H307" s="11"/>
      <c r="I307" s="11"/>
    </row>
    <row r="308" spans="1:9" x14ac:dyDescent="0.25">
      <c r="A308" s="11"/>
      <c r="B308" s="11"/>
      <c r="C308" s="11"/>
      <c r="D308" s="11"/>
      <c r="E308" s="11"/>
      <c r="F308" s="11"/>
      <c r="G308" s="11"/>
      <c r="H308" s="11"/>
      <c r="I308" s="11"/>
    </row>
    <row r="309" spans="1:9" x14ac:dyDescent="0.25">
      <c r="A309" s="11"/>
      <c r="B309" s="11"/>
      <c r="C309" s="11"/>
      <c r="D309" s="11"/>
      <c r="E309" s="11"/>
      <c r="F309" s="11"/>
      <c r="G309" s="11"/>
      <c r="H309" s="11"/>
      <c r="I309" s="11"/>
    </row>
    <row r="310" spans="1:9" x14ac:dyDescent="0.25">
      <c r="A310" s="11"/>
      <c r="B310" s="11"/>
      <c r="C310" s="11"/>
      <c r="D310" s="11"/>
      <c r="E310" s="11"/>
      <c r="F310" s="11"/>
      <c r="G310" s="11"/>
      <c r="H310" s="11"/>
      <c r="I310" s="11"/>
    </row>
    <row r="311" spans="1:9" x14ac:dyDescent="0.25">
      <c r="A311" s="11"/>
      <c r="B311" s="11"/>
      <c r="C311" s="11"/>
      <c r="D311" s="11"/>
      <c r="E311" s="11"/>
      <c r="F311" s="11"/>
      <c r="G311" s="11"/>
      <c r="H311" s="11"/>
      <c r="I311" s="11"/>
    </row>
    <row r="312" spans="1:9" x14ac:dyDescent="0.25">
      <c r="A312" s="11"/>
      <c r="B312" s="11"/>
      <c r="C312" s="11"/>
      <c r="D312" s="11"/>
      <c r="E312" s="11"/>
      <c r="F312" s="11"/>
      <c r="G312" s="11"/>
      <c r="H312" s="11"/>
      <c r="I312" s="11"/>
    </row>
    <row r="313" spans="1:9" x14ac:dyDescent="0.25">
      <c r="A313" s="11"/>
      <c r="B313" s="11"/>
      <c r="C313" s="11"/>
      <c r="D313" s="11"/>
      <c r="E313" s="11"/>
      <c r="F313" s="11"/>
      <c r="G313" s="11"/>
      <c r="H313" s="11"/>
      <c r="I313" s="11"/>
    </row>
    <row r="314" spans="1:9" x14ac:dyDescent="0.25">
      <c r="A314" s="11"/>
      <c r="B314" s="11"/>
      <c r="C314" s="11"/>
      <c r="D314" s="11"/>
      <c r="E314" s="11"/>
      <c r="F314" s="11"/>
      <c r="G314" s="11"/>
      <c r="H314" s="11"/>
      <c r="I314" s="11"/>
    </row>
    <row r="315" spans="1:9" x14ac:dyDescent="0.25">
      <c r="A315" s="11"/>
      <c r="B315" s="11"/>
      <c r="C315" s="11"/>
      <c r="D315" s="11"/>
      <c r="E315" s="11"/>
      <c r="F315" s="11"/>
      <c r="G315" s="11"/>
      <c r="H315" s="11"/>
      <c r="I315" s="11"/>
    </row>
    <row r="316" spans="1:9" x14ac:dyDescent="0.25">
      <c r="A316" s="11"/>
      <c r="B316" s="11"/>
      <c r="C316" s="11"/>
      <c r="D316" s="11"/>
      <c r="E316" s="11"/>
      <c r="F316" s="11"/>
      <c r="G316" s="11"/>
      <c r="H316" s="11"/>
      <c r="I316" s="11"/>
    </row>
    <row r="317" spans="1:9" x14ac:dyDescent="0.25">
      <c r="A317" s="11"/>
      <c r="B317" s="11"/>
      <c r="C317" s="11"/>
      <c r="D317" s="11"/>
      <c r="E317" s="11"/>
      <c r="F317" s="11"/>
      <c r="G317" s="11"/>
      <c r="H317" s="11"/>
      <c r="I317" s="11"/>
    </row>
    <row r="318" spans="1:9" x14ac:dyDescent="0.25">
      <c r="A318" s="11"/>
      <c r="B318" s="11"/>
      <c r="C318" s="11"/>
      <c r="D318" s="11"/>
      <c r="E318" s="11"/>
      <c r="F318" s="11"/>
      <c r="G318" s="11"/>
      <c r="H318" s="11"/>
      <c r="I318" s="11"/>
    </row>
    <row r="319" spans="1:9" x14ac:dyDescent="0.25">
      <c r="A319" s="11"/>
      <c r="B319" s="11"/>
      <c r="C319" s="11"/>
      <c r="D319" s="11"/>
      <c r="E319" s="11"/>
      <c r="F319" s="11"/>
      <c r="G319" s="11"/>
      <c r="H319" s="11"/>
      <c r="I319" s="11"/>
    </row>
    <row r="320" spans="1:9" x14ac:dyDescent="0.25">
      <c r="A320" s="11"/>
      <c r="B320" s="11"/>
      <c r="C320" s="11"/>
      <c r="D320" s="11"/>
      <c r="E320" s="11"/>
      <c r="F320" s="11"/>
      <c r="G320" s="11"/>
      <c r="H320" s="11"/>
      <c r="I320" s="11"/>
    </row>
    <row r="321" spans="1:9" x14ac:dyDescent="0.25">
      <c r="A321" s="11"/>
      <c r="B321" s="11"/>
      <c r="C321" s="11"/>
      <c r="D321" s="11"/>
      <c r="E321" s="11"/>
      <c r="F321" s="11"/>
      <c r="G321" s="11"/>
      <c r="H321" s="11"/>
      <c r="I321" s="11"/>
    </row>
    <row r="322" spans="1:9" x14ac:dyDescent="0.25">
      <c r="A322" s="11"/>
      <c r="B322" s="11"/>
      <c r="C322" s="11"/>
      <c r="D322" s="11"/>
      <c r="E322" s="11"/>
      <c r="F322" s="11"/>
      <c r="G322" s="11"/>
      <c r="H322" s="11"/>
      <c r="I322" s="11"/>
    </row>
    <row r="323" spans="1:9" x14ac:dyDescent="0.25">
      <c r="A323" s="11"/>
      <c r="B323" s="11"/>
      <c r="C323" s="11"/>
      <c r="D323" s="11"/>
      <c r="E323" s="11"/>
      <c r="F323" s="11"/>
      <c r="G323" s="11"/>
      <c r="H323" s="11"/>
      <c r="I323" s="11"/>
    </row>
    <row r="324" spans="1:9" x14ac:dyDescent="0.25">
      <c r="A324" s="11"/>
      <c r="B324" s="11"/>
      <c r="C324" s="11"/>
      <c r="D324" s="11"/>
      <c r="E324" s="11"/>
      <c r="F324" s="11"/>
      <c r="G324" s="11"/>
      <c r="H324" s="11"/>
      <c r="I324" s="11"/>
    </row>
    <row r="325" spans="1:9" x14ac:dyDescent="0.25">
      <c r="A325" s="11"/>
      <c r="B325" s="11"/>
      <c r="C325" s="11"/>
      <c r="D325" s="11"/>
      <c r="E325" s="11"/>
      <c r="F325" s="11"/>
      <c r="G325" s="11"/>
      <c r="H325" s="11"/>
      <c r="I325" s="11"/>
    </row>
    <row r="326" spans="1:9" x14ac:dyDescent="0.25">
      <c r="A326" s="11"/>
      <c r="B326" s="11"/>
      <c r="C326" s="11"/>
      <c r="D326" s="11"/>
      <c r="E326" s="11"/>
      <c r="F326" s="11"/>
      <c r="G326" s="11"/>
      <c r="H326" s="11"/>
      <c r="I326" s="11"/>
    </row>
    <row r="327" spans="1:9" x14ac:dyDescent="0.25">
      <c r="A327" s="11"/>
      <c r="B327" s="11"/>
      <c r="C327" s="11"/>
      <c r="D327" s="11"/>
      <c r="E327" s="11"/>
      <c r="F327" s="11"/>
      <c r="G327" s="11"/>
      <c r="H327" s="11"/>
      <c r="I327" s="11"/>
    </row>
    <row r="328" spans="1:9" x14ac:dyDescent="0.25">
      <c r="A328" s="11"/>
      <c r="B328" s="11"/>
      <c r="C328" s="11"/>
      <c r="D328" s="11"/>
      <c r="E328" s="11"/>
      <c r="F328" s="11"/>
      <c r="G328" s="11"/>
      <c r="H328" s="11"/>
      <c r="I328" s="11"/>
    </row>
    <row r="329" spans="1:9" x14ac:dyDescent="0.25">
      <c r="A329" s="11"/>
      <c r="B329" s="11"/>
      <c r="C329" s="11"/>
      <c r="D329" s="11"/>
      <c r="E329" s="11"/>
      <c r="F329" s="11"/>
      <c r="G329" s="11"/>
      <c r="H329" s="11"/>
      <c r="I329" s="11"/>
    </row>
    <row r="330" spans="1:9" x14ac:dyDescent="0.25">
      <c r="A330" s="11"/>
      <c r="B330" s="11"/>
      <c r="C330" s="11"/>
      <c r="D330" s="11"/>
      <c r="E330" s="11"/>
      <c r="F330" s="11"/>
      <c r="G330" s="11"/>
      <c r="H330" s="11"/>
      <c r="I330" s="11"/>
    </row>
    <row r="331" spans="1:9" x14ac:dyDescent="0.25">
      <c r="A331" s="11"/>
      <c r="B331" s="11"/>
      <c r="C331" s="11"/>
      <c r="D331" s="11"/>
      <c r="E331" s="11"/>
      <c r="F331" s="11"/>
      <c r="G331" s="11"/>
      <c r="H331" s="11"/>
      <c r="I331" s="11"/>
    </row>
    <row r="332" spans="1:9" x14ac:dyDescent="0.25">
      <c r="A332" s="11"/>
      <c r="B332" s="11"/>
      <c r="C332" s="11"/>
      <c r="D332" s="11"/>
      <c r="E332" s="11"/>
      <c r="F332" s="11"/>
      <c r="G332" s="11"/>
      <c r="H332" s="11"/>
      <c r="I332" s="11"/>
    </row>
    <row r="333" spans="1:9" x14ac:dyDescent="0.25">
      <c r="A333" s="11"/>
      <c r="B333" s="11"/>
      <c r="C333" s="11"/>
      <c r="D333" s="11"/>
      <c r="E333" s="11"/>
      <c r="F333" s="11"/>
      <c r="G333" s="11"/>
      <c r="H333" s="11"/>
      <c r="I333" s="11"/>
    </row>
    <row r="334" spans="1:9" x14ac:dyDescent="0.25">
      <c r="A334" s="11"/>
      <c r="B334" s="11"/>
      <c r="C334" s="11"/>
      <c r="D334" s="11"/>
      <c r="E334" s="11"/>
      <c r="F334" s="11"/>
      <c r="G334" s="11"/>
      <c r="H334" s="11"/>
      <c r="I334" s="11"/>
    </row>
    <row r="335" spans="1:9" x14ac:dyDescent="0.25">
      <c r="A335" s="11"/>
      <c r="B335" s="11"/>
      <c r="C335" s="11"/>
      <c r="D335" s="11"/>
      <c r="E335" s="11"/>
      <c r="F335" s="11"/>
      <c r="G335" s="11"/>
      <c r="H335" s="11"/>
      <c r="I335" s="11"/>
    </row>
    <row r="336" spans="1:9" x14ac:dyDescent="0.25">
      <c r="A336" s="11"/>
      <c r="B336" s="11"/>
      <c r="C336" s="11"/>
      <c r="D336" s="11"/>
      <c r="E336" s="11"/>
      <c r="F336" s="11"/>
      <c r="G336" s="11"/>
      <c r="H336" s="11"/>
      <c r="I336" s="11"/>
    </row>
    <row r="337" spans="1:9" x14ac:dyDescent="0.25">
      <c r="A337" s="11"/>
      <c r="B337" s="11"/>
      <c r="C337" s="11"/>
      <c r="D337" s="11"/>
      <c r="E337" s="11"/>
      <c r="F337" s="11"/>
      <c r="G337" s="11"/>
      <c r="H337" s="11"/>
      <c r="I337" s="11"/>
    </row>
    <row r="338" spans="1:9" x14ac:dyDescent="0.25">
      <c r="A338" s="11"/>
      <c r="B338" s="11"/>
      <c r="C338" s="11"/>
      <c r="D338" s="11"/>
      <c r="E338" s="11"/>
      <c r="F338" s="11"/>
      <c r="G338" s="11"/>
      <c r="H338" s="11"/>
      <c r="I338" s="11"/>
    </row>
    <row r="339" spans="1:9" x14ac:dyDescent="0.25">
      <c r="A339" s="11"/>
      <c r="B339" s="11"/>
      <c r="C339" s="11"/>
      <c r="D339" s="11"/>
      <c r="E339" s="11"/>
      <c r="F339" s="11"/>
      <c r="G339" s="11"/>
      <c r="H339" s="11"/>
      <c r="I339" s="11"/>
    </row>
    <row r="340" spans="1:9" x14ac:dyDescent="0.25">
      <c r="A340" s="11"/>
      <c r="B340" s="11"/>
      <c r="C340" s="11"/>
      <c r="D340" s="11"/>
      <c r="E340" s="11"/>
      <c r="F340" s="11"/>
      <c r="G340" s="11"/>
      <c r="H340" s="11"/>
      <c r="I340" s="11"/>
    </row>
    <row r="341" spans="1:9" x14ac:dyDescent="0.25">
      <c r="A341" s="11"/>
      <c r="B341" s="11"/>
      <c r="C341" s="11"/>
      <c r="D341" s="11"/>
      <c r="E341" s="11"/>
      <c r="F341" s="11"/>
      <c r="G341" s="11"/>
      <c r="H341" s="11"/>
      <c r="I341" s="11"/>
    </row>
    <row r="342" spans="1:9" x14ac:dyDescent="0.25">
      <c r="A342" s="11"/>
      <c r="B342" s="11"/>
      <c r="C342" s="11"/>
      <c r="D342" s="11"/>
      <c r="E342" s="11"/>
      <c r="F342" s="11"/>
      <c r="G342" s="11"/>
      <c r="H342" s="11"/>
      <c r="I342" s="11"/>
    </row>
    <row r="343" spans="1:9" x14ac:dyDescent="0.25">
      <c r="A343" s="11"/>
      <c r="B343" s="11"/>
      <c r="C343" s="11"/>
      <c r="D343" s="11"/>
      <c r="E343" s="11"/>
      <c r="F343" s="11"/>
      <c r="G343" s="11"/>
      <c r="H343" s="11"/>
      <c r="I343" s="11"/>
    </row>
    <row r="344" spans="1:9" x14ac:dyDescent="0.25">
      <c r="A344" s="11"/>
      <c r="B344" s="11"/>
      <c r="C344" s="11"/>
      <c r="D344" s="11"/>
      <c r="E344" s="11"/>
      <c r="F344" s="11"/>
      <c r="G344" s="11"/>
      <c r="H344" s="11"/>
      <c r="I344" s="11"/>
    </row>
    <row r="345" spans="1:9" x14ac:dyDescent="0.25">
      <c r="A345" s="11"/>
      <c r="B345" s="11"/>
      <c r="C345" s="11"/>
      <c r="D345" s="11"/>
      <c r="E345" s="11"/>
      <c r="F345" s="11"/>
      <c r="G345" s="11"/>
      <c r="H345" s="11"/>
      <c r="I345" s="11"/>
    </row>
    <row r="346" spans="1:9" x14ac:dyDescent="0.25">
      <c r="A346" s="11"/>
      <c r="B346" s="11"/>
      <c r="C346" s="11"/>
      <c r="D346" s="11"/>
      <c r="E346" s="11"/>
      <c r="F346" s="11"/>
      <c r="G346" s="11"/>
      <c r="H346" s="11"/>
      <c r="I346" s="11"/>
    </row>
    <row r="347" spans="1:9" x14ac:dyDescent="0.25">
      <c r="A347" s="11"/>
      <c r="B347" s="11"/>
      <c r="C347" s="11"/>
      <c r="D347" s="11"/>
      <c r="E347" s="11"/>
      <c r="F347" s="11"/>
      <c r="G347" s="11"/>
      <c r="H347" s="11"/>
      <c r="I347" s="11"/>
    </row>
    <row r="348" spans="1:9" x14ac:dyDescent="0.25">
      <c r="A348" s="11"/>
      <c r="B348" s="11"/>
      <c r="C348" s="11"/>
      <c r="D348" s="11"/>
      <c r="E348" s="11"/>
      <c r="F348" s="11"/>
      <c r="G348" s="11"/>
      <c r="H348" s="11"/>
      <c r="I348" s="11"/>
    </row>
    <row r="349" spans="1:9" x14ac:dyDescent="0.25">
      <c r="A349" s="11"/>
      <c r="B349" s="11"/>
      <c r="C349" s="11"/>
      <c r="D349" s="11"/>
      <c r="E349" s="11"/>
      <c r="F349" s="11"/>
      <c r="G349" s="11"/>
      <c r="H349" s="11"/>
      <c r="I349" s="11"/>
    </row>
    <row r="350" spans="1:9" x14ac:dyDescent="0.25">
      <c r="A350" s="11"/>
      <c r="B350" s="11"/>
      <c r="C350" s="11"/>
      <c r="D350" s="11"/>
      <c r="E350" s="11"/>
      <c r="F350" s="11"/>
      <c r="G350" s="11"/>
      <c r="H350" s="11"/>
      <c r="I350" s="11"/>
    </row>
    <row r="351" spans="1:9" x14ac:dyDescent="0.25">
      <c r="A351" s="11"/>
      <c r="B351" s="11"/>
      <c r="C351" s="11"/>
      <c r="D351" s="11"/>
      <c r="E351" s="11"/>
      <c r="F351" s="11"/>
      <c r="G351" s="11"/>
      <c r="H351" s="11"/>
      <c r="I351" s="11"/>
    </row>
    <row r="352" spans="1:9" x14ac:dyDescent="0.25">
      <c r="A352" s="11"/>
      <c r="B352" s="11"/>
      <c r="C352" s="11"/>
      <c r="D352" s="11"/>
      <c r="E352" s="11"/>
      <c r="F352" s="11"/>
      <c r="G352" s="11"/>
      <c r="H352" s="11"/>
      <c r="I352" s="11"/>
    </row>
    <row r="353" spans="1:9" x14ac:dyDescent="0.25">
      <c r="A353" s="11"/>
      <c r="B353" s="11"/>
      <c r="C353" s="11"/>
      <c r="D353" s="11"/>
      <c r="E353" s="11"/>
      <c r="F353" s="11"/>
      <c r="G353" s="11"/>
      <c r="H353" s="11"/>
      <c r="I353" s="11"/>
    </row>
    <row r="354" spans="1:9" x14ac:dyDescent="0.25">
      <c r="A354" s="11"/>
      <c r="B354" s="11"/>
      <c r="C354" s="11"/>
      <c r="D354" s="11"/>
      <c r="E354" s="11"/>
      <c r="F354" s="11"/>
      <c r="G354" s="11"/>
      <c r="H354" s="11"/>
      <c r="I354" s="11"/>
    </row>
    <row r="355" spans="1:9" x14ac:dyDescent="0.25">
      <c r="A355" s="11"/>
      <c r="B355" s="11"/>
      <c r="C355" s="11"/>
      <c r="D355" s="11"/>
      <c r="E355" s="11"/>
      <c r="F355" s="11"/>
      <c r="G355" s="11"/>
      <c r="H355" s="11"/>
      <c r="I355" s="11"/>
    </row>
    <row r="356" spans="1:9" x14ac:dyDescent="0.25">
      <c r="A356" s="11"/>
      <c r="B356" s="11"/>
      <c r="C356" s="11"/>
      <c r="D356" s="11"/>
      <c r="E356" s="11"/>
      <c r="F356" s="11"/>
      <c r="G356" s="11"/>
      <c r="H356" s="11"/>
      <c r="I356" s="11"/>
    </row>
    <row r="357" spans="1:9" x14ac:dyDescent="0.25">
      <c r="A357" s="11"/>
      <c r="B357" s="11"/>
      <c r="C357" s="11"/>
      <c r="D357" s="11"/>
      <c r="E357" s="11"/>
      <c r="F357" s="11"/>
      <c r="G357" s="11"/>
      <c r="H357" s="11"/>
      <c r="I357" s="11"/>
    </row>
    <row r="358" spans="1:9" x14ac:dyDescent="0.25">
      <c r="A358" s="11"/>
      <c r="B358" s="11"/>
      <c r="C358" s="11"/>
      <c r="D358" s="11"/>
      <c r="E358" s="11"/>
      <c r="F358" s="11"/>
      <c r="G358" s="11"/>
      <c r="H358" s="11"/>
      <c r="I358" s="11"/>
    </row>
    <row r="359" spans="1:9" x14ac:dyDescent="0.25">
      <c r="A359" s="11"/>
      <c r="B359" s="11"/>
      <c r="C359" s="11"/>
      <c r="D359" s="11"/>
      <c r="E359" s="11"/>
      <c r="F359" s="11"/>
      <c r="G359" s="11"/>
      <c r="H359" s="11"/>
      <c r="I359" s="11"/>
    </row>
    <row r="360" spans="1:9" x14ac:dyDescent="0.25">
      <c r="A360" s="11"/>
      <c r="B360" s="11"/>
      <c r="C360" s="11"/>
      <c r="D360" s="11"/>
      <c r="E360" s="11"/>
      <c r="F360" s="11"/>
      <c r="G360" s="11"/>
      <c r="H360" s="11"/>
      <c r="I360" s="11"/>
    </row>
    <row r="361" spans="1:9" x14ac:dyDescent="0.25">
      <c r="A361" s="11"/>
      <c r="B361" s="11"/>
      <c r="C361" s="11"/>
      <c r="D361" s="11"/>
      <c r="E361" s="11"/>
      <c r="F361" s="11"/>
      <c r="G361" s="11"/>
      <c r="H361" s="11"/>
      <c r="I361" s="11"/>
    </row>
    <row r="362" spans="1:9" x14ac:dyDescent="0.25">
      <c r="A362" s="11"/>
      <c r="B362" s="11"/>
      <c r="C362" s="11"/>
      <c r="D362" s="11"/>
      <c r="E362" s="11"/>
      <c r="F362" s="11"/>
      <c r="G362" s="11"/>
      <c r="H362" s="11"/>
      <c r="I362" s="11"/>
    </row>
    <row r="363" spans="1:9" x14ac:dyDescent="0.25">
      <c r="A363" s="11"/>
      <c r="B363" s="11"/>
      <c r="C363" s="11"/>
      <c r="D363" s="11"/>
      <c r="E363" s="11"/>
      <c r="F363" s="11"/>
      <c r="G363" s="11"/>
      <c r="H363" s="11"/>
      <c r="I363" s="11"/>
    </row>
    <row r="364" spans="1:9" x14ac:dyDescent="0.25">
      <c r="A364" s="11"/>
      <c r="B364" s="11"/>
      <c r="C364" s="11"/>
      <c r="D364" s="11"/>
      <c r="E364" s="11"/>
      <c r="F364" s="11"/>
      <c r="G364" s="11"/>
      <c r="H364" s="11"/>
      <c r="I364" s="11"/>
    </row>
    <row r="365" spans="1:9" x14ac:dyDescent="0.25">
      <c r="A365" s="11"/>
      <c r="B365" s="11"/>
      <c r="C365" s="11"/>
      <c r="D365" s="11"/>
      <c r="E365" s="11"/>
      <c r="F365" s="11"/>
      <c r="G365" s="11"/>
      <c r="H365" s="11"/>
      <c r="I365" s="11"/>
    </row>
    <row r="366" spans="1:9" x14ac:dyDescent="0.25">
      <c r="A366" s="11"/>
      <c r="B366" s="11"/>
      <c r="C366" s="11"/>
      <c r="D366" s="11"/>
      <c r="E366" s="11"/>
      <c r="F366" s="11"/>
      <c r="G366" s="11"/>
      <c r="H366" s="11"/>
      <c r="I366" s="11"/>
    </row>
    <row r="367" spans="1:9" x14ac:dyDescent="0.25">
      <c r="A367" s="11"/>
      <c r="B367" s="11"/>
      <c r="C367" s="11"/>
      <c r="D367" s="11"/>
      <c r="E367" s="11"/>
      <c r="F367" s="11"/>
      <c r="G367" s="11"/>
      <c r="H367" s="11"/>
      <c r="I367" s="11"/>
    </row>
    <row r="368" spans="1:9" x14ac:dyDescent="0.25">
      <c r="A368" s="11"/>
      <c r="B368" s="11"/>
      <c r="C368" s="11"/>
      <c r="D368" s="11"/>
      <c r="E368" s="11"/>
      <c r="F368" s="11"/>
      <c r="G368" s="11"/>
      <c r="H368" s="11"/>
      <c r="I368" s="11"/>
    </row>
    <row r="369" spans="1:9" x14ac:dyDescent="0.25">
      <c r="A369" s="11"/>
      <c r="B369" s="11"/>
      <c r="C369" s="11"/>
      <c r="D369" s="11"/>
      <c r="E369" s="11"/>
      <c r="F369" s="11"/>
      <c r="G369" s="11"/>
      <c r="H369" s="11"/>
      <c r="I369" s="11"/>
    </row>
    <row r="370" spans="1:9" x14ac:dyDescent="0.25">
      <c r="A370" s="11"/>
      <c r="B370" s="11"/>
      <c r="C370" s="11"/>
      <c r="D370" s="11"/>
      <c r="E370" s="11"/>
      <c r="F370" s="11"/>
      <c r="G370" s="11"/>
      <c r="H370" s="11"/>
      <c r="I370" s="11"/>
    </row>
    <row r="371" spans="1:9" x14ac:dyDescent="0.25">
      <c r="A371" s="11"/>
      <c r="B371" s="11"/>
      <c r="C371" s="11"/>
      <c r="D371" s="11"/>
      <c r="E371" s="11"/>
      <c r="F371" s="11"/>
      <c r="G371" s="11"/>
      <c r="H371" s="11"/>
      <c r="I371" s="11"/>
    </row>
    <row r="372" spans="1:9" x14ac:dyDescent="0.25">
      <c r="A372" s="11"/>
      <c r="B372" s="11"/>
      <c r="C372" s="11"/>
      <c r="D372" s="11"/>
      <c r="E372" s="11"/>
      <c r="F372" s="11"/>
      <c r="G372" s="11"/>
      <c r="H372" s="11"/>
      <c r="I372" s="11"/>
    </row>
    <row r="373" spans="1:9" x14ac:dyDescent="0.25">
      <c r="A373" s="11"/>
      <c r="B373" s="11"/>
      <c r="C373" s="11"/>
      <c r="D373" s="11"/>
      <c r="E373" s="11"/>
      <c r="F373" s="11"/>
      <c r="G373" s="11"/>
      <c r="H373" s="11"/>
      <c r="I373" s="11"/>
    </row>
    <row r="374" spans="1:9" x14ac:dyDescent="0.25">
      <c r="A374" s="11"/>
      <c r="B374" s="11"/>
      <c r="C374" s="11"/>
      <c r="D374" s="11"/>
      <c r="E374" s="11"/>
      <c r="F374" s="11"/>
      <c r="G374" s="11"/>
      <c r="H374" s="11"/>
      <c r="I374" s="11"/>
    </row>
    <row r="375" spans="1:9" x14ac:dyDescent="0.25">
      <c r="A375" s="11"/>
      <c r="B375" s="11"/>
      <c r="C375" s="11"/>
      <c r="D375" s="11"/>
      <c r="E375" s="11"/>
      <c r="F375" s="11"/>
      <c r="G375" s="11"/>
      <c r="H375" s="11"/>
      <c r="I375" s="11"/>
    </row>
    <row r="376" spans="1:9" x14ac:dyDescent="0.25">
      <c r="A376" s="11"/>
      <c r="B376" s="11"/>
      <c r="C376" s="11"/>
      <c r="D376" s="11"/>
      <c r="E376" s="11"/>
      <c r="F376" s="11"/>
      <c r="G376" s="11"/>
      <c r="H376" s="11"/>
      <c r="I376" s="11"/>
    </row>
    <row r="377" spans="1:9" x14ac:dyDescent="0.25">
      <c r="A377" s="11"/>
      <c r="B377" s="11"/>
      <c r="C377" s="11"/>
      <c r="D377" s="11"/>
      <c r="E377" s="11"/>
      <c r="F377" s="11"/>
      <c r="G377" s="11"/>
      <c r="H377" s="11"/>
      <c r="I377" s="11"/>
    </row>
    <row r="378" spans="1:9" x14ac:dyDescent="0.25">
      <c r="A378" s="11"/>
      <c r="B378" s="11"/>
      <c r="C378" s="11"/>
      <c r="D378" s="11"/>
      <c r="E378" s="11"/>
      <c r="F378" s="11"/>
      <c r="G378" s="11"/>
      <c r="H378" s="11"/>
      <c r="I378" s="11"/>
    </row>
    <row r="379" spans="1:9" x14ac:dyDescent="0.25">
      <c r="A379" s="11"/>
      <c r="B379" s="11"/>
      <c r="C379" s="11"/>
      <c r="D379" s="11"/>
      <c r="E379" s="11"/>
      <c r="F379" s="11"/>
      <c r="G379" s="11"/>
      <c r="H379" s="11"/>
      <c r="I379" s="11"/>
    </row>
    <row r="380" spans="1:9" x14ac:dyDescent="0.25">
      <c r="A380" s="11"/>
      <c r="B380" s="11"/>
      <c r="C380" s="11"/>
      <c r="D380" s="11"/>
      <c r="E380" s="11"/>
      <c r="F380" s="11"/>
      <c r="G380" s="11"/>
      <c r="H380" s="11"/>
      <c r="I380" s="11"/>
    </row>
    <row r="381" spans="1:9" x14ac:dyDescent="0.25">
      <c r="A381" s="11"/>
      <c r="B381" s="11"/>
      <c r="C381" s="11"/>
      <c r="D381" s="11"/>
      <c r="E381" s="11"/>
      <c r="F381" s="11"/>
      <c r="G381" s="11"/>
      <c r="H381" s="11"/>
      <c r="I381" s="11"/>
    </row>
    <row r="382" spans="1:9" x14ac:dyDescent="0.25">
      <c r="A382" s="11"/>
      <c r="B382" s="11"/>
      <c r="C382" s="11"/>
      <c r="D382" s="11"/>
      <c r="E382" s="11"/>
      <c r="F382" s="11"/>
      <c r="G382" s="11"/>
      <c r="H382" s="11"/>
      <c r="I382" s="11"/>
    </row>
    <row r="383" spans="1:9" x14ac:dyDescent="0.25">
      <c r="A383" s="11"/>
      <c r="B383" s="11"/>
      <c r="C383" s="11"/>
      <c r="D383" s="11"/>
      <c r="E383" s="11"/>
      <c r="F383" s="11"/>
      <c r="G383" s="11"/>
      <c r="H383" s="11"/>
      <c r="I383" s="11"/>
    </row>
    <row r="384" spans="1:9" x14ac:dyDescent="0.25">
      <c r="A384" s="11"/>
      <c r="B384" s="11"/>
      <c r="C384" s="11"/>
      <c r="D384" s="11"/>
      <c r="E384" s="11"/>
      <c r="F384" s="11"/>
      <c r="G384" s="11"/>
      <c r="H384" s="11"/>
      <c r="I384" s="11"/>
    </row>
    <row r="385" spans="1:9" x14ac:dyDescent="0.25">
      <c r="A385" s="11"/>
      <c r="B385" s="11"/>
      <c r="C385" s="11"/>
      <c r="D385" s="11"/>
      <c r="E385" s="11"/>
      <c r="F385" s="11"/>
      <c r="G385" s="11"/>
      <c r="H385" s="11"/>
      <c r="I385" s="11"/>
    </row>
    <row r="386" spans="1:9" x14ac:dyDescent="0.25">
      <c r="A386" s="11"/>
      <c r="B386" s="11"/>
      <c r="C386" s="11"/>
      <c r="D386" s="11"/>
      <c r="E386" s="11"/>
      <c r="F386" s="11"/>
      <c r="G386" s="11"/>
      <c r="H386" s="11"/>
      <c r="I386" s="11"/>
    </row>
    <row r="387" spans="1:9" x14ac:dyDescent="0.25">
      <c r="A387" s="11"/>
      <c r="B387" s="11"/>
      <c r="C387" s="11"/>
      <c r="D387" s="11"/>
      <c r="E387" s="11"/>
      <c r="F387" s="11"/>
      <c r="G387" s="11"/>
      <c r="H387" s="11"/>
      <c r="I387" s="11"/>
    </row>
    <row r="388" spans="1:9" x14ac:dyDescent="0.25">
      <c r="A388" s="11"/>
      <c r="B388" s="11"/>
      <c r="C388" s="11"/>
      <c r="D388" s="11"/>
      <c r="E388" s="11"/>
      <c r="F388" s="11"/>
      <c r="G388" s="11"/>
      <c r="H388" s="11"/>
      <c r="I388" s="11"/>
    </row>
    <row r="389" spans="1:9" x14ac:dyDescent="0.25">
      <c r="A389" s="11"/>
      <c r="B389" s="11"/>
      <c r="C389" s="11"/>
      <c r="D389" s="11"/>
      <c r="E389" s="11"/>
      <c r="F389" s="11"/>
      <c r="G389" s="11"/>
      <c r="H389" s="11"/>
      <c r="I389" s="11"/>
    </row>
    <row r="390" spans="1:9" x14ac:dyDescent="0.25">
      <c r="A390" s="11"/>
      <c r="B390" s="11"/>
      <c r="C390" s="11"/>
      <c r="D390" s="11"/>
      <c r="E390" s="11"/>
      <c r="F390" s="11"/>
      <c r="G390" s="11"/>
      <c r="H390" s="11"/>
      <c r="I390" s="11"/>
    </row>
    <row r="391" spans="1:9" x14ac:dyDescent="0.25">
      <c r="A391" s="11"/>
      <c r="B391" s="11"/>
      <c r="C391" s="11"/>
      <c r="D391" s="11"/>
      <c r="E391" s="11"/>
      <c r="F391" s="11"/>
      <c r="G391" s="11"/>
      <c r="H391" s="11"/>
      <c r="I391" s="11"/>
    </row>
    <row r="392" spans="1:9" x14ac:dyDescent="0.25">
      <c r="A392" s="11"/>
      <c r="B392" s="11"/>
      <c r="C392" s="11"/>
      <c r="D392" s="11"/>
      <c r="E392" s="11"/>
      <c r="F392" s="11"/>
      <c r="G392" s="11"/>
      <c r="H392" s="11"/>
      <c r="I392" s="11"/>
    </row>
    <row r="393" spans="1:9" x14ac:dyDescent="0.25">
      <c r="A393" s="11"/>
      <c r="B393" s="11"/>
      <c r="C393" s="11"/>
      <c r="D393" s="11"/>
      <c r="E393" s="11"/>
      <c r="F393" s="11"/>
      <c r="G393" s="11"/>
      <c r="H393" s="11"/>
      <c r="I393" s="11"/>
    </row>
    <row r="394" spans="1:9" x14ac:dyDescent="0.25">
      <c r="A394" s="11"/>
      <c r="B394" s="11"/>
      <c r="C394" s="11"/>
      <c r="D394" s="11"/>
      <c r="E394" s="11"/>
      <c r="F394" s="11"/>
      <c r="G394" s="11"/>
      <c r="H394" s="11"/>
      <c r="I394" s="11"/>
    </row>
    <row r="395" spans="1:9" x14ac:dyDescent="0.25">
      <c r="A395" s="11"/>
      <c r="B395" s="11"/>
      <c r="C395" s="11"/>
      <c r="D395" s="11"/>
      <c r="E395" s="11"/>
      <c r="F395" s="11"/>
      <c r="G395" s="11"/>
      <c r="H395" s="11"/>
      <c r="I395" s="11"/>
    </row>
    <row r="396" spans="1:9" x14ac:dyDescent="0.25">
      <c r="A396" s="11"/>
      <c r="B396" s="11"/>
      <c r="C396" s="11"/>
      <c r="D396" s="11"/>
      <c r="E396" s="11"/>
      <c r="F396" s="11"/>
      <c r="G396" s="11"/>
      <c r="H396" s="11"/>
      <c r="I396" s="11"/>
    </row>
    <row r="397" spans="1:9" x14ac:dyDescent="0.25">
      <c r="A397" s="11"/>
      <c r="B397" s="11"/>
      <c r="C397" s="11"/>
      <c r="D397" s="11"/>
      <c r="E397" s="11"/>
      <c r="F397" s="11"/>
      <c r="G397" s="11"/>
      <c r="H397" s="11"/>
      <c r="I397" s="11"/>
    </row>
    <row r="398" spans="1:9" x14ac:dyDescent="0.25">
      <c r="A398" s="11"/>
      <c r="B398" s="11"/>
      <c r="C398" s="11"/>
      <c r="D398" s="11"/>
      <c r="E398" s="11"/>
      <c r="F398" s="11"/>
      <c r="G398" s="11"/>
      <c r="H398" s="11"/>
      <c r="I398" s="11"/>
    </row>
    <row r="399" spans="1:9" x14ac:dyDescent="0.25">
      <c r="A399" s="11"/>
      <c r="B399" s="11"/>
      <c r="C399" s="11"/>
      <c r="D399" s="11"/>
      <c r="E399" s="11"/>
      <c r="F399" s="11"/>
      <c r="G399" s="11"/>
      <c r="H399" s="11"/>
      <c r="I399" s="11"/>
    </row>
    <row r="400" spans="1:9" x14ac:dyDescent="0.25">
      <c r="A400" s="11"/>
      <c r="B400" s="11"/>
      <c r="C400" s="11"/>
      <c r="D400" s="11"/>
      <c r="E400" s="11"/>
      <c r="F400" s="11"/>
      <c r="G400" s="11"/>
      <c r="H400" s="11"/>
      <c r="I400" s="11"/>
    </row>
    <row r="401" spans="1:9" x14ac:dyDescent="0.25">
      <c r="A401" s="11"/>
      <c r="B401" s="11"/>
      <c r="C401" s="11"/>
      <c r="D401" s="11"/>
      <c r="E401" s="11"/>
      <c r="F401" s="11"/>
      <c r="G401" s="11"/>
      <c r="H401" s="11"/>
      <c r="I401" s="11"/>
    </row>
    <row r="402" spans="1:9" x14ac:dyDescent="0.25">
      <c r="A402" s="11"/>
      <c r="B402" s="11"/>
      <c r="C402" s="11"/>
      <c r="D402" s="11"/>
      <c r="E402" s="11"/>
      <c r="F402" s="11"/>
      <c r="G402" s="11"/>
      <c r="H402" s="11"/>
      <c r="I402" s="11"/>
    </row>
    <row r="403" spans="1:9" x14ac:dyDescent="0.25">
      <c r="A403" s="11"/>
      <c r="B403" s="11"/>
      <c r="C403" s="11"/>
      <c r="D403" s="11"/>
      <c r="E403" s="11"/>
      <c r="F403" s="11"/>
      <c r="G403" s="11"/>
      <c r="H403" s="11"/>
      <c r="I403" s="11"/>
    </row>
    <row r="404" spans="1:9" x14ac:dyDescent="0.25">
      <c r="A404" s="11"/>
      <c r="B404" s="11"/>
      <c r="C404" s="11"/>
      <c r="D404" s="11"/>
      <c r="E404" s="11"/>
      <c r="F404" s="11"/>
      <c r="G404" s="11"/>
      <c r="H404" s="11"/>
      <c r="I404" s="11"/>
    </row>
    <row r="405" spans="1:9" x14ac:dyDescent="0.25">
      <c r="A405" s="11"/>
      <c r="B405" s="11"/>
      <c r="C405" s="11"/>
      <c r="D405" s="11"/>
      <c r="E405" s="11"/>
      <c r="F405" s="11"/>
      <c r="G405" s="11"/>
      <c r="H405" s="11"/>
      <c r="I405" s="11"/>
    </row>
    <row r="406" spans="1:9" x14ac:dyDescent="0.25">
      <c r="A406" s="11"/>
      <c r="B406" s="11"/>
      <c r="C406" s="11"/>
      <c r="D406" s="11"/>
      <c r="E406" s="11"/>
      <c r="F406" s="11"/>
      <c r="G406" s="11"/>
      <c r="H406" s="11"/>
      <c r="I406" s="11"/>
    </row>
    <row r="407" spans="1:9" x14ac:dyDescent="0.25">
      <c r="A407" s="11"/>
      <c r="B407" s="11"/>
      <c r="C407" s="11"/>
      <c r="D407" s="11"/>
      <c r="E407" s="11"/>
      <c r="F407" s="11"/>
      <c r="G407" s="11"/>
      <c r="H407" s="11"/>
      <c r="I407" s="11"/>
    </row>
    <row r="408" spans="1:9" x14ac:dyDescent="0.25">
      <c r="A408" s="11"/>
      <c r="B408" s="11"/>
      <c r="C408" s="11"/>
      <c r="D408" s="11"/>
      <c r="E408" s="11"/>
      <c r="F408" s="11"/>
      <c r="G408" s="11"/>
      <c r="H408" s="11"/>
      <c r="I408" s="11"/>
    </row>
    <row r="409" spans="1:9" x14ac:dyDescent="0.25">
      <c r="A409" s="11"/>
      <c r="B409" s="11"/>
      <c r="C409" s="11"/>
      <c r="D409" s="11"/>
      <c r="E409" s="11"/>
      <c r="F409" s="11"/>
      <c r="G409" s="11"/>
      <c r="H409" s="11"/>
      <c r="I409" s="11"/>
    </row>
    <row r="410" spans="1:9" x14ac:dyDescent="0.25">
      <c r="A410" s="11"/>
      <c r="B410" s="11"/>
      <c r="C410" s="11"/>
      <c r="D410" s="11"/>
      <c r="E410" s="11"/>
      <c r="F410" s="11"/>
      <c r="G410" s="11"/>
      <c r="H410" s="11"/>
      <c r="I410" s="11"/>
    </row>
    <row r="411" spans="1:9" x14ac:dyDescent="0.25">
      <c r="A411" s="11"/>
      <c r="B411" s="11"/>
      <c r="C411" s="11"/>
      <c r="D411" s="11"/>
      <c r="E411" s="11"/>
      <c r="F411" s="11"/>
      <c r="G411" s="11"/>
      <c r="H411" s="11"/>
      <c r="I411" s="11"/>
    </row>
    <row r="412" spans="1:9" x14ac:dyDescent="0.25">
      <c r="A412" s="11"/>
      <c r="B412" s="11"/>
      <c r="C412" s="11"/>
      <c r="D412" s="11"/>
      <c r="E412" s="11"/>
      <c r="F412" s="11"/>
      <c r="G412" s="11"/>
      <c r="H412" s="11"/>
      <c r="I412" s="11"/>
    </row>
    <row r="413" spans="1:9" x14ac:dyDescent="0.25">
      <c r="A413" s="11"/>
      <c r="B413" s="11"/>
      <c r="C413" s="11"/>
      <c r="D413" s="11"/>
      <c r="E413" s="11"/>
      <c r="F413" s="11"/>
      <c r="G413" s="11"/>
      <c r="H413" s="11"/>
      <c r="I413" s="11"/>
    </row>
    <row r="414" spans="1:9" x14ac:dyDescent="0.25">
      <c r="A414" s="11"/>
      <c r="B414" s="11"/>
      <c r="C414" s="11"/>
      <c r="D414" s="11"/>
      <c r="E414" s="11"/>
      <c r="F414" s="11"/>
      <c r="G414" s="11"/>
      <c r="H414" s="11"/>
      <c r="I414" s="11"/>
    </row>
    <row r="415" spans="1:9" x14ac:dyDescent="0.25">
      <c r="A415" s="11"/>
      <c r="B415" s="11"/>
      <c r="C415" s="11"/>
      <c r="D415" s="11"/>
      <c r="E415" s="11"/>
      <c r="F415" s="11"/>
      <c r="G415" s="11"/>
      <c r="H415" s="11"/>
      <c r="I415" s="11"/>
    </row>
    <row r="416" spans="1:9" x14ac:dyDescent="0.25">
      <c r="A416" s="11"/>
      <c r="B416" s="11"/>
      <c r="C416" s="11"/>
      <c r="D416" s="11"/>
      <c r="E416" s="11"/>
      <c r="F416" s="11"/>
      <c r="G416" s="11"/>
      <c r="H416" s="11"/>
      <c r="I416" s="11"/>
    </row>
    <row r="417" spans="1:9" x14ac:dyDescent="0.25">
      <c r="A417" s="11"/>
      <c r="B417" s="11"/>
      <c r="C417" s="11"/>
      <c r="D417" s="11"/>
      <c r="E417" s="11"/>
      <c r="F417" s="11"/>
      <c r="G417" s="11"/>
      <c r="H417" s="11"/>
      <c r="I417" s="11"/>
    </row>
    <row r="418" spans="1:9" x14ac:dyDescent="0.25">
      <c r="A418" s="11"/>
      <c r="B418" s="11"/>
      <c r="C418" s="11"/>
      <c r="D418" s="11"/>
      <c r="E418" s="11"/>
      <c r="F418" s="11"/>
      <c r="G418" s="11"/>
      <c r="H418" s="11"/>
      <c r="I418" s="11"/>
    </row>
    <row r="419" spans="1:9" x14ac:dyDescent="0.25">
      <c r="A419" s="11"/>
      <c r="B419" s="11"/>
      <c r="C419" s="11"/>
      <c r="D419" s="11"/>
      <c r="E419" s="11"/>
      <c r="F419" s="11"/>
      <c r="G419" s="11"/>
      <c r="H419" s="11"/>
      <c r="I419" s="11"/>
    </row>
    <row r="420" spans="1:9" x14ac:dyDescent="0.25">
      <c r="A420" s="11"/>
      <c r="B420" s="11"/>
      <c r="C420" s="11"/>
      <c r="D420" s="11"/>
      <c r="E420" s="11"/>
      <c r="F420" s="11"/>
      <c r="G420" s="11"/>
      <c r="H420" s="11"/>
      <c r="I420" s="11"/>
    </row>
    <row r="421" spans="1:9" x14ac:dyDescent="0.25">
      <c r="A421" s="11"/>
      <c r="B421" s="11"/>
      <c r="C421" s="11"/>
      <c r="D421" s="11"/>
      <c r="E421" s="11"/>
      <c r="F421" s="11"/>
      <c r="G421" s="11"/>
      <c r="H421" s="11"/>
      <c r="I421" s="11"/>
    </row>
    <row r="422" spans="1:9" x14ac:dyDescent="0.25">
      <c r="A422" s="11"/>
      <c r="B422" s="11"/>
      <c r="C422" s="11"/>
      <c r="D422" s="11"/>
      <c r="E422" s="11"/>
      <c r="F422" s="11"/>
      <c r="G422" s="11"/>
      <c r="H422" s="11"/>
      <c r="I422" s="11"/>
    </row>
    <row r="423" spans="1:9" x14ac:dyDescent="0.25">
      <c r="A423" s="11"/>
      <c r="B423" s="11"/>
      <c r="C423" s="11"/>
      <c r="D423" s="11"/>
      <c r="E423" s="11"/>
      <c r="F423" s="11"/>
      <c r="G423" s="11"/>
      <c r="H423" s="11"/>
      <c r="I423" s="11"/>
    </row>
    <row r="424" spans="1:9" x14ac:dyDescent="0.25">
      <c r="A424" s="11"/>
      <c r="B424" s="11"/>
      <c r="C424" s="11"/>
      <c r="D424" s="11"/>
      <c r="E424" s="11"/>
      <c r="F424" s="11"/>
      <c r="G424" s="11"/>
      <c r="H424" s="11"/>
      <c r="I424" s="11"/>
    </row>
    <row r="425" spans="1:9" x14ac:dyDescent="0.25">
      <c r="A425" s="11"/>
      <c r="B425" s="11"/>
      <c r="C425" s="11"/>
      <c r="D425" s="11"/>
      <c r="E425" s="11"/>
      <c r="F425" s="11"/>
      <c r="G425" s="11"/>
      <c r="H425" s="11"/>
      <c r="I425" s="11"/>
    </row>
    <row r="426" spans="1:9" x14ac:dyDescent="0.25">
      <c r="A426" s="11"/>
      <c r="B426" s="11"/>
      <c r="C426" s="11"/>
      <c r="D426" s="11"/>
      <c r="E426" s="11"/>
      <c r="F426" s="11"/>
      <c r="G426" s="11"/>
      <c r="H426" s="11"/>
      <c r="I426" s="11"/>
    </row>
    <row r="427" spans="1:9" x14ac:dyDescent="0.25">
      <c r="A427" s="11"/>
      <c r="B427" s="11"/>
      <c r="C427" s="11"/>
      <c r="D427" s="11"/>
      <c r="E427" s="11"/>
      <c r="F427" s="11"/>
      <c r="G427" s="11"/>
      <c r="H427" s="11"/>
      <c r="I427" s="11"/>
    </row>
    <row r="428" spans="1:9" x14ac:dyDescent="0.25">
      <c r="A428" s="11"/>
      <c r="B428" s="11"/>
      <c r="C428" s="11"/>
      <c r="D428" s="11"/>
      <c r="E428" s="11"/>
      <c r="F428" s="11"/>
      <c r="G428" s="11"/>
      <c r="H428" s="11"/>
      <c r="I428" s="11"/>
    </row>
    <row r="429" spans="1:9" x14ac:dyDescent="0.25">
      <c r="A429" s="11"/>
      <c r="B429" s="11"/>
      <c r="C429" s="11"/>
      <c r="D429" s="11"/>
      <c r="E429" s="11"/>
      <c r="F429" s="11"/>
      <c r="G429" s="11"/>
      <c r="H429" s="11"/>
      <c r="I429" s="11"/>
    </row>
    <row r="430" spans="1:9" x14ac:dyDescent="0.25">
      <c r="A430" s="11"/>
      <c r="B430" s="11"/>
      <c r="C430" s="11"/>
      <c r="D430" s="11"/>
      <c r="E430" s="11"/>
      <c r="F430" s="11"/>
      <c r="G430" s="11"/>
      <c r="H430" s="11"/>
      <c r="I430" s="11"/>
    </row>
    <row r="431" spans="1:9" x14ac:dyDescent="0.25">
      <c r="A431" s="11"/>
      <c r="B431" s="11"/>
      <c r="C431" s="11"/>
      <c r="D431" s="11"/>
      <c r="E431" s="11"/>
      <c r="F431" s="11"/>
      <c r="G431" s="11"/>
      <c r="H431" s="11"/>
      <c r="I431" s="11"/>
    </row>
    <row r="432" spans="1:9" x14ac:dyDescent="0.25">
      <c r="A432" s="11"/>
      <c r="B432" s="11"/>
      <c r="C432" s="11"/>
      <c r="D432" s="11"/>
      <c r="E432" s="11"/>
      <c r="F432" s="11"/>
      <c r="G432" s="11"/>
      <c r="H432" s="11"/>
      <c r="I432" s="11"/>
    </row>
    <row r="433" spans="1:9" x14ac:dyDescent="0.25">
      <c r="A433" s="11"/>
      <c r="B433" s="11"/>
      <c r="C433" s="11"/>
      <c r="D433" s="11"/>
      <c r="E433" s="11"/>
      <c r="F433" s="11"/>
      <c r="G433" s="11"/>
      <c r="H433" s="11"/>
      <c r="I433" s="11"/>
    </row>
    <row r="434" spans="1:9" x14ac:dyDescent="0.25">
      <c r="A434" s="11"/>
      <c r="B434" s="11"/>
      <c r="C434" s="11"/>
      <c r="D434" s="11"/>
      <c r="E434" s="11"/>
      <c r="F434" s="11"/>
      <c r="G434" s="11"/>
      <c r="H434" s="11"/>
      <c r="I434" s="11"/>
    </row>
    <row r="435" spans="1:9" x14ac:dyDescent="0.25">
      <c r="A435" s="11"/>
      <c r="B435" s="11"/>
      <c r="C435" s="11"/>
      <c r="D435" s="11"/>
      <c r="E435" s="11"/>
      <c r="F435" s="11"/>
      <c r="G435" s="11"/>
      <c r="H435" s="11"/>
      <c r="I435" s="11"/>
    </row>
    <row r="436" spans="1:9" x14ac:dyDescent="0.25">
      <c r="A436" s="11"/>
      <c r="B436" s="11"/>
      <c r="C436" s="11"/>
      <c r="D436" s="11"/>
      <c r="E436" s="11"/>
      <c r="F436" s="11"/>
      <c r="G436" s="11"/>
      <c r="H436" s="11"/>
      <c r="I436" s="11"/>
    </row>
    <row r="437" spans="1:9" x14ac:dyDescent="0.25">
      <c r="A437" s="11"/>
      <c r="B437" s="11"/>
      <c r="C437" s="11"/>
      <c r="D437" s="11"/>
      <c r="E437" s="11"/>
      <c r="F437" s="11"/>
      <c r="G437" s="11"/>
      <c r="H437" s="11"/>
      <c r="I437" s="11"/>
    </row>
    <row r="438" spans="1:9" x14ac:dyDescent="0.25">
      <c r="A438" s="11"/>
      <c r="B438" s="11"/>
      <c r="C438" s="11"/>
      <c r="D438" s="11"/>
      <c r="E438" s="11"/>
      <c r="F438" s="11"/>
      <c r="G438" s="11"/>
      <c r="H438" s="11"/>
      <c r="I438" s="11"/>
    </row>
    <row r="439" spans="1:9" x14ac:dyDescent="0.25">
      <c r="A439" s="11"/>
      <c r="B439" s="11"/>
      <c r="C439" s="11"/>
      <c r="D439" s="11"/>
      <c r="E439" s="11"/>
      <c r="F439" s="11"/>
      <c r="G439" s="11"/>
      <c r="H439" s="11"/>
      <c r="I439" s="11"/>
    </row>
    <row r="440" spans="1:9" x14ac:dyDescent="0.25">
      <c r="A440" s="11"/>
      <c r="B440" s="11"/>
      <c r="C440" s="11"/>
      <c r="D440" s="11"/>
      <c r="E440" s="11"/>
      <c r="F440" s="11"/>
      <c r="G440" s="11"/>
      <c r="H440" s="11"/>
      <c r="I440" s="11"/>
    </row>
    <row r="441" spans="1:9" x14ac:dyDescent="0.25">
      <c r="A441" s="11"/>
      <c r="B441" s="11"/>
      <c r="C441" s="11"/>
      <c r="D441" s="11"/>
      <c r="E441" s="11"/>
      <c r="F441" s="11"/>
      <c r="G441" s="11"/>
      <c r="H441" s="11"/>
      <c r="I441" s="11"/>
    </row>
    <row r="442" spans="1:9" x14ac:dyDescent="0.25">
      <c r="A442" s="11"/>
      <c r="B442" s="11"/>
      <c r="C442" s="11"/>
      <c r="D442" s="11"/>
      <c r="E442" s="11"/>
      <c r="F442" s="11"/>
      <c r="G442" s="11"/>
      <c r="H442" s="11"/>
      <c r="I442" s="11"/>
    </row>
    <row r="443" spans="1:9" x14ac:dyDescent="0.25">
      <c r="A443" s="11"/>
      <c r="B443" s="11"/>
      <c r="C443" s="11"/>
      <c r="D443" s="11"/>
      <c r="E443" s="11"/>
      <c r="F443" s="11"/>
      <c r="G443" s="11"/>
      <c r="H443" s="11"/>
      <c r="I443" s="11"/>
    </row>
    <row r="444" spans="1:9" x14ac:dyDescent="0.25">
      <c r="A444" s="11"/>
      <c r="B444" s="11"/>
      <c r="C444" s="11"/>
      <c r="D444" s="11"/>
      <c r="E444" s="11"/>
      <c r="F444" s="11"/>
      <c r="G444" s="11"/>
      <c r="H444" s="11"/>
      <c r="I444" s="11"/>
    </row>
    <row r="445" spans="1:9" x14ac:dyDescent="0.25">
      <c r="A445" s="11"/>
      <c r="B445" s="11"/>
      <c r="C445" s="11"/>
      <c r="D445" s="11"/>
      <c r="E445" s="11"/>
      <c r="F445" s="11"/>
      <c r="G445" s="11"/>
      <c r="H445" s="11"/>
      <c r="I445" s="11"/>
    </row>
    <row r="446" spans="1:9" x14ac:dyDescent="0.25">
      <c r="A446" s="11"/>
      <c r="B446" s="11"/>
      <c r="C446" s="11"/>
      <c r="D446" s="11"/>
      <c r="E446" s="11"/>
      <c r="F446" s="11"/>
      <c r="G446" s="11"/>
      <c r="H446" s="11"/>
      <c r="I446" s="11"/>
    </row>
    <row r="447" spans="1:9" x14ac:dyDescent="0.25">
      <c r="A447" s="11"/>
      <c r="B447" s="11"/>
      <c r="C447" s="11"/>
      <c r="D447" s="11"/>
      <c r="E447" s="11"/>
      <c r="F447" s="11"/>
      <c r="G447" s="11"/>
      <c r="H447" s="11"/>
      <c r="I447" s="11"/>
    </row>
    <row r="448" spans="1:9" x14ac:dyDescent="0.25">
      <c r="A448" s="11"/>
      <c r="B448" s="11"/>
      <c r="C448" s="11"/>
      <c r="D448" s="11"/>
      <c r="E448" s="11"/>
      <c r="F448" s="11"/>
      <c r="G448" s="11"/>
      <c r="H448" s="11"/>
      <c r="I448" s="11"/>
    </row>
    <row r="449" spans="1:9" x14ac:dyDescent="0.25">
      <c r="A449" s="11"/>
      <c r="B449" s="11"/>
      <c r="C449" s="11"/>
      <c r="D449" s="11"/>
      <c r="E449" s="11"/>
      <c r="F449" s="11"/>
      <c r="G449" s="11"/>
      <c r="H449" s="11"/>
      <c r="I449" s="11"/>
    </row>
    <row r="450" spans="1:9" x14ac:dyDescent="0.25">
      <c r="A450" s="11"/>
      <c r="B450" s="11"/>
      <c r="C450" s="11"/>
      <c r="D450" s="11"/>
      <c r="E450" s="11"/>
      <c r="F450" s="11"/>
      <c r="G450" s="11"/>
      <c r="H450" s="11"/>
      <c r="I450" s="11"/>
    </row>
    <row r="451" spans="1:9" x14ac:dyDescent="0.25">
      <c r="A451" s="11"/>
      <c r="B451" s="11"/>
      <c r="C451" s="11"/>
      <c r="D451" s="11"/>
      <c r="E451" s="11"/>
      <c r="F451" s="11"/>
      <c r="G451" s="11"/>
      <c r="H451" s="11"/>
      <c r="I451" s="11"/>
    </row>
    <row r="452" spans="1:9" x14ac:dyDescent="0.25">
      <c r="A452" s="11"/>
      <c r="B452" s="11"/>
      <c r="C452" s="11"/>
      <c r="D452" s="11"/>
      <c r="E452" s="11"/>
      <c r="F452" s="11"/>
      <c r="G452" s="11"/>
      <c r="H452" s="11"/>
      <c r="I452" s="11"/>
    </row>
    <row r="453" spans="1:9" x14ac:dyDescent="0.25">
      <c r="A453" s="11"/>
      <c r="B453" s="11"/>
      <c r="C453" s="11"/>
      <c r="D453" s="11"/>
      <c r="E453" s="11"/>
      <c r="F453" s="11"/>
      <c r="G453" s="11"/>
      <c r="H453" s="11"/>
      <c r="I453" s="11"/>
    </row>
    <row r="454" spans="1:9" x14ac:dyDescent="0.25">
      <c r="A454" s="11"/>
      <c r="B454" s="11"/>
      <c r="C454" s="11"/>
      <c r="D454" s="11"/>
      <c r="E454" s="11"/>
      <c r="F454" s="11"/>
      <c r="G454" s="11"/>
      <c r="H454" s="11"/>
      <c r="I454" s="11"/>
    </row>
    <row r="455" spans="1:9" x14ac:dyDescent="0.25">
      <c r="A455" s="11"/>
      <c r="B455" s="11"/>
      <c r="C455" s="11"/>
      <c r="D455" s="11"/>
      <c r="E455" s="11"/>
      <c r="F455" s="11"/>
      <c r="G455" s="11"/>
      <c r="H455" s="11"/>
      <c r="I455" s="11"/>
    </row>
    <row r="456" spans="1:9" x14ac:dyDescent="0.25">
      <c r="A456" s="11"/>
      <c r="B456" s="11"/>
      <c r="C456" s="11"/>
      <c r="D456" s="11"/>
      <c r="E456" s="11"/>
      <c r="F456" s="11"/>
      <c r="G456" s="11"/>
      <c r="H456" s="11"/>
      <c r="I456" s="11"/>
    </row>
    <row r="457" spans="1:9" x14ac:dyDescent="0.25">
      <c r="A457" s="11"/>
      <c r="B457" s="11"/>
      <c r="C457" s="11"/>
      <c r="D457" s="11"/>
      <c r="E457" s="11"/>
      <c r="F457" s="11"/>
      <c r="G457" s="11"/>
      <c r="H457" s="11"/>
      <c r="I457" s="11"/>
    </row>
    <row r="458" spans="1:9" x14ac:dyDescent="0.25">
      <c r="A458" s="11"/>
      <c r="B458" s="11"/>
      <c r="C458" s="11"/>
      <c r="D458" s="11"/>
      <c r="E458" s="11"/>
      <c r="F458" s="11"/>
      <c r="G458" s="11"/>
      <c r="H458" s="11"/>
      <c r="I458" s="11"/>
    </row>
    <row r="459" spans="1:9" x14ac:dyDescent="0.25">
      <c r="A459" s="11"/>
      <c r="B459" s="11"/>
      <c r="C459" s="11"/>
      <c r="D459" s="11"/>
      <c r="E459" s="11"/>
      <c r="F459" s="11"/>
      <c r="G459" s="11"/>
      <c r="H459" s="11"/>
      <c r="I459" s="11"/>
    </row>
    <row r="460" spans="1:9" x14ac:dyDescent="0.25">
      <c r="A460" s="11"/>
      <c r="B460" s="11"/>
      <c r="C460" s="11"/>
      <c r="D460" s="11"/>
      <c r="E460" s="11"/>
      <c r="F460" s="11"/>
      <c r="G460" s="11"/>
      <c r="H460" s="11"/>
      <c r="I460" s="11"/>
    </row>
    <row r="461" spans="1:9" x14ac:dyDescent="0.25">
      <c r="A461" s="11"/>
      <c r="B461" s="11"/>
      <c r="C461" s="11"/>
      <c r="D461" s="11"/>
      <c r="E461" s="11"/>
      <c r="F461" s="11"/>
      <c r="G461" s="11"/>
      <c r="H461" s="11"/>
      <c r="I461" s="11"/>
    </row>
    <row r="462" spans="1:9" x14ac:dyDescent="0.25">
      <c r="A462" s="11"/>
      <c r="B462" s="11"/>
      <c r="C462" s="11"/>
      <c r="D462" s="11"/>
      <c r="E462" s="11"/>
      <c r="F462" s="11"/>
      <c r="G462" s="11"/>
      <c r="H462" s="11"/>
      <c r="I462" s="11"/>
    </row>
    <row r="463" spans="1:9" x14ac:dyDescent="0.25">
      <c r="A463" s="11"/>
      <c r="B463" s="11"/>
      <c r="C463" s="11"/>
      <c r="D463" s="11"/>
      <c r="E463" s="11"/>
      <c r="F463" s="11"/>
      <c r="G463" s="11"/>
      <c r="H463" s="11"/>
      <c r="I463" s="11"/>
    </row>
    <row r="464" spans="1:9" x14ac:dyDescent="0.25">
      <c r="A464" s="11"/>
      <c r="B464" s="11"/>
      <c r="C464" s="11"/>
      <c r="D464" s="11"/>
      <c r="E464" s="11"/>
      <c r="F464" s="11"/>
      <c r="G464" s="11"/>
      <c r="H464" s="11"/>
      <c r="I464" s="11"/>
    </row>
    <row r="465" spans="1:9" x14ac:dyDescent="0.25">
      <c r="A465" s="11"/>
      <c r="B465" s="11"/>
      <c r="C465" s="11"/>
      <c r="D465" s="11"/>
      <c r="E465" s="11"/>
      <c r="F465" s="11"/>
      <c r="G465" s="11"/>
      <c r="H465" s="11"/>
      <c r="I465" s="11"/>
    </row>
    <row r="466" spans="1:9" x14ac:dyDescent="0.25">
      <c r="A466" s="11"/>
      <c r="B466" s="11"/>
      <c r="C466" s="11"/>
      <c r="D466" s="11"/>
      <c r="E466" s="11"/>
      <c r="F466" s="11"/>
      <c r="G466" s="11"/>
      <c r="H466" s="11"/>
      <c r="I466" s="11"/>
    </row>
    <row r="467" spans="1:9" x14ac:dyDescent="0.25">
      <c r="A467" s="11"/>
      <c r="B467" s="11"/>
      <c r="C467" s="11"/>
      <c r="D467" s="11"/>
      <c r="E467" s="11"/>
      <c r="F467" s="11"/>
      <c r="G467" s="11"/>
      <c r="H467" s="11"/>
      <c r="I467" s="11"/>
    </row>
    <row r="468" spans="1:9" x14ac:dyDescent="0.25">
      <c r="A468" s="11"/>
      <c r="B468" s="11"/>
      <c r="C468" s="11"/>
      <c r="D468" s="11"/>
      <c r="E468" s="11"/>
      <c r="F468" s="11"/>
      <c r="G468" s="11"/>
      <c r="H468" s="11"/>
      <c r="I468" s="11"/>
    </row>
    <row r="469" spans="1:9" x14ac:dyDescent="0.25">
      <c r="A469" s="11"/>
      <c r="B469" s="11"/>
      <c r="C469" s="11"/>
      <c r="D469" s="11"/>
      <c r="E469" s="11"/>
      <c r="F469" s="11"/>
      <c r="G469" s="11"/>
      <c r="H469" s="11"/>
      <c r="I469" s="11"/>
    </row>
    <row r="470" spans="1:9" x14ac:dyDescent="0.25">
      <c r="A470" s="11"/>
      <c r="B470" s="11"/>
      <c r="C470" s="11"/>
      <c r="D470" s="11"/>
      <c r="E470" s="11"/>
      <c r="F470" s="11"/>
      <c r="G470" s="11"/>
      <c r="H470" s="11"/>
      <c r="I470" s="11"/>
    </row>
    <row r="471" spans="1:9" x14ac:dyDescent="0.25">
      <c r="A471" s="11"/>
      <c r="B471" s="11"/>
      <c r="C471" s="11"/>
      <c r="D471" s="11"/>
      <c r="E471" s="11"/>
      <c r="F471" s="11"/>
      <c r="G471" s="11"/>
      <c r="H471" s="11"/>
      <c r="I471" s="11"/>
    </row>
    <row r="472" spans="1:9" x14ac:dyDescent="0.25">
      <c r="A472" s="11"/>
      <c r="B472" s="11"/>
      <c r="C472" s="11"/>
      <c r="D472" s="11"/>
      <c r="E472" s="11"/>
      <c r="F472" s="11"/>
      <c r="G472" s="11"/>
      <c r="H472" s="11"/>
      <c r="I472" s="11"/>
    </row>
    <row r="473" spans="1:9" x14ac:dyDescent="0.25">
      <c r="A473" s="11"/>
      <c r="B473" s="11"/>
      <c r="C473" s="11"/>
      <c r="D473" s="11"/>
      <c r="E473" s="11"/>
      <c r="F473" s="11"/>
      <c r="G473" s="11"/>
      <c r="H473" s="11"/>
      <c r="I473" s="11"/>
    </row>
    <row r="474" spans="1:9" x14ac:dyDescent="0.25">
      <c r="A474" s="11"/>
      <c r="B474" s="11"/>
      <c r="C474" s="11"/>
      <c r="D474" s="11"/>
      <c r="E474" s="11"/>
      <c r="F474" s="11"/>
      <c r="G474" s="11"/>
      <c r="H474" s="11"/>
      <c r="I474" s="11"/>
    </row>
    <row r="475" spans="1:9" x14ac:dyDescent="0.25">
      <c r="A475" s="11"/>
      <c r="B475" s="11"/>
      <c r="C475" s="11"/>
      <c r="D475" s="11"/>
      <c r="E475" s="11"/>
      <c r="F475" s="11"/>
      <c r="G475" s="11"/>
      <c r="H475" s="11"/>
      <c r="I475" s="11"/>
    </row>
    <row r="476" spans="1:9" x14ac:dyDescent="0.25">
      <c r="A476" s="11"/>
      <c r="B476" s="11"/>
      <c r="C476" s="11"/>
      <c r="D476" s="11"/>
      <c r="E476" s="11"/>
      <c r="F476" s="11"/>
      <c r="G476" s="11"/>
      <c r="H476" s="11"/>
      <c r="I476" s="11"/>
    </row>
    <row r="477" spans="1:9" x14ac:dyDescent="0.25">
      <c r="A477" s="11"/>
      <c r="B477" s="11"/>
      <c r="C477" s="11"/>
      <c r="D477" s="11"/>
      <c r="E477" s="11"/>
      <c r="F477" s="11"/>
      <c r="G477" s="11"/>
      <c r="H477" s="11"/>
      <c r="I477" s="11"/>
    </row>
    <row r="478" spans="1:9" x14ac:dyDescent="0.25">
      <c r="A478" s="11"/>
      <c r="B478" s="11"/>
      <c r="C478" s="11"/>
      <c r="D478" s="11"/>
      <c r="E478" s="11"/>
      <c r="F478" s="11"/>
      <c r="G478" s="11"/>
      <c r="H478" s="11"/>
      <c r="I478" s="11"/>
    </row>
    <row r="479" spans="1:9" x14ac:dyDescent="0.25">
      <c r="A479" s="11"/>
      <c r="B479" s="11"/>
      <c r="C479" s="11"/>
      <c r="D479" s="11"/>
      <c r="E479" s="11"/>
      <c r="F479" s="11"/>
      <c r="G479" s="11"/>
      <c r="H479" s="11"/>
      <c r="I479" s="11"/>
    </row>
    <row r="480" spans="1:9" x14ac:dyDescent="0.25">
      <c r="A480" s="11"/>
      <c r="B480" s="11"/>
      <c r="C480" s="11"/>
      <c r="D480" s="11"/>
      <c r="E480" s="11"/>
      <c r="F480" s="11"/>
      <c r="G480" s="11"/>
      <c r="H480" s="11"/>
      <c r="I480" s="11"/>
    </row>
    <row r="481" spans="1:9" x14ac:dyDescent="0.25">
      <c r="A481" s="11"/>
      <c r="B481" s="11"/>
      <c r="C481" s="11"/>
      <c r="D481" s="11"/>
      <c r="E481" s="11"/>
      <c r="F481" s="11"/>
      <c r="G481" s="11"/>
      <c r="H481" s="11"/>
      <c r="I481" s="11"/>
    </row>
    <row r="482" spans="1:9" x14ac:dyDescent="0.25">
      <c r="A482" s="11"/>
      <c r="B482" s="11"/>
      <c r="C482" s="11"/>
      <c r="D482" s="11"/>
      <c r="E482" s="11"/>
      <c r="F482" s="11"/>
      <c r="G482" s="11"/>
      <c r="H482" s="11"/>
      <c r="I482" s="11"/>
    </row>
    <row r="483" spans="1:9" x14ac:dyDescent="0.25">
      <c r="A483" s="11"/>
      <c r="B483" s="11"/>
      <c r="C483" s="11"/>
      <c r="D483" s="11"/>
      <c r="E483" s="11"/>
      <c r="F483" s="11"/>
      <c r="G483" s="11"/>
      <c r="H483" s="11"/>
      <c r="I483" s="11"/>
    </row>
    <row r="484" spans="1:9" x14ac:dyDescent="0.25">
      <c r="A484" s="11"/>
      <c r="B484" s="11"/>
      <c r="C484" s="11"/>
      <c r="D484" s="11"/>
      <c r="E484" s="11"/>
      <c r="F484" s="11"/>
      <c r="G484" s="11"/>
      <c r="H484" s="11"/>
      <c r="I484" s="11"/>
    </row>
    <row r="485" spans="1:9" x14ac:dyDescent="0.25">
      <c r="A485" s="11"/>
      <c r="B485" s="11"/>
      <c r="C485" s="11"/>
      <c r="D485" s="11"/>
      <c r="E485" s="11"/>
      <c r="F485" s="11"/>
      <c r="G485" s="11"/>
      <c r="H485" s="11"/>
      <c r="I485" s="11"/>
    </row>
    <row r="486" spans="1:9" x14ac:dyDescent="0.25">
      <c r="A486" s="11"/>
      <c r="B486" s="11"/>
      <c r="C486" s="11"/>
      <c r="D486" s="11"/>
      <c r="E486" s="11"/>
      <c r="F486" s="11"/>
      <c r="G486" s="11"/>
      <c r="H486" s="11"/>
      <c r="I486" s="11"/>
    </row>
    <row r="487" spans="1:9" x14ac:dyDescent="0.25">
      <c r="A487" s="11"/>
      <c r="B487" s="11"/>
      <c r="C487" s="11"/>
      <c r="D487" s="11"/>
      <c r="E487" s="11"/>
      <c r="F487" s="11"/>
      <c r="G487" s="11"/>
      <c r="H487" s="11"/>
      <c r="I487" s="11"/>
    </row>
    <row r="488" spans="1:9" x14ac:dyDescent="0.25">
      <c r="A488" s="11"/>
      <c r="B488" s="11"/>
      <c r="C488" s="11"/>
      <c r="D488" s="11"/>
      <c r="E488" s="11"/>
      <c r="F488" s="11"/>
      <c r="G488" s="11"/>
      <c r="H488" s="11"/>
      <c r="I488" s="11"/>
    </row>
    <row r="489" spans="1:9" x14ac:dyDescent="0.25">
      <c r="A489" s="11"/>
      <c r="B489" s="11"/>
      <c r="C489" s="11"/>
      <c r="D489" s="11"/>
      <c r="E489" s="11"/>
      <c r="F489" s="11"/>
      <c r="G489" s="11"/>
      <c r="H489" s="11"/>
      <c r="I489" s="11"/>
    </row>
    <row r="490" spans="1:9" x14ac:dyDescent="0.25">
      <c r="A490" s="11"/>
      <c r="B490" s="11"/>
      <c r="C490" s="11"/>
      <c r="D490" s="11"/>
      <c r="E490" s="11"/>
      <c r="F490" s="11"/>
      <c r="G490" s="11"/>
      <c r="H490" s="11"/>
      <c r="I490" s="11"/>
    </row>
    <row r="491" spans="1:9" x14ac:dyDescent="0.25">
      <c r="A491" s="11"/>
      <c r="B491" s="11"/>
      <c r="C491" s="11"/>
      <c r="D491" s="11"/>
      <c r="E491" s="11"/>
      <c r="F491" s="11"/>
      <c r="G491" s="11"/>
      <c r="H491" s="11"/>
      <c r="I491" s="11"/>
    </row>
    <row r="492" spans="1:9" x14ac:dyDescent="0.25">
      <c r="A492" s="11"/>
      <c r="B492" s="11"/>
      <c r="C492" s="11"/>
      <c r="D492" s="11"/>
      <c r="E492" s="11"/>
      <c r="F492" s="11"/>
      <c r="G492" s="11"/>
      <c r="H492" s="11"/>
      <c r="I492" s="11"/>
    </row>
    <row r="493" spans="1:9" x14ac:dyDescent="0.25">
      <c r="A493" s="11"/>
      <c r="B493" s="11"/>
      <c r="C493" s="11"/>
      <c r="D493" s="11"/>
      <c r="E493" s="11"/>
      <c r="F493" s="11"/>
      <c r="G493" s="11"/>
      <c r="H493" s="11"/>
      <c r="I493" s="11"/>
    </row>
    <row r="494" spans="1:9" x14ac:dyDescent="0.25">
      <c r="A494" s="11"/>
      <c r="B494" s="11"/>
      <c r="C494" s="11"/>
      <c r="D494" s="11"/>
      <c r="E494" s="11"/>
      <c r="F494" s="11"/>
      <c r="G494" s="11"/>
      <c r="H494" s="11"/>
      <c r="I494" s="11"/>
    </row>
    <row r="495" spans="1:9" x14ac:dyDescent="0.25">
      <c r="A495" s="11"/>
      <c r="B495" s="11"/>
      <c r="C495" s="11"/>
      <c r="D495" s="11"/>
      <c r="E495" s="11"/>
      <c r="F495" s="11"/>
      <c r="G495" s="11"/>
      <c r="H495" s="11"/>
      <c r="I495" s="11"/>
    </row>
    <row r="496" spans="1:9" x14ac:dyDescent="0.25">
      <c r="A496" s="11"/>
      <c r="B496" s="11"/>
      <c r="C496" s="11"/>
      <c r="D496" s="11"/>
      <c r="E496" s="11"/>
      <c r="F496" s="11"/>
      <c r="G496" s="11"/>
      <c r="H496" s="11"/>
      <c r="I496" s="11"/>
    </row>
    <row r="497" spans="1:9" x14ac:dyDescent="0.25">
      <c r="A497" s="11"/>
      <c r="B497" s="11"/>
      <c r="C497" s="11"/>
      <c r="D497" s="11"/>
      <c r="E497" s="11"/>
      <c r="F497" s="11"/>
      <c r="G497" s="11"/>
      <c r="H497" s="11"/>
      <c r="I497" s="11"/>
    </row>
    <row r="498" spans="1:9" x14ac:dyDescent="0.25">
      <c r="A498" s="11"/>
      <c r="B498" s="11"/>
      <c r="C498" s="11"/>
      <c r="D498" s="11"/>
      <c r="E498" s="11"/>
      <c r="F498" s="11"/>
      <c r="G498" s="11"/>
      <c r="H498" s="11"/>
      <c r="I498" s="11"/>
    </row>
    <row r="499" spans="1:9" x14ac:dyDescent="0.25">
      <c r="A499" s="11"/>
      <c r="B499" s="11"/>
      <c r="C499" s="11"/>
      <c r="D499" s="11"/>
      <c r="E499" s="11"/>
      <c r="F499" s="11"/>
      <c r="G499" s="11"/>
      <c r="H499" s="11"/>
      <c r="I499" s="11"/>
    </row>
    <row r="500" spans="1:9" x14ac:dyDescent="0.25">
      <c r="A500" s="11"/>
      <c r="B500" s="11"/>
      <c r="C500" s="11"/>
      <c r="D500" s="11"/>
      <c r="E500" s="11"/>
      <c r="F500" s="11"/>
      <c r="G500" s="11"/>
      <c r="H500" s="11"/>
      <c r="I500" s="11"/>
    </row>
    <row r="501" spans="1:9" x14ac:dyDescent="0.25">
      <c r="A501" s="11"/>
      <c r="B501" s="11"/>
      <c r="C501" s="11"/>
      <c r="D501" s="11"/>
      <c r="E501" s="11"/>
      <c r="F501" s="11"/>
      <c r="G501" s="11"/>
      <c r="H501" s="11"/>
      <c r="I501" s="11"/>
    </row>
    <row r="502" spans="1:9" x14ac:dyDescent="0.25">
      <c r="A502" s="11"/>
      <c r="B502" s="11"/>
      <c r="C502" s="11"/>
      <c r="D502" s="11"/>
      <c r="E502" s="11"/>
      <c r="F502" s="11"/>
      <c r="G502" s="11"/>
      <c r="H502" s="11"/>
      <c r="I502" s="11"/>
    </row>
    <row r="503" spans="1:9" x14ac:dyDescent="0.25">
      <c r="A503" s="11"/>
      <c r="B503" s="11"/>
      <c r="C503" s="11"/>
      <c r="D503" s="11"/>
      <c r="E503" s="11"/>
      <c r="F503" s="11"/>
      <c r="G503" s="11"/>
      <c r="H503" s="11"/>
      <c r="I503" s="11"/>
    </row>
    <row r="504" spans="1:9" x14ac:dyDescent="0.25">
      <c r="A504" s="11"/>
      <c r="B504" s="11"/>
      <c r="C504" s="11"/>
      <c r="D504" s="11"/>
      <c r="E504" s="11"/>
      <c r="F504" s="11"/>
      <c r="G504" s="11"/>
      <c r="H504" s="11"/>
      <c r="I504" s="11"/>
    </row>
    <row r="505" spans="1:9" x14ac:dyDescent="0.25">
      <c r="A505" s="11"/>
      <c r="B505" s="11"/>
      <c r="C505" s="11"/>
      <c r="D505" s="11"/>
      <c r="E505" s="11"/>
      <c r="F505" s="11"/>
      <c r="G505" s="11"/>
      <c r="H505" s="11"/>
      <c r="I505" s="11"/>
    </row>
    <row r="506" spans="1:9" x14ac:dyDescent="0.25">
      <c r="A506" s="11"/>
      <c r="B506" s="11"/>
      <c r="C506" s="11"/>
      <c r="D506" s="11"/>
      <c r="E506" s="11"/>
      <c r="F506" s="11"/>
      <c r="G506" s="11"/>
      <c r="H506" s="11"/>
      <c r="I506" s="11"/>
    </row>
    <row r="507" spans="1:9" x14ac:dyDescent="0.25">
      <c r="A507" s="11"/>
      <c r="B507" s="11"/>
      <c r="C507" s="11"/>
      <c r="D507" s="11"/>
      <c r="E507" s="11"/>
      <c r="F507" s="11"/>
      <c r="G507" s="11"/>
      <c r="H507" s="11"/>
      <c r="I507" s="11"/>
    </row>
    <row r="508" spans="1:9" x14ac:dyDescent="0.25">
      <c r="A508" s="11"/>
      <c r="B508" s="11"/>
      <c r="C508" s="11"/>
      <c r="D508" s="11"/>
      <c r="E508" s="11"/>
      <c r="F508" s="11"/>
      <c r="G508" s="11"/>
      <c r="H508" s="11"/>
      <c r="I508" s="11"/>
    </row>
    <row r="509" spans="1:9" x14ac:dyDescent="0.25">
      <c r="A509" s="11"/>
      <c r="B509" s="11"/>
      <c r="C509" s="11"/>
      <c r="D509" s="11"/>
      <c r="E509" s="11"/>
      <c r="F509" s="11"/>
      <c r="G509" s="11"/>
      <c r="H509" s="11"/>
      <c r="I509" s="11"/>
    </row>
    <row r="510" spans="1:9" x14ac:dyDescent="0.25">
      <c r="A510" s="11"/>
      <c r="B510" s="11"/>
      <c r="C510" s="11"/>
      <c r="D510" s="11"/>
      <c r="E510" s="11"/>
      <c r="F510" s="11"/>
      <c r="G510" s="11"/>
      <c r="H510" s="11"/>
      <c r="I510" s="11"/>
    </row>
  </sheetData>
  <sortState xmlns:xlrd2="http://schemas.microsoft.com/office/spreadsheetml/2017/richdata2" ref="A13:H63">
    <sortCondition ref="A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F922-9FE2-43CB-B870-DEC92CB840CB}">
  <dimension ref="A1:B81"/>
  <sheetViews>
    <sheetView workbookViewId="0">
      <selection activeCell="F10" sqref="F10"/>
    </sheetView>
  </sheetViews>
  <sheetFormatPr defaultRowHeight="15" x14ac:dyDescent="0.25"/>
  <cols>
    <col min="1" max="1" width="12.85546875" bestFit="1" customWidth="1"/>
    <col min="2" max="2" width="11.85546875" customWidth="1"/>
  </cols>
  <sheetData>
    <row r="1" spans="1:2" x14ac:dyDescent="0.25">
      <c r="A1" s="13" t="s">
        <v>59</v>
      </c>
      <c r="B1" s="13" t="s">
        <v>60</v>
      </c>
    </row>
    <row r="2" spans="1:2" x14ac:dyDescent="0.25">
      <c r="A2">
        <v>0</v>
      </c>
      <c r="B2" s="19" t="s">
        <v>61</v>
      </c>
    </row>
    <row r="3" spans="1:2" x14ac:dyDescent="0.25">
      <c r="A3">
        <v>1</v>
      </c>
      <c r="B3" s="19" t="s">
        <v>62</v>
      </c>
    </row>
    <row r="4" spans="1:2" x14ac:dyDescent="0.25">
      <c r="A4">
        <v>2</v>
      </c>
      <c r="B4" s="19" t="s">
        <v>63</v>
      </c>
    </row>
    <row r="5" spans="1:2" x14ac:dyDescent="0.25">
      <c r="A5">
        <v>3</v>
      </c>
      <c r="B5" s="19" t="s">
        <v>64</v>
      </c>
    </row>
    <row r="6" spans="1:2" x14ac:dyDescent="0.25">
      <c r="A6">
        <v>4</v>
      </c>
      <c r="B6" s="19" t="s">
        <v>65</v>
      </c>
    </row>
    <row r="7" spans="1:2" x14ac:dyDescent="0.25">
      <c r="A7">
        <v>5</v>
      </c>
      <c r="B7" s="19" t="s">
        <v>66</v>
      </c>
    </row>
    <row r="8" spans="1:2" x14ac:dyDescent="0.25">
      <c r="A8">
        <v>6</v>
      </c>
      <c r="B8" s="19" t="s">
        <v>67</v>
      </c>
    </row>
    <row r="9" spans="1:2" x14ac:dyDescent="0.25">
      <c r="A9">
        <v>7</v>
      </c>
      <c r="B9" s="19" t="s">
        <v>68</v>
      </c>
    </row>
    <row r="10" spans="1:2" x14ac:dyDescent="0.25">
      <c r="A10">
        <v>8</v>
      </c>
      <c r="B10" s="19" t="s">
        <v>69</v>
      </c>
    </row>
    <row r="11" spans="1:2" x14ac:dyDescent="0.25">
      <c r="A11">
        <v>9</v>
      </c>
      <c r="B11" s="19" t="s">
        <v>70</v>
      </c>
    </row>
    <row r="12" spans="1:2" x14ac:dyDescent="0.25">
      <c r="A12">
        <v>10</v>
      </c>
      <c r="B12" s="19" t="s">
        <v>71</v>
      </c>
    </row>
    <row r="13" spans="1:2" x14ac:dyDescent="0.25">
      <c r="A13">
        <v>11</v>
      </c>
      <c r="B13" s="19" t="s">
        <v>72</v>
      </c>
    </row>
    <row r="14" spans="1:2" ht="30" x14ac:dyDescent="0.25">
      <c r="A14">
        <v>12</v>
      </c>
      <c r="B14" s="19" t="s">
        <v>73</v>
      </c>
    </row>
    <row r="15" spans="1:2" x14ac:dyDescent="0.25">
      <c r="A15">
        <v>13</v>
      </c>
      <c r="B15" s="19" t="s">
        <v>74</v>
      </c>
    </row>
    <row r="16" spans="1:2" x14ac:dyDescent="0.25">
      <c r="A16">
        <v>14</v>
      </c>
      <c r="B16" s="19" t="s">
        <v>75</v>
      </c>
    </row>
    <row r="17" spans="1:2" x14ac:dyDescent="0.25">
      <c r="A17">
        <v>15</v>
      </c>
      <c r="B17" s="19" t="s">
        <v>76</v>
      </c>
    </row>
    <row r="18" spans="1:2" x14ac:dyDescent="0.25">
      <c r="A18">
        <v>16</v>
      </c>
      <c r="B18" s="19" t="s">
        <v>77</v>
      </c>
    </row>
    <row r="19" spans="1:2" x14ac:dyDescent="0.25">
      <c r="A19">
        <v>17</v>
      </c>
      <c r="B19" s="19" t="s">
        <v>78</v>
      </c>
    </row>
    <row r="20" spans="1:2" x14ac:dyDescent="0.25">
      <c r="A20">
        <v>18</v>
      </c>
      <c r="B20" s="19" t="s">
        <v>79</v>
      </c>
    </row>
    <row r="21" spans="1:2" x14ac:dyDescent="0.25">
      <c r="A21">
        <v>19</v>
      </c>
      <c r="B21" s="19" t="s">
        <v>80</v>
      </c>
    </row>
    <row r="22" spans="1:2" x14ac:dyDescent="0.25">
      <c r="A22">
        <v>20</v>
      </c>
      <c r="B22" s="19" t="s">
        <v>81</v>
      </c>
    </row>
    <row r="23" spans="1:2" x14ac:dyDescent="0.25">
      <c r="A23">
        <v>21</v>
      </c>
      <c r="B23" s="19" t="s">
        <v>82</v>
      </c>
    </row>
    <row r="24" spans="1:2" x14ac:dyDescent="0.25">
      <c r="A24">
        <v>22</v>
      </c>
      <c r="B24" s="19" t="s">
        <v>83</v>
      </c>
    </row>
    <row r="25" spans="1:2" x14ac:dyDescent="0.25">
      <c r="A25">
        <v>23</v>
      </c>
      <c r="B25" s="19" t="s">
        <v>84</v>
      </c>
    </row>
    <row r="26" spans="1:2" x14ac:dyDescent="0.25">
      <c r="A26">
        <v>24</v>
      </c>
      <c r="B26" s="19" t="s">
        <v>85</v>
      </c>
    </row>
    <row r="27" spans="1:2" x14ac:dyDescent="0.25">
      <c r="A27">
        <v>25</v>
      </c>
      <c r="B27" s="19" t="s">
        <v>86</v>
      </c>
    </row>
    <row r="28" spans="1:2" x14ac:dyDescent="0.25">
      <c r="A28">
        <v>26</v>
      </c>
      <c r="B28" s="19" t="s">
        <v>87</v>
      </c>
    </row>
    <row r="29" spans="1:2" x14ac:dyDescent="0.25">
      <c r="A29">
        <v>27</v>
      </c>
      <c r="B29" s="19" t="s">
        <v>88</v>
      </c>
    </row>
    <row r="30" spans="1:2" x14ac:dyDescent="0.25">
      <c r="A30">
        <v>28</v>
      </c>
      <c r="B30" s="19" t="s">
        <v>89</v>
      </c>
    </row>
    <row r="31" spans="1:2" x14ac:dyDescent="0.25">
      <c r="A31">
        <v>29</v>
      </c>
      <c r="B31" s="19" t="s">
        <v>90</v>
      </c>
    </row>
    <row r="32" spans="1:2" x14ac:dyDescent="0.25">
      <c r="A32">
        <v>30</v>
      </c>
      <c r="B32" s="19" t="s">
        <v>91</v>
      </c>
    </row>
    <row r="33" spans="1:2" x14ac:dyDescent="0.25">
      <c r="A33">
        <v>31</v>
      </c>
      <c r="B33" s="19" t="s">
        <v>92</v>
      </c>
    </row>
    <row r="34" spans="1:2" x14ac:dyDescent="0.25">
      <c r="A34">
        <v>32</v>
      </c>
      <c r="B34" s="19" t="s">
        <v>93</v>
      </c>
    </row>
    <row r="35" spans="1:2" x14ac:dyDescent="0.25">
      <c r="A35">
        <v>33</v>
      </c>
      <c r="B35" s="19" t="s">
        <v>94</v>
      </c>
    </row>
    <row r="36" spans="1:2" x14ac:dyDescent="0.25">
      <c r="A36">
        <v>34</v>
      </c>
      <c r="B36" s="19" t="s">
        <v>95</v>
      </c>
    </row>
    <row r="37" spans="1:2" ht="30" x14ac:dyDescent="0.25">
      <c r="A37">
        <v>35</v>
      </c>
      <c r="B37" s="19" t="s">
        <v>96</v>
      </c>
    </row>
    <row r="38" spans="1:2" x14ac:dyDescent="0.25">
      <c r="A38">
        <v>36</v>
      </c>
      <c r="B38" s="19" t="s">
        <v>97</v>
      </c>
    </row>
    <row r="39" spans="1:2" x14ac:dyDescent="0.25">
      <c r="A39">
        <v>37</v>
      </c>
      <c r="B39" s="19" t="s">
        <v>98</v>
      </c>
    </row>
    <row r="40" spans="1:2" ht="30" x14ac:dyDescent="0.25">
      <c r="A40">
        <v>38</v>
      </c>
      <c r="B40" s="19" t="s">
        <v>99</v>
      </c>
    </row>
    <row r="41" spans="1:2" x14ac:dyDescent="0.25">
      <c r="A41">
        <v>39</v>
      </c>
      <c r="B41" s="19" t="s">
        <v>100</v>
      </c>
    </row>
    <row r="42" spans="1:2" x14ac:dyDescent="0.25">
      <c r="A42">
        <v>40</v>
      </c>
      <c r="B42" s="19" t="s">
        <v>101</v>
      </c>
    </row>
    <row r="43" spans="1:2" x14ac:dyDescent="0.25">
      <c r="A43">
        <v>41</v>
      </c>
      <c r="B43" s="19" t="s">
        <v>102</v>
      </c>
    </row>
    <row r="44" spans="1:2" x14ac:dyDescent="0.25">
      <c r="A44">
        <v>42</v>
      </c>
      <c r="B44" s="19" t="s">
        <v>103</v>
      </c>
    </row>
    <row r="45" spans="1:2" x14ac:dyDescent="0.25">
      <c r="A45">
        <v>43</v>
      </c>
      <c r="B45" s="19" t="s">
        <v>104</v>
      </c>
    </row>
    <row r="46" spans="1:2" x14ac:dyDescent="0.25">
      <c r="A46">
        <v>44</v>
      </c>
      <c r="B46" s="19" t="s">
        <v>105</v>
      </c>
    </row>
    <row r="47" spans="1:2" x14ac:dyDescent="0.25">
      <c r="A47">
        <v>45</v>
      </c>
      <c r="B47" s="19" t="s">
        <v>106</v>
      </c>
    </row>
    <row r="48" spans="1:2" x14ac:dyDescent="0.25">
      <c r="A48">
        <v>46</v>
      </c>
      <c r="B48" s="19" t="s">
        <v>107</v>
      </c>
    </row>
    <row r="49" spans="1:2" x14ac:dyDescent="0.25">
      <c r="A49">
        <v>47</v>
      </c>
      <c r="B49" s="19" t="s">
        <v>108</v>
      </c>
    </row>
    <row r="50" spans="1:2" x14ac:dyDescent="0.25">
      <c r="A50">
        <v>48</v>
      </c>
      <c r="B50" s="19" t="s">
        <v>109</v>
      </c>
    </row>
    <row r="51" spans="1:2" x14ac:dyDescent="0.25">
      <c r="A51">
        <v>49</v>
      </c>
      <c r="B51" s="19" t="s">
        <v>110</v>
      </c>
    </row>
    <row r="52" spans="1:2" x14ac:dyDescent="0.25">
      <c r="A52">
        <v>50</v>
      </c>
      <c r="B52" s="19" t="s">
        <v>111</v>
      </c>
    </row>
    <row r="53" spans="1:2" x14ac:dyDescent="0.25">
      <c r="A53">
        <v>51</v>
      </c>
      <c r="B53" s="19" t="s">
        <v>112</v>
      </c>
    </row>
    <row r="54" spans="1:2" x14ac:dyDescent="0.25">
      <c r="A54">
        <v>52</v>
      </c>
      <c r="B54" s="19" t="s">
        <v>113</v>
      </c>
    </row>
    <row r="55" spans="1:2" x14ac:dyDescent="0.25">
      <c r="A55">
        <v>53</v>
      </c>
      <c r="B55" s="19" t="s">
        <v>114</v>
      </c>
    </row>
    <row r="56" spans="1:2" x14ac:dyDescent="0.25">
      <c r="A56">
        <v>54</v>
      </c>
      <c r="B56" s="19" t="s">
        <v>115</v>
      </c>
    </row>
    <row r="57" spans="1:2" x14ac:dyDescent="0.25">
      <c r="A57">
        <v>55</v>
      </c>
      <c r="B57" s="19" t="s">
        <v>116</v>
      </c>
    </row>
    <row r="58" spans="1:2" x14ac:dyDescent="0.25">
      <c r="A58">
        <v>56</v>
      </c>
      <c r="B58" s="19" t="s">
        <v>117</v>
      </c>
    </row>
    <row r="59" spans="1:2" x14ac:dyDescent="0.25">
      <c r="A59">
        <v>57</v>
      </c>
      <c r="B59" s="19" t="s">
        <v>118</v>
      </c>
    </row>
    <row r="60" spans="1:2" x14ac:dyDescent="0.25">
      <c r="A60">
        <v>58</v>
      </c>
      <c r="B60" s="19" t="s">
        <v>119</v>
      </c>
    </row>
    <row r="61" spans="1:2" x14ac:dyDescent="0.25">
      <c r="A61">
        <v>59</v>
      </c>
      <c r="B61" s="19" t="s">
        <v>120</v>
      </c>
    </row>
    <row r="62" spans="1:2" x14ac:dyDescent="0.25">
      <c r="A62">
        <v>60</v>
      </c>
      <c r="B62" s="19" t="s">
        <v>121</v>
      </c>
    </row>
    <row r="63" spans="1:2" x14ac:dyDescent="0.25">
      <c r="A63">
        <v>61</v>
      </c>
      <c r="B63" s="19" t="s">
        <v>122</v>
      </c>
    </row>
    <row r="64" spans="1:2" x14ac:dyDescent="0.25">
      <c r="A64">
        <v>62</v>
      </c>
      <c r="B64" s="19" t="s">
        <v>123</v>
      </c>
    </row>
    <row r="65" spans="1:2" x14ac:dyDescent="0.25">
      <c r="A65">
        <v>63</v>
      </c>
      <c r="B65" s="19" t="s">
        <v>124</v>
      </c>
    </row>
    <row r="66" spans="1:2" x14ac:dyDescent="0.25">
      <c r="A66">
        <v>64</v>
      </c>
      <c r="B66" s="19" t="s">
        <v>125</v>
      </c>
    </row>
    <row r="67" spans="1:2" x14ac:dyDescent="0.25">
      <c r="A67">
        <v>65</v>
      </c>
      <c r="B67" s="19" t="s">
        <v>126</v>
      </c>
    </row>
    <row r="68" spans="1:2" x14ac:dyDescent="0.25">
      <c r="A68">
        <v>66</v>
      </c>
      <c r="B68" s="19" t="s">
        <v>127</v>
      </c>
    </row>
    <row r="69" spans="1:2" x14ac:dyDescent="0.25">
      <c r="A69">
        <v>67</v>
      </c>
      <c r="B69" s="19" t="s">
        <v>128</v>
      </c>
    </row>
    <row r="70" spans="1:2" x14ac:dyDescent="0.25">
      <c r="A70">
        <v>68</v>
      </c>
      <c r="B70" s="19" t="s">
        <v>129</v>
      </c>
    </row>
    <row r="71" spans="1:2" x14ac:dyDescent="0.25">
      <c r="A71">
        <v>69</v>
      </c>
      <c r="B71" s="19" t="s">
        <v>130</v>
      </c>
    </row>
    <row r="72" spans="1:2" x14ac:dyDescent="0.25">
      <c r="A72">
        <v>70</v>
      </c>
      <c r="B72" s="19" t="s">
        <v>131</v>
      </c>
    </row>
    <row r="73" spans="1:2" x14ac:dyDescent="0.25">
      <c r="A73">
        <v>71</v>
      </c>
      <c r="B73" s="19" t="s">
        <v>132</v>
      </c>
    </row>
    <row r="74" spans="1:2" x14ac:dyDescent="0.25">
      <c r="A74">
        <v>72</v>
      </c>
      <c r="B74" s="19" t="s">
        <v>133</v>
      </c>
    </row>
    <row r="75" spans="1:2" x14ac:dyDescent="0.25">
      <c r="A75">
        <v>73</v>
      </c>
      <c r="B75" s="19" t="s">
        <v>134</v>
      </c>
    </row>
    <row r="76" spans="1:2" x14ac:dyDescent="0.25">
      <c r="A76">
        <v>74</v>
      </c>
      <c r="B76" s="19" t="s">
        <v>135</v>
      </c>
    </row>
    <row r="77" spans="1:2" x14ac:dyDescent="0.25">
      <c r="A77">
        <v>75</v>
      </c>
      <c r="B77" s="19" t="s">
        <v>136</v>
      </c>
    </row>
    <row r="78" spans="1:2" x14ac:dyDescent="0.25">
      <c r="A78">
        <v>76</v>
      </c>
      <c r="B78" s="19" t="s">
        <v>137</v>
      </c>
    </row>
    <row r="79" spans="1:2" x14ac:dyDescent="0.25">
      <c r="A79">
        <v>77</v>
      </c>
      <c r="B79" s="19" t="s">
        <v>138</v>
      </c>
    </row>
    <row r="80" spans="1:2" x14ac:dyDescent="0.25">
      <c r="A80">
        <v>78</v>
      </c>
      <c r="B80" s="19" t="s">
        <v>139</v>
      </c>
    </row>
    <row r="81" spans="1:2" x14ac:dyDescent="0.25">
      <c r="A81">
        <v>79</v>
      </c>
      <c r="B81" s="19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02"/>
  <sheetViews>
    <sheetView workbookViewId="0">
      <selection activeCell="C8" sqref="C8"/>
    </sheetView>
  </sheetViews>
  <sheetFormatPr defaultColWidth="11.42578125" defaultRowHeight="15" x14ac:dyDescent="0.25"/>
  <sheetData>
    <row r="2" spans="1:7" x14ac:dyDescent="0.25">
      <c r="A2" s="13" t="s">
        <v>32</v>
      </c>
      <c r="B2" s="13"/>
      <c r="C2" s="13"/>
      <c r="D2" s="13"/>
      <c r="E2" s="13"/>
      <c r="F2" s="13"/>
      <c r="G2" s="13"/>
    </row>
    <row r="3" spans="1:7" x14ac:dyDescent="0.25">
      <c r="A3" s="13" t="s">
        <v>31</v>
      </c>
      <c r="B3" s="13"/>
      <c r="C3" s="13"/>
      <c r="D3" s="13"/>
      <c r="E3" s="13"/>
      <c r="F3" s="13"/>
      <c r="G3" s="13"/>
    </row>
    <row r="4" spans="1:7" x14ac:dyDescent="0.25">
      <c r="A4" t="s">
        <v>7</v>
      </c>
      <c r="B4" t="s">
        <v>6</v>
      </c>
      <c r="C4" t="s">
        <v>2</v>
      </c>
      <c r="D4" t="s">
        <v>3</v>
      </c>
      <c r="E4" t="s">
        <v>4</v>
      </c>
      <c r="F4" t="s">
        <v>5</v>
      </c>
      <c r="G4" t="s">
        <v>1</v>
      </c>
    </row>
    <row r="5" spans="1:7" x14ac:dyDescent="0.25">
      <c r="A5">
        <v>1</v>
      </c>
      <c r="B5" t="s">
        <v>20</v>
      </c>
      <c r="C5">
        <v>131</v>
      </c>
      <c r="D5">
        <v>8</v>
      </c>
      <c r="E5">
        <v>219</v>
      </c>
      <c r="F5">
        <v>156</v>
      </c>
      <c r="G5">
        <v>7</v>
      </c>
    </row>
    <row r="6" spans="1:7" x14ac:dyDescent="0.25">
      <c r="A6">
        <v>1</v>
      </c>
      <c r="B6" t="s">
        <v>18</v>
      </c>
      <c r="C6">
        <v>188</v>
      </c>
      <c r="D6">
        <v>69</v>
      </c>
      <c r="E6">
        <v>407</v>
      </c>
      <c r="F6">
        <v>133</v>
      </c>
      <c r="G6">
        <v>2</v>
      </c>
    </row>
    <row r="7" spans="1:7" x14ac:dyDescent="0.25">
      <c r="A7">
        <v>1</v>
      </c>
      <c r="B7" t="s">
        <v>26</v>
      </c>
      <c r="C7">
        <v>364</v>
      </c>
      <c r="D7">
        <v>333</v>
      </c>
      <c r="E7">
        <v>300</v>
      </c>
      <c r="F7">
        <v>58</v>
      </c>
      <c r="G7">
        <v>4</v>
      </c>
    </row>
    <row r="8" spans="1:7" x14ac:dyDescent="0.25">
      <c r="A8">
        <v>1</v>
      </c>
      <c r="B8" t="s">
        <v>29</v>
      </c>
      <c r="C8">
        <v>475</v>
      </c>
      <c r="D8">
        <v>18</v>
      </c>
      <c r="E8">
        <v>229</v>
      </c>
      <c r="F8">
        <v>354</v>
      </c>
      <c r="G8">
        <v>4</v>
      </c>
    </row>
    <row r="9" spans="1:7" x14ac:dyDescent="0.25">
      <c r="A9">
        <v>2</v>
      </c>
      <c r="B9" t="s">
        <v>21</v>
      </c>
      <c r="C9">
        <v>491</v>
      </c>
      <c r="D9">
        <v>456</v>
      </c>
      <c r="E9">
        <v>74</v>
      </c>
      <c r="F9">
        <v>181</v>
      </c>
      <c r="G9">
        <v>3</v>
      </c>
    </row>
    <row r="10" spans="1:7" x14ac:dyDescent="0.25">
      <c r="A10">
        <v>2</v>
      </c>
      <c r="B10" t="s">
        <v>17</v>
      </c>
      <c r="C10">
        <v>303</v>
      </c>
      <c r="D10">
        <v>354</v>
      </c>
      <c r="E10">
        <v>353</v>
      </c>
      <c r="F10">
        <v>45</v>
      </c>
      <c r="G10">
        <v>2</v>
      </c>
    </row>
    <row r="11" spans="1:7" x14ac:dyDescent="0.25">
      <c r="A11">
        <v>2</v>
      </c>
      <c r="B11" t="s">
        <v>21</v>
      </c>
      <c r="C11">
        <v>216</v>
      </c>
      <c r="D11">
        <v>482</v>
      </c>
      <c r="E11">
        <v>256</v>
      </c>
      <c r="F11">
        <v>2</v>
      </c>
      <c r="G11">
        <v>8</v>
      </c>
    </row>
    <row r="12" spans="1:7" x14ac:dyDescent="0.25">
      <c r="A12">
        <v>2</v>
      </c>
      <c r="B12" t="s">
        <v>28</v>
      </c>
      <c r="C12">
        <v>100</v>
      </c>
      <c r="D12">
        <v>157</v>
      </c>
      <c r="E12">
        <v>88</v>
      </c>
      <c r="F12">
        <v>358</v>
      </c>
      <c r="G12">
        <v>3</v>
      </c>
    </row>
    <row r="13" spans="1:7" x14ac:dyDescent="0.25">
      <c r="A13">
        <v>2</v>
      </c>
      <c r="B13" t="s">
        <v>22</v>
      </c>
      <c r="C13">
        <v>241</v>
      </c>
      <c r="D13">
        <v>421</v>
      </c>
      <c r="E13">
        <v>458</v>
      </c>
      <c r="F13">
        <v>19</v>
      </c>
      <c r="G13">
        <v>4</v>
      </c>
    </row>
    <row r="14" spans="1:7" x14ac:dyDescent="0.25">
      <c r="A14">
        <v>2</v>
      </c>
      <c r="B14" t="s">
        <v>18</v>
      </c>
      <c r="C14">
        <v>471</v>
      </c>
      <c r="D14">
        <v>25</v>
      </c>
      <c r="E14">
        <v>292</v>
      </c>
      <c r="F14">
        <v>429</v>
      </c>
      <c r="G14">
        <v>9</v>
      </c>
    </row>
    <row r="15" spans="1:7" x14ac:dyDescent="0.25">
      <c r="A15">
        <v>2</v>
      </c>
      <c r="B15" t="s">
        <v>26</v>
      </c>
      <c r="C15">
        <v>71</v>
      </c>
      <c r="D15">
        <v>243</v>
      </c>
      <c r="E15">
        <v>364</v>
      </c>
      <c r="F15">
        <v>418</v>
      </c>
      <c r="G15">
        <v>1</v>
      </c>
    </row>
    <row r="16" spans="1:7" x14ac:dyDescent="0.25">
      <c r="A16">
        <v>2</v>
      </c>
      <c r="B16" t="s">
        <v>29</v>
      </c>
      <c r="C16">
        <v>109</v>
      </c>
      <c r="D16">
        <v>29</v>
      </c>
      <c r="E16">
        <v>208</v>
      </c>
      <c r="F16">
        <v>367</v>
      </c>
      <c r="G16">
        <v>9</v>
      </c>
    </row>
    <row r="17" spans="1:7" x14ac:dyDescent="0.25">
      <c r="A17">
        <v>2</v>
      </c>
      <c r="B17" t="s">
        <v>30</v>
      </c>
      <c r="C17">
        <v>376</v>
      </c>
      <c r="D17">
        <v>285</v>
      </c>
      <c r="E17">
        <v>487</v>
      </c>
      <c r="F17">
        <v>39</v>
      </c>
      <c r="G17">
        <v>3</v>
      </c>
    </row>
    <row r="18" spans="1:7" x14ac:dyDescent="0.25">
      <c r="A18">
        <v>3</v>
      </c>
      <c r="B18" t="s">
        <v>20</v>
      </c>
      <c r="C18">
        <v>262</v>
      </c>
      <c r="D18">
        <v>402</v>
      </c>
      <c r="E18">
        <v>287</v>
      </c>
      <c r="F18">
        <v>237</v>
      </c>
      <c r="G18">
        <v>2</v>
      </c>
    </row>
    <row r="19" spans="1:7" x14ac:dyDescent="0.25">
      <c r="A19">
        <v>3</v>
      </c>
      <c r="B19" t="s">
        <v>21</v>
      </c>
      <c r="C19">
        <v>176</v>
      </c>
      <c r="D19">
        <v>192</v>
      </c>
      <c r="E19">
        <v>474</v>
      </c>
      <c r="F19">
        <v>416</v>
      </c>
      <c r="G19">
        <v>1</v>
      </c>
    </row>
    <row r="20" spans="1:7" x14ac:dyDescent="0.25">
      <c r="A20">
        <v>3</v>
      </c>
      <c r="B20" t="s">
        <v>21</v>
      </c>
      <c r="C20">
        <v>80</v>
      </c>
      <c r="D20">
        <v>163</v>
      </c>
      <c r="E20">
        <v>150</v>
      </c>
      <c r="F20">
        <v>128</v>
      </c>
      <c r="G20">
        <v>7</v>
      </c>
    </row>
    <row r="21" spans="1:7" x14ac:dyDescent="0.25">
      <c r="A21">
        <v>3</v>
      </c>
      <c r="B21" t="s">
        <v>27</v>
      </c>
      <c r="C21">
        <v>265</v>
      </c>
      <c r="D21">
        <v>233</v>
      </c>
      <c r="E21">
        <v>430</v>
      </c>
      <c r="F21">
        <v>466</v>
      </c>
      <c r="G21">
        <v>8</v>
      </c>
    </row>
    <row r="22" spans="1:7" x14ac:dyDescent="0.25">
      <c r="A22">
        <v>3</v>
      </c>
      <c r="B22" t="s">
        <v>23</v>
      </c>
      <c r="C22">
        <v>333</v>
      </c>
      <c r="D22">
        <v>475</v>
      </c>
      <c r="E22">
        <v>314</v>
      </c>
      <c r="F22">
        <v>7</v>
      </c>
      <c r="G22">
        <v>6</v>
      </c>
    </row>
    <row r="23" spans="1:7" x14ac:dyDescent="0.25">
      <c r="A23">
        <v>3</v>
      </c>
      <c r="B23" t="s">
        <v>16</v>
      </c>
      <c r="C23">
        <v>146</v>
      </c>
      <c r="D23">
        <v>267</v>
      </c>
      <c r="E23">
        <v>103</v>
      </c>
      <c r="F23">
        <v>319</v>
      </c>
      <c r="G23">
        <v>2</v>
      </c>
    </row>
    <row r="24" spans="1:7" x14ac:dyDescent="0.25">
      <c r="A24">
        <v>4</v>
      </c>
      <c r="B24" t="s">
        <v>19</v>
      </c>
      <c r="C24">
        <v>473</v>
      </c>
      <c r="D24">
        <v>271</v>
      </c>
      <c r="E24">
        <v>186</v>
      </c>
      <c r="F24">
        <v>191</v>
      </c>
      <c r="G24">
        <v>9</v>
      </c>
    </row>
    <row r="25" spans="1:7" x14ac:dyDescent="0.25">
      <c r="A25">
        <v>4</v>
      </c>
      <c r="B25" t="s">
        <v>24</v>
      </c>
      <c r="C25">
        <v>325</v>
      </c>
      <c r="D25">
        <v>281</v>
      </c>
      <c r="E25">
        <v>406</v>
      </c>
      <c r="F25">
        <v>266</v>
      </c>
      <c r="G25">
        <v>4</v>
      </c>
    </row>
    <row r="26" spans="1:7" x14ac:dyDescent="0.25">
      <c r="A26">
        <v>4</v>
      </c>
      <c r="B26" t="s">
        <v>19</v>
      </c>
      <c r="C26">
        <v>427</v>
      </c>
      <c r="D26">
        <v>400</v>
      </c>
      <c r="E26">
        <v>476</v>
      </c>
      <c r="F26">
        <v>221</v>
      </c>
      <c r="G26">
        <v>9</v>
      </c>
    </row>
    <row r="27" spans="1:7" x14ac:dyDescent="0.25">
      <c r="A27">
        <v>4</v>
      </c>
      <c r="B27" t="s">
        <v>27</v>
      </c>
      <c r="C27">
        <v>310</v>
      </c>
      <c r="D27">
        <v>460</v>
      </c>
      <c r="E27">
        <v>492</v>
      </c>
      <c r="F27">
        <v>70</v>
      </c>
      <c r="G27">
        <v>6</v>
      </c>
    </row>
    <row r="28" spans="1:7" x14ac:dyDescent="0.25">
      <c r="A28">
        <v>4</v>
      </c>
      <c r="B28" t="s">
        <v>29</v>
      </c>
      <c r="C28">
        <v>220</v>
      </c>
      <c r="D28">
        <v>360</v>
      </c>
      <c r="E28">
        <v>370</v>
      </c>
      <c r="F28">
        <v>475</v>
      </c>
      <c r="G28">
        <v>4</v>
      </c>
    </row>
    <row r="29" spans="1:7" x14ac:dyDescent="0.25">
      <c r="A29">
        <v>5</v>
      </c>
      <c r="B29" t="s">
        <v>21</v>
      </c>
      <c r="C29">
        <v>26</v>
      </c>
      <c r="D29">
        <v>48</v>
      </c>
      <c r="E29">
        <v>145</v>
      </c>
      <c r="F29">
        <v>67</v>
      </c>
      <c r="G29">
        <v>1</v>
      </c>
    </row>
    <row r="30" spans="1:7" x14ac:dyDescent="0.25">
      <c r="A30">
        <v>5</v>
      </c>
      <c r="B30" t="s">
        <v>18</v>
      </c>
      <c r="C30">
        <v>250</v>
      </c>
      <c r="D30">
        <v>3</v>
      </c>
      <c r="E30">
        <v>331</v>
      </c>
      <c r="F30">
        <v>457</v>
      </c>
      <c r="G30">
        <v>9</v>
      </c>
    </row>
    <row r="31" spans="1:7" x14ac:dyDescent="0.25">
      <c r="A31">
        <v>5</v>
      </c>
      <c r="B31" t="s">
        <v>26</v>
      </c>
      <c r="C31">
        <v>23</v>
      </c>
      <c r="D31">
        <v>18</v>
      </c>
      <c r="E31">
        <v>77</v>
      </c>
      <c r="F31">
        <v>200</v>
      </c>
      <c r="G31">
        <v>3</v>
      </c>
    </row>
    <row r="32" spans="1:7" x14ac:dyDescent="0.25">
      <c r="A32">
        <v>5</v>
      </c>
      <c r="B32" t="s">
        <v>30</v>
      </c>
      <c r="C32">
        <v>86</v>
      </c>
      <c r="D32">
        <v>419</v>
      </c>
      <c r="E32">
        <v>56</v>
      </c>
      <c r="F32">
        <v>496</v>
      </c>
      <c r="G32">
        <v>4</v>
      </c>
    </row>
    <row r="33" spans="1:7" x14ac:dyDescent="0.25">
      <c r="A33">
        <v>6</v>
      </c>
      <c r="B33" t="s">
        <v>17</v>
      </c>
      <c r="C33">
        <v>277</v>
      </c>
      <c r="D33">
        <v>144</v>
      </c>
      <c r="E33">
        <v>296</v>
      </c>
      <c r="F33">
        <v>285</v>
      </c>
      <c r="G33">
        <v>8</v>
      </c>
    </row>
    <row r="34" spans="1:7" x14ac:dyDescent="0.25">
      <c r="A34">
        <v>6</v>
      </c>
      <c r="B34" t="s">
        <v>20</v>
      </c>
      <c r="C34">
        <v>26</v>
      </c>
      <c r="D34">
        <v>357</v>
      </c>
      <c r="E34">
        <v>313</v>
      </c>
      <c r="F34">
        <v>105</v>
      </c>
      <c r="G34">
        <v>7</v>
      </c>
    </row>
    <row r="35" spans="1:7" x14ac:dyDescent="0.25">
      <c r="A35">
        <v>7</v>
      </c>
      <c r="B35" t="s">
        <v>29</v>
      </c>
      <c r="C35">
        <v>62</v>
      </c>
      <c r="D35">
        <v>340</v>
      </c>
      <c r="E35">
        <v>40</v>
      </c>
      <c r="F35">
        <v>277</v>
      </c>
      <c r="G35">
        <v>8</v>
      </c>
    </row>
    <row r="36" spans="1:7" x14ac:dyDescent="0.25">
      <c r="A36">
        <v>7</v>
      </c>
      <c r="B36" t="s">
        <v>20</v>
      </c>
      <c r="C36">
        <v>268</v>
      </c>
      <c r="D36">
        <v>403</v>
      </c>
      <c r="E36">
        <v>234</v>
      </c>
      <c r="F36">
        <v>24</v>
      </c>
      <c r="G36">
        <v>10</v>
      </c>
    </row>
    <row r="37" spans="1:7" x14ac:dyDescent="0.25">
      <c r="A37">
        <v>7</v>
      </c>
      <c r="B37" t="s">
        <v>26</v>
      </c>
      <c r="C37">
        <v>303</v>
      </c>
      <c r="D37">
        <v>314</v>
      </c>
      <c r="E37">
        <v>176</v>
      </c>
      <c r="F37">
        <v>456</v>
      </c>
      <c r="G37">
        <v>9</v>
      </c>
    </row>
    <row r="38" spans="1:7" x14ac:dyDescent="0.25">
      <c r="A38">
        <v>7</v>
      </c>
      <c r="B38" t="s">
        <v>22</v>
      </c>
      <c r="C38">
        <v>217</v>
      </c>
      <c r="D38">
        <v>411</v>
      </c>
      <c r="E38">
        <v>184</v>
      </c>
      <c r="F38">
        <v>221</v>
      </c>
      <c r="G38">
        <v>7</v>
      </c>
    </row>
    <row r="39" spans="1:7" x14ac:dyDescent="0.25">
      <c r="A39">
        <v>7</v>
      </c>
      <c r="B39" t="s">
        <v>29</v>
      </c>
      <c r="C39">
        <v>367</v>
      </c>
      <c r="D39">
        <v>243</v>
      </c>
      <c r="E39">
        <v>98</v>
      </c>
      <c r="F39">
        <v>84</v>
      </c>
      <c r="G39">
        <v>4</v>
      </c>
    </row>
    <row r="40" spans="1:7" x14ac:dyDescent="0.25">
      <c r="A40">
        <v>8</v>
      </c>
      <c r="B40" t="s">
        <v>21</v>
      </c>
      <c r="C40">
        <v>200</v>
      </c>
      <c r="D40">
        <v>66</v>
      </c>
      <c r="E40">
        <v>365</v>
      </c>
      <c r="F40">
        <v>394</v>
      </c>
      <c r="G40">
        <v>10</v>
      </c>
    </row>
    <row r="41" spans="1:7" x14ac:dyDescent="0.25">
      <c r="A41">
        <v>9</v>
      </c>
      <c r="B41" t="s">
        <v>20</v>
      </c>
      <c r="C41">
        <v>466</v>
      </c>
      <c r="D41">
        <v>50</v>
      </c>
      <c r="E41">
        <v>338</v>
      </c>
      <c r="F41">
        <v>360</v>
      </c>
      <c r="G41">
        <v>10</v>
      </c>
    </row>
    <row r="42" spans="1:7" x14ac:dyDescent="0.25">
      <c r="A42">
        <v>9</v>
      </c>
      <c r="B42" t="s">
        <v>19</v>
      </c>
      <c r="C42">
        <v>401</v>
      </c>
      <c r="D42">
        <v>409</v>
      </c>
      <c r="E42">
        <v>296</v>
      </c>
      <c r="F42">
        <v>145</v>
      </c>
      <c r="G42">
        <v>1</v>
      </c>
    </row>
    <row r="43" spans="1:7" x14ac:dyDescent="0.25">
      <c r="A43">
        <v>9</v>
      </c>
      <c r="B43" t="s">
        <v>28</v>
      </c>
      <c r="C43">
        <v>29</v>
      </c>
      <c r="D43">
        <v>128</v>
      </c>
      <c r="E43">
        <v>146</v>
      </c>
      <c r="F43">
        <v>442</v>
      </c>
      <c r="G43">
        <v>10</v>
      </c>
    </row>
    <row r="44" spans="1:7" x14ac:dyDescent="0.25">
      <c r="A44">
        <v>10</v>
      </c>
      <c r="B44" t="s">
        <v>21</v>
      </c>
      <c r="C44">
        <v>250</v>
      </c>
      <c r="D44">
        <v>11</v>
      </c>
      <c r="E44">
        <v>231</v>
      </c>
      <c r="F44">
        <v>402</v>
      </c>
      <c r="G44">
        <v>9</v>
      </c>
    </row>
    <row r="45" spans="1:7" x14ac:dyDescent="0.25">
      <c r="A45">
        <v>11</v>
      </c>
      <c r="B45" t="s">
        <v>17</v>
      </c>
      <c r="C45">
        <v>148</v>
      </c>
      <c r="D45">
        <v>64</v>
      </c>
      <c r="E45">
        <v>284</v>
      </c>
      <c r="F45">
        <v>303</v>
      </c>
      <c r="G45">
        <v>2</v>
      </c>
    </row>
    <row r="46" spans="1:7" x14ac:dyDescent="0.25">
      <c r="A46">
        <v>11</v>
      </c>
      <c r="B46" t="s">
        <v>27</v>
      </c>
      <c r="C46">
        <v>15</v>
      </c>
      <c r="D46">
        <v>112</v>
      </c>
      <c r="E46">
        <v>408</v>
      </c>
      <c r="F46">
        <v>68</v>
      </c>
      <c r="G46">
        <v>4</v>
      </c>
    </row>
    <row r="47" spans="1:7" x14ac:dyDescent="0.25">
      <c r="A47">
        <v>11</v>
      </c>
      <c r="B47" t="s">
        <v>22</v>
      </c>
      <c r="C47">
        <v>196</v>
      </c>
      <c r="D47">
        <v>447</v>
      </c>
      <c r="E47">
        <v>247</v>
      </c>
      <c r="F47">
        <v>469</v>
      </c>
      <c r="G47">
        <v>10</v>
      </c>
    </row>
    <row r="48" spans="1:7" x14ac:dyDescent="0.25">
      <c r="A48">
        <v>11</v>
      </c>
      <c r="B48" t="s">
        <v>30</v>
      </c>
      <c r="C48">
        <v>268</v>
      </c>
      <c r="D48">
        <v>330</v>
      </c>
      <c r="E48">
        <v>157</v>
      </c>
      <c r="F48">
        <v>240</v>
      </c>
      <c r="G48">
        <v>4</v>
      </c>
    </row>
    <row r="49" spans="1:7" x14ac:dyDescent="0.25">
      <c r="A49">
        <v>12</v>
      </c>
      <c r="B49" t="s">
        <v>24</v>
      </c>
      <c r="C49">
        <v>247</v>
      </c>
      <c r="D49">
        <v>463</v>
      </c>
      <c r="E49">
        <v>466</v>
      </c>
      <c r="F49">
        <v>72</v>
      </c>
      <c r="G49">
        <v>3</v>
      </c>
    </row>
    <row r="50" spans="1:7" x14ac:dyDescent="0.25">
      <c r="A50">
        <v>12</v>
      </c>
      <c r="B50" t="s">
        <v>18</v>
      </c>
      <c r="C50">
        <v>304</v>
      </c>
      <c r="D50">
        <v>113</v>
      </c>
      <c r="E50">
        <v>419</v>
      </c>
      <c r="F50">
        <v>453</v>
      </c>
      <c r="G50">
        <v>1</v>
      </c>
    </row>
    <row r="51" spans="1:7" x14ac:dyDescent="0.25">
      <c r="A51">
        <v>12</v>
      </c>
      <c r="B51" t="s">
        <v>17</v>
      </c>
      <c r="C51">
        <v>438</v>
      </c>
      <c r="D51">
        <v>455</v>
      </c>
      <c r="E51">
        <v>439</v>
      </c>
      <c r="F51">
        <v>254</v>
      </c>
      <c r="G51">
        <v>1</v>
      </c>
    </row>
    <row r="52" spans="1:7" x14ac:dyDescent="0.25">
      <c r="A52">
        <v>12</v>
      </c>
      <c r="B52" t="s">
        <v>29</v>
      </c>
      <c r="C52">
        <v>288</v>
      </c>
      <c r="D52">
        <v>110</v>
      </c>
      <c r="E52">
        <v>183</v>
      </c>
      <c r="F52">
        <v>239</v>
      </c>
      <c r="G52">
        <v>5</v>
      </c>
    </row>
    <row r="53" spans="1:7" x14ac:dyDescent="0.25">
      <c r="A53">
        <v>12</v>
      </c>
      <c r="B53" t="s">
        <v>24</v>
      </c>
      <c r="C53">
        <v>199</v>
      </c>
      <c r="D53">
        <v>219</v>
      </c>
      <c r="E53">
        <v>124</v>
      </c>
      <c r="F53">
        <v>162</v>
      </c>
      <c r="G53">
        <v>6</v>
      </c>
    </row>
    <row r="54" spans="1:7" x14ac:dyDescent="0.25">
      <c r="A54">
        <v>12</v>
      </c>
      <c r="B54" t="s">
        <v>22</v>
      </c>
      <c r="C54">
        <v>406</v>
      </c>
      <c r="D54">
        <v>142</v>
      </c>
      <c r="E54">
        <v>414</v>
      </c>
      <c r="F54">
        <v>241</v>
      </c>
      <c r="G54">
        <v>5</v>
      </c>
    </row>
    <row r="55" spans="1:7" x14ac:dyDescent="0.25">
      <c r="A55">
        <v>12</v>
      </c>
      <c r="B55" t="s">
        <v>25</v>
      </c>
      <c r="C55">
        <v>323</v>
      </c>
      <c r="D55">
        <v>387</v>
      </c>
      <c r="E55">
        <v>393</v>
      </c>
      <c r="F55">
        <v>319</v>
      </c>
      <c r="G55">
        <v>7</v>
      </c>
    </row>
    <row r="56" spans="1:7" x14ac:dyDescent="0.25">
      <c r="A56">
        <v>12</v>
      </c>
      <c r="B56" t="s">
        <v>23</v>
      </c>
      <c r="C56">
        <v>13</v>
      </c>
      <c r="D56">
        <v>70</v>
      </c>
      <c r="E56">
        <v>271</v>
      </c>
      <c r="F56">
        <v>143</v>
      </c>
      <c r="G56">
        <v>5</v>
      </c>
    </row>
    <row r="57" spans="1:7" x14ac:dyDescent="0.25">
      <c r="A57">
        <v>12</v>
      </c>
      <c r="B57" t="s">
        <v>19</v>
      </c>
      <c r="C57">
        <v>211</v>
      </c>
      <c r="D57">
        <v>397</v>
      </c>
      <c r="E57">
        <v>144</v>
      </c>
      <c r="F57">
        <v>385</v>
      </c>
      <c r="G57">
        <v>5</v>
      </c>
    </row>
    <row r="58" spans="1:7" x14ac:dyDescent="0.25">
      <c r="A58">
        <v>13</v>
      </c>
      <c r="B58" t="s">
        <v>25</v>
      </c>
      <c r="C58">
        <v>424</v>
      </c>
      <c r="D58">
        <v>372</v>
      </c>
      <c r="E58">
        <v>18</v>
      </c>
      <c r="F58">
        <v>332</v>
      </c>
      <c r="G58">
        <v>9</v>
      </c>
    </row>
    <row r="59" spans="1:7" x14ac:dyDescent="0.25">
      <c r="A59">
        <v>13</v>
      </c>
      <c r="B59" t="s">
        <v>20</v>
      </c>
      <c r="C59">
        <v>250</v>
      </c>
      <c r="D59">
        <v>478</v>
      </c>
      <c r="E59">
        <v>444</v>
      </c>
      <c r="F59">
        <v>140</v>
      </c>
      <c r="G59">
        <v>5</v>
      </c>
    </row>
    <row r="60" spans="1:7" x14ac:dyDescent="0.25">
      <c r="A60">
        <v>13</v>
      </c>
      <c r="B60" t="s">
        <v>21</v>
      </c>
      <c r="C60">
        <v>109</v>
      </c>
      <c r="D60">
        <v>381</v>
      </c>
      <c r="E60">
        <v>383</v>
      </c>
      <c r="F60">
        <v>337</v>
      </c>
      <c r="G60">
        <v>10</v>
      </c>
    </row>
    <row r="61" spans="1:7" x14ac:dyDescent="0.25">
      <c r="A61">
        <v>13</v>
      </c>
      <c r="B61" t="s">
        <v>16</v>
      </c>
      <c r="C61">
        <v>469</v>
      </c>
      <c r="D61">
        <v>117</v>
      </c>
      <c r="E61">
        <v>77</v>
      </c>
      <c r="F61">
        <v>473</v>
      </c>
      <c r="G61">
        <v>10</v>
      </c>
    </row>
    <row r="62" spans="1:7" x14ac:dyDescent="0.25">
      <c r="A62">
        <v>13</v>
      </c>
      <c r="B62" t="s">
        <v>24</v>
      </c>
      <c r="C62">
        <v>304</v>
      </c>
      <c r="D62">
        <v>4</v>
      </c>
      <c r="E62">
        <v>15</v>
      </c>
      <c r="F62">
        <v>324</v>
      </c>
      <c r="G62">
        <v>4</v>
      </c>
    </row>
    <row r="63" spans="1:7" x14ac:dyDescent="0.25">
      <c r="A63">
        <v>14</v>
      </c>
      <c r="B63" t="s">
        <v>24</v>
      </c>
      <c r="C63">
        <v>134</v>
      </c>
      <c r="D63">
        <v>348</v>
      </c>
      <c r="E63">
        <v>284</v>
      </c>
      <c r="F63">
        <v>385</v>
      </c>
      <c r="G63">
        <v>4</v>
      </c>
    </row>
    <row r="64" spans="1:7" x14ac:dyDescent="0.25">
      <c r="A64">
        <v>14</v>
      </c>
      <c r="B64" t="s">
        <v>18</v>
      </c>
      <c r="C64">
        <v>172</v>
      </c>
      <c r="D64">
        <v>211</v>
      </c>
      <c r="E64">
        <v>131</v>
      </c>
      <c r="F64">
        <v>371</v>
      </c>
      <c r="G64">
        <v>9</v>
      </c>
    </row>
    <row r="65" spans="1:7" x14ac:dyDescent="0.25">
      <c r="A65">
        <v>14</v>
      </c>
      <c r="B65" t="s">
        <v>25</v>
      </c>
      <c r="C65">
        <v>482</v>
      </c>
      <c r="D65">
        <v>324</v>
      </c>
      <c r="E65">
        <v>56</v>
      </c>
      <c r="F65">
        <v>71</v>
      </c>
      <c r="G65">
        <v>1</v>
      </c>
    </row>
    <row r="66" spans="1:7" x14ac:dyDescent="0.25">
      <c r="A66">
        <v>14</v>
      </c>
      <c r="B66" t="s">
        <v>18</v>
      </c>
      <c r="C66">
        <v>244</v>
      </c>
      <c r="D66">
        <v>335</v>
      </c>
      <c r="E66">
        <v>33</v>
      </c>
      <c r="F66">
        <v>225</v>
      </c>
      <c r="G66">
        <v>9</v>
      </c>
    </row>
    <row r="67" spans="1:7" x14ac:dyDescent="0.25">
      <c r="A67">
        <v>14</v>
      </c>
      <c r="B67" t="s">
        <v>22</v>
      </c>
      <c r="C67">
        <v>122</v>
      </c>
      <c r="D67">
        <v>272</v>
      </c>
      <c r="E67">
        <v>415</v>
      </c>
      <c r="F67">
        <v>461</v>
      </c>
      <c r="G67">
        <v>7</v>
      </c>
    </row>
    <row r="68" spans="1:7" x14ac:dyDescent="0.25">
      <c r="A68">
        <v>14</v>
      </c>
      <c r="B68" t="s">
        <v>21</v>
      </c>
      <c r="C68">
        <v>235</v>
      </c>
      <c r="D68">
        <v>175</v>
      </c>
      <c r="E68">
        <v>137</v>
      </c>
      <c r="F68">
        <v>217</v>
      </c>
      <c r="G68">
        <v>1</v>
      </c>
    </row>
    <row r="69" spans="1:7" x14ac:dyDescent="0.25">
      <c r="A69">
        <v>14</v>
      </c>
      <c r="B69" t="s">
        <v>26</v>
      </c>
      <c r="C69">
        <v>340</v>
      </c>
      <c r="D69">
        <v>329</v>
      </c>
      <c r="E69">
        <v>231</v>
      </c>
      <c r="F69">
        <v>345</v>
      </c>
      <c r="G69">
        <v>4</v>
      </c>
    </row>
    <row r="70" spans="1:7" x14ac:dyDescent="0.25">
      <c r="A70">
        <v>15</v>
      </c>
      <c r="B70" t="s">
        <v>17</v>
      </c>
      <c r="C70">
        <v>130</v>
      </c>
      <c r="D70">
        <v>93</v>
      </c>
      <c r="E70">
        <v>401</v>
      </c>
      <c r="F70">
        <v>119</v>
      </c>
      <c r="G70">
        <v>1</v>
      </c>
    </row>
    <row r="71" spans="1:7" x14ac:dyDescent="0.25">
      <c r="A71">
        <v>15</v>
      </c>
      <c r="B71" t="s">
        <v>18</v>
      </c>
      <c r="C71">
        <v>344</v>
      </c>
      <c r="D71">
        <v>215</v>
      </c>
      <c r="E71">
        <v>390</v>
      </c>
      <c r="F71">
        <v>194</v>
      </c>
      <c r="G71">
        <v>6</v>
      </c>
    </row>
    <row r="72" spans="1:7" x14ac:dyDescent="0.25">
      <c r="A72">
        <v>15</v>
      </c>
      <c r="B72" t="s">
        <v>21</v>
      </c>
      <c r="C72">
        <v>269</v>
      </c>
      <c r="D72">
        <v>345</v>
      </c>
      <c r="E72">
        <v>421</v>
      </c>
      <c r="F72">
        <v>432</v>
      </c>
      <c r="G72">
        <v>6</v>
      </c>
    </row>
    <row r="73" spans="1:7" x14ac:dyDescent="0.25">
      <c r="A73">
        <v>15</v>
      </c>
      <c r="B73" t="s">
        <v>26</v>
      </c>
      <c r="C73">
        <v>219</v>
      </c>
      <c r="D73">
        <v>107</v>
      </c>
      <c r="E73">
        <v>309</v>
      </c>
      <c r="F73">
        <v>463</v>
      </c>
      <c r="G73">
        <v>2</v>
      </c>
    </row>
    <row r="74" spans="1:7" x14ac:dyDescent="0.25">
      <c r="A74">
        <v>15</v>
      </c>
      <c r="B74" t="s">
        <v>26</v>
      </c>
      <c r="C74">
        <v>290</v>
      </c>
      <c r="D74">
        <v>464</v>
      </c>
      <c r="E74">
        <v>474</v>
      </c>
      <c r="F74">
        <v>48</v>
      </c>
      <c r="G74">
        <v>6</v>
      </c>
    </row>
    <row r="75" spans="1:7" x14ac:dyDescent="0.25">
      <c r="A75">
        <v>15</v>
      </c>
      <c r="B75" t="s">
        <v>26</v>
      </c>
      <c r="C75">
        <v>186</v>
      </c>
      <c r="D75">
        <v>101</v>
      </c>
      <c r="E75">
        <v>258</v>
      </c>
      <c r="F75">
        <v>152</v>
      </c>
      <c r="G75">
        <v>3</v>
      </c>
    </row>
    <row r="76" spans="1:7" x14ac:dyDescent="0.25">
      <c r="A76">
        <v>15</v>
      </c>
      <c r="B76" t="s">
        <v>16</v>
      </c>
      <c r="C76">
        <v>232</v>
      </c>
      <c r="D76">
        <v>65</v>
      </c>
      <c r="E76">
        <v>255</v>
      </c>
      <c r="F76">
        <v>84</v>
      </c>
      <c r="G76">
        <v>5</v>
      </c>
    </row>
    <row r="77" spans="1:7" x14ac:dyDescent="0.25">
      <c r="A77">
        <v>15</v>
      </c>
      <c r="B77" t="s">
        <v>27</v>
      </c>
      <c r="C77">
        <v>171</v>
      </c>
      <c r="D77">
        <v>207</v>
      </c>
      <c r="E77">
        <v>336</v>
      </c>
      <c r="F77">
        <v>405</v>
      </c>
      <c r="G77">
        <v>1</v>
      </c>
    </row>
    <row r="78" spans="1:7" x14ac:dyDescent="0.25">
      <c r="A78">
        <v>16</v>
      </c>
      <c r="B78" t="s">
        <v>23</v>
      </c>
      <c r="C78">
        <v>463</v>
      </c>
      <c r="D78">
        <v>103</v>
      </c>
      <c r="E78">
        <v>351</v>
      </c>
      <c r="F78">
        <v>120</v>
      </c>
      <c r="G78">
        <v>8</v>
      </c>
    </row>
    <row r="79" spans="1:7" x14ac:dyDescent="0.25">
      <c r="A79">
        <v>16</v>
      </c>
      <c r="B79" t="s">
        <v>25</v>
      </c>
      <c r="C79">
        <v>400</v>
      </c>
      <c r="D79">
        <v>30</v>
      </c>
      <c r="E79">
        <v>365</v>
      </c>
      <c r="F79">
        <v>495</v>
      </c>
      <c r="G79">
        <v>10</v>
      </c>
    </row>
    <row r="80" spans="1:7" x14ac:dyDescent="0.25">
      <c r="A80">
        <v>16</v>
      </c>
      <c r="B80" t="s">
        <v>21</v>
      </c>
      <c r="C80">
        <v>215</v>
      </c>
      <c r="D80">
        <v>305</v>
      </c>
      <c r="E80">
        <v>82</v>
      </c>
      <c r="F80">
        <v>55</v>
      </c>
      <c r="G80">
        <v>3</v>
      </c>
    </row>
    <row r="81" spans="1:7" x14ac:dyDescent="0.25">
      <c r="A81">
        <v>17</v>
      </c>
      <c r="B81" t="s">
        <v>18</v>
      </c>
      <c r="C81">
        <v>118</v>
      </c>
      <c r="D81">
        <v>330</v>
      </c>
      <c r="E81">
        <v>144</v>
      </c>
      <c r="F81">
        <v>425</v>
      </c>
      <c r="G81">
        <v>3</v>
      </c>
    </row>
    <row r="82" spans="1:7" x14ac:dyDescent="0.25">
      <c r="A82">
        <v>17</v>
      </c>
      <c r="B82" t="s">
        <v>25</v>
      </c>
      <c r="C82">
        <v>59</v>
      </c>
      <c r="D82">
        <v>110</v>
      </c>
      <c r="E82">
        <v>153</v>
      </c>
      <c r="F82">
        <v>311</v>
      </c>
      <c r="G82">
        <v>7</v>
      </c>
    </row>
    <row r="83" spans="1:7" x14ac:dyDescent="0.25">
      <c r="A83">
        <v>17</v>
      </c>
      <c r="B83" t="s">
        <v>19</v>
      </c>
      <c r="C83">
        <v>21</v>
      </c>
      <c r="D83">
        <v>466</v>
      </c>
      <c r="E83">
        <v>459</v>
      </c>
      <c r="F83">
        <v>448</v>
      </c>
      <c r="G83">
        <v>8</v>
      </c>
    </row>
    <row r="84" spans="1:7" x14ac:dyDescent="0.25">
      <c r="A84">
        <v>18</v>
      </c>
      <c r="B84" t="s">
        <v>23</v>
      </c>
      <c r="C84">
        <v>401</v>
      </c>
      <c r="D84">
        <v>338</v>
      </c>
      <c r="E84">
        <v>210</v>
      </c>
      <c r="F84">
        <v>232</v>
      </c>
      <c r="G84">
        <v>5</v>
      </c>
    </row>
    <row r="85" spans="1:7" x14ac:dyDescent="0.25">
      <c r="A85">
        <v>18</v>
      </c>
      <c r="B85" t="s">
        <v>17</v>
      </c>
      <c r="C85">
        <v>395</v>
      </c>
      <c r="D85">
        <v>326</v>
      </c>
      <c r="E85">
        <v>289</v>
      </c>
      <c r="F85">
        <v>375</v>
      </c>
      <c r="G85">
        <v>3</v>
      </c>
    </row>
    <row r="86" spans="1:7" x14ac:dyDescent="0.25">
      <c r="A86">
        <v>18</v>
      </c>
      <c r="B86" t="s">
        <v>22</v>
      </c>
      <c r="C86">
        <v>392</v>
      </c>
      <c r="D86">
        <v>267</v>
      </c>
      <c r="E86">
        <v>481</v>
      </c>
      <c r="F86">
        <v>66</v>
      </c>
      <c r="G86">
        <v>9</v>
      </c>
    </row>
    <row r="87" spans="1:7" x14ac:dyDescent="0.25">
      <c r="A87">
        <v>18</v>
      </c>
      <c r="B87" t="s">
        <v>25</v>
      </c>
      <c r="C87">
        <v>351</v>
      </c>
      <c r="D87">
        <v>38</v>
      </c>
      <c r="E87">
        <v>291</v>
      </c>
      <c r="F87">
        <v>449</v>
      </c>
      <c r="G87">
        <v>7</v>
      </c>
    </row>
    <row r="88" spans="1:7" x14ac:dyDescent="0.25">
      <c r="A88">
        <v>19</v>
      </c>
      <c r="B88" t="s">
        <v>19</v>
      </c>
      <c r="C88">
        <v>424</v>
      </c>
      <c r="D88">
        <v>107</v>
      </c>
      <c r="E88">
        <v>364</v>
      </c>
      <c r="F88">
        <v>142</v>
      </c>
      <c r="G88">
        <v>4</v>
      </c>
    </row>
    <row r="89" spans="1:7" x14ac:dyDescent="0.25">
      <c r="A89">
        <v>19</v>
      </c>
      <c r="B89" t="s">
        <v>30</v>
      </c>
      <c r="C89">
        <v>437</v>
      </c>
      <c r="D89">
        <v>491</v>
      </c>
      <c r="E89">
        <v>362</v>
      </c>
      <c r="F89">
        <v>433</v>
      </c>
      <c r="G89">
        <v>2</v>
      </c>
    </row>
    <row r="90" spans="1:7" x14ac:dyDescent="0.25">
      <c r="A90">
        <v>19</v>
      </c>
      <c r="B90" t="s">
        <v>21</v>
      </c>
      <c r="C90">
        <v>20</v>
      </c>
      <c r="D90">
        <v>193</v>
      </c>
      <c r="E90">
        <v>459</v>
      </c>
      <c r="F90">
        <v>111</v>
      </c>
      <c r="G90">
        <v>5</v>
      </c>
    </row>
    <row r="91" spans="1:7" x14ac:dyDescent="0.25">
      <c r="A91">
        <v>19</v>
      </c>
      <c r="B91" t="s">
        <v>30</v>
      </c>
      <c r="C91">
        <v>466</v>
      </c>
      <c r="D91">
        <v>160</v>
      </c>
      <c r="E91">
        <v>183</v>
      </c>
      <c r="F91">
        <v>346</v>
      </c>
      <c r="G91">
        <v>5</v>
      </c>
    </row>
    <row r="92" spans="1:7" x14ac:dyDescent="0.25">
      <c r="A92">
        <v>19</v>
      </c>
      <c r="B92" t="s">
        <v>20</v>
      </c>
      <c r="C92">
        <v>477</v>
      </c>
      <c r="D92">
        <v>77</v>
      </c>
      <c r="E92">
        <v>97</v>
      </c>
      <c r="F92">
        <v>79</v>
      </c>
      <c r="G92">
        <v>2</v>
      </c>
    </row>
    <row r="93" spans="1:7" x14ac:dyDescent="0.25">
      <c r="A93">
        <v>19</v>
      </c>
      <c r="B93" t="s">
        <v>27</v>
      </c>
      <c r="C93">
        <v>296</v>
      </c>
      <c r="D93">
        <v>436</v>
      </c>
      <c r="E93">
        <v>209</v>
      </c>
      <c r="F93">
        <v>485</v>
      </c>
      <c r="G93">
        <v>1</v>
      </c>
    </row>
    <row r="94" spans="1:7" x14ac:dyDescent="0.25">
      <c r="A94">
        <v>20</v>
      </c>
      <c r="B94" t="s">
        <v>16</v>
      </c>
      <c r="C94">
        <v>201</v>
      </c>
      <c r="D94">
        <v>365</v>
      </c>
      <c r="E94">
        <v>464</v>
      </c>
      <c r="F94">
        <v>368</v>
      </c>
      <c r="G94">
        <v>6</v>
      </c>
    </row>
    <row r="95" spans="1:7" x14ac:dyDescent="0.25">
      <c r="A95">
        <v>20</v>
      </c>
      <c r="B95" t="s">
        <v>26</v>
      </c>
      <c r="C95">
        <v>24</v>
      </c>
      <c r="D95">
        <v>38</v>
      </c>
      <c r="E95">
        <v>140</v>
      </c>
      <c r="F95">
        <v>263</v>
      </c>
      <c r="G95">
        <v>5</v>
      </c>
    </row>
    <row r="96" spans="1:7" x14ac:dyDescent="0.25">
      <c r="A96">
        <v>20</v>
      </c>
      <c r="B96" t="s">
        <v>22</v>
      </c>
      <c r="C96">
        <v>462</v>
      </c>
      <c r="D96">
        <v>3</v>
      </c>
      <c r="E96">
        <v>289</v>
      </c>
      <c r="F96">
        <v>146</v>
      </c>
      <c r="G96">
        <v>10</v>
      </c>
    </row>
    <row r="97" spans="1:7" x14ac:dyDescent="0.25">
      <c r="A97">
        <v>21</v>
      </c>
      <c r="B97" t="s">
        <v>21</v>
      </c>
      <c r="C97">
        <v>304</v>
      </c>
      <c r="D97">
        <v>187</v>
      </c>
      <c r="E97">
        <v>130</v>
      </c>
      <c r="F97">
        <v>215</v>
      </c>
      <c r="G97">
        <v>5</v>
      </c>
    </row>
    <row r="98" spans="1:7" x14ac:dyDescent="0.25">
      <c r="A98">
        <v>21</v>
      </c>
      <c r="B98" t="s">
        <v>30</v>
      </c>
      <c r="C98">
        <v>136</v>
      </c>
      <c r="D98">
        <v>261</v>
      </c>
      <c r="E98">
        <v>489</v>
      </c>
      <c r="F98">
        <v>234</v>
      </c>
      <c r="G98">
        <v>6</v>
      </c>
    </row>
    <row r="99" spans="1:7" x14ac:dyDescent="0.25">
      <c r="A99">
        <v>22</v>
      </c>
      <c r="B99" t="s">
        <v>23</v>
      </c>
      <c r="C99">
        <v>260</v>
      </c>
      <c r="D99">
        <v>157</v>
      </c>
      <c r="E99">
        <v>194</v>
      </c>
      <c r="F99">
        <v>89</v>
      </c>
      <c r="G99">
        <v>7</v>
      </c>
    </row>
    <row r="100" spans="1:7" x14ac:dyDescent="0.25">
      <c r="A100">
        <v>22</v>
      </c>
      <c r="B100" t="s">
        <v>30</v>
      </c>
      <c r="C100">
        <v>288</v>
      </c>
      <c r="D100">
        <v>81</v>
      </c>
      <c r="E100">
        <v>294</v>
      </c>
      <c r="F100">
        <v>194</v>
      </c>
      <c r="G100">
        <v>2</v>
      </c>
    </row>
    <row r="101" spans="1:7" x14ac:dyDescent="0.25">
      <c r="A101">
        <v>22</v>
      </c>
      <c r="B101" t="s">
        <v>26</v>
      </c>
      <c r="C101">
        <v>331</v>
      </c>
      <c r="D101">
        <v>411</v>
      </c>
      <c r="E101">
        <v>398</v>
      </c>
      <c r="F101">
        <v>268</v>
      </c>
      <c r="G101">
        <v>1</v>
      </c>
    </row>
    <row r="102" spans="1:7" x14ac:dyDescent="0.25">
      <c r="A102">
        <v>22</v>
      </c>
      <c r="B102" t="s">
        <v>29</v>
      </c>
      <c r="C102">
        <v>290</v>
      </c>
      <c r="D102">
        <v>217</v>
      </c>
      <c r="E102">
        <v>70</v>
      </c>
      <c r="F102">
        <v>69</v>
      </c>
      <c r="G102">
        <v>9</v>
      </c>
    </row>
    <row r="103" spans="1:7" x14ac:dyDescent="0.25">
      <c r="A103">
        <v>23</v>
      </c>
      <c r="B103" t="s">
        <v>17</v>
      </c>
      <c r="C103">
        <v>192</v>
      </c>
      <c r="D103">
        <v>85</v>
      </c>
      <c r="E103">
        <v>47</v>
      </c>
      <c r="F103">
        <v>311</v>
      </c>
      <c r="G103">
        <v>9</v>
      </c>
    </row>
    <row r="104" spans="1:7" x14ac:dyDescent="0.25">
      <c r="A104">
        <v>23</v>
      </c>
      <c r="B104" t="s">
        <v>18</v>
      </c>
      <c r="C104">
        <v>36</v>
      </c>
      <c r="D104">
        <v>262</v>
      </c>
      <c r="E104">
        <v>117</v>
      </c>
      <c r="F104">
        <v>197</v>
      </c>
      <c r="G104">
        <v>2</v>
      </c>
    </row>
    <row r="105" spans="1:7" x14ac:dyDescent="0.25">
      <c r="A105">
        <v>23</v>
      </c>
      <c r="B105" t="s">
        <v>25</v>
      </c>
      <c r="C105">
        <v>310</v>
      </c>
      <c r="D105">
        <v>384</v>
      </c>
      <c r="E105">
        <v>387</v>
      </c>
      <c r="F105">
        <v>354</v>
      </c>
      <c r="G105">
        <v>10</v>
      </c>
    </row>
    <row r="106" spans="1:7" x14ac:dyDescent="0.25">
      <c r="A106">
        <v>23</v>
      </c>
      <c r="B106" t="s">
        <v>25</v>
      </c>
      <c r="C106">
        <v>325</v>
      </c>
      <c r="D106">
        <v>182</v>
      </c>
      <c r="E106">
        <v>212</v>
      </c>
      <c r="F106">
        <v>192</v>
      </c>
      <c r="G106">
        <v>10</v>
      </c>
    </row>
    <row r="107" spans="1:7" x14ac:dyDescent="0.25">
      <c r="A107">
        <v>23</v>
      </c>
      <c r="B107" t="s">
        <v>29</v>
      </c>
      <c r="C107">
        <v>104</v>
      </c>
      <c r="D107">
        <v>27</v>
      </c>
      <c r="E107">
        <v>87</v>
      </c>
      <c r="F107">
        <v>203</v>
      </c>
      <c r="G107">
        <v>8</v>
      </c>
    </row>
    <row r="108" spans="1:7" x14ac:dyDescent="0.25">
      <c r="A108">
        <v>23</v>
      </c>
      <c r="B108" t="s">
        <v>30</v>
      </c>
      <c r="C108">
        <v>439</v>
      </c>
      <c r="D108">
        <v>221</v>
      </c>
      <c r="E108">
        <v>493</v>
      </c>
      <c r="F108">
        <v>381</v>
      </c>
      <c r="G108">
        <v>7</v>
      </c>
    </row>
    <row r="109" spans="1:7" x14ac:dyDescent="0.25">
      <c r="A109">
        <v>23</v>
      </c>
      <c r="B109" t="s">
        <v>30</v>
      </c>
      <c r="C109">
        <v>157</v>
      </c>
      <c r="D109">
        <v>9</v>
      </c>
      <c r="E109">
        <v>395</v>
      </c>
      <c r="F109">
        <v>167</v>
      </c>
      <c r="G109">
        <v>2</v>
      </c>
    </row>
    <row r="110" spans="1:7" x14ac:dyDescent="0.25">
      <c r="A110">
        <v>24</v>
      </c>
      <c r="B110" t="s">
        <v>22</v>
      </c>
      <c r="C110">
        <v>495</v>
      </c>
      <c r="D110">
        <v>490</v>
      </c>
      <c r="E110">
        <v>222</v>
      </c>
      <c r="F110">
        <v>4</v>
      </c>
      <c r="G110">
        <v>9</v>
      </c>
    </row>
    <row r="111" spans="1:7" x14ac:dyDescent="0.25">
      <c r="A111">
        <v>24</v>
      </c>
      <c r="B111" t="s">
        <v>23</v>
      </c>
      <c r="C111">
        <v>131</v>
      </c>
      <c r="D111">
        <v>459</v>
      </c>
      <c r="E111">
        <v>244</v>
      </c>
      <c r="F111">
        <v>3</v>
      </c>
      <c r="G111">
        <v>6</v>
      </c>
    </row>
    <row r="112" spans="1:7" x14ac:dyDescent="0.25">
      <c r="A112">
        <v>24</v>
      </c>
      <c r="B112" t="s">
        <v>17</v>
      </c>
      <c r="C112">
        <v>143</v>
      </c>
      <c r="D112">
        <v>418</v>
      </c>
      <c r="E112">
        <v>282</v>
      </c>
      <c r="F112">
        <v>238</v>
      </c>
      <c r="G112">
        <v>4</v>
      </c>
    </row>
    <row r="113" spans="1:7" x14ac:dyDescent="0.25">
      <c r="A113">
        <v>24</v>
      </c>
      <c r="B113" t="s">
        <v>16</v>
      </c>
      <c r="C113">
        <v>157</v>
      </c>
      <c r="D113">
        <v>11</v>
      </c>
      <c r="E113">
        <v>190</v>
      </c>
      <c r="F113">
        <v>215</v>
      </c>
      <c r="G113">
        <v>1</v>
      </c>
    </row>
    <row r="114" spans="1:7" x14ac:dyDescent="0.25">
      <c r="A114">
        <v>24</v>
      </c>
      <c r="B114" t="s">
        <v>28</v>
      </c>
      <c r="C114">
        <v>235</v>
      </c>
      <c r="D114">
        <v>334</v>
      </c>
      <c r="E114">
        <v>195</v>
      </c>
      <c r="F114">
        <v>86</v>
      </c>
      <c r="G114">
        <v>10</v>
      </c>
    </row>
    <row r="115" spans="1:7" x14ac:dyDescent="0.25">
      <c r="A115">
        <v>25</v>
      </c>
      <c r="B115" t="s">
        <v>28</v>
      </c>
      <c r="C115">
        <v>293</v>
      </c>
      <c r="D115">
        <v>273</v>
      </c>
      <c r="E115">
        <v>164</v>
      </c>
      <c r="F115">
        <v>468</v>
      </c>
      <c r="G115">
        <v>4</v>
      </c>
    </row>
    <row r="116" spans="1:7" x14ac:dyDescent="0.25">
      <c r="A116">
        <v>25</v>
      </c>
      <c r="B116" t="s">
        <v>29</v>
      </c>
      <c r="C116">
        <v>331</v>
      </c>
      <c r="D116">
        <v>280</v>
      </c>
      <c r="E116">
        <v>231</v>
      </c>
      <c r="F116">
        <v>390</v>
      </c>
      <c r="G116">
        <v>7</v>
      </c>
    </row>
    <row r="117" spans="1:7" x14ac:dyDescent="0.25">
      <c r="A117">
        <v>25</v>
      </c>
      <c r="B117" t="s">
        <v>27</v>
      </c>
      <c r="C117">
        <v>441</v>
      </c>
      <c r="D117">
        <v>33</v>
      </c>
      <c r="E117">
        <v>197</v>
      </c>
      <c r="F117">
        <v>373</v>
      </c>
      <c r="G117">
        <v>6</v>
      </c>
    </row>
    <row r="118" spans="1:7" x14ac:dyDescent="0.25">
      <c r="A118">
        <v>25</v>
      </c>
      <c r="B118" t="s">
        <v>16</v>
      </c>
      <c r="C118">
        <v>137</v>
      </c>
      <c r="D118">
        <v>228</v>
      </c>
      <c r="E118">
        <v>347</v>
      </c>
      <c r="F118">
        <v>463</v>
      </c>
      <c r="G118">
        <v>4</v>
      </c>
    </row>
    <row r="119" spans="1:7" x14ac:dyDescent="0.25">
      <c r="A119">
        <v>25</v>
      </c>
      <c r="B119" t="s">
        <v>16</v>
      </c>
      <c r="C119">
        <v>171</v>
      </c>
      <c r="D119">
        <v>70</v>
      </c>
      <c r="E119">
        <v>318</v>
      </c>
      <c r="F119">
        <v>360</v>
      </c>
      <c r="G119">
        <v>8</v>
      </c>
    </row>
    <row r="120" spans="1:7" x14ac:dyDescent="0.25">
      <c r="A120">
        <v>26</v>
      </c>
      <c r="B120" t="s">
        <v>23</v>
      </c>
      <c r="C120">
        <v>98</v>
      </c>
      <c r="D120">
        <v>391</v>
      </c>
      <c r="E120">
        <v>285</v>
      </c>
      <c r="F120">
        <v>375</v>
      </c>
      <c r="G120">
        <v>7</v>
      </c>
    </row>
    <row r="121" spans="1:7" x14ac:dyDescent="0.25">
      <c r="A121">
        <v>26</v>
      </c>
      <c r="B121" t="s">
        <v>28</v>
      </c>
      <c r="C121">
        <v>148</v>
      </c>
      <c r="D121">
        <v>496</v>
      </c>
      <c r="E121">
        <v>148</v>
      </c>
      <c r="F121">
        <v>35</v>
      </c>
      <c r="G121">
        <v>9</v>
      </c>
    </row>
    <row r="122" spans="1:7" x14ac:dyDescent="0.25">
      <c r="A122">
        <v>26</v>
      </c>
      <c r="B122" t="s">
        <v>16</v>
      </c>
      <c r="C122">
        <v>470</v>
      </c>
      <c r="D122">
        <v>483</v>
      </c>
      <c r="E122">
        <v>190</v>
      </c>
      <c r="F122">
        <v>474</v>
      </c>
      <c r="G122">
        <v>10</v>
      </c>
    </row>
    <row r="123" spans="1:7" x14ac:dyDescent="0.25">
      <c r="A123">
        <v>26</v>
      </c>
      <c r="B123" t="s">
        <v>25</v>
      </c>
      <c r="C123">
        <v>332</v>
      </c>
      <c r="D123">
        <v>252</v>
      </c>
      <c r="E123">
        <v>426</v>
      </c>
      <c r="F123">
        <v>165</v>
      </c>
      <c r="G123">
        <v>6</v>
      </c>
    </row>
    <row r="124" spans="1:7" x14ac:dyDescent="0.25">
      <c r="A124">
        <v>26</v>
      </c>
      <c r="B124" t="s">
        <v>29</v>
      </c>
      <c r="C124">
        <v>335</v>
      </c>
      <c r="D124">
        <v>109</v>
      </c>
      <c r="E124">
        <v>57</v>
      </c>
      <c r="F124">
        <v>330</v>
      </c>
      <c r="G124">
        <v>5</v>
      </c>
    </row>
    <row r="125" spans="1:7" x14ac:dyDescent="0.25">
      <c r="A125">
        <v>27</v>
      </c>
      <c r="B125" t="s">
        <v>26</v>
      </c>
      <c r="C125">
        <v>469</v>
      </c>
      <c r="D125">
        <v>3</v>
      </c>
      <c r="E125">
        <v>5</v>
      </c>
      <c r="F125">
        <v>445</v>
      </c>
      <c r="G125">
        <v>7</v>
      </c>
    </row>
    <row r="126" spans="1:7" x14ac:dyDescent="0.25">
      <c r="A126">
        <v>27</v>
      </c>
      <c r="B126" t="s">
        <v>25</v>
      </c>
      <c r="C126">
        <v>185</v>
      </c>
      <c r="D126">
        <v>347</v>
      </c>
      <c r="E126">
        <v>19</v>
      </c>
      <c r="F126">
        <v>452</v>
      </c>
      <c r="G126">
        <v>3</v>
      </c>
    </row>
    <row r="127" spans="1:7" x14ac:dyDescent="0.25">
      <c r="A127">
        <v>27</v>
      </c>
      <c r="B127" t="s">
        <v>16</v>
      </c>
      <c r="C127">
        <v>61</v>
      </c>
      <c r="D127">
        <v>154</v>
      </c>
      <c r="E127">
        <v>60</v>
      </c>
      <c r="F127">
        <v>484</v>
      </c>
      <c r="G127">
        <v>4</v>
      </c>
    </row>
    <row r="128" spans="1:7" x14ac:dyDescent="0.25">
      <c r="A128">
        <v>27</v>
      </c>
      <c r="B128" t="s">
        <v>16</v>
      </c>
      <c r="C128">
        <v>367</v>
      </c>
      <c r="D128">
        <v>315</v>
      </c>
      <c r="E128">
        <v>140</v>
      </c>
      <c r="F128">
        <v>9</v>
      </c>
      <c r="G128">
        <v>7</v>
      </c>
    </row>
    <row r="129" spans="1:7" x14ac:dyDescent="0.25">
      <c r="A129">
        <v>27</v>
      </c>
      <c r="B129" t="s">
        <v>21</v>
      </c>
      <c r="C129">
        <v>221</v>
      </c>
      <c r="D129">
        <v>118</v>
      </c>
      <c r="E129">
        <v>219</v>
      </c>
      <c r="F129">
        <v>230</v>
      </c>
      <c r="G129">
        <v>4</v>
      </c>
    </row>
    <row r="130" spans="1:7" x14ac:dyDescent="0.25">
      <c r="A130">
        <v>27</v>
      </c>
      <c r="B130" t="s">
        <v>24</v>
      </c>
      <c r="C130">
        <v>168</v>
      </c>
      <c r="D130">
        <v>88</v>
      </c>
      <c r="E130">
        <v>424</v>
      </c>
      <c r="F130">
        <v>394</v>
      </c>
      <c r="G130">
        <v>2</v>
      </c>
    </row>
    <row r="131" spans="1:7" x14ac:dyDescent="0.25">
      <c r="A131">
        <v>27</v>
      </c>
      <c r="B131" t="s">
        <v>30</v>
      </c>
      <c r="C131">
        <v>114</v>
      </c>
      <c r="D131">
        <v>456</v>
      </c>
      <c r="E131">
        <v>379</v>
      </c>
      <c r="F131">
        <v>464</v>
      </c>
      <c r="G131">
        <v>7</v>
      </c>
    </row>
    <row r="132" spans="1:7" x14ac:dyDescent="0.25">
      <c r="A132">
        <v>27</v>
      </c>
      <c r="B132" t="s">
        <v>19</v>
      </c>
      <c r="C132">
        <v>169</v>
      </c>
      <c r="D132">
        <v>445</v>
      </c>
      <c r="E132">
        <v>440</v>
      </c>
      <c r="F132">
        <v>451</v>
      </c>
      <c r="G132">
        <v>4</v>
      </c>
    </row>
    <row r="133" spans="1:7" x14ac:dyDescent="0.25">
      <c r="A133">
        <v>27</v>
      </c>
      <c r="B133" t="s">
        <v>22</v>
      </c>
      <c r="C133">
        <v>3</v>
      </c>
      <c r="D133">
        <v>106</v>
      </c>
      <c r="E133">
        <v>98</v>
      </c>
      <c r="F133">
        <v>477</v>
      </c>
      <c r="G133">
        <v>7</v>
      </c>
    </row>
    <row r="134" spans="1:7" x14ac:dyDescent="0.25">
      <c r="A134">
        <v>27</v>
      </c>
      <c r="B134" t="s">
        <v>28</v>
      </c>
      <c r="C134">
        <v>208</v>
      </c>
      <c r="D134">
        <v>299</v>
      </c>
      <c r="E134">
        <v>459</v>
      </c>
      <c r="F134">
        <v>337</v>
      </c>
      <c r="G134">
        <v>7</v>
      </c>
    </row>
    <row r="135" spans="1:7" x14ac:dyDescent="0.25">
      <c r="A135">
        <v>28</v>
      </c>
      <c r="B135" t="s">
        <v>22</v>
      </c>
      <c r="C135">
        <v>466</v>
      </c>
      <c r="D135">
        <v>120</v>
      </c>
      <c r="E135">
        <v>260</v>
      </c>
      <c r="F135">
        <v>296</v>
      </c>
      <c r="G135">
        <v>2</v>
      </c>
    </row>
    <row r="136" spans="1:7" x14ac:dyDescent="0.25">
      <c r="A136">
        <v>28</v>
      </c>
      <c r="B136" t="s">
        <v>29</v>
      </c>
      <c r="C136">
        <v>10</v>
      </c>
      <c r="D136">
        <v>208</v>
      </c>
      <c r="E136">
        <v>415</v>
      </c>
      <c r="F136">
        <v>35</v>
      </c>
      <c r="G136">
        <v>10</v>
      </c>
    </row>
    <row r="137" spans="1:7" x14ac:dyDescent="0.25">
      <c r="A137">
        <v>28</v>
      </c>
      <c r="B137" t="s">
        <v>21</v>
      </c>
      <c r="C137">
        <v>326</v>
      </c>
      <c r="D137">
        <v>213</v>
      </c>
      <c r="E137">
        <v>72</v>
      </c>
      <c r="F137">
        <v>126</v>
      </c>
      <c r="G137">
        <v>6</v>
      </c>
    </row>
    <row r="138" spans="1:7" x14ac:dyDescent="0.25">
      <c r="A138">
        <v>28</v>
      </c>
      <c r="B138" t="s">
        <v>28</v>
      </c>
      <c r="C138">
        <v>34</v>
      </c>
      <c r="D138">
        <v>152</v>
      </c>
      <c r="E138">
        <v>92</v>
      </c>
      <c r="F138">
        <v>170</v>
      </c>
      <c r="G138">
        <v>8</v>
      </c>
    </row>
    <row r="139" spans="1:7" x14ac:dyDescent="0.25">
      <c r="A139">
        <v>28</v>
      </c>
      <c r="B139" t="s">
        <v>18</v>
      </c>
      <c r="C139">
        <v>304</v>
      </c>
      <c r="D139">
        <v>79</v>
      </c>
      <c r="E139">
        <v>398</v>
      </c>
      <c r="F139">
        <v>99</v>
      </c>
      <c r="G139">
        <v>5</v>
      </c>
    </row>
    <row r="140" spans="1:7" x14ac:dyDescent="0.25">
      <c r="A140">
        <v>28</v>
      </c>
      <c r="B140" t="s">
        <v>26</v>
      </c>
      <c r="C140">
        <v>145</v>
      </c>
      <c r="D140">
        <v>8</v>
      </c>
      <c r="E140">
        <v>240</v>
      </c>
      <c r="F140">
        <v>319</v>
      </c>
      <c r="G140">
        <v>7</v>
      </c>
    </row>
    <row r="141" spans="1:7" x14ac:dyDescent="0.25">
      <c r="A141">
        <v>28</v>
      </c>
      <c r="B141" t="s">
        <v>27</v>
      </c>
      <c r="C141">
        <v>439</v>
      </c>
      <c r="D141">
        <v>441</v>
      </c>
      <c r="E141">
        <v>438</v>
      </c>
      <c r="F141">
        <v>181</v>
      </c>
      <c r="G141">
        <v>1</v>
      </c>
    </row>
    <row r="142" spans="1:7" x14ac:dyDescent="0.25">
      <c r="A142">
        <v>28</v>
      </c>
      <c r="B142" t="s">
        <v>24</v>
      </c>
      <c r="C142">
        <v>357</v>
      </c>
      <c r="D142">
        <v>279</v>
      </c>
      <c r="E142">
        <v>172</v>
      </c>
      <c r="F142">
        <v>94</v>
      </c>
      <c r="G142">
        <v>2</v>
      </c>
    </row>
    <row r="143" spans="1:7" x14ac:dyDescent="0.25">
      <c r="A143">
        <v>28</v>
      </c>
      <c r="B143" t="s">
        <v>23</v>
      </c>
      <c r="C143">
        <v>112</v>
      </c>
      <c r="D143">
        <v>177</v>
      </c>
      <c r="E143">
        <v>124</v>
      </c>
      <c r="F143">
        <v>309</v>
      </c>
      <c r="G143">
        <v>9</v>
      </c>
    </row>
    <row r="144" spans="1:7" x14ac:dyDescent="0.25">
      <c r="A144">
        <v>28</v>
      </c>
      <c r="B144" t="s">
        <v>27</v>
      </c>
      <c r="C144">
        <v>3</v>
      </c>
      <c r="D144">
        <v>427</v>
      </c>
      <c r="E144">
        <v>412</v>
      </c>
      <c r="F144">
        <v>146</v>
      </c>
      <c r="G144">
        <v>6</v>
      </c>
    </row>
    <row r="145" spans="1:7" x14ac:dyDescent="0.25">
      <c r="A145">
        <v>28</v>
      </c>
      <c r="B145" t="s">
        <v>19</v>
      </c>
      <c r="C145">
        <v>416</v>
      </c>
      <c r="D145">
        <v>70</v>
      </c>
      <c r="E145">
        <v>460</v>
      </c>
      <c r="F145">
        <v>390</v>
      </c>
      <c r="G145">
        <v>3</v>
      </c>
    </row>
    <row r="146" spans="1:7" x14ac:dyDescent="0.25">
      <c r="A146">
        <v>29</v>
      </c>
      <c r="B146" t="s">
        <v>18</v>
      </c>
      <c r="C146">
        <v>263</v>
      </c>
      <c r="D146">
        <v>305</v>
      </c>
      <c r="E146">
        <v>427</v>
      </c>
      <c r="F146">
        <v>233</v>
      </c>
      <c r="G146">
        <v>7</v>
      </c>
    </row>
    <row r="147" spans="1:7" x14ac:dyDescent="0.25">
      <c r="A147">
        <v>29</v>
      </c>
      <c r="B147" t="s">
        <v>21</v>
      </c>
      <c r="C147">
        <v>19</v>
      </c>
      <c r="D147">
        <v>183</v>
      </c>
      <c r="E147">
        <v>281</v>
      </c>
      <c r="F147">
        <v>30</v>
      </c>
      <c r="G147">
        <v>5</v>
      </c>
    </row>
    <row r="148" spans="1:7" x14ac:dyDescent="0.25">
      <c r="A148">
        <v>29</v>
      </c>
      <c r="B148" t="s">
        <v>23</v>
      </c>
      <c r="C148">
        <v>478</v>
      </c>
      <c r="D148">
        <v>21</v>
      </c>
      <c r="E148">
        <v>110</v>
      </c>
      <c r="F148">
        <v>313</v>
      </c>
      <c r="G148">
        <v>7</v>
      </c>
    </row>
    <row r="149" spans="1:7" x14ac:dyDescent="0.25">
      <c r="A149">
        <v>29</v>
      </c>
      <c r="B149" t="s">
        <v>25</v>
      </c>
      <c r="C149">
        <v>154</v>
      </c>
      <c r="D149">
        <v>106</v>
      </c>
      <c r="E149">
        <v>327</v>
      </c>
      <c r="F149">
        <v>102</v>
      </c>
      <c r="G149">
        <v>6</v>
      </c>
    </row>
    <row r="150" spans="1:7" x14ac:dyDescent="0.25">
      <c r="A150">
        <v>29</v>
      </c>
      <c r="B150" t="s">
        <v>19</v>
      </c>
      <c r="C150">
        <v>146</v>
      </c>
      <c r="D150">
        <v>160</v>
      </c>
      <c r="E150">
        <v>276</v>
      </c>
      <c r="F150">
        <v>359</v>
      </c>
      <c r="G150">
        <v>8</v>
      </c>
    </row>
    <row r="151" spans="1:7" x14ac:dyDescent="0.25">
      <c r="A151">
        <v>29</v>
      </c>
      <c r="B151" t="s">
        <v>30</v>
      </c>
      <c r="C151">
        <v>413</v>
      </c>
      <c r="D151">
        <v>51</v>
      </c>
      <c r="E151">
        <v>310</v>
      </c>
      <c r="F151">
        <v>123</v>
      </c>
      <c r="G151">
        <v>3</v>
      </c>
    </row>
    <row r="152" spans="1:7" x14ac:dyDescent="0.25">
      <c r="A152">
        <v>29</v>
      </c>
      <c r="B152" t="s">
        <v>26</v>
      </c>
      <c r="C152">
        <v>388</v>
      </c>
      <c r="D152">
        <v>331</v>
      </c>
      <c r="E152">
        <v>398</v>
      </c>
      <c r="F152">
        <v>85</v>
      </c>
      <c r="G152">
        <v>10</v>
      </c>
    </row>
    <row r="153" spans="1:7" x14ac:dyDescent="0.25">
      <c r="A153">
        <v>30</v>
      </c>
      <c r="B153" t="s">
        <v>28</v>
      </c>
      <c r="C153">
        <v>363</v>
      </c>
      <c r="D153">
        <v>119</v>
      </c>
      <c r="E153">
        <v>311</v>
      </c>
      <c r="F153">
        <v>39</v>
      </c>
      <c r="G153">
        <v>6</v>
      </c>
    </row>
    <row r="154" spans="1:7" x14ac:dyDescent="0.25">
      <c r="A154">
        <v>30</v>
      </c>
      <c r="B154" t="s">
        <v>18</v>
      </c>
      <c r="C154">
        <v>30</v>
      </c>
      <c r="D154">
        <v>387</v>
      </c>
      <c r="E154">
        <v>286</v>
      </c>
      <c r="F154">
        <v>7</v>
      </c>
      <c r="G154">
        <v>8</v>
      </c>
    </row>
    <row r="155" spans="1:7" x14ac:dyDescent="0.25">
      <c r="A155">
        <v>30</v>
      </c>
      <c r="B155" t="s">
        <v>22</v>
      </c>
      <c r="C155">
        <v>164</v>
      </c>
      <c r="D155">
        <v>76</v>
      </c>
      <c r="E155">
        <v>314</v>
      </c>
      <c r="F155">
        <v>280</v>
      </c>
      <c r="G155">
        <v>2</v>
      </c>
    </row>
    <row r="156" spans="1:7" x14ac:dyDescent="0.25">
      <c r="A156">
        <v>30</v>
      </c>
      <c r="B156" t="s">
        <v>19</v>
      </c>
      <c r="C156">
        <v>44</v>
      </c>
      <c r="D156">
        <v>35</v>
      </c>
      <c r="E156">
        <v>390</v>
      </c>
      <c r="F156">
        <v>115</v>
      </c>
      <c r="G156">
        <v>5</v>
      </c>
    </row>
    <row r="157" spans="1:7" x14ac:dyDescent="0.25">
      <c r="A157">
        <v>30</v>
      </c>
      <c r="B157" t="s">
        <v>25</v>
      </c>
      <c r="C157">
        <v>88</v>
      </c>
      <c r="D157">
        <v>306</v>
      </c>
      <c r="E157">
        <v>14</v>
      </c>
      <c r="F157">
        <v>57</v>
      </c>
      <c r="G157">
        <v>4</v>
      </c>
    </row>
    <row r="158" spans="1:7" x14ac:dyDescent="0.25">
      <c r="A158">
        <v>30</v>
      </c>
      <c r="B158" t="s">
        <v>19</v>
      </c>
      <c r="C158">
        <v>484</v>
      </c>
      <c r="D158">
        <v>103</v>
      </c>
      <c r="E158">
        <v>43</v>
      </c>
      <c r="F158">
        <v>283</v>
      </c>
      <c r="G158">
        <v>2</v>
      </c>
    </row>
    <row r="159" spans="1:7" x14ac:dyDescent="0.25">
      <c r="A159">
        <v>30</v>
      </c>
      <c r="B159" t="s">
        <v>24</v>
      </c>
      <c r="C159">
        <v>386</v>
      </c>
      <c r="D159">
        <v>414</v>
      </c>
      <c r="E159">
        <v>42</v>
      </c>
      <c r="F159">
        <v>321</v>
      </c>
      <c r="G159">
        <v>8</v>
      </c>
    </row>
    <row r="160" spans="1:7" x14ac:dyDescent="0.25">
      <c r="A160">
        <v>31</v>
      </c>
      <c r="B160" t="s">
        <v>23</v>
      </c>
      <c r="C160">
        <v>229</v>
      </c>
      <c r="D160">
        <v>17</v>
      </c>
      <c r="E160">
        <v>356</v>
      </c>
      <c r="F160">
        <v>263</v>
      </c>
      <c r="G160">
        <v>5</v>
      </c>
    </row>
    <row r="161" spans="1:7" x14ac:dyDescent="0.25">
      <c r="A161">
        <v>32</v>
      </c>
      <c r="B161" t="s">
        <v>22</v>
      </c>
      <c r="C161">
        <v>336</v>
      </c>
      <c r="D161">
        <v>12</v>
      </c>
      <c r="E161">
        <v>287</v>
      </c>
      <c r="F161">
        <v>282</v>
      </c>
      <c r="G161">
        <v>5</v>
      </c>
    </row>
    <row r="162" spans="1:7" x14ac:dyDescent="0.25">
      <c r="A162">
        <v>32</v>
      </c>
      <c r="B162" t="s">
        <v>27</v>
      </c>
      <c r="C162">
        <v>19</v>
      </c>
      <c r="D162">
        <v>332</v>
      </c>
      <c r="E162">
        <v>294</v>
      </c>
      <c r="F162">
        <v>439</v>
      </c>
      <c r="G162">
        <v>1</v>
      </c>
    </row>
    <row r="163" spans="1:7" x14ac:dyDescent="0.25">
      <c r="A163">
        <v>32</v>
      </c>
      <c r="B163" t="s">
        <v>19</v>
      </c>
      <c r="C163">
        <v>93</v>
      </c>
      <c r="D163">
        <v>137</v>
      </c>
      <c r="E163">
        <v>239</v>
      </c>
      <c r="F163">
        <v>489</v>
      </c>
      <c r="G163">
        <v>5</v>
      </c>
    </row>
    <row r="164" spans="1:7" x14ac:dyDescent="0.25">
      <c r="A164">
        <v>32</v>
      </c>
      <c r="B164" t="s">
        <v>29</v>
      </c>
      <c r="C164">
        <v>20</v>
      </c>
      <c r="D164">
        <v>239</v>
      </c>
      <c r="E164">
        <v>237</v>
      </c>
      <c r="F164">
        <v>469</v>
      </c>
      <c r="G164">
        <v>2</v>
      </c>
    </row>
    <row r="165" spans="1:7" x14ac:dyDescent="0.25">
      <c r="A165">
        <v>32</v>
      </c>
      <c r="B165" t="s">
        <v>21</v>
      </c>
      <c r="C165">
        <v>201</v>
      </c>
      <c r="D165">
        <v>90</v>
      </c>
      <c r="E165">
        <v>117</v>
      </c>
      <c r="F165">
        <v>420</v>
      </c>
      <c r="G165">
        <v>2</v>
      </c>
    </row>
    <row r="166" spans="1:7" x14ac:dyDescent="0.25">
      <c r="A166">
        <v>32</v>
      </c>
      <c r="B166" t="s">
        <v>19</v>
      </c>
      <c r="C166">
        <v>468</v>
      </c>
      <c r="D166">
        <v>328</v>
      </c>
      <c r="E166">
        <v>427</v>
      </c>
      <c r="F166">
        <v>19</v>
      </c>
      <c r="G166">
        <v>10</v>
      </c>
    </row>
    <row r="167" spans="1:7" x14ac:dyDescent="0.25">
      <c r="A167">
        <v>33</v>
      </c>
      <c r="B167" t="s">
        <v>23</v>
      </c>
      <c r="C167">
        <v>103</v>
      </c>
      <c r="D167">
        <v>362</v>
      </c>
      <c r="E167">
        <v>44</v>
      </c>
      <c r="F167">
        <v>237</v>
      </c>
      <c r="G167">
        <v>4</v>
      </c>
    </row>
    <row r="168" spans="1:7" x14ac:dyDescent="0.25">
      <c r="A168">
        <v>33</v>
      </c>
      <c r="B168" t="s">
        <v>27</v>
      </c>
      <c r="C168">
        <v>36</v>
      </c>
      <c r="D168">
        <v>160</v>
      </c>
      <c r="E168">
        <v>500</v>
      </c>
      <c r="F168">
        <v>309</v>
      </c>
      <c r="G168">
        <v>2</v>
      </c>
    </row>
    <row r="169" spans="1:7" x14ac:dyDescent="0.25">
      <c r="A169">
        <v>33</v>
      </c>
      <c r="B169" t="s">
        <v>30</v>
      </c>
      <c r="C169">
        <v>256</v>
      </c>
      <c r="D169">
        <v>168</v>
      </c>
      <c r="E169">
        <v>181</v>
      </c>
      <c r="F169">
        <v>7</v>
      </c>
      <c r="G169">
        <v>5</v>
      </c>
    </row>
    <row r="170" spans="1:7" x14ac:dyDescent="0.25">
      <c r="A170">
        <v>33</v>
      </c>
      <c r="B170" t="s">
        <v>21</v>
      </c>
      <c r="C170">
        <v>127</v>
      </c>
      <c r="D170">
        <v>9</v>
      </c>
      <c r="E170">
        <v>458</v>
      </c>
      <c r="F170">
        <v>89</v>
      </c>
      <c r="G170">
        <v>6</v>
      </c>
    </row>
    <row r="171" spans="1:7" x14ac:dyDescent="0.25">
      <c r="A171">
        <v>33</v>
      </c>
      <c r="B171" t="s">
        <v>21</v>
      </c>
      <c r="C171">
        <v>75</v>
      </c>
      <c r="D171">
        <v>111</v>
      </c>
      <c r="E171">
        <v>213</v>
      </c>
      <c r="F171">
        <v>322</v>
      </c>
      <c r="G171">
        <v>3</v>
      </c>
    </row>
    <row r="172" spans="1:7" x14ac:dyDescent="0.25">
      <c r="A172">
        <v>33</v>
      </c>
      <c r="B172" t="s">
        <v>16</v>
      </c>
      <c r="C172">
        <v>53</v>
      </c>
      <c r="D172">
        <v>299</v>
      </c>
      <c r="E172">
        <v>405</v>
      </c>
      <c r="F172">
        <v>137</v>
      </c>
      <c r="G172">
        <v>9</v>
      </c>
    </row>
    <row r="173" spans="1:7" x14ac:dyDescent="0.25">
      <c r="A173">
        <v>34</v>
      </c>
      <c r="B173" t="s">
        <v>24</v>
      </c>
      <c r="C173">
        <v>483</v>
      </c>
      <c r="D173">
        <v>379</v>
      </c>
      <c r="E173">
        <v>183</v>
      </c>
      <c r="F173">
        <v>381</v>
      </c>
      <c r="G173">
        <v>8</v>
      </c>
    </row>
    <row r="174" spans="1:7" x14ac:dyDescent="0.25">
      <c r="A174">
        <v>34</v>
      </c>
      <c r="B174" t="s">
        <v>19</v>
      </c>
      <c r="C174">
        <v>436</v>
      </c>
      <c r="D174">
        <v>52</v>
      </c>
      <c r="E174">
        <v>211</v>
      </c>
      <c r="F174">
        <v>39</v>
      </c>
      <c r="G174">
        <v>2</v>
      </c>
    </row>
    <row r="175" spans="1:7" x14ac:dyDescent="0.25">
      <c r="A175">
        <v>34</v>
      </c>
      <c r="B175" t="s">
        <v>21</v>
      </c>
      <c r="C175">
        <v>37</v>
      </c>
      <c r="D175">
        <v>68</v>
      </c>
      <c r="E175">
        <v>163</v>
      </c>
      <c r="F175">
        <v>179</v>
      </c>
      <c r="G175">
        <v>9</v>
      </c>
    </row>
    <row r="176" spans="1:7" x14ac:dyDescent="0.25">
      <c r="A176">
        <v>34</v>
      </c>
      <c r="B176" t="s">
        <v>30</v>
      </c>
      <c r="C176">
        <v>25</v>
      </c>
      <c r="D176">
        <v>15</v>
      </c>
      <c r="E176">
        <v>301</v>
      </c>
      <c r="F176">
        <v>286</v>
      </c>
      <c r="G176">
        <v>4</v>
      </c>
    </row>
    <row r="177" spans="1:7" x14ac:dyDescent="0.25">
      <c r="A177">
        <v>34</v>
      </c>
      <c r="B177" t="s">
        <v>29</v>
      </c>
      <c r="C177">
        <v>290</v>
      </c>
      <c r="D177">
        <v>447</v>
      </c>
      <c r="E177">
        <v>475</v>
      </c>
      <c r="F177">
        <v>63</v>
      </c>
      <c r="G177">
        <v>5</v>
      </c>
    </row>
    <row r="178" spans="1:7" x14ac:dyDescent="0.25">
      <c r="A178">
        <v>34</v>
      </c>
      <c r="B178" t="s">
        <v>17</v>
      </c>
      <c r="C178">
        <v>323</v>
      </c>
      <c r="D178">
        <v>385</v>
      </c>
      <c r="E178">
        <v>44</v>
      </c>
      <c r="F178">
        <v>196</v>
      </c>
      <c r="G178">
        <v>7</v>
      </c>
    </row>
    <row r="179" spans="1:7" x14ac:dyDescent="0.25">
      <c r="A179">
        <v>34</v>
      </c>
      <c r="B179" t="s">
        <v>20</v>
      </c>
      <c r="C179">
        <v>125</v>
      </c>
      <c r="D179">
        <v>37</v>
      </c>
      <c r="E179">
        <v>220</v>
      </c>
      <c r="F179">
        <v>154</v>
      </c>
      <c r="G179">
        <v>7</v>
      </c>
    </row>
    <row r="180" spans="1:7" x14ac:dyDescent="0.25">
      <c r="A180">
        <v>35</v>
      </c>
      <c r="B180" t="s">
        <v>20</v>
      </c>
      <c r="C180">
        <v>372</v>
      </c>
      <c r="D180">
        <v>316</v>
      </c>
      <c r="E180">
        <v>206</v>
      </c>
      <c r="F180">
        <v>402</v>
      </c>
      <c r="G180">
        <v>8</v>
      </c>
    </row>
    <row r="181" spans="1:7" x14ac:dyDescent="0.25">
      <c r="A181">
        <v>35</v>
      </c>
      <c r="B181" t="s">
        <v>20</v>
      </c>
      <c r="C181">
        <v>295</v>
      </c>
      <c r="D181">
        <v>109</v>
      </c>
      <c r="E181">
        <v>428</v>
      </c>
      <c r="F181">
        <v>109</v>
      </c>
      <c r="G181">
        <v>4</v>
      </c>
    </row>
    <row r="182" spans="1:7" x14ac:dyDescent="0.25">
      <c r="A182">
        <v>36</v>
      </c>
      <c r="B182" t="s">
        <v>17</v>
      </c>
      <c r="C182">
        <v>286</v>
      </c>
      <c r="D182">
        <v>313</v>
      </c>
      <c r="E182">
        <v>117</v>
      </c>
      <c r="F182">
        <v>181</v>
      </c>
      <c r="G182">
        <v>8</v>
      </c>
    </row>
    <row r="183" spans="1:7" x14ac:dyDescent="0.25">
      <c r="A183">
        <v>36</v>
      </c>
      <c r="B183" t="s">
        <v>20</v>
      </c>
      <c r="C183">
        <v>77</v>
      </c>
      <c r="D183">
        <v>240</v>
      </c>
      <c r="E183">
        <v>33</v>
      </c>
      <c r="F183">
        <v>241</v>
      </c>
      <c r="G183">
        <v>5</v>
      </c>
    </row>
    <row r="184" spans="1:7" x14ac:dyDescent="0.25">
      <c r="A184">
        <v>36</v>
      </c>
      <c r="B184" t="s">
        <v>26</v>
      </c>
      <c r="C184">
        <v>217</v>
      </c>
      <c r="D184">
        <v>7</v>
      </c>
      <c r="E184">
        <v>28</v>
      </c>
      <c r="F184">
        <v>448</v>
      </c>
      <c r="G184">
        <v>7</v>
      </c>
    </row>
    <row r="185" spans="1:7" x14ac:dyDescent="0.25">
      <c r="A185">
        <v>36</v>
      </c>
      <c r="B185" t="s">
        <v>27</v>
      </c>
      <c r="C185">
        <v>498</v>
      </c>
      <c r="D185">
        <v>64</v>
      </c>
      <c r="E185">
        <v>262</v>
      </c>
      <c r="F185">
        <v>85</v>
      </c>
      <c r="G185">
        <v>2</v>
      </c>
    </row>
    <row r="186" spans="1:7" x14ac:dyDescent="0.25">
      <c r="A186">
        <v>36</v>
      </c>
      <c r="B186" t="s">
        <v>22</v>
      </c>
      <c r="C186">
        <v>395</v>
      </c>
      <c r="D186">
        <v>41</v>
      </c>
      <c r="E186">
        <v>68</v>
      </c>
      <c r="F186">
        <v>330</v>
      </c>
      <c r="G186">
        <v>7</v>
      </c>
    </row>
    <row r="187" spans="1:7" x14ac:dyDescent="0.25">
      <c r="A187">
        <v>36</v>
      </c>
      <c r="B187" t="s">
        <v>22</v>
      </c>
      <c r="C187">
        <v>252</v>
      </c>
      <c r="D187">
        <v>75</v>
      </c>
      <c r="E187">
        <v>27</v>
      </c>
      <c r="F187">
        <v>351</v>
      </c>
      <c r="G187">
        <v>2</v>
      </c>
    </row>
    <row r="188" spans="1:7" x14ac:dyDescent="0.25">
      <c r="A188">
        <v>36</v>
      </c>
      <c r="B188" t="s">
        <v>24</v>
      </c>
      <c r="C188">
        <v>210</v>
      </c>
      <c r="D188">
        <v>234</v>
      </c>
      <c r="E188">
        <v>190</v>
      </c>
      <c r="F188">
        <v>13</v>
      </c>
      <c r="G188">
        <v>1</v>
      </c>
    </row>
    <row r="189" spans="1:7" x14ac:dyDescent="0.25">
      <c r="A189">
        <v>36</v>
      </c>
      <c r="B189" t="s">
        <v>26</v>
      </c>
      <c r="C189">
        <v>98</v>
      </c>
      <c r="D189">
        <v>299</v>
      </c>
      <c r="E189">
        <v>282</v>
      </c>
      <c r="F189">
        <v>472</v>
      </c>
      <c r="G189">
        <v>7</v>
      </c>
    </row>
    <row r="190" spans="1:7" x14ac:dyDescent="0.25">
      <c r="A190">
        <v>37</v>
      </c>
      <c r="B190" t="s">
        <v>21</v>
      </c>
      <c r="C190">
        <v>113</v>
      </c>
      <c r="D190">
        <v>54</v>
      </c>
      <c r="E190">
        <v>389</v>
      </c>
      <c r="F190">
        <v>6</v>
      </c>
      <c r="G190">
        <v>9</v>
      </c>
    </row>
    <row r="191" spans="1:7" x14ac:dyDescent="0.25">
      <c r="A191">
        <v>37</v>
      </c>
      <c r="B191" t="s">
        <v>21</v>
      </c>
      <c r="C191">
        <v>104</v>
      </c>
      <c r="D191">
        <v>316</v>
      </c>
      <c r="E191">
        <v>478</v>
      </c>
      <c r="F191">
        <v>162</v>
      </c>
      <c r="G191">
        <v>3</v>
      </c>
    </row>
    <row r="192" spans="1:7" x14ac:dyDescent="0.25">
      <c r="A192">
        <v>37</v>
      </c>
      <c r="B192" t="s">
        <v>28</v>
      </c>
      <c r="C192">
        <v>38</v>
      </c>
      <c r="D192">
        <v>393</v>
      </c>
      <c r="E192">
        <v>75</v>
      </c>
      <c r="F192">
        <v>27</v>
      </c>
      <c r="G192">
        <v>4</v>
      </c>
    </row>
    <row r="193" spans="1:7" x14ac:dyDescent="0.25">
      <c r="A193">
        <v>37</v>
      </c>
      <c r="B193" t="s">
        <v>29</v>
      </c>
      <c r="C193">
        <v>203</v>
      </c>
      <c r="D193">
        <v>290</v>
      </c>
      <c r="E193">
        <v>6</v>
      </c>
      <c r="F193">
        <v>498</v>
      </c>
      <c r="G193">
        <v>2</v>
      </c>
    </row>
    <row r="194" spans="1:7" x14ac:dyDescent="0.25">
      <c r="A194">
        <v>38</v>
      </c>
      <c r="B194" t="s">
        <v>23</v>
      </c>
      <c r="C194">
        <v>147</v>
      </c>
      <c r="D194">
        <v>106</v>
      </c>
      <c r="E194">
        <v>186</v>
      </c>
      <c r="F194">
        <v>328</v>
      </c>
      <c r="G194">
        <v>7</v>
      </c>
    </row>
    <row r="195" spans="1:7" x14ac:dyDescent="0.25">
      <c r="A195">
        <v>38</v>
      </c>
      <c r="B195" t="s">
        <v>25</v>
      </c>
      <c r="C195">
        <v>107</v>
      </c>
      <c r="D195">
        <v>403</v>
      </c>
      <c r="E195">
        <v>337</v>
      </c>
      <c r="F195">
        <v>280</v>
      </c>
      <c r="G195">
        <v>10</v>
      </c>
    </row>
    <row r="196" spans="1:7" x14ac:dyDescent="0.25">
      <c r="A196">
        <v>38</v>
      </c>
      <c r="B196" t="s">
        <v>24</v>
      </c>
      <c r="C196">
        <v>360</v>
      </c>
      <c r="D196">
        <v>99</v>
      </c>
      <c r="E196">
        <v>309</v>
      </c>
      <c r="F196">
        <v>2</v>
      </c>
      <c r="G196">
        <v>9</v>
      </c>
    </row>
    <row r="197" spans="1:7" x14ac:dyDescent="0.25">
      <c r="A197">
        <v>38</v>
      </c>
      <c r="B197" t="s">
        <v>26</v>
      </c>
      <c r="C197">
        <v>179</v>
      </c>
      <c r="D197">
        <v>45</v>
      </c>
      <c r="E197">
        <v>322</v>
      </c>
      <c r="F197">
        <v>153</v>
      </c>
      <c r="G197">
        <v>1</v>
      </c>
    </row>
    <row r="198" spans="1:7" x14ac:dyDescent="0.25">
      <c r="A198">
        <v>38</v>
      </c>
      <c r="B198" t="s">
        <v>20</v>
      </c>
      <c r="C198">
        <v>477</v>
      </c>
      <c r="D198">
        <v>487</v>
      </c>
      <c r="E198">
        <v>196</v>
      </c>
      <c r="F198">
        <v>54</v>
      </c>
      <c r="G198">
        <v>10</v>
      </c>
    </row>
    <row r="199" spans="1:7" x14ac:dyDescent="0.25">
      <c r="A199">
        <v>39</v>
      </c>
      <c r="B199" t="s">
        <v>29</v>
      </c>
      <c r="C199">
        <v>25</v>
      </c>
      <c r="D199">
        <v>318</v>
      </c>
      <c r="E199">
        <v>357</v>
      </c>
      <c r="F199">
        <v>135</v>
      </c>
      <c r="G199">
        <v>3</v>
      </c>
    </row>
    <row r="200" spans="1:7" x14ac:dyDescent="0.25">
      <c r="A200">
        <v>39</v>
      </c>
      <c r="B200" t="s">
        <v>24</v>
      </c>
      <c r="C200">
        <v>142</v>
      </c>
      <c r="D200">
        <v>479</v>
      </c>
      <c r="E200">
        <v>376</v>
      </c>
      <c r="F200">
        <v>177</v>
      </c>
      <c r="G200">
        <v>4</v>
      </c>
    </row>
    <row r="201" spans="1:7" x14ac:dyDescent="0.25">
      <c r="A201">
        <v>40</v>
      </c>
      <c r="B201" t="s">
        <v>25</v>
      </c>
      <c r="C201">
        <v>272</v>
      </c>
      <c r="D201">
        <v>438</v>
      </c>
      <c r="E201">
        <v>96</v>
      </c>
      <c r="F201">
        <v>486</v>
      </c>
      <c r="G201">
        <v>3</v>
      </c>
    </row>
    <row r="202" spans="1:7" x14ac:dyDescent="0.25">
      <c r="A202">
        <v>40</v>
      </c>
      <c r="B202" t="s">
        <v>27</v>
      </c>
      <c r="C202">
        <v>251</v>
      </c>
      <c r="D202">
        <v>367</v>
      </c>
      <c r="E202">
        <v>406</v>
      </c>
      <c r="F202">
        <v>76</v>
      </c>
      <c r="G202">
        <v>9</v>
      </c>
    </row>
    <row r="203" spans="1:7" x14ac:dyDescent="0.25">
      <c r="A203">
        <v>40</v>
      </c>
      <c r="B203" t="s">
        <v>22</v>
      </c>
      <c r="C203">
        <v>485</v>
      </c>
      <c r="D203">
        <v>427</v>
      </c>
      <c r="E203">
        <v>173</v>
      </c>
      <c r="F203">
        <v>1</v>
      </c>
      <c r="G203">
        <v>9</v>
      </c>
    </row>
    <row r="204" spans="1:7" x14ac:dyDescent="0.25">
      <c r="A204">
        <v>40</v>
      </c>
      <c r="B204" t="s">
        <v>27</v>
      </c>
      <c r="C204">
        <v>52</v>
      </c>
      <c r="D204">
        <v>1</v>
      </c>
      <c r="E204">
        <v>269</v>
      </c>
      <c r="F204">
        <v>368</v>
      </c>
      <c r="G204">
        <v>6</v>
      </c>
    </row>
    <row r="205" spans="1:7" x14ac:dyDescent="0.25">
      <c r="A205">
        <v>40</v>
      </c>
      <c r="B205" t="s">
        <v>16</v>
      </c>
      <c r="C205">
        <v>304</v>
      </c>
      <c r="D205">
        <v>435</v>
      </c>
      <c r="E205">
        <v>1</v>
      </c>
      <c r="F205">
        <v>455</v>
      </c>
      <c r="G205">
        <v>3</v>
      </c>
    </row>
    <row r="206" spans="1:7" x14ac:dyDescent="0.25">
      <c r="A206">
        <v>40</v>
      </c>
      <c r="B206" t="s">
        <v>22</v>
      </c>
      <c r="C206">
        <v>260</v>
      </c>
      <c r="D206">
        <v>257</v>
      </c>
      <c r="E206">
        <v>254</v>
      </c>
      <c r="F206">
        <v>143</v>
      </c>
      <c r="G206">
        <v>1</v>
      </c>
    </row>
    <row r="207" spans="1:7" x14ac:dyDescent="0.25">
      <c r="A207">
        <v>40</v>
      </c>
      <c r="B207" t="s">
        <v>21</v>
      </c>
      <c r="C207">
        <v>285</v>
      </c>
      <c r="D207">
        <v>60</v>
      </c>
      <c r="E207">
        <v>59</v>
      </c>
      <c r="F207">
        <v>490</v>
      </c>
      <c r="G207">
        <v>9</v>
      </c>
    </row>
    <row r="208" spans="1:7" x14ac:dyDescent="0.25">
      <c r="A208">
        <v>41</v>
      </c>
      <c r="B208" t="s">
        <v>20</v>
      </c>
      <c r="C208">
        <v>107</v>
      </c>
      <c r="D208">
        <v>136</v>
      </c>
      <c r="E208">
        <v>220</v>
      </c>
      <c r="F208">
        <v>11</v>
      </c>
      <c r="G208">
        <v>1</v>
      </c>
    </row>
    <row r="209" spans="1:7" x14ac:dyDescent="0.25">
      <c r="A209">
        <v>41</v>
      </c>
      <c r="B209" t="s">
        <v>27</v>
      </c>
      <c r="C209">
        <v>178</v>
      </c>
      <c r="D209">
        <v>414</v>
      </c>
      <c r="E209">
        <v>288</v>
      </c>
      <c r="F209">
        <v>496</v>
      </c>
      <c r="G209">
        <v>7</v>
      </c>
    </row>
    <row r="210" spans="1:7" x14ac:dyDescent="0.25">
      <c r="A210">
        <v>41</v>
      </c>
      <c r="B210" t="s">
        <v>29</v>
      </c>
      <c r="C210">
        <v>247</v>
      </c>
      <c r="D210">
        <v>239</v>
      </c>
      <c r="E210">
        <v>346</v>
      </c>
      <c r="F210">
        <v>45</v>
      </c>
      <c r="G210">
        <v>1</v>
      </c>
    </row>
    <row r="211" spans="1:7" x14ac:dyDescent="0.25">
      <c r="A211">
        <v>41</v>
      </c>
      <c r="B211" t="s">
        <v>23</v>
      </c>
      <c r="C211">
        <v>458</v>
      </c>
      <c r="D211">
        <v>372</v>
      </c>
      <c r="E211">
        <v>270</v>
      </c>
      <c r="F211">
        <v>66</v>
      </c>
      <c r="G211">
        <v>7</v>
      </c>
    </row>
    <row r="212" spans="1:7" x14ac:dyDescent="0.25">
      <c r="A212">
        <v>41</v>
      </c>
      <c r="B212" t="s">
        <v>27</v>
      </c>
      <c r="C212">
        <v>296</v>
      </c>
      <c r="D212">
        <v>460</v>
      </c>
      <c r="E212">
        <v>10</v>
      </c>
      <c r="F212">
        <v>234</v>
      </c>
      <c r="G212">
        <v>8</v>
      </c>
    </row>
    <row r="213" spans="1:7" x14ac:dyDescent="0.25">
      <c r="A213">
        <v>41</v>
      </c>
      <c r="B213" t="s">
        <v>20</v>
      </c>
      <c r="C213">
        <v>295</v>
      </c>
      <c r="D213">
        <v>329</v>
      </c>
      <c r="E213">
        <v>109</v>
      </c>
      <c r="F213">
        <v>94</v>
      </c>
      <c r="G213">
        <v>2</v>
      </c>
    </row>
    <row r="214" spans="1:7" x14ac:dyDescent="0.25">
      <c r="A214">
        <v>41</v>
      </c>
      <c r="B214" t="s">
        <v>19</v>
      </c>
      <c r="C214">
        <v>479</v>
      </c>
      <c r="D214">
        <v>484</v>
      </c>
      <c r="E214">
        <v>18</v>
      </c>
      <c r="F214">
        <v>108</v>
      </c>
      <c r="G214">
        <v>7</v>
      </c>
    </row>
    <row r="215" spans="1:7" x14ac:dyDescent="0.25">
      <c r="A215">
        <v>41</v>
      </c>
      <c r="B215" t="s">
        <v>26</v>
      </c>
      <c r="C215">
        <v>309</v>
      </c>
      <c r="D215">
        <v>41</v>
      </c>
      <c r="E215">
        <v>319</v>
      </c>
      <c r="F215">
        <v>313</v>
      </c>
      <c r="G215">
        <v>4</v>
      </c>
    </row>
    <row r="216" spans="1:7" x14ac:dyDescent="0.25">
      <c r="A216">
        <v>41</v>
      </c>
      <c r="B216" t="s">
        <v>24</v>
      </c>
      <c r="C216">
        <v>308</v>
      </c>
      <c r="D216">
        <v>437</v>
      </c>
      <c r="E216">
        <v>485</v>
      </c>
      <c r="F216">
        <v>212</v>
      </c>
      <c r="G216">
        <v>10</v>
      </c>
    </row>
    <row r="217" spans="1:7" x14ac:dyDescent="0.25">
      <c r="A217">
        <v>42</v>
      </c>
      <c r="B217" t="s">
        <v>23</v>
      </c>
      <c r="C217">
        <v>98</v>
      </c>
      <c r="D217">
        <v>297</v>
      </c>
      <c r="E217">
        <v>7</v>
      </c>
      <c r="F217">
        <v>376</v>
      </c>
      <c r="G217">
        <v>8</v>
      </c>
    </row>
    <row r="218" spans="1:7" x14ac:dyDescent="0.25">
      <c r="A218">
        <v>42</v>
      </c>
      <c r="B218" t="s">
        <v>28</v>
      </c>
      <c r="C218">
        <v>206</v>
      </c>
      <c r="D218">
        <v>99</v>
      </c>
      <c r="E218">
        <v>178</v>
      </c>
      <c r="F218">
        <v>475</v>
      </c>
      <c r="G218">
        <v>1</v>
      </c>
    </row>
    <row r="219" spans="1:7" x14ac:dyDescent="0.25">
      <c r="A219">
        <v>42</v>
      </c>
      <c r="B219" t="s">
        <v>18</v>
      </c>
      <c r="C219">
        <v>55</v>
      </c>
      <c r="D219">
        <v>277</v>
      </c>
      <c r="E219">
        <v>348</v>
      </c>
      <c r="F219">
        <v>110</v>
      </c>
      <c r="G219">
        <v>7</v>
      </c>
    </row>
    <row r="220" spans="1:7" x14ac:dyDescent="0.25">
      <c r="A220">
        <v>43</v>
      </c>
      <c r="B220" t="s">
        <v>18</v>
      </c>
      <c r="C220">
        <v>73</v>
      </c>
      <c r="D220">
        <v>177</v>
      </c>
      <c r="E220">
        <v>309</v>
      </c>
      <c r="F220">
        <v>288</v>
      </c>
      <c r="G220">
        <v>2</v>
      </c>
    </row>
    <row r="221" spans="1:7" x14ac:dyDescent="0.25">
      <c r="A221">
        <v>43</v>
      </c>
      <c r="B221" t="s">
        <v>24</v>
      </c>
      <c r="C221">
        <v>272</v>
      </c>
      <c r="D221">
        <v>248</v>
      </c>
      <c r="E221">
        <v>454</v>
      </c>
      <c r="F221">
        <v>315</v>
      </c>
      <c r="G221">
        <v>1</v>
      </c>
    </row>
    <row r="222" spans="1:7" x14ac:dyDescent="0.25">
      <c r="A222">
        <v>43</v>
      </c>
      <c r="B222" t="s">
        <v>25</v>
      </c>
      <c r="C222">
        <v>218</v>
      </c>
      <c r="D222">
        <v>365</v>
      </c>
      <c r="E222">
        <v>24</v>
      </c>
      <c r="F222">
        <v>18</v>
      </c>
      <c r="G222">
        <v>4</v>
      </c>
    </row>
    <row r="223" spans="1:7" x14ac:dyDescent="0.25">
      <c r="A223">
        <v>44</v>
      </c>
      <c r="B223" t="s">
        <v>16</v>
      </c>
      <c r="C223">
        <v>238</v>
      </c>
      <c r="D223">
        <v>251</v>
      </c>
      <c r="E223">
        <v>84</v>
      </c>
      <c r="F223">
        <v>109</v>
      </c>
      <c r="G223">
        <v>6</v>
      </c>
    </row>
    <row r="224" spans="1:7" x14ac:dyDescent="0.25">
      <c r="A224">
        <v>44</v>
      </c>
      <c r="B224" t="s">
        <v>24</v>
      </c>
      <c r="C224">
        <v>163</v>
      </c>
      <c r="D224">
        <v>469</v>
      </c>
      <c r="E224">
        <v>458</v>
      </c>
      <c r="F224">
        <v>85</v>
      </c>
      <c r="G224">
        <v>4</v>
      </c>
    </row>
    <row r="225" spans="1:7" x14ac:dyDescent="0.25">
      <c r="A225">
        <v>44</v>
      </c>
      <c r="B225" t="s">
        <v>21</v>
      </c>
      <c r="C225">
        <v>443</v>
      </c>
      <c r="D225">
        <v>378</v>
      </c>
      <c r="E225">
        <v>231</v>
      </c>
      <c r="F225">
        <v>257</v>
      </c>
      <c r="G225">
        <v>6</v>
      </c>
    </row>
    <row r="226" spans="1:7" x14ac:dyDescent="0.25">
      <c r="A226">
        <v>44</v>
      </c>
      <c r="B226" t="s">
        <v>26</v>
      </c>
      <c r="C226">
        <v>70</v>
      </c>
      <c r="D226">
        <v>88</v>
      </c>
      <c r="E226">
        <v>80</v>
      </c>
      <c r="F226">
        <v>344</v>
      </c>
      <c r="G226">
        <v>8</v>
      </c>
    </row>
    <row r="227" spans="1:7" x14ac:dyDescent="0.25">
      <c r="A227">
        <v>44</v>
      </c>
      <c r="B227" t="s">
        <v>24</v>
      </c>
      <c r="C227">
        <v>456</v>
      </c>
      <c r="D227">
        <v>150</v>
      </c>
      <c r="E227">
        <v>243</v>
      </c>
      <c r="F227">
        <v>396</v>
      </c>
      <c r="G227">
        <v>9</v>
      </c>
    </row>
    <row r="228" spans="1:7" x14ac:dyDescent="0.25">
      <c r="A228">
        <v>44</v>
      </c>
      <c r="B228" t="s">
        <v>16</v>
      </c>
      <c r="C228">
        <v>120</v>
      </c>
      <c r="D228">
        <v>323</v>
      </c>
      <c r="E228">
        <v>423</v>
      </c>
      <c r="F228">
        <v>437</v>
      </c>
      <c r="G228">
        <v>3</v>
      </c>
    </row>
    <row r="229" spans="1:7" x14ac:dyDescent="0.25">
      <c r="A229">
        <v>44</v>
      </c>
      <c r="B229" t="s">
        <v>19</v>
      </c>
      <c r="C229">
        <v>161</v>
      </c>
      <c r="D229">
        <v>164</v>
      </c>
      <c r="E229">
        <v>434</v>
      </c>
      <c r="F229">
        <v>46</v>
      </c>
      <c r="G229">
        <v>5</v>
      </c>
    </row>
    <row r="230" spans="1:7" x14ac:dyDescent="0.25">
      <c r="A230">
        <v>45</v>
      </c>
      <c r="B230" t="s">
        <v>27</v>
      </c>
      <c r="C230">
        <v>69</v>
      </c>
      <c r="D230">
        <v>166</v>
      </c>
      <c r="E230">
        <v>313</v>
      </c>
      <c r="F230">
        <v>232</v>
      </c>
      <c r="G230">
        <v>7</v>
      </c>
    </row>
    <row r="231" spans="1:7" x14ac:dyDescent="0.25">
      <c r="A231">
        <v>45</v>
      </c>
      <c r="B231" t="s">
        <v>25</v>
      </c>
      <c r="C231">
        <v>25</v>
      </c>
      <c r="D231">
        <v>246</v>
      </c>
      <c r="E231">
        <v>321</v>
      </c>
      <c r="F231">
        <v>438</v>
      </c>
      <c r="G231">
        <v>9</v>
      </c>
    </row>
    <row r="232" spans="1:7" x14ac:dyDescent="0.25">
      <c r="A232">
        <v>45</v>
      </c>
      <c r="B232" t="s">
        <v>27</v>
      </c>
      <c r="C232">
        <v>125</v>
      </c>
      <c r="D232">
        <v>326</v>
      </c>
      <c r="E232">
        <v>358</v>
      </c>
      <c r="F232">
        <v>260</v>
      </c>
      <c r="G232">
        <v>8</v>
      </c>
    </row>
    <row r="233" spans="1:7" x14ac:dyDescent="0.25">
      <c r="A233">
        <v>45</v>
      </c>
      <c r="B233" t="s">
        <v>18</v>
      </c>
      <c r="C233">
        <v>109</v>
      </c>
      <c r="D233">
        <v>322</v>
      </c>
      <c r="E233">
        <v>192</v>
      </c>
      <c r="F233">
        <v>70</v>
      </c>
      <c r="G233">
        <v>6</v>
      </c>
    </row>
    <row r="234" spans="1:7" x14ac:dyDescent="0.25">
      <c r="A234">
        <v>45</v>
      </c>
      <c r="B234" t="s">
        <v>16</v>
      </c>
      <c r="C234">
        <v>167</v>
      </c>
      <c r="D234">
        <v>2</v>
      </c>
      <c r="E234">
        <v>329</v>
      </c>
      <c r="F234">
        <v>252</v>
      </c>
      <c r="G234">
        <v>4</v>
      </c>
    </row>
    <row r="235" spans="1:7" x14ac:dyDescent="0.25">
      <c r="A235">
        <v>45</v>
      </c>
      <c r="B235" t="s">
        <v>24</v>
      </c>
      <c r="C235">
        <v>43</v>
      </c>
      <c r="D235">
        <v>177</v>
      </c>
      <c r="E235">
        <v>4</v>
      </c>
      <c r="F235">
        <v>343</v>
      </c>
      <c r="G235">
        <v>6</v>
      </c>
    </row>
    <row r="236" spans="1:7" x14ac:dyDescent="0.25">
      <c r="A236">
        <v>45</v>
      </c>
      <c r="B236" t="s">
        <v>21</v>
      </c>
      <c r="C236">
        <v>24</v>
      </c>
      <c r="D236">
        <v>41</v>
      </c>
      <c r="E236">
        <v>109</v>
      </c>
      <c r="F236">
        <v>412</v>
      </c>
      <c r="G236">
        <v>3</v>
      </c>
    </row>
    <row r="237" spans="1:7" x14ac:dyDescent="0.25">
      <c r="A237">
        <v>45</v>
      </c>
      <c r="B237" t="s">
        <v>22</v>
      </c>
      <c r="C237">
        <v>420</v>
      </c>
      <c r="D237">
        <v>194</v>
      </c>
      <c r="E237">
        <v>219</v>
      </c>
      <c r="F237">
        <v>17</v>
      </c>
      <c r="G237">
        <v>6</v>
      </c>
    </row>
    <row r="238" spans="1:7" x14ac:dyDescent="0.25">
      <c r="A238">
        <v>46</v>
      </c>
      <c r="B238" t="s">
        <v>24</v>
      </c>
      <c r="C238">
        <v>100</v>
      </c>
      <c r="D238">
        <v>48</v>
      </c>
      <c r="E238">
        <v>315</v>
      </c>
      <c r="F238">
        <v>371</v>
      </c>
      <c r="G238">
        <v>3</v>
      </c>
    </row>
    <row r="239" spans="1:7" x14ac:dyDescent="0.25">
      <c r="A239">
        <v>46</v>
      </c>
      <c r="B239" t="s">
        <v>16</v>
      </c>
      <c r="C239">
        <v>412</v>
      </c>
      <c r="D239">
        <v>447</v>
      </c>
      <c r="E239">
        <v>437</v>
      </c>
      <c r="F239">
        <v>354</v>
      </c>
      <c r="G239">
        <v>6</v>
      </c>
    </row>
    <row r="240" spans="1:7" x14ac:dyDescent="0.25">
      <c r="A240">
        <v>46</v>
      </c>
      <c r="B240" t="s">
        <v>26</v>
      </c>
      <c r="C240">
        <v>498</v>
      </c>
      <c r="D240">
        <v>105</v>
      </c>
      <c r="E240">
        <v>140</v>
      </c>
      <c r="F240">
        <v>95</v>
      </c>
      <c r="G240">
        <v>8</v>
      </c>
    </row>
    <row r="241" spans="1:7" x14ac:dyDescent="0.25">
      <c r="A241">
        <v>47</v>
      </c>
      <c r="B241" t="s">
        <v>23</v>
      </c>
      <c r="C241">
        <v>243</v>
      </c>
      <c r="D241">
        <v>397</v>
      </c>
      <c r="E241">
        <v>442</v>
      </c>
      <c r="F241">
        <v>459</v>
      </c>
      <c r="G241">
        <v>8</v>
      </c>
    </row>
    <row r="242" spans="1:7" x14ac:dyDescent="0.25">
      <c r="A242">
        <v>47</v>
      </c>
      <c r="B242" t="s">
        <v>20</v>
      </c>
      <c r="C242">
        <v>225</v>
      </c>
      <c r="D242">
        <v>260</v>
      </c>
      <c r="E242">
        <v>236</v>
      </c>
      <c r="F242">
        <v>114</v>
      </c>
      <c r="G242">
        <v>2</v>
      </c>
    </row>
    <row r="243" spans="1:7" x14ac:dyDescent="0.25">
      <c r="A243">
        <v>47</v>
      </c>
      <c r="B243" t="s">
        <v>16</v>
      </c>
      <c r="C243">
        <v>68</v>
      </c>
      <c r="D243">
        <v>131</v>
      </c>
      <c r="E243">
        <v>417</v>
      </c>
      <c r="F243">
        <v>332</v>
      </c>
      <c r="G243">
        <v>2</v>
      </c>
    </row>
    <row r="244" spans="1:7" x14ac:dyDescent="0.25">
      <c r="A244">
        <v>47</v>
      </c>
      <c r="B244" t="s">
        <v>30</v>
      </c>
      <c r="C244">
        <v>15</v>
      </c>
      <c r="D244">
        <v>373</v>
      </c>
      <c r="E244">
        <v>306</v>
      </c>
      <c r="F244">
        <v>4</v>
      </c>
      <c r="G244">
        <v>9</v>
      </c>
    </row>
    <row r="245" spans="1:7" x14ac:dyDescent="0.25">
      <c r="A245">
        <v>47</v>
      </c>
      <c r="B245" t="s">
        <v>25</v>
      </c>
      <c r="C245">
        <v>439</v>
      </c>
      <c r="D245">
        <v>374</v>
      </c>
      <c r="E245">
        <v>283</v>
      </c>
      <c r="F245">
        <v>110</v>
      </c>
      <c r="G245">
        <v>4</v>
      </c>
    </row>
    <row r="246" spans="1:7" x14ac:dyDescent="0.25">
      <c r="A246">
        <v>47</v>
      </c>
      <c r="B246" t="s">
        <v>29</v>
      </c>
      <c r="C246">
        <v>114</v>
      </c>
      <c r="D246">
        <v>190</v>
      </c>
      <c r="E246">
        <v>369</v>
      </c>
      <c r="F246">
        <v>237</v>
      </c>
      <c r="G246">
        <v>7</v>
      </c>
    </row>
    <row r="247" spans="1:7" x14ac:dyDescent="0.25">
      <c r="A247">
        <v>48</v>
      </c>
      <c r="B247" t="s">
        <v>19</v>
      </c>
      <c r="C247">
        <v>59</v>
      </c>
      <c r="D247">
        <v>307</v>
      </c>
      <c r="E247">
        <v>143</v>
      </c>
      <c r="F247">
        <v>341</v>
      </c>
      <c r="G247">
        <v>9</v>
      </c>
    </row>
    <row r="248" spans="1:7" x14ac:dyDescent="0.25">
      <c r="A248">
        <v>48</v>
      </c>
      <c r="B248" t="s">
        <v>22</v>
      </c>
      <c r="C248">
        <v>83</v>
      </c>
      <c r="D248">
        <v>470</v>
      </c>
      <c r="E248">
        <v>145</v>
      </c>
      <c r="F248">
        <v>280</v>
      </c>
      <c r="G248">
        <v>6</v>
      </c>
    </row>
    <row r="249" spans="1:7" x14ac:dyDescent="0.25">
      <c r="A249">
        <v>48</v>
      </c>
      <c r="B249" t="s">
        <v>19</v>
      </c>
      <c r="C249">
        <v>264</v>
      </c>
      <c r="D249">
        <v>463</v>
      </c>
      <c r="E249">
        <v>14</v>
      </c>
      <c r="F249">
        <v>203</v>
      </c>
      <c r="G249">
        <v>1</v>
      </c>
    </row>
    <row r="250" spans="1:7" x14ac:dyDescent="0.25">
      <c r="A250">
        <v>48</v>
      </c>
      <c r="B250" t="s">
        <v>21</v>
      </c>
      <c r="C250">
        <v>193</v>
      </c>
      <c r="D250">
        <v>43</v>
      </c>
      <c r="E250">
        <v>446</v>
      </c>
      <c r="F250">
        <v>464</v>
      </c>
      <c r="G250">
        <v>3</v>
      </c>
    </row>
    <row r="251" spans="1:7" x14ac:dyDescent="0.25">
      <c r="A251">
        <v>48</v>
      </c>
      <c r="B251" t="s">
        <v>25</v>
      </c>
      <c r="C251">
        <v>271</v>
      </c>
      <c r="D251">
        <v>153</v>
      </c>
      <c r="E251">
        <v>397</v>
      </c>
      <c r="F251">
        <v>97</v>
      </c>
      <c r="G251">
        <v>9</v>
      </c>
    </row>
    <row r="252" spans="1:7" x14ac:dyDescent="0.25">
      <c r="A252">
        <v>48</v>
      </c>
      <c r="B252" t="s">
        <v>16</v>
      </c>
      <c r="C252">
        <v>304</v>
      </c>
      <c r="D252">
        <v>310</v>
      </c>
      <c r="E252">
        <v>485</v>
      </c>
      <c r="F252">
        <v>192</v>
      </c>
      <c r="G252">
        <v>9</v>
      </c>
    </row>
    <row r="253" spans="1:7" x14ac:dyDescent="0.25">
      <c r="A253">
        <v>49</v>
      </c>
      <c r="B253" t="s">
        <v>27</v>
      </c>
      <c r="C253">
        <v>391</v>
      </c>
      <c r="D253">
        <v>294</v>
      </c>
      <c r="E253">
        <v>120</v>
      </c>
      <c r="F253">
        <v>245</v>
      </c>
      <c r="G253">
        <v>10</v>
      </c>
    </row>
    <row r="254" spans="1:7" x14ac:dyDescent="0.25">
      <c r="A254">
        <v>49</v>
      </c>
      <c r="B254" t="s">
        <v>26</v>
      </c>
      <c r="C254">
        <v>235</v>
      </c>
      <c r="D254">
        <v>173</v>
      </c>
      <c r="E254">
        <v>312</v>
      </c>
      <c r="F254">
        <v>73</v>
      </c>
      <c r="G254">
        <v>9</v>
      </c>
    </row>
    <row r="255" spans="1:7" x14ac:dyDescent="0.25">
      <c r="A255">
        <v>49</v>
      </c>
      <c r="B255" t="s">
        <v>20</v>
      </c>
      <c r="C255">
        <v>408</v>
      </c>
      <c r="D255">
        <v>467</v>
      </c>
      <c r="E255">
        <v>407</v>
      </c>
      <c r="F255">
        <v>353</v>
      </c>
      <c r="G255">
        <v>7</v>
      </c>
    </row>
    <row r="256" spans="1:7" x14ac:dyDescent="0.25">
      <c r="A256">
        <v>49</v>
      </c>
      <c r="B256" t="s">
        <v>28</v>
      </c>
      <c r="C256">
        <v>63</v>
      </c>
      <c r="D256">
        <v>481</v>
      </c>
      <c r="E256">
        <v>307</v>
      </c>
      <c r="F256">
        <v>307</v>
      </c>
      <c r="G256">
        <v>3</v>
      </c>
    </row>
    <row r="257" spans="1:7" x14ac:dyDescent="0.25">
      <c r="A257">
        <v>49</v>
      </c>
      <c r="B257" t="s">
        <v>27</v>
      </c>
      <c r="C257">
        <v>365</v>
      </c>
      <c r="D257">
        <v>24</v>
      </c>
      <c r="E257">
        <v>20</v>
      </c>
      <c r="F257">
        <v>162</v>
      </c>
      <c r="G257">
        <v>6</v>
      </c>
    </row>
    <row r="258" spans="1:7" x14ac:dyDescent="0.25">
      <c r="A258">
        <v>50</v>
      </c>
      <c r="B258" t="s">
        <v>22</v>
      </c>
      <c r="C258">
        <v>128</v>
      </c>
      <c r="D258">
        <v>378</v>
      </c>
      <c r="E258">
        <v>397</v>
      </c>
      <c r="F258">
        <v>340</v>
      </c>
      <c r="G258">
        <v>4</v>
      </c>
    </row>
    <row r="259" spans="1:7" x14ac:dyDescent="0.25">
      <c r="A259">
        <v>50</v>
      </c>
      <c r="B259" t="s">
        <v>26</v>
      </c>
      <c r="C259">
        <v>256</v>
      </c>
      <c r="D259">
        <v>73</v>
      </c>
      <c r="E259">
        <v>50</v>
      </c>
      <c r="F259">
        <v>215</v>
      </c>
      <c r="G259">
        <v>1</v>
      </c>
    </row>
    <row r="260" spans="1:7" x14ac:dyDescent="0.25">
      <c r="A260">
        <v>50</v>
      </c>
      <c r="B260" t="s">
        <v>28</v>
      </c>
      <c r="C260">
        <v>420</v>
      </c>
      <c r="D260">
        <v>434</v>
      </c>
      <c r="E260">
        <v>134</v>
      </c>
      <c r="F260">
        <v>311</v>
      </c>
      <c r="G260">
        <v>1</v>
      </c>
    </row>
    <row r="261" spans="1:7" x14ac:dyDescent="0.25">
      <c r="A261">
        <v>50</v>
      </c>
      <c r="B261" t="s">
        <v>26</v>
      </c>
      <c r="C261">
        <v>34</v>
      </c>
      <c r="D261">
        <v>420</v>
      </c>
      <c r="E261">
        <v>91</v>
      </c>
      <c r="F261">
        <v>101</v>
      </c>
      <c r="G261">
        <v>4</v>
      </c>
    </row>
    <row r="262" spans="1:7" x14ac:dyDescent="0.25">
      <c r="A262">
        <v>50</v>
      </c>
      <c r="B262" t="s">
        <v>22</v>
      </c>
      <c r="C262">
        <v>370</v>
      </c>
      <c r="D262">
        <v>420</v>
      </c>
      <c r="E262">
        <v>226</v>
      </c>
      <c r="F262">
        <v>37</v>
      </c>
      <c r="G262">
        <v>2</v>
      </c>
    </row>
    <row r="263" spans="1:7" x14ac:dyDescent="0.25">
      <c r="A263">
        <v>51</v>
      </c>
      <c r="B263" t="s">
        <v>20</v>
      </c>
      <c r="C263">
        <v>94</v>
      </c>
      <c r="D263">
        <v>197</v>
      </c>
      <c r="E263">
        <v>169</v>
      </c>
      <c r="F263">
        <v>43</v>
      </c>
      <c r="G263">
        <v>7</v>
      </c>
    </row>
    <row r="264" spans="1:7" x14ac:dyDescent="0.25">
      <c r="A264">
        <v>51</v>
      </c>
      <c r="B264" t="s">
        <v>18</v>
      </c>
      <c r="C264">
        <v>76</v>
      </c>
      <c r="D264">
        <v>119</v>
      </c>
      <c r="E264">
        <v>229</v>
      </c>
      <c r="F264">
        <v>492</v>
      </c>
      <c r="G264">
        <v>10</v>
      </c>
    </row>
    <row r="265" spans="1:7" x14ac:dyDescent="0.25">
      <c r="A265">
        <v>51</v>
      </c>
      <c r="B265" t="s">
        <v>28</v>
      </c>
      <c r="C265">
        <v>36</v>
      </c>
      <c r="D265">
        <v>169</v>
      </c>
      <c r="E265">
        <v>58</v>
      </c>
      <c r="F265">
        <v>378</v>
      </c>
      <c r="G265">
        <v>2</v>
      </c>
    </row>
    <row r="266" spans="1:7" x14ac:dyDescent="0.25">
      <c r="A266">
        <v>51</v>
      </c>
      <c r="B266" t="s">
        <v>27</v>
      </c>
      <c r="C266">
        <v>37</v>
      </c>
      <c r="D266">
        <v>190</v>
      </c>
      <c r="E266">
        <v>76</v>
      </c>
      <c r="F266">
        <v>109</v>
      </c>
      <c r="G266">
        <v>6</v>
      </c>
    </row>
    <row r="267" spans="1:7" x14ac:dyDescent="0.25">
      <c r="A267">
        <v>51</v>
      </c>
      <c r="B267" t="s">
        <v>27</v>
      </c>
      <c r="C267">
        <v>301</v>
      </c>
      <c r="D267">
        <v>432</v>
      </c>
      <c r="E267">
        <v>160</v>
      </c>
      <c r="F267">
        <v>418</v>
      </c>
      <c r="G267">
        <v>6</v>
      </c>
    </row>
    <row r="268" spans="1:7" x14ac:dyDescent="0.25">
      <c r="A268">
        <v>51</v>
      </c>
      <c r="B268" t="s">
        <v>28</v>
      </c>
      <c r="C268">
        <v>471</v>
      </c>
      <c r="D268">
        <v>24</v>
      </c>
      <c r="E268">
        <v>184</v>
      </c>
      <c r="F268">
        <v>217</v>
      </c>
      <c r="G268">
        <v>8</v>
      </c>
    </row>
    <row r="269" spans="1:7" x14ac:dyDescent="0.25">
      <c r="A269">
        <v>51</v>
      </c>
      <c r="B269" t="s">
        <v>20</v>
      </c>
      <c r="C269">
        <v>405</v>
      </c>
      <c r="D269">
        <v>77</v>
      </c>
      <c r="E269">
        <v>388</v>
      </c>
      <c r="F269">
        <v>46</v>
      </c>
      <c r="G269">
        <v>4</v>
      </c>
    </row>
    <row r="270" spans="1:7" x14ac:dyDescent="0.25">
      <c r="A270">
        <v>52</v>
      </c>
      <c r="B270" t="s">
        <v>18</v>
      </c>
      <c r="C270">
        <v>193</v>
      </c>
      <c r="D270">
        <v>384</v>
      </c>
      <c r="E270">
        <v>368</v>
      </c>
      <c r="F270">
        <v>155</v>
      </c>
      <c r="G270">
        <v>5</v>
      </c>
    </row>
    <row r="271" spans="1:7" x14ac:dyDescent="0.25">
      <c r="A271">
        <v>52</v>
      </c>
      <c r="B271" t="s">
        <v>16</v>
      </c>
      <c r="C271">
        <v>147</v>
      </c>
      <c r="D271">
        <v>391</v>
      </c>
      <c r="E271">
        <v>474</v>
      </c>
      <c r="F271">
        <v>89</v>
      </c>
      <c r="G271">
        <v>7</v>
      </c>
    </row>
    <row r="272" spans="1:7" x14ac:dyDescent="0.25">
      <c r="A272">
        <v>52</v>
      </c>
      <c r="B272" t="s">
        <v>21</v>
      </c>
      <c r="C272">
        <v>299</v>
      </c>
      <c r="D272">
        <v>132</v>
      </c>
      <c r="E272">
        <v>434</v>
      </c>
      <c r="F272">
        <v>486</v>
      </c>
      <c r="G272">
        <v>7</v>
      </c>
    </row>
    <row r="273" spans="1:7" x14ac:dyDescent="0.25">
      <c r="A273">
        <v>53</v>
      </c>
      <c r="B273" t="s">
        <v>25</v>
      </c>
      <c r="C273">
        <v>314</v>
      </c>
      <c r="D273">
        <v>165</v>
      </c>
      <c r="E273">
        <v>149</v>
      </c>
      <c r="F273">
        <v>342</v>
      </c>
      <c r="G273">
        <v>4</v>
      </c>
    </row>
    <row r="274" spans="1:7" x14ac:dyDescent="0.25">
      <c r="A274">
        <v>53</v>
      </c>
      <c r="B274" t="s">
        <v>27</v>
      </c>
      <c r="C274">
        <v>308</v>
      </c>
      <c r="D274">
        <v>347</v>
      </c>
      <c r="E274">
        <v>143</v>
      </c>
      <c r="F274">
        <v>186</v>
      </c>
      <c r="G274">
        <v>3</v>
      </c>
    </row>
    <row r="275" spans="1:7" x14ac:dyDescent="0.25">
      <c r="A275">
        <v>53</v>
      </c>
      <c r="B275" t="s">
        <v>25</v>
      </c>
      <c r="C275">
        <v>124</v>
      </c>
      <c r="D275">
        <v>73</v>
      </c>
      <c r="E275">
        <v>379</v>
      </c>
      <c r="F275">
        <v>56</v>
      </c>
      <c r="G275">
        <v>2</v>
      </c>
    </row>
    <row r="276" spans="1:7" x14ac:dyDescent="0.25">
      <c r="A276">
        <v>54</v>
      </c>
      <c r="B276" t="s">
        <v>16</v>
      </c>
      <c r="C276">
        <v>153</v>
      </c>
      <c r="D276">
        <v>8</v>
      </c>
      <c r="E276">
        <v>438</v>
      </c>
      <c r="F276">
        <v>85</v>
      </c>
      <c r="G276">
        <v>6</v>
      </c>
    </row>
    <row r="277" spans="1:7" x14ac:dyDescent="0.25">
      <c r="A277">
        <v>54</v>
      </c>
      <c r="B277" t="s">
        <v>20</v>
      </c>
      <c r="C277">
        <v>249</v>
      </c>
      <c r="D277">
        <v>315</v>
      </c>
      <c r="E277">
        <v>34</v>
      </c>
      <c r="F277">
        <v>266</v>
      </c>
      <c r="G277">
        <v>5</v>
      </c>
    </row>
    <row r="278" spans="1:7" x14ac:dyDescent="0.25">
      <c r="A278">
        <v>54</v>
      </c>
      <c r="B278" t="s">
        <v>24</v>
      </c>
      <c r="C278">
        <v>29</v>
      </c>
      <c r="D278">
        <v>215</v>
      </c>
      <c r="E278">
        <v>411</v>
      </c>
      <c r="F278">
        <v>371</v>
      </c>
      <c r="G278">
        <v>4</v>
      </c>
    </row>
    <row r="279" spans="1:7" x14ac:dyDescent="0.25">
      <c r="A279">
        <v>54</v>
      </c>
      <c r="B279" t="s">
        <v>16</v>
      </c>
      <c r="C279">
        <v>456</v>
      </c>
      <c r="D279">
        <v>335</v>
      </c>
      <c r="E279">
        <v>145</v>
      </c>
      <c r="F279">
        <v>183</v>
      </c>
      <c r="G279">
        <v>6</v>
      </c>
    </row>
    <row r="280" spans="1:7" x14ac:dyDescent="0.25">
      <c r="A280">
        <v>54</v>
      </c>
      <c r="B280" t="s">
        <v>23</v>
      </c>
      <c r="C280">
        <v>454</v>
      </c>
      <c r="D280">
        <v>288</v>
      </c>
      <c r="E280">
        <v>230</v>
      </c>
      <c r="F280">
        <v>448</v>
      </c>
      <c r="G280">
        <v>3</v>
      </c>
    </row>
    <row r="281" spans="1:7" x14ac:dyDescent="0.25">
      <c r="A281">
        <v>55</v>
      </c>
      <c r="B281" t="s">
        <v>18</v>
      </c>
      <c r="C281">
        <v>350</v>
      </c>
      <c r="D281">
        <v>343</v>
      </c>
      <c r="E281">
        <v>154</v>
      </c>
      <c r="F281">
        <v>383</v>
      </c>
      <c r="G281">
        <v>8</v>
      </c>
    </row>
    <row r="282" spans="1:7" x14ac:dyDescent="0.25">
      <c r="A282">
        <v>55</v>
      </c>
      <c r="B282" t="s">
        <v>19</v>
      </c>
      <c r="C282">
        <v>416</v>
      </c>
      <c r="D282">
        <v>497</v>
      </c>
      <c r="E282">
        <v>180</v>
      </c>
      <c r="F282">
        <v>140</v>
      </c>
      <c r="G282">
        <v>3</v>
      </c>
    </row>
    <row r="283" spans="1:7" x14ac:dyDescent="0.25">
      <c r="A283">
        <v>55</v>
      </c>
      <c r="B283" t="s">
        <v>24</v>
      </c>
      <c r="C283">
        <v>483</v>
      </c>
      <c r="D283">
        <v>343</v>
      </c>
      <c r="E283">
        <v>138</v>
      </c>
      <c r="F283">
        <v>171</v>
      </c>
      <c r="G283">
        <v>2</v>
      </c>
    </row>
    <row r="284" spans="1:7" x14ac:dyDescent="0.25">
      <c r="A284">
        <v>55</v>
      </c>
      <c r="B284" t="s">
        <v>30</v>
      </c>
      <c r="C284">
        <v>241</v>
      </c>
      <c r="D284">
        <v>73</v>
      </c>
      <c r="E284">
        <v>109</v>
      </c>
      <c r="F284">
        <v>221</v>
      </c>
      <c r="G284">
        <v>5</v>
      </c>
    </row>
    <row r="285" spans="1:7" x14ac:dyDescent="0.25">
      <c r="A285">
        <v>55</v>
      </c>
      <c r="B285" t="s">
        <v>21</v>
      </c>
      <c r="C285">
        <v>59</v>
      </c>
      <c r="D285">
        <v>331</v>
      </c>
      <c r="E285">
        <v>227</v>
      </c>
      <c r="F285">
        <v>264</v>
      </c>
      <c r="G285">
        <v>10</v>
      </c>
    </row>
    <row r="286" spans="1:7" x14ac:dyDescent="0.25">
      <c r="A286">
        <v>55</v>
      </c>
      <c r="B286" t="s">
        <v>18</v>
      </c>
      <c r="C286">
        <v>374</v>
      </c>
      <c r="D286">
        <v>293</v>
      </c>
      <c r="E286">
        <v>262</v>
      </c>
      <c r="F286">
        <v>464</v>
      </c>
      <c r="G286">
        <v>6</v>
      </c>
    </row>
    <row r="287" spans="1:7" x14ac:dyDescent="0.25">
      <c r="A287">
        <v>56</v>
      </c>
      <c r="B287" t="s">
        <v>29</v>
      </c>
      <c r="C287">
        <v>473</v>
      </c>
      <c r="D287">
        <v>378</v>
      </c>
      <c r="E287">
        <v>427</v>
      </c>
      <c r="F287">
        <v>452</v>
      </c>
      <c r="G287">
        <v>1</v>
      </c>
    </row>
    <row r="288" spans="1:7" x14ac:dyDescent="0.25">
      <c r="A288">
        <v>56</v>
      </c>
      <c r="B288" t="s">
        <v>24</v>
      </c>
      <c r="C288">
        <v>440</v>
      </c>
      <c r="D288">
        <v>121</v>
      </c>
      <c r="E288">
        <v>303</v>
      </c>
      <c r="F288">
        <v>105</v>
      </c>
      <c r="G288">
        <v>5</v>
      </c>
    </row>
    <row r="289" spans="1:7" x14ac:dyDescent="0.25">
      <c r="A289">
        <v>56</v>
      </c>
      <c r="B289" t="s">
        <v>28</v>
      </c>
      <c r="C289">
        <v>15</v>
      </c>
      <c r="D289">
        <v>238</v>
      </c>
      <c r="E289">
        <v>226</v>
      </c>
      <c r="F289">
        <v>144</v>
      </c>
      <c r="G289">
        <v>1</v>
      </c>
    </row>
    <row r="290" spans="1:7" x14ac:dyDescent="0.25">
      <c r="A290">
        <v>56</v>
      </c>
      <c r="B290" t="s">
        <v>27</v>
      </c>
      <c r="C290">
        <v>126</v>
      </c>
      <c r="D290">
        <v>223</v>
      </c>
      <c r="E290">
        <v>379</v>
      </c>
      <c r="F290">
        <v>428</v>
      </c>
      <c r="G290">
        <v>1</v>
      </c>
    </row>
    <row r="291" spans="1:7" x14ac:dyDescent="0.25">
      <c r="A291">
        <v>57</v>
      </c>
      <c r="B291" t="s">
        <v>25</v>
      </c>
      <c r="C291">
        <v>183</v>
      </c>
      <c r="D291">
        <v>472</v>
      </c>
      <c r="E291">
        <v>49</v>
      </c>
      <c r="F291">
        <v>241</v>
      </c>
      <c r="G291">
        <v>6</v>
      </c>
    </row>
    <row r="292" spans="1:7" x14ac:dyDescent="0.25">
      <c r="A292">
        <v>57</v>
      </c>
      <c r="B292" t="s">
        <v>23</v>
      </c>
      <c r="C292">
        <v>297</v>
      </c>
      <c r="D292">
        <v>309</v>
      </c>
      <c r="E292">
        <v>303</v>
      </c>
      <c r="F292">
        <v>309</v>
      </c>
      <c r="G292">
        <v>5</v>
      </c>
    </row>
    <row r="293" spans="1:7" x14ac:dyDescent="0.25">
      <c r="A293">
        <v>57</v>
      </c>
      <c r="B293" t="s">
        <v>17</v>
      </c>
      <c r="C293">
        <v>417</v>
      </c>
      <c r="D293">
        <v>160</v>
      </c>
      <c r="E293">
        <v>254</v>
      </c>
      <c r="F293">
        <v>76</v>
      </c>
      <c r="G293">
        <v>1</v>
      </c>
    </row>
    <row r="294" spans="1:7" x14ac:dyDescent="0.25">
      <c r="A294">
        <v>58</v>
      </c>
      <c r="B294" t="s">
        <v>28</v>
      </c>
      <c r="C294">
        <v>153</v>
      </c>
      <c r="D294">
        <v>232</v>
      </c>
      <c r="E294">
        <v>475</v>
      </c>
      <c r="F294">
        <v>128</v>
      </c>
      <c r="G294">
        <v>7</v>
      </c>
    </row>
    <row r="295" spans="1:7" x14ac:dyDescent="0.25">
      <c r="A295">
        <v>58</v>
      </c>
      <c r="B295" t="s">
        <v>26</v>
      </c>
      <c r="C295">
        <v>78</v>
      </c>
      <c r="D295">
        <v>26</v>
      </c>
      <c r="E295">
        <v>8</v>
      </c>
      <c r="F295">
        <v>4</v>
      </c>
      <c r="G295">
        <v>9</v>
      </c>
    </row>
    <row r="296" spans="1:7" x14ac:dyDescent="0.25">
      <c r="A296">
        <v>58</v>
      </c>
      <c r="B296" t="s">
        <v>28</v>
      </c>
      <c r="C296">
        <v>492</v>
      </c>
      <c r="D296">
        <v>12</v>
      </c>
      <c r="E296">
        <v>187</v>
      </c>
      <c r="F296">
        <v>126</v>
      </c>
      <c r="G296">
        <v>3</v>
      </c>
    </row>
    <row r="297" spans="1:7" x14ac:dyDescent="0.25">
      <c r="A297">
        <v>58</v>
      </c>
      <c r="B297" t="s">
        <v>21</v>
      </c>
      <c r="C297">
        <v>138</v>
      </c>
      <c r="D297">
        <v>281</v>
      </c>
      <c r="E297">
        <v>32</v>
      </c>
      <c r="F297">
        <v>251</v>
      </c>
      <c r="G297">
        <v>1</v>
      </c>
    </row>
    <row r="298" spans="1:7" x14ac:dyDescent="0.25">
      <c r="A298">
        <v>58</v>
      </c>
      <c r="B298" t="s">
        <v>28</v>
      </c>
      <c r="C298">
        <v>346</v>
      </c>
      <c r="D298">
        <v>452</v>
      </c>
      <c r="E298">
        <v>299</v>
      </c>
      <c r="F298">
        <v>109</v>
      </c>
      <c r="G298">
        <v>1</v>
      </c>
    </row>
    <row r="299" spans="1:7" x14ac:dyDescent="0.25">
      <c r="A299">
        <v>58</v>
      </c>
      <c r="B299" t="s">
        <v>28</v>
      </c>
      <c r="C299">
        <v>465</v>
      </c>
      <c r="D299">
        <v>338</v>
      </c>
      <c r="E299">
        <v>194</v>
      </c>
      <c r="F299">
        <v>249</v>
      </c>
      <c r="G299">
        <v>8</v>
      </c>
    </row>
    <row r="300" spans="1:7" x14ac:dyDescent="0.25">
      <c r="A300">
        <v>58</v>
      </c>
      <c r="B300" t="s">
        <v>19</v>
      </c>
      <c r="C300">
        <v>270</v>
      </c>
      <c r="D300">
        <v>157</v>
      </c>
      <c r="E300">
        <v>133</v>
      </c>
      <c r="F300">
        <v>47</v>
      </c>
      <c r="G300">
        <v>3</v>
      </c>
    </row>
    <row r="301" spans="1:7" x14ac:dyDescent="0.25">
      <c r="A301">
        <v>58</v>
      </c>
      <c r="B301" t="s">
        <v>16</v>
      </c>
      <c r="C301">
        <v>137</v>
      </c>
      <c r="D301">
        <v>5</v>
      </c>
      <c r="E301">
        <v>421</v>
      </c>
      <c r="F301">
        <v>45</v>
      </c>
      <c r="G301">
        <v>6</v>
      </c>
    </row>
    <row r="302" spans="1:7" x14ac:dyDescent="0.25">
      <c r="A302">
        <v>59</v>
      </c>
      <c r="B302" t="s">
        <v>22</v>
      </c>
      <c r="C302">
        <v>97</v>
      </c>
      <c r="D302">
        <v>399</v>
      </c>
      <c r="E302">
        <v>116</v>
      </c>
      <c r="F302">
        <v>216</v>
      </c>
      <c r="G302">
        <v>5</v>
      </c>
    </row>
    <row r="303" spans="1:7" x14ac:dyDescent="0.25">
      <c r="A303">
        <v>59</v>
      </c>
      <c r="B303" t="s">
        <v>28</v>
      </c>
      <c r="C303">
        <v>328</v>
      </c>
      <c r="D303">
        <v>151</v>
      </c>
      <c r="E303">
        <v>27</v>
      </c>
      <c r="F303">
        <v>142</v>
      </c>
      <c r="G303">
        <v>6</v>
      </c>
    </row>
    <row r="304" spans="1:7" x14ac:dyDescent="0.25">
      <c r="A304">
        <v>60</v>
      </c>
      <c r="B304" t="s">
        <v>28</v>
      </c>
      <c r="C304">
        <v>472</v>
      </c>
      <c r="D304">
        <v>365</v>
      </c>
      <c r="E304">
        <v>18</v>
      </c>
      <c r="F304">
        <v>474</v>
      </c>
      <c r="G304">
        <v>7</v>
      </c>
    </row>
    <row r="305" spans="1:7" x14ac:dyDescent="0.25">
      <c r="A305">
        <v>60</v>
      </c>
      <c r="B305" t="s">
        <v>19</v>
      </c>
      <c r="C305">
        <v>42</v>
      </c>
      <c r="D305">
        <v>315</v>
      </c>
      <c r="E305">
        <v>289</v>
      </c>
      <c r="F305">
        <v>230</v>
      </c>
      <c r="G305">
        <v>6</v>
      </c>
    </row>
    <row r="306" spans="1:7" x14ac:dyDescent="0.25">
      <c r="A306">
        <v>60</v>
      </c>
      <c r="B306" t="s">
        <v>26</v>
      </c>
      <c r="C306">
        <v>188</v>
      </c>
      <c r="D306">
        <v>137</v>
      </c>
      <c r="E306">
        <v>145</v>
      </c>
      <c r="F306">
        <v>26</v>
      </c>
      <c r="G306">
        <v>4</v>
      </c>
    </row>
    <row r="307" spans="1:7" x14ac:dyDescent="0.25">
      <c r="A307">
        <v>60</v>
      </c>
      <c r="B307" t="s">
        <v>23</v>
      </c>
      <c r="C307">
        <v>147</v>
      </c>
      <c r="D307">
        <v>87</v>
      </c>
      <c r="E307">
        <v>430</v>
      </c>
      <c r="F307">
        <v>6</v>
      </c>
      <c r="G307">
        <v>1</v>
      </c>
    </row>
    <row r="308" spans="1:7" x14ac:dyDescent="0.25">
      <c r="A308">
        <v>60</v>
      </c>
      <c r="B308" t="s">
        <v>21</v>
      </c>
      <c r="C308">
        <v>206</v>
      </c>
      <c r="D308">
        <v>114</v>
      </c>
      <c r="E308">
        <v>280</v>
      </c>
      <c r="F308">
        <v>18</v>
      </c>
      <c r="G308">
        <v>9</v>
      </c>
    </row>
    <row r="309" spans="1:7" x14ac:dyDescent="0.25">
      <c r="A309">
        <v>61</v>
      </c>
      <c r="B309" t="s">
        <v>28</v>
      </c>
      <c r="C309">
        <v>361</v>
      </c>
      <c r="D309">
        <v>114</v>
      </c>
      <c r="E309">
        <v>472</v>
      </c>
      <c r="F309">
        <v>237</v>
      </c>
      <c r="G309">
        <v>4</v>
      </c>
    </row>
    <row r="310" spans="1:7" x14ac:dyDescent="0.25">
      <c r="A310">
        <v>61</v>
      </c>
      <c r="B310" t="s">
        <v>16</v>
      </c>
      <c r="C310">
        <v>440</v>
      </c>
      <c r="D310">
        <v>414</v>
      </c>
      <c r="E310">
        <v>292</v>
      </c>
      <c r="F310">
        <v>200</v>
      </c>
      <c r="G310">
        <v>9</v>
      </c>
    </row>
    <row r="311" spans="1:7" x14ac:dyDescent="0.25">
      <c r="A311">
        <v>61</v>
      </c>
      <c r="B311" t="s">
        <v>20</v>
      </c>
      <c r="C311">
        <v>430</v>
      </c>
      <c r="D311">
        <v>156</v>
      </c>
      <c r="E311">
        <v>348</v>
      </c>
      <c r="F311">
        <v>212</v>
      </c>
      <c r="G311">
        <v>3</v>
      </c>
    </row>
    <row r="312" spans="1:7" x14ac:dyDescent="0.25">
      <c r="A312">
        <v>61</v>
      </c>
      <c r="B312" t="s">
        <v>20</v>
      </c>
      <c r="C312">
        <v>301</v>
      </c>
      <c r="D312">
        <v>53</v>
      </c>
      <c r="E312">
        <v>360</v>
      </c>
      <c r="F312">
        <v>357</v>
      </c>
      <c r="G312">
        <v>6</v>
      </c>
    </row>
    <row r="313" spans="1:7" x14ac:dyDescent="0.25">
      <c r="A313">
        <v>61</v>
      </c>
      <c r="B313" t="s">
        <v>20</v>
      </c>
      <c r="C313">
        <v>290</v>
      </c>
      <c r="D313">
        <v>392</v>
      </c>
      <c r="E313">
        <v>58</v>
      </c>
      <c r="F313">
        <v>138</v>
      </c>
      <c r="G313">
        <v>2</v>
      </c>
    </row>
    <row r="314" spans="1:7" x14ac:dyDescent="0.25">
      <c r="A314">
        <v>61</v>
      </c>
      <c r="B314" t="s">
        <v>29</v>
      </c>
      <c r="C314">
        <v>481</v>
      </c>
      <c r="D314">
        <v>203</v>
      </c>
      <c r="E314">
        <v>189</v>
      </c>
      <c r="F314">
        <v>464</v>
      </c>
      <c r="G314">
        <v>2</v>
      </c>
    </row>
    <row r="315" spans="1:7" x14ac:dyDescent="0.25">
      <c r="A315">
        <v>61</v>
      </c>
      <c r="B315" t="s">
        <v>19</v>
      </c>
      <c r="C315">
        <v>405</v>
      </c>
      <c r="D315">
        <v>433</v>
      </c>
      <c r="E315">
        <v>420</v>
      </c>
      <c r="F315">
        <v>174</v>
      </c>
      <c r="G315">
        <v>8</v>
      </c>
    </row>
    <row r="316" spans="1:7" x14ac:dyDescent="0.25">
      <c r="A316">
        <v>62</v>
      </c>
      <c r="B316" t="s">
        <v>26</v>
      </c>
      <c r="C316">
        <v>125</v>
      </c>
      <c r="D316">
        <v>80</v>
      </c>
      <c r="E316">
        <v>267</v>
      </c>
      <c r="F316">
        <v>144</v>
      </c>
      <c r="G316">
        <v>9</v>
      </c>
    </row>
    <row r="317" spans="1:7" x14ac:dyDescent="0.25">
      <c r="A317">
        <v>62</v>
      </c>
      <c r="B317" t="s">
        <v>25</v>
      </c>
      <c r="C317">
        <v>157</v>
      </c>
      <c r="D317">
        <v>190</v>
      </c>
      <c r="E317">
        <v>114</v>
      </c>
      <c r="F317">
        <v>34</v>
      </c>
      <c r="G317">
        <v>10</v>
      </c>
    </row>
    <row r="318" spans="1:7" x14ac:dyDescent="0.25">
      <c r="A318">
        <v>62</v>
      </c>
      <c r="B318" t="s">
        <v>25</v>
      </c>
      <c r="C318">
        <v>398</v>
      </c>
      <c r="D318">
        <v>280</v>
      </c>
      <c r="E318">
        <v>257</v>
      </c>
      <c r="F318">
        <v>340</v>
      </c>
      <c r="G318">
        <v>6</v>
      </c>
    </row>
    <row r="319" spans="1:7" x14ac:dyDescent="0.25">
      <c r="A319">
        <v>62</v>
      </c>
      <c r="B319" t="s">
        <v>24</v>
      </c>
      <c r="C319">
        <v>449</v>
      </c>
      <c r="D319">
        <v>420</v>
      </c>
      <c r="E319">
        <v>65</v>
      </c>
      <c r="F319">
        <v>17</v>
      </c>
      <c r="G319">
        <v>1</v>
      </c>
    </row>
    <row r="320" spans="1:7" x14ac:dyDescent="0.25">
      <c r="A320">
        <v>62</v>
      </c>
      <c r="B320" t="s">
        <v>24</v>
      </c>
      <c r="C320">
        <v>417</v>
      </c>
      <c r="D320">
        <v>182</v>
      </c>
      <c r="E320">
        <v>43</v>
      </c>
      <c r="F320">
        <v>381</v>
      </c>
      <c r="G320">
        <v>7</v>
      </c>
    </row>
    <row r="321" spans="1:7" x14ac:dyDescent="0.25">
      <c r="A321">
        <v>62</v>
      </c>
      <c r="B321" t="s">
        <v>19</v>
      </c>
      <c r="C321">
        <v>351</v>
      </c>
      <c r="D321">
        <v>113</v>
      </c>
      <c r="E321">
        <v>247</v>
      </c>
      <c r="F321">
        <v>105</v>
      </c>
      <c r="G321">
        <v>5</v>
      </c>
    </row>
    <row r="322" spans="1:7" x14ac:dyDescent="0.25">
      <c r="A322">
        <v>63</v>
      </c>
      <c r="B322" t="s">
        <v>25</v>
      </c>
      <c r="C322">
        <v>130</v>
      </c>
      <c r="D322">
        <v>201</v>
      </c>
      <c r="E322">
        <v>112</v>
      </c>
      <c r="F322">
        <v>161</v>
      </c>
      <c r="G322">
        <v>8</v>
      </c>
    </row>
    <row r="323" spans="1:7" x14ac:dyDescent="0.25">
      <c r="A323">
        <v>63</v>
      </c>
      <c r="B323" t="s">
        <v>18</v>
      </c>
      <c r="C323">
        <v>241</v>
      </c>
      <c r="D323">
        <v>264</v>
      </c>
      <c r="E323">
        <v>6</v>
      </c>
      <c r="F323">
        <v>462</v>
      </c>
      <c r="G323">
        <v>3</v>
      </c>
    </row>
    <row r="324" spans="1:7" x14ac:dyDescent="0.25">
      <c r="A324">
        <v>63</v>
      </c>
      <c r="B324" t="s">
        <v>30</v>
      </c>
      <c r="C324">
        <v>182</v>
      </c>
      <c r="D324">
        <v>243</v>
      </c>
      <c r="E324">
        <v>50</v>
      </c>
      <c r="F324">
        <v>262</v>
      </c>
      <c r="G324">
        <v>4</v>
      </c>
    </row>
    <row r="325" spans="1:7" x14ac:dyDescent="0.25">
      <c r="A325">
        <v>63</v>
      </c>
      <c r="B325" t="s">
        <v>23</v>
      </c>
      <c r="C325">
        <v>69</v>
      </c>
      <c r="D325">
        <v>184</v>
      </c>
      <c r="E325">
        <v>6</v>
      </c>
      <c r="F325">
        <v>141</v>
      </c>
      <c r="G325">
        <v>3</v>
      </c>
    </row>
    <row r="326" spans="1:7" x14ac:dyDescent="0.25">
      <c r="A326">
        <v>63</v>
      </c>
      <c r="B326" t="s">
        <v>23</v>
      </c>
      <c r="C326">
        <v>250</v>
      </c>
      <c r="D326">
        <v>385</v>
      </c>
      <c r="E326">
        <v>251</v>
      </c>
      <c r="F326">
        <v>141</v>
      </c>
      <c r="G326">
        <v>3</v>
      </c>
    </row>
    <row r="327" spans="1:7" x14ac:dyDescent="0.25">
      <c r="A327">
        <v>64</v>
      </c>
      <c r="B327" t="s">
        <v>23</v>
      </c>
      <c r="C327">
        <v>382</v>
      </c>
      <c r="D327">
        <v>97</v>
      </c>
      <c r="E327">
        <v>163</v>
      </c>
      <c r="F327">
        <v>402</v>
      </c>
      <c r="G327">
        <v>6</v>
      </c>
    </row>
    <row r="328" spans="1:7" x14ac:dyDescent="0.25">
      <c r="A328">
        <v>64</v>
      </c>
      <c r="B328" t="s">
        <v>20</v>
      </c>
      <c r="C328">
        <v>406</v>
      </c>
      <c r="D328">
        <v>272</v>
      </c>
      <c r="E328">
        <v>83</v>
      </c>
      <c r="F328">
        <v>408</v>
      </c>
      <c r="G328">
        <v>9</v>
      </c>
    </row>
    <row r="329" spans="1:7" x14ac:dyDescent="0.25">
      <c r="A329">
        <v>64</v>
      </c>
      <c r="B329" t="s">
        <v>26</v>
      </c>
      <c r="C329">
        <v>129</v>
      </c>
      <c r="D329">
        <v>89</v>
      </c>
      <c r="E329">
        <v>309</v>
      </c>
      <c r="F329">
        <v>367</v>
      </c>
      <c r="G329">
        <v>9</v>
      </c>
    </row>
    <row r="330" spans="1:7" x14ac:dyDescent="0.25">
      <c r="A330">
        <v>64</v>
      </c>
      <c r="B330" t="s">
        <v>26</v>
      </c>
      <c r="C330">
        <v>22</v>
      </c>
      <c r="D330">
        <v>140</v>
      </c>
      <c r="E330">
        <v>134</v>
      </c>
      <c r="F330">
        <v>190</v>
      </c>
      <c r="G330">
        <v>10</v>
      </c>
    </row>
    <row r="331" spans="1:7" x14ac:dyDescent="0.25">
      <c r="A331">
        <v>64</v>
      </c>
      <c r="B331" t="s">
        <v>18</v>
      </c>
      <c r="C331">
        <v>137</v>
      </c>
      <c r="D331">
        <v>101</v>
      </c>
      <c r="E331">
        <v>344</v>
      </c>
      <c r="F331">
        <v>306</v>
      </c>
      <c r="G331">
        <v>8</v>
      </c>
    </row>
    <row r="332" spans="1:7" x14ac:dyDescent="0.25">
      <c r="A332">
        <v>64</v>
      </c>
      <c r="B332" t="s">
        <v>29</v>
      </c>
      <c r="C332">
        <v>442</v>
      </c>
      <c r="D332">
        <v>194</v>
      </c>
      <c r="E332">
        <v>78</v>
      </c>
      <c r="F332">
        <v>115</v>
      </c>
      <c r="G332">
        <v>6</v>
      </c>
    </row>
    <row r="333" spans="1:7" x14ac:dyDescent="0.25">
      <c r="A333">
        <v>65</v>
      </c>
      <c r="B333" t="s">
        <v>19</v>
      </c>
      <c r="C333">
        <v>285</v>
      </c>
      <c r="D333">
        <v>373</v>
      </c>
      <c r="E333">
        <v>414</v>
      </c>
      <c r="F333">
        <v>334</v>
      </c>
      <c r="G333">
        <v>4</v>
      </c>
    </row>
    <row r="334" spans="1:7" x14ac:dyDescent="0.25">
      <c r="A334">
        <v>65</v>
      </c>
      <c r="B334" t="s">
        <v>23</v>
      </c>
      <c r="C334">
        <v>183</v>
      </c>
      <c r="D334">
        <v>403</v>
      </c>
      <c r="E334">
        <v>366</v>
      </c>
      <c r="F334">
        <v>150</v>
      </c>
      <c r="G334">
        <v>10</v>
      </c>
    </row>
    <row r="335" spans="1:7" x14ac:dyDescent="0.25">
      <c r="A335">
        <v>65</v>
      </c>
      <c r="B335" t="s">
        <v>27</v>
      </c>
      <c r="C335">
        <v>200</v>
      </c>
      <c r="D335">
        <v>281</v>
      </c>
      <c r="E335">
        <v>18</v>
      </c>
      <c r="F335">
        <v>103</v>
      </c>
      <c r="G335">
        <v>9</v>
      </c>
    </row>
    <row r="336" spans="1:7" x14ac:dyDescent="0.25">
      <c r="A336">
        <v>65</v>
      </c>
      <c r="B336" t="s">
        <v>30</v>
      </c>
      <c r="C336">
        <v>122</v>
      </c>
      <c r="D336">
        <v>281</v>
      </c>
      <c r="E336">
        <v>330</v>
      </c>
      <c r="F336">
        <v>466</v>
      </c>
      <c r="G336">
        <v>10</v>
      </c>
    </row>
    <row r="337" spans="1:7" x14ac:dyDescent="0.25">
      <c r="A337">
        <v>65</v>
      </c>
      <c r="B337" t="s">
        <v>17</v>
      </c>
      <c r="C337">
        <v>135</v>
      </c>
      <c r="D337">
        <v>259</v>
      </c>
      <c r="E337">
        <v>482</v>
      </c>
      <c r="F337">
        <v>103</v>
      </c>
      <c r="G337">
        <v>10</v>
      </c>
    </row>
    <row r="338" spans="1:7" x14ac:dyDescent="0.25">
      <c r="A338">
        <v>65</v>
      </c>
      <c r="B338" t="s">
        <v>24</v>
      </c>
      <c r="C338">
        <v>378</v>
      </c>
      <c r="D338">
        <v>94</v>
      </c>
      <c r="E338">
        <v>199</v>
      </c>
      <c r="F338">
        <v>187</v>
      </c>
      <c r="G338">
        <v>6</v>
      </c>
    </row>
    <row r="339" spans="1:7" x14ac:dyDescent="0.25">
      <c r="A339">
        <v>65</v>
      </c>
      <c r="B339" t="s">
        <v>30</v>
      </c>
      <c r="C339">
        <v>172</v>
      </c>
      <c r="D339">
        <v>11</v>
      </c>
      <c r="E339">
        <v>413</v>
      </c>
      <c r="F339">
        <v>402</v>
      </c>
      <c r="G339">
        <v>8</v>
      </c>
    </row>
    <row r="340" spans="1:7" x14ac:dyDescent="0.25">
      <c r="A340">
        <v>65</v>
      </c>
      <c r="B340" t="s">
        <v>26</v>
      </c>
      <c r="C340">
        <v>464</v>
      </c>
      <c r="D340">
        <v>354</v>
      </c>
      <c r="E340">
        <v>346</v>
      </c>
      <c r="F340">
        <v>124</v>
      </c>
      <c r="G340">
        <v>9</v>
      </c>
    </row>
    <row r="341" spans="1:7" x14ac:dyDescent="0.25">
      <c r="A341">
        <v>65</v>
      </c>
      <c r="B341" t="s">
        <v>21</v>
      </c>
      <c r="C341">
        <v>491</v>
      </c>
      <c r="D341">
        <v>422</v>
      </c>
      <c r="E341">
        <v>192</v>
      </c>
      <c r="F341">
        <v>4</v>
      </c>
      <c r="G341">
        <v>3</v>
      </c>
    </row>
    <row r="342" spans="1:7" x14ac:dyDescent="0.25">
      <c r="A342">
        <v>66</v>
      </c>
      <c r="B342" t="s">
        <v>20</v>
      </c>
      <c r="C342">
        <v>138</v>
      </c>
      <c r="D342">
        <v>407</v>
      </c>
      <c r="E342">
        <v>303</v>
      </c>
      <c r="F342">
        <v>134</v>
      </c>
      <c r="G342">
        <v>10</v>
      </c>
    </row>
    <row r="343" spans="1:7" x14ac:dyDescent="0.25">
      <c r="A343">
        <v>66</v>
      </c>
      <c r="B343" t="s">
        <v>26</v>
      </c>
      <c r="C343">
        <v>99</v>
      </c>
      <c r="D343">
        <v>263</v>
      </c>
      <c r="E343">
        <v>17</v>
      </c>
      <c r="F343">
        <v>345</v>
      </c>
      <c r="G343">
        <v>9</v>
      </c>
    </row>
    <row r="344" spans="1:7" x14ac:dyDescent="0.25">
      <c r="A344">
        <v>66</v>
      </c>
      <c r="B344" t="s">
        <v>19</v>
      </c>
      <c r="C344">
        <v>352</v>
      </c>
      <c r="D344">
        <v>115</v>
      </c>
      <c r="E344">
        <v>36</v>
      </c>
      <c r="F344">
        <v>17</v>
      </c>
      <c r="G344">
        <v>8</v>
      </c>
    </row>
    <row r="345" spans="1:7" x14ac:dyDescent="0.25">
      <c r="A345">
        <v>66</v>
      </c>
      <c r="B345" t="s">
        <v>24</v>
      </c>
      <c r="C345">
        <v>412</v>
      </c>
      <c r="D345">
        <v>101</v>
      </c>
      <c r="E345">
        <v>151</v>
      </c>
      <c r="F345">
        <v>158</v>
      </c>
      <c r="G345">
        <v>5</v>
      </c>
    </row>
    <row r="346" spans="1:7" x14ac:dyDescent="0.25">
      <c r="A346">
        <v>67</v>
      </c>
      <c r="B346" t="s">
        <v>20</v>
      </c>
      <c r="C346">
        <v>142</v>
      </c>
      <c r="D346">
        <v>467</v>
      </c>
      <c r="E346">
        <v>389</v>
      </c>
      <c r="F346">
        <v>128</v>
      </c>
      <c r="G346">
        <v>10</v>
      </c>
    </row>
    <row r="347" spans="1:7" x14ac:dyDescent="0.25">
      <c r="A347">
        <v>67</v>
      </c>
      <c r="B347" t="s">
        <v>24</v>
      </c>
      <c r="C347">
        <v>229</v>
      </c>
      <c r="D347">
        <v>225</v>
      </c>
      <c r="E347">
        <v>468</v>
      </c>
      <c r="F347">
        <v>250</v>
      </c>
      <c r="G347">
        <v>5</v>
      </c>
    </row>
    <row r="348" spans="1:7" x14ac:dyDescent="0.25">
      <c r="A348">
        <v>67</v>
      </c>
      <c r="B348" t="s">
        <v>22</v>
      </c>
      <c r="C348">
        <v>455</v>
      </c>
      <c r="D348">
        <v>267</v>
      </c>
      <c r="E348">
        <v>357</v>
      </c>
      <c r="F348">
        <v>35</v>
      </c>
      <c r="G348">
        <v>2</v>
      </c>
    </row>
    <row r="349" spans="1:7" x14ac:dyDescent="0.25">
      <c r="A349">
        <v>67</v>
      </c>
      <c r="B349" t="s">
        <v>28</v>
      </c>
      <c r="C349">
        <v>267</v>
      </c>
      <c r="D349">
        <v>268</v>
      </c>
      <c r="E349">
        <v>136</v>
      </c>
      <c r="F349">
        <v>353</v>
      </c>
      <c r="G349">
        <v>7</v>
      </c>
    </row>
    <row r="350" spans="1:7" x14ac:dyDescent="0.25">
      <c r="A350">
        <v>68</v>
      </c>
      <c r="B350" t="s">
        <v>25</v>
      </c>
      <c r="C350">
        <v>338</v>
      </c>
      <c r="D350">
        <v>263</v>
      </c>
      <c r="E350">
        <v>202</v>
      </c>
      <c r="F350">
        <v>481</v>
      </c>
      <c r="G350">
        <v>9</v>
      </c>
    </row>
    <row r="351" spans="1:7" x14ac:dyDescent="0.25">
      <c r="A351">
        <v>68</v>
      </c>
      <c r="B351" t="s">
        <v>28</v>
      </c>
      <c r="C351">
        <v>477</v>
      </c>
      <c r="D351">
        <v>275</v>
      </c>
      <c r="E351">
        <v>185</v>
      </c>
      <c r="F351">
        <v>379</v>
      </c>
      <c r="G351">
        <v>3</v>
      </c>
    </row>
    <row r="352" spans="1:7" x14ac:dyDescent="0.25">
      <c r="A352">
        <v>68</v>
      </c>
      <c r="B352" t="s">
        <v>30</v>
      </c>
      <c r="C352">
        <v>193</v>
      </c>
      <c r="D352">
        <v>165</v>
      </c>
      <c r="E352">
        <v>373</v>
      </c>
      <c r="F352">
        <v>396</v>
      </c>
      <c r="G352">
        <v>10</v>
      </c>
    </row>
    <row r="353" spans="1:7" x14ac:dyDescent="0.25">
      <c r="A353">
        <v>68</v>
      </c>
      <c r="B353" t="s">
        <v>17</v>
      </c>
      <c r="C353">
        <v>457</v>
      </c>
      <c r="D353">
        <v>310</v>
      </c>
      <c r="E353">
        <v>400</v>
      </c>
      <c r="F353">
        <v>111</v>
      </c>
      <c r="G353">
        <v>2</v>
      </c>
    </row>
    <row r="354" spans="1:7" x14ac:dyDescent="0.25">
      <c r="A354">
        <v>68</v>
      </c>
      <c r="B354" t="s">
        <v>28</v>
      </c>
      <c r="C354">
        <v>37</v>
      </c>
      <c r="D354">
        <v>311</v>
      </c>
      <c r="E354">
        <v>491</v>
      </c>
      <c r="F354">
        <v>349</v>
      </c>
      <c r="G354">
        <v>3</v>
      </c>
    </row>
    <row r="355" spans="1:7" x14ac:dyDescent="0.25">
      <c r="A355">
        <v>68</v>
      </c>
      <c r="B355" t="s">
        <v>19</v>
      </c>
      <c r="C355">
        <v>445</v>
      </c>
      <c r="D355">
        <v>374</v>
      </c>
      <c r="E355">
        <v>121</v>
      </c>
      <c r="F355">
        <v>120</v>
      </c>
      <c r="G355">
        <v>4</v>
      </c>
    </row>
    <row r="356" spans="1:7" x14ac:dyDescent="0.25">
      <c r="A356">
        <v>68</v>
      </c>
      <c r="B356" t="s">
        <v>27</v>
      </c>
      <c r="C356">
        <v>238</v>
      </c>
      <c r="D356">
        <v>151</v>
      </c>
      <c r="E356">
        <v>412</v>
      </c>
      <c r="F356">
        <v>460</v>
      </c>
      <c r="G356">
        <v>1</v>
      </c>
    </row>
    <row r="357" spans="1:7" x14ac:dyDescent="0.25">
      <c r="A357">
        <v>69</v>
      </c>
      <c r="B357" t="s">
        <v>28</v>
      </c>
      <c r="C357">
        <v>420</v>
      </c>
      <c r="D357">
        <v>294</v>
      </c>
      <c r="E357">
        <v>282</v>
      </c>
      <c r="F357">
        <v>75</v>
      </c>
      <c r="G357">
        <v>5</v>
      </c>
    </row>
    <row r="358" spans="1:7" x14ac:dyDescent="0.25">
      <c r="A358">
        <v>69</v>
      </c>
      <c r="B358" t="s">
        <v>17</v>
      </c>
      <c r="C358">
        <v>389</v>
      </c>
      <c r="D358">
        <v>46</v>
      </c>
      <c r="E358">
        <v>49</v>
      </c>
      <c r="F358">
        <v>25</v>
      </c>
      <c r="G358">
        <v>1</v>
      </c>
    </row>
    <row r="359" spans="1:7" x14ac:dyDescent="0.25">
      <c r="A359">
        <v>69</v>
      </c>
      <c r="B359" t="s">
        <v>27</v>
      </c>
      <c r="C359">
        <v>393</v>
      </c>
      <c r="D359">
        <v>155</v>
      </c>
      <c r="E359">
        <v>159</v>
      </c>
      <c r="F359">
        <v>14</v>
      </c>
      <c r="G359">
        <v>8</v>
      </c>
    </row>
    <row r="360" spans="1:7" x14ac:dyDescent="0.25">
      <c r="A360">
        <v>69</v>
      </c>
      <c r="B360" t="s">
        <v>21</v>
      </c>
      <c r="C360">
        <v>37</v>
      </c>
      <c r="D360">
        <v>341</v>
      </c>
      <c r="E360">
        <v>72</v>
      </c>
      <c r="F360">
        <v>213</v>
      </c>
      <c r="G360">
        <v>9</v>
      </c>
    </row>
    <row r="361" spans="1:7" x14ac:dyDescent="0.25">
      <c r="A361">
        <v>69</v>
      </c>
      <c r="B361" t="s">
        <v>22</v>
      </c>
      <c r="C361">
        <v>387</v>
      </c>
      <c r="D361">
        <v>285</v>
      </c>
      <c r="E361">
        <v>160</v>
      </c>
      <c r="F361">
        <v>312</v>
      </c>
      <c r="G361">
        <v>8</v>
      </c>
    </row>
    <row r="362" spans="1:7" x14ac:dyDescent="0.25">
      <c r="A362">
        <v>69</v>
      </c>
      <c r="B362" t="s">
        <v>28</v>
      </c>
      <c r="C362">
        <v>23</v>
      </c>
      <c r="D362">
        <v>371</v>
      </c>
      <c r="E362">
        <v>358</v>
      </c>
      <c r="F362">
        <v>330</v>
      </c>
      <c r="G362">
        <v>6</v>
      </c>
    </row>
    <row r="363" spans="1:7" x14ac:dyDescent="0.25">
      <c r="A363">
        <v>69</v>
      </c>
      <c r="B363" t="s">
        <v>17</v>
      </c>
      <c r="C363">
        <v>221</v>
      </c>
      <c r="D363">
        <v>450</v>
      </c>
      <c r="E363">
        <v>484</v>
      </c>
      <c r="F363">
        <v>307</v>
      </c>
      <c r="G363">
        <v>2</v>
      </c>
    </row>
    <row r="364" spans="1:7" x14ac:dyDescent="0.25">
      <c r="A364">
        <v>69</v>
      </c>
      <c r="B364" t="s">
        <v>19</v>
      </c>
      <c r="C364">
        <v>477</v>
      </c>
      <c r="D364">
        <v>62</v>
      </c>
      <c r="E364">
        <v>86</v>
      </c>
      <c r="F364">
        <v>404</v>
      </c>
      <c r="G364">
        <v>6</v>
      </c>
    </row>
    <row r="365" spans="1:7" x14ac:dyDescent="0.25">
      <c r="A365">
        <v>70</v>
      </c>
      <c r="B365" t="s">
        <v>30</v>
      </c>
      <c r="C365">
        <v>489</v>
      </c>
      <c r="D365">
        <v>162</v>
      </c>
      <c r="E365">
        <v>188</v>
      </c>
      <c r="F365">
        <v>485</v>
      </c>
      <c r="G365">
        <v>5</v>
      </c>
    </row>
    <row r="366" spans="1:7" x14ac:dyDescent="0.25">
      <c r="A366">
        <v>70</v>
      </c>
      <c r="B366" t="s">
        <v>17</v>
      </c>
      <c r="C366">
        <v>101</v>
      </c>
      <c r="D366">
        <v>215</v>
      </c>
      <c r="E366">
        <v>177</v>
      </c>
      <c r="F366">
        <v>226</v>
      </c>
      <c r="G366">
        <v>1</v>
      </c>
    </row>
    <row r="367" spans="1:7" x14ac:dyDescent="0.25">
      <c r="A367">
        <v>70</v>
      </c>
      <c r="B367" t="s">
        <v>28</v>
      </c>
      <c r="C367">
        <v>108</v>
      </c>
      <c r="D367">
        <v>245</v>
      </c>
      <c r="E367">
        <v>248</v>
      </c>
      <c r="F367">
        <v>100</v>
      </c>
      <c r="G367">
        <v>7</v>
      </c>
    </row>
    <row r="368" spans="1:7" x14ac:dyDescent="0.25">
      <c r="A368">
        <v>70</v>
      </c>
      <c r="B368" t="s">
        <v>28</v>
      </c>
      <c r="C368">
        <v>97</v>
      </c>
      <c r="D368">
        <v>182</v>
      </c>
      <c r="E368">
        <v>87</v>
      </c>
      <c r="F368">
        <v>342</v>
      </c>
      <c r="G368">
        <v>3</v>
      </c>
    </row>
    <row r="369" spans="1:7" x14ac:dyDescent="0.25">
      <c r="A369">
        <v>71</v>
      </c>
      <c r="B369" t="s">
        <v>25</v>
      </c>
      <c r="C369">
        <v>99</v>
      </c>
      <c r="D369">
        <v>226</v>
      </c>
      <c r="E369">
        <v>101</v>
      </c>
      <c r="F369">
        <v>375</v>
      </c>
      <c r="G369">
        <v>10</v>
      </c>
    </row>
    <row r="370" spans="1:7" x14ac:dyDescent="0.25">
      <c r="A370">
        <v>71</v>
      </c>
      <c r="B370" t="s">
        <v>30</v>
      </c>
      <c r="C370">
        <v>458</v>
      </c>
      <c r="D370">
        <v>373</v>
      </c>
      <c r="E370">
        <v>45</v>
      </c>
      <c r="F370">
        <v>186</v>
      </c>
      <c r="G370">
        <v>1</v>
      </c>
    </row>
    <row r="371" spans="1:7" x14ac:dyDescent="0.25">
      <c r="A371">
        <v>71</v>
      </c>
      <c r="B371" t="s">
        <v>24</v>
      </c>
      <c r="C371">
        <v>425</v>
      </c>
      <c r="D371">
        <v>67</v>
      </c>
      <c r="E371">
        <v>397</v>
      </c>
      <c r="F371">
        <v>306</v>
      </c>
      <c r="G371">
        <v>3</v>
      </c>
    </row>
    <row r="372" spans="1:7" x14ac:dyDescent="0.25">
      <c r="A372">
        <v>71</v>
      </c>
      <c r="B372" t="s">
        <v>22</v>
      </c>
      <c r="C372">
        <v>140</v>
      </c>
      <c r="D372">
        <v>259</v>
      </c>
      <c r="E372">
        <v>183</v>
      </c>
      <c r="F372">
        <v>225</v>
      </c>
      <c r="G372">
        <v>1</v>
      </c>
    </row>
    <row r="373" spans="1:7" x14ac:dyDescent="0.25">
      <c r="A373">
        <v>71</v>
      </c>
      <c r="B373" t="s">
        <v>17</v>
      </c>
      <c r="C373">
        <v>470</v>
      </c>
      <c r="D373">
        <v>424</v>
      </c>
      <c r="E373">
        <v>14</v>
      </c>
      <c r="F373">
        <v>428</v>
      </c>
      <c r="G373">
        <v>2</v>
      </c>
    </row>
    <row r="374" spans="1:7" x14ac:dyDescent="0.25">
      <c r="A374">
        <v>71</v>
      </c>
      <c r="B374" t="s">
        <v>18</v>
      </c>
      <c r="C374">
        <v>417</v>
      </c>
      <c r="D374">
        <v>68</v>
      </c>
      <c r="E374">
        <v>471</v>
      </c>
      <c r="F374">
        <v>156</v>
      </c>
      <c r="G374">
        <v>5</v>
      </c>
    </row>
    <row r="375" spans="1:7" x14ac:dyDescent="0.25">
      <c r="A375">
        <v>71</v>
      </c>
      <c r="B375" t="s">
        <v>27</v>
      </c>
      <c r="C375">
        <v>167</v>
      </c>
      <c r="D375">
        <v>455</v>
      </c>
      <c r="E375">
        <v>425</v>
      </c>
      <c r="F375">
        <v>460</v>
      </c>
      <c r="G375">
        <v>1</v>
      </c>
    </row>
    <row r="376" spans="1:7" x14ac:dyDescent="0.25">
      <c r="A376">
        <v>72</v>
      </c>
      <c r="B376" t="s">
        <v>16</v>
      </c>
      <c r="C376">
        <v>430</v>
      </c>
      <c r="D376">
        <v>333</v>
      </c>
      <c r="E376">
        <v>125</v>
      </c>
      <c r="F376">
        <v>353</v>
      </c>
      <c r="G376">
        <v>8</v>
      </c>
    </row>
    <row r="377" spans="1:7" x14ac:dyDescent="0.25">
      <c r="A377">
        <v>72</v>
      </c>
      <c r="B377" t="s">
        <v>17</v>
      </c>
      <c r="C377">
        <v>455</v>
      </c>
      <c r="D377">
        <v>323</v>
      </c>
      <c r="E377">
        <v>204</v>
      </c>
      <c r="F377">
        <v>464</v>
      </c>
      <c r="G377">
        <v>2</v>
      </c>
    </row>
    <row r="378" spans="1:7" x14ac:dyDescent="0.25">
      <c r="A378">
        <v>72</v>
      </c>
      <c r="B378" t="s">
        <v>28</v>
      </c>
      <c r="C378">
        <v>476</v>
      </c>
      <c r="D378">
        <v>24</v>
      </c>
      <c r="E378">
        <v>459</v>
      </c>
      <c r="F378">
        <v>258</v>
      </c>
      <c r="G378">
        <v>4</v>
      </c>
    </row>
    <row r="379" spans="1:7" x14ac:dyDescent="0.25">
      <c r="A379">
        <v>72</v>
      </c>
      <c r="B379" t="s">
        <v>30</v>
      </c>
      <c r="C379">
        <v>367</v>
      </c>
      <c r="D379">
        <v>305</v>
      </c>
      <c r="E379">
        <v>297</v>
      </c>
      <c r="F379">
        <v>163</v>
      </c>
      <c r="G379">
        <v>7</v>
      </c>
    </row>
    <row r="380" spans="1:7" x14ac:dyDescent="0.25">
      <c r="A380">
        <v>73</v>
      </c>
      <c r="B380" t="s">
        <v>23</v>
      </c>
      <c r="C380">
        <v>397</v>
      </c>
      <c r="D380">
        <v>471</v>
      </c>
      <c r="E380">
        <v>241</v>
      </c>
      <c r="F380">
        <v>221</v>
      </c>
      <c r="G380">
        <v>3</v>
      </c>
    </row>
    <row r="381" spans="1:7" x14ac:dyDescent="0.25">
      <c r="A381">
        <v>73</v>
      </c>
      <c r="B381" t="s">
        <v>29</v>
      </c>
      <c r="C381">
        <v>75</v>
      </c>
      <c r="D381">
        <v>55</v>
      </c>
      <c r="E381">
        <v>77</v>
      </c>
      <c r="F381">
        <v>491</v>
      </c>
      <c r="G381">
        <v>5</v>
      </c>
    </row>
    <row r="382" spans="1:7" x14ac:dyDescent="0.25">
      <c r="A382">
        <v>74</v>
      </c>
      <c r="B382" t="s">
        <v>19</v>
      </c>
      <c r="C382">
        <v>117</v>
      </c>
      <c r="D382">
        <v>139</v>
      </c>
      <c r="E382">
        <v>433</v>
      </c>
      <c r="F382">
        <v>470</v>
      </c>
      <c r="G382">
        <v>4</v>
      </c>
    </row>
    <row r="383" spans="1:7" x14ac:dyDescent="0.25">
      <c r="A383">
        <v>74</v>
      </c>
      <c r="B383" t="s">
        <v>20</v>
      </c>
      <c r="C383">
        <v>14</v>
      </c>
      <c r="D383">
        <v>182</v>
      </c>
      <c r="E383">
        <v>390</v>
      </c>
      <c r="F383">
        <v>218</v>
      </c>
      <c r="G383">
        <v>1</v>
      </c>
    </row>
    <row r="384" spans="1:7" x14ac:dyDescent="0.25">
      <c r="A384">
        <v>74</v>
      </c>
      <c r="B384" t="s">
        <v>29</v>
      </c>
      <c r="C384">
        <v>104</v>
      </c>
      <c r="D384">
        <v>441</v>
      </c>
      <c r="E384">
        <v>65</v>
      </c>
      <c r="F384">
        <v>254</v>
      </c>
      <c r="G384">
        <v>10</v>
      </c>
    </row>
    <row r="385" spans="1:7" x14ac:dyDescent="0.25">
      <c r="A385">
        <v>75</v>
      </c>
      <c r="B385" t="s">
        <v>27</v>
      </c>
      <c r="C385">
        <v>333</v>
      </c>
      <c r="D385">
        <v>386</v>
      </c>
      <c r="E385">
        <v>429</v>
      </c>
      <c r="F385">
        <v>252</v>
      </c>
      <c r="G385">
        <v>5</v>
      </c>
    </row>
    <row r="386" spans="1:7" x14ac:dyDescent="0.25">
      <c r="A386">
        <v>75</v>
      </c>
      <c r="B386" t="s">
        <v>19</v>
      </c>
      <c r="C386">
        <v>55</v>
      </c>
      <c r="D386">
        <v>329</v>
      </c>
      <c r="E386">
        <v>342</v>
      </c>
      <c r="F386">
        <v>422</v>
      </c>
      <c r="G386">
        <v>3</v>
      </c>
    </row>
    <row r="387" spans="1:7" x14ac:dyDescent="0.25">
      <c r="A387">
        <v>75</v>
      </c>
      <c r="B387" t="s">
        <v>30</v>
      </c>
      <c r="C387">
        <v>492</v>
      </c>
      <c r="D387">
        <v>136</v>
      </c>
      <c r="E387">
        <v>444</v>
      </c>
      <c r="F387">
        <v>137</v>
      </c>
      <c r="G387">
        <v>3</v>
      </c>
    </row>
    <row r="388" spans="1:7" x14ac:dyDescent="0.25">
      <c r="A388">
        <v>75</v>
      </c>
      <c r="B388" t="s">
        <v>29</v>
      </c>
      <c r="C388">
        <v>167</v>
      </c>
      <c r="D388">
        <v>235</v>
      </c>
      <c r="E388">
        <v>453</v>
      </c>
      <c r="F388">
        <v>381</v>
      </c>
      <c r="G388">
        <v>10</v>
      </c>
    </row>
    <row r="389" spans="1:7" x14ac:dyDescent="0.25">
      <c r="A389">
        <v>75</v>
      </c>
      <c r="B389" t="s">
        <v>22</v>
      </c>
      <c r="C389">
        <v>392</v>
      </c>
      <c r="D389">
        <v>117</v>
      </c>
      <c r="E389">
        <v>169</v>
      </c>
      <c r="F389">
        <v>202</v>
      </c>
      <c r="G389">
        <v>2</v>
      </c>
    </row>
    <row r="390" spans="1:7" x14ac:dyDescent="0.25">
      <c r="A390">
        <v>76</v>
      </c>
      <c r="B390" t="s">
        <v>20</v>
      </c>
      <c r="C390">
        <v>485</v>
      </c>
      <c r="D390">
        <v>239</v>
      </c>
      <c r="E390">
        <v>219</v>
      </c>
      <c r="F390">
        <v>42</v>
      </c>
      <c r="G390">
        <v>8</v>
      </c>
    </row>
    <row r="391" spans="1:7" x14ac:dyDescent="0.25">
      <c r="A391">
        <v>77</v>
      </c>
      <c r="B391" t="s">
        <v>22</v>
      </c>
      <c r="C391">
        <v>22</v>
      </c>
      <c r="D391">
        <v>381</v>
      </c>
      <c r="E391">
        <v>3</v>
      </c>
      <c r="F391">
        <v>101</v>
      </c>
      <c r="G391">
        <v>8</v>
      </c>
    </row>
    <row r="392" spans="1:7" x14ac:dyDescent="0.25">
      <c r="A392">
        <v>77</v>
      </c>
      <c r="B392" t="s">
        <v>19</v>
      </c>
      <c r="C392">
        <v>159</v>
      </c>
      <c r="D392">
        <v>42</v>
      </c>
      <c r="E392">
        <v>468</v>
      </c>
      <c r="F392">
        <v>64</v>
      </c>
      <c r="G392">
        <v>2</v>
      </c>
    </row>
    <row r="393" spans="1:7" x14ac:dyDescent="0.25">
      <c r="A393">
        <v>77</v>
      </c>
      <c r="B393" t="s">
        <v>19</v>
      </c>
      <c r="C393">
        <v>434</v>
      </c>
      <c r="D393">
        <v>153</v>
      </c>
      <c r="E393">
        <v>18</v>
      </c>
      <c r="F393">
        <v>25</v>
      </c>
      <c r="G393">
        <v>9</v>
      </c>
    </row>
    <row r="394" spans="1:7" x14ac:dyDescent="0.25">
      <c r="A394">
        <v>78</v>
      </c>
      <c r="B394" t="s">
        <v>25</v>
      </c>
      <c r="C394">
        <v>90</v>
      </c>
      <c r="D394">
        <v>384</v>
      </c>
      <c r="E394">
        <v>450</v>
      </c>
      <c r="F394">
        <v>487</v>
      </c>
      <c r="G394">
        <v>3</v>
      </c>
    </row>
    <row r="395" spans="1:7" x14ac:dyDescent="0.25">
      <c r="A395">
        <v>78</v>
      </c>
      <c r="B395" t="s">
        <v>20</v>
      </c>
      <c r="C395">
        <v>407</v>
      </c>
      <c r="D395">
        <v>337</v>
      </c>
      <c r="E395">
        <v>163</v>
      </c>
      <c r="F395">
        <v>57</v>
      </c>
      <c r="G395">
        <v>2</v>
      </c>
    </row>
    <row r="396" spans="1:7" x14ac:dyDescent="0.25">
      <c r="A396">
        <v>78</v>
      </c>
      <c r="B396" t="s">
        <v>28</v>
      </c>
      <c r="C396">
        <v>264</v>
      </c>
      <c r="D396">
        <v>254</v>
      </c>
      <c r="E396">
        <v>50</v>
      </c>
      <c r="F396">
        <v>455</v>
      </c>
      <c r="G396">
        <v>7</v>
      </c>
    </row>
    <row r="397" spans="1:7" x14ac:dyDescent="0.25">
      <c r="A397">
        <v>78</v>
      </c>
      <c r="B397" t="s">
        <v>20</v>
      </c>
      <c r="C397">
        <v>301</v>
      </c>
      <c r="D397">
        <v>413</v>
      </c>
      <c r="E397">
        <v>91</v>
      </c>
      <c r="F397">
        <v>466</v>
      </c>
      <c r="G397">
        <v>3</v>
      </c>
    </row>
    <row r="398" spans="1:7" x14ac:dyDescent="0.25">
      <c r="A398">
        <v>79</v>
      </c>
      <c r="B398" t="s">
        <v>23</v>
      </c>
      <c r="C398">
        <v>47</v>
      </c>
      <c r="D398">
        <v>457</v>
      </c>
      <c r="E398">
        <v>153</v>
      </c>
      <c r="F398">
        <v>275</v>
      </c>
      <c r="G398">
        <v>10</v>
      </c>
    </row>
    <row r="399" spans="1:7" x14ac:dyDescent="0.25">
      <c r="A399">
        <v>79</v>
      </c>
      <c r="B399" t="s">
        <v>26</v>
      </c>
      <c r="C399">
        <v>308</v>
      </c>
      <c r="D399">
        <v>372</v>
      </c>
      <c r="E399">
        <v>172</v>
      </c>
      <c r="F399">
        <v>107</v>
      </c>
      <c r="G399">
        <v>7</v>
      </c>
    </row>
    <row r="400" spans="1:7" x14ac:dyDescent="0.25">
      <c r="A400">
        <v>79</v>
      </c>
      <c r="B400" t="s">
        <v>28</v>
      </c>
      <c r="C400">
        <v>298</v>
      </c>
      <c r="D400">
        <v>232</v>
      </c>
      <c r="E400">
        <v>263</v>
      </c>
      <c r="F400">
        <v>132</v>
      </c>
      <c r="G400">
        <v>7</v>
      </c>
    </row>
    <row r="401" spans="1:7" x14ac:dyDescent="0.25">
      <c r="A401">
        <v>79</v>
      </c>
      <c r="B401" t="s">
        <v>18</v>
      </c>
      <c r="C401">
        <v>346</v>
      </c>
      <c r="D401">
        <v>137</v>
      </c>
      <c r="E401">
        <v>165</v>
      </c>
      <c r="F401">
        <v>83</v>
      </c>
      <c r="G401">
        <v>7</v>
      </c>
    </row>
    <row r="402" spans="1:7" x14ac:dyDescent="0.25">
      <c r="A402">
        <v>79</v>
      </c>
      <c r="B402" t="s">
        <v>28</v>
      </c>
      <c r="C402">
        <v>84</v>
      </c>
      <c r="D402">
        <v>400</v>
      </c>
      <c r="E402">
        <v>38</v>
      </c>
      <c r="F402">
        <v>189</v>
      </c>
      <c r="G402">
        <v>3</v>
      </c>
    </row>
    <row r="403" spans="1:7" x14ac:dyDescent="0.25">
      <c r="A403">
        <v>80</v>
      </c>
      <c r="B403" t="s">
        <v>19</v>
      </c>
      <c r="C403">
        <v>374</v>
      </c>
      <c r="D403">
        <v>109</v>
      </c>
      <c r="E403">
        <v>142</v>
      </c>
      <c r="F403">
        <v>341</v>
      </c>
      <c r="G403">
        <v>5</v>
      </c>
    </row>
    <row r="404" spans="1:7" x14ac:dyDescent="0.25">
      <c r="A404">
        <v>80</v>
      </c>
      <c r="B404" t="s">
        <v>26</v>
      </c>
      <c r="C404">
        <v>285</v>
      </c>
      <c r="D404">
        <v>480</v>
      </c>
      <c r="E404">
        <v>60</v>
      </c>
      <c r="F404">
        <v>138</v>
      </c>
      <c r="G404">
        <v>2</v>
      </c>
    </row>
    <row r="405" spans="1:7" x14ac:dyDescent="0.25">
      <c r="A405">
        <v>80</v>
      </c>
      <c r="B405" t="s">
        <v>19</v>
      </c>
      <c r="C405">
        <v>330</v>
      </c>
      <c r="D405">
        <v>248</v>
      </c>
      <c r="E405">
        <v>426</v>
      </c>
      <c r="F405">
        <v>107</v>
      </c>
      <c r="G405">
        <v>1</v>
      </c>
    </row>
    <row r="406" spans="1:7" x14ac:dyDescent="0.25">
      <c r="A406">
        <v>80</v>
      </c>
      <c r="B406" t="s">
        <v>28</v>
      </c>
      <c r="C406">
        <v>287</v>
      </c>
      <c r="D406">
        <v>482</v>
      </c>
      <c r="E406">
        <v>395</v>
      </c>
      <c r="F406">
        <v>26</v>
      </c>
      <c r="G406">
        <v>5</v>
      </c>
    </row>
    <row r="407" spans="1:7" x14ac:dyDescent="0.25">
      <c r="A407">
        <v>80</v>
      </c>
      <c r="B407" t="s">
        <v>17</v>
      </c>
      <c r="C407">
        <v>265</v>
      </c>
      <c r="D407">
        <v>178</v>
      </c>
      <c r="E407">
        <v>30</v>
      </c>
      <c r="F407">
        <v>23</v>
      </c>
      <c r="G407">
        <v>2</v>
      </c>
    </row>
    <row r="408" spans="1:7" x14ac:dyDescent="0.25">
      <c r="A408">
        <v>80</v>
      </c>
      <c r="B408" t="s">
        <v>29</v>
      </c>
      <c r="C408">
        <v>413</v>
      </c>
      <c r="D408">
        <v>446</v>
      </c>
      <c r="E408">
        <v>47</v>
      </c>
      <c r="F408">
        <v>404</v>
      </c>
      <c r="G408">
        <v>5</v>
      </c>
    </row>
    <row r="409" spans="1:7" x14ac:dyDescent="0.25">
      <c r="A409">
        <v>80</v>
      </c>
      <c r="B409" t="s">
        <v>23</v>
      </c>
      <c r="C409">
        <v>402</v>
      </c>
      <c r="D409">
        <v>149</v>
      </c>
      <c r="E409">
        <v>244</v>
      </c>
      <c r="F409">
        <v>48</v>
      </c>
      <c r="G409">
        <v>8</v>
      </c>
    </row>
    <row r="410" spans="1:7" x14ac:dyDescent="0.25">
      <c r="A410">
        <v>80</v>
      </c>
      <c r="B410" t="s">
        <v>17</v>
      </c>
      <c r="C410">
        <v>243</v>
      </c>
      <c r="D410">
        <v>451</v>
      </c>
      <c r="E410">
        <v>64</v>
      </c>
      <c r="F410">
        <v>252</v>
      </c>
      <c r="G410">
        <v>1</v>
      </c>
    </row>
    <row r="411" spans="1:7" x14ac:dyDescent="0.25">
      <c r="A411">
        <v>81</v>
      </c>
      <c r="B411" t="s">
        <v>18</v>
      </c>
      <c r="C411">
        <v>171</v>
      </c>
      <c r="D411">
        <v>358</v>
      </c>
      <c r="E411">
        <v>364</v>
      </c>
      <c r="F411">
        <v>27</v>
      </c>
      <c r="G411">
        <v>1</v>
      </c>
    </row>
    <row r="412" spans="1:7" x14ac:dyDescent="0.25">
      <c r="A412">
        <v>81</v>
      </c>
      <c r="B412" t="s">
        <v>29</v>
      </c>
      <c r="C412">
        <v>235</v>
      </c>
      <c r="D412">
        <v>99</v>
      </c>
      <c r="E412">
        <v>240</v>
      </c>
      <c r="F412">
        <v>119</v>
      </c>
      <c r="G412">
        <v>9</v>
      </c>
    </row>
    <row r="413" spans="1:7" x14ac:dyDescent="0.25">
      <c r="A413">
        <v>81</v>
      </c>
      <c r="B413" t="s">
        <v>27</v>
      </c>
      <c r="C413">
        <v>428</v>
      </c>
      <c r="D413">
        <v>462</v>
      </c>
      <c r="E413">
        <v>184</v>
      </c>
      <c r="F413">
        <v>84</v>
      </c>
      <c r="G413">
        <v>10</v>
      </c>
    </row>
    <row r="414" spans="1:7" x14ac:dyDescent="0.25">
      <c r="A414">
        <v>82</v>
      </c>
      <c r="B414" t="s">
        <v>27</v>
      </c>
      <c r="C414">
        <v>394</v>
      </c>
      <c r="D414">
        <v>329</v>
      </c>
      <c r="E414">
        <v>199</v>
      </c>
      <c r="F414">
        <v>70</v>
      </c>
      <c r="G414">
        <v>7</v>
      </c>
    </row>
    <row r="415" spans="1:7" x14ac:dyDescent="0.25">
      <c r="A415">
        <v>82</v>
      </c>
      <c r="B415" t="s">
        <v>20</v>
      </c>
      <c r="C415">
        <v>112</v>
      </c>
      <c r="D415">
        <v>397</v>
      </c>
      <c r="E415">
        <v>478</v>
      </c>
      <c r="F415">
        <v>324</v>
      </c>
      <c r="G415">
        <v>9</v>
      </c>
    </row>
    <row r="416" spans="1:7" x14ac:dyDescent="0.25">
      <c r="A416">
        <v>82</v>
      </c>
      <c r="B416" t="s">
        <v>27</v>
      </c>
      <c r="C416">
        <v>495</v>
      </c>
      <c r="D416">
        <v>371</v>
      </c>
      <c r="E416">
        <v>369</v>
      </c>
      <c r="F416">
        <v>433</v>
      </c>
      <c r="G416">
        <v>9</v>
      </c>
    </row>
    <row r="417" spans="1:7" x14ac:dyDescent="0.25">
      <c r="A417">
        <v>83</v>
      </c>
      <c r="B417" t="s">
        <v>26</v>
      </c>
      <c r="C417">
        <v>254</v>
      </c>
      <c r="D417">
        <v>441</v>
      </c>
      <c r="E417">
        <v>14</v>
      </c>
      <c r="F417">
        <v>271</v>
      </c>
      <c r="G417">
        <v>2</v>
      </c>
    </row>
    <row r="418" spans="1:7" x14ac:dyDescent="0.25">
      <c r="A418">
        <v>83</v>
      </c>
      <c r="B418" t="s">
        <v>25</v>
      </c>
      <c r="C418">
        <v>210</v>
      </c>
      <c r="D418">
        <v>98</v>
      </c>
      <c r="E418">
        <v>391</v>
      </c>
      <c r="F418">
        <v>469</v>
      </c>
      <c r="G418">
        <v>4</v>
      </c>
    </row>
    <row r="419" spans="1:7" x14ac:dyDescent="0.25">
      <c r="A419">
        <v>83</v>
      </c>
      <c r="B419" t="s">
        <v>18</v>
      </c>
      <c r="C419">
        <v>117</v>
      </c>
      <c r="D419">
        <v>356</v>
      </c>
      <c r="E419">
        <v>265</v>
      </c>
      <c r="F419">
        <v>18</v>
      </c>
      <c r="G419">
        <v>4</v>
      </c>
    </row>
    <row r="420" spans="1:7" x14ac:dyDescent="0.25">
      <c r="A420">
        <v>83</v>
      </c>
      <c r="B420" t="s">
        <v>22</v>
      </c>
      <c r="C420">
        <v>313</v>
      </c>
      <c r="D420">
        <v>112</v>
      </c>
      <c r="E420">
        <v>407</v>
      </c>
      <c r="F420">
        <v>254</v>
      </c>
      <c r="G420">
        <v>4</v>
      </c>
    </row>
    <row r="421" spans="1:7" x14ac:dyDescent="0.25">
      <c r="A421">
        <v>83</v>
      </c>
      <c r="B421" t="s">
        <v>24</v>
      </c>
      <c r="C421">
        <v>258</v>
      </c>
      <c r="D421">
        <v>59</v>
      </c>
      <c r="E421">
        <v>30</v>
      </c>
      <c r="F421">
        <v>485</v>
      </c>
      <c r="G421">
        <v>8</v>
      </c>
    </row>
    <row r="422" spans="1:7" x14ac:dyDescent="0.25">
      <c r="A422">
        <v>84</v>
      </c>
      <c r="B422" t="s">
        <v>18</v>
      </c>
      <c r="C422">
        <v>100</v>
      </c>
      <c r="D422">
        <v>259</v>
      </c>
      <c r="E422">
        <v>148</v>
      </c>
      <c r="F422">
        <v>472</v>
      </c>
      <c r="G422">
        <v>2</v>
      </c>
    </row>
    <row r="423" spans="1:7" x14ac:dyDescent="0.25">
      <c r="A423">
        <v>84</v>
      </c>
      <c r="B423" t="s">
        <v>20</v>
      </c>
      <c r="C423">
        <v>498</v>
      </c>
      <c r="D423">
        <v>324</v>
      </c>
      <c r="E423">
        <v>213</v>
      </c>
      <c r="F423">
        <v>139</v>
      </c>
      <c r="G423">
        <v>4</v>
      </c>
    </row>
    <row r="424" spans="1:7" x14ac:dyDescent="0.25">
      <c r="A424">
        <v>84</v>
      </c>
      <c r="B424" t="s">
        <v>18</v>
      </c>
      <c r="C424">
        <v>7</v>
      </c>
      <c r="D424">
        <v>411</v>
      </c>
      <c r="E424">
        <v>72</v>
      </c>
      <c r="F424">
        <v>22</v>
      </c>
      <c r="G424">
        <v>3</v>
      </c>
    </row>
    <row r="425" spans="1:7" x14ac:dyDescent="0.25">
      <c r="A425">
        <v>84</v>
      </c>
      <c r="B425" t="s">
        <v>21</v>
      </c>
      <c r="C425">
        <v>226</v>
      </c>
      <c r="D425">
        <v>207</v>
      </c>
      <c r="E425">
        <v>50</v>
      </c>
      <c r="F425">
        <v>280</v>
      </c>
      <c r="G425">
        <v>3</v>
      </c>
    </row>
    <row r="426" spans="1:7" x14ac:dyDescent="0.25">
      <c r="A426">
        <v>85</v>
      </c>
      <c r="B426" t="s">
        <v>25</v>
      </c>
      <c r="C426">
        <v>420</v>
      </c>
      <c r="D426">
        <v>494</v>
      </c>
      <c r="E426">
        <v>88</v>
      </c>
      <c r="F426">
        <v>22</v>
      </c>
      <c r="G426">
        <v>4</v>
      </c>
    </row>
    <row r="427" spans="1:7" x14ac:dyDescent="0.25">
      <c r="A427">
        <v>85</v>
      </c>
      <c r="B427" t="s">
        <v>18</v>
      </c>
      <c r="C427">
        <v>178</v>
      </c>
      <c r="D427">
        <v>266</v>
      </c>
      <c r="E427">
        <v>367</v>
      </c>
      <c r="F427">
        <v>290</v>
      </c>
      <c r="G427">
        <v>10</v>
      </c>
    </row>
    <row r="428" spans="1:7" x14ac:dyDescent="0.25">
      <c r="A428">
        <v>85</v>
      </c>
      <c r="B428" t="s">
        <v>20</v>
      </c>
      <c r="C428">
        <v>446</v>
      </c>
      <c r="D428">
        <v>496</v>
      </c>
      <c r="E428">
        <v>147</v>
      </c>
      <c r="F428">
        <v>140</v>
      </c>
      <c r="G428">
        <v>10</v>
      </c>
    </row>
    <row r="429" spans="1:7" x14ac:dyDescent="0.25">
      <c r="A429">
        <v>85</v>
      </c>
      <c r="B429" t="s">
        <v>28</v>
      </c>
      <c r="C429">
        <v>107</v>
      </c>
      <c r="D429">
        <v>431</v>
      </c>
      <c r="E429">
        <v>50</v>
      </c>
      <c r="F429">
        <v>165</v>
      </c>
      <c r="G429">
        <v>7</v>
      </c>
    </row>
    <row r="430" spans="1:7" x14ac:dyDescent="0.25">
      <c r="A430">
        <v>85</v>
      </c>
      <c r="B430" t="s">
        <v>19</v>
      </c>
      <c r="C430">
        <v>210</v>
      </c>
      <c r="D430">
        <v>346</v>
      </c>
      <c r="E430">
        <v>52</v>
      </c>
      <c r="F430">
        <v>42</v>
      </c>
      <c r="G430">
        <v>9</v>
      </c>
    </row>
    <row r="431" spans="1:7" x14ac:dyDescent="0.25">
      <c r="A431">
        <v>85</v>
      </c>
      <c r="B431" t="s">
        <v>16</v>
      </c>
      <c r="C431">
        <v>357</v>
      </c>
      <c r="D431">
        <v>2</v>
      </c>
      <c r="E431">
        <v>85</v>
      </c>
      <c r="F431">
        <v>267</v>
      </c>
      <c r="G431">
        <v>3</v>
      </c>
    </row>
    <row r="432" spans="1:7" x14ac:dyDescent="0.25">
      <c r="A432">
        <v>85</v>
      </c>
      <c r="B432" t="s">
        <v>16</v>
      </c>
      <c r="C432">
        <v>214</v>
      </c>
      <c r="D432">
        <v>300</v>
      </c>
      <c r="E432">
        <v>76</v>
      </c>
      <c r="F432">
        <v>272</v>
      </c>
      <c r="G432">
        <v>7</v>
      </c>
    </row>
    <row r="433" spans="1:7" x14ac:dyDescent="0.25">
      <c r="A433">
        <v>86</v>
      </c>
      <c r="B433" t="s">
        <v>20</v>
      </c>
      <c r="C433">
        <v>488</v>
      </c>
      <c r="D433">
        <v>171</v>
      </c>
      <c r="E433">
        <v>83</v>
      </c>
      <c r="F433">
        <v>164</v>
      </c>
      <c r="G433">
        <v>10</v>
      </c>
    </row>
    <row r="434" spans="1:7" x14ac:dyDescent="0.25">
      <c r="A434">
        <v>86</v>
      </c>
      <c r="B434" t="s">
        <v>17</v>
      </c>
      <c r="C434">
        <v>341</v>
      </c>
      <c r="D434">
        <v>301</v>
      </c>
      <c r="E434">
        <v>51</v>
      </c>
      <c r="F434">
        <v>439</v>
      </c>
      <c r="G434">
        <v>1</v>
      </c>
    </row>
    <row r="435" spans="1:7" x14ac:dyDescent="0.25">
      <c r="A435">
        <v>86</v>
      </c>
      <c r="B435" t="s">
        <v>17</v>
      </c>
      <c r="C435">
        <v>165</v>
      </c>
      <c r="D435">
        <v>151</v>
      </c>
      <c r="E435">
        <v>74</v>
      </c>
      <c r="F435">
        <v>256</v>
      </c>
      <c r="G435">
        <v>5</v>
      </c>
    </row>
    <row r="436" spans="1:7" x14ac:dyDescent="0.25">
      <c r="A436">
        <v>86</v>
      </c>
      <c r="B436" t="s">
        <v>28</v>
      </c>
      <c r="C436">
        <v>279</v>
      </c>
      <c r="D436">
        <v>279</v>
      </c>
      <c r="E436">
        <v>307</v>
      </c>
      <c r="F436">
        <v>334</v>
      </c>
      <c r="G436">
        <v>6</v>
      </c>
    </row>
    <row r="437" spans="1:7" x14ac:dyDescent="0.25">
      <c r="A437">
        <v>88</v>
      </c>
      <c r="B437" t="s">
        <v>21</v>
      </c>
      <c r="C437">
        <v>461</v>
      </c>
      <c r="D437">
        <v>475</v>
      </c>
      <c r="E437">
        <v>154</v>
      </c>
      <c r="F437">
        <v>49</v>
      </c>
      <c r="G437">
        <v>9</v>
      </c>
    </row>
    <row r="438" spans="1:7" x14ac:dyDescent="0.25">
      <c r="A438">
        <v>88</v>
      </c>
      <c r="B438" t="s">
        <v>24</v>
      </c>
      <c r="C438">
        <v>37</v>
      </c>
      <c r="D438">
        <v>63</v>
      </c>
      <c r="E438">
        <v>469</v>
      </c>
      <c r="F438">
        <v>327</v>
      </c>
      <c r="G438">
        <v>7</v>
      </c>
    </row>
    <row r="439" spans="1:7" x14ac:dyDescent="0.25">
      <c r="A439">
        <v>88</v>
      </c>
      <c r="B439" t="s">
        <v>24</v>
      </c>
      <c r="C439">
        <v>174</v>
      </c>
      <c r="D439">
        <v>352</v>
      </c>
      <c r="E439">
        <v>496</v>
      </c>
      <c r="F439">
        <v>118</v>
      </c>
      <c r="G439">
        <v>6</v>
      </c>
    </row>
    <row r="440" spans="1:7" x14ac:dyDescent="0.25">
      <c r="A440">
        <v>88</v>
      </c>
      <c r="B440" t="s">
        <v>28</v>
      </c>
      <c r="C440">
        <v>181</v>
      </c>
      <c r="D440">
        <v>94</v>
      </c>
      <c r="E440">
        <v>349</v>
      </c>
      <c r="F440">
        <v>309</v>
      </c>
      <c r="G440">
        <v>8</v>
      </c>
    </row>
    <row r="441" spans="1:7" x14ac:dyDescent="0.25">
      <c r="A441">
        <v>88</v>
      </c>
      <c r="B441" t="s">
        <v>28</v>
      </c>
      <c r="C441">
        <v>193</v>
      </c>
      <c r="D441">
        <v>418</v>
      </c>
      <c r="E441">
        <v>462</v>
      </c>
      <c r="F441">
        <v>251</v>
      </c>
      <c r="G441">
        <v>6</v>
      </c>
    </row>
    <row r="442" spans="1:7" x14ac:dyDescent="0.25">
      <c r="A442">
        <v>88</v>
      </c>
      <c r="B442" t="s">
        <v>17</v>
      </c>
      <c r="C442">
        <v>144</v>
      </c>
      <c r="D442">
        <v>373</v>
      </c>
      <c r="E442">
        <v>419</v>
      </c>
      <c r="F442">
        <v>189</v>
      </c>
      <c r="G442">
        <v>4</v>
      </c>
    </row>
    <row r="443" spans="1:7" x14ac:dyDescent="0.25">
      <c r="A443">
        <v>89</v>
      </c>
      <c r="B443" t="s">
        <v>20</v>
      </c>
      <c r="C443">
        <v>49</v>
      </c>
      <c r="D443">
        <v>273</v>
      </c>
      <c r="E443">
        <v>329</v>
      </c>
      <c r="F443">
        <v>420</v>
      </c>
      <c r="G443">
        <v>3</v>
      </c>
    </row>
    <row r="444" spans="1:7" x14ac:dyDescent="0.25">
      <c r="A444">
        <v>89</v>
      </c>
      <c r="B444" t="s">
        <v>16</v>
      </c>
      <c r="C444">
        <v>88</v>
      </c>
      <c r="D444">
        <v>392</v>
      </c>
      <c r="E444">
        <v>313</v>
      </c>
      <c r="F444">
        <v>329</v>
      </c>
      <c r="G444">
        <v>4</v>
      </c>
    </row>
    <row r="445" spans="1:7" x14ac:dyDescent="0.25">
      <c r="A445">
        <v>89</v>
      </c>
      <c r="B445" t="s">
        <v>30</v>
      </c>
      <c r="C445">
        <v>125</v>
      </c>
      <c r="D445">
        <v>284</v>
      </c>
      <c r="E445">
        <v>131</v>
      </c>
      <c r="F445">
        <v>95</v>
      </c>
      <c r="G445">
        <v>9</v>
      </c>
    </row>
    <row r="446" spans="1:7" x14ac:dyDescent="0.25">
      <c r="A446">
        <v>89</v>
      </c>
      <c r="B446" t="s">
        <v>24</v>
      </c>
      <c r="C446">
        <v>5</v>
      </c>
      <c r="D446">
        <v>145</v>
      </c>
      <c r="E446">
        <v>332</v>
      </c>
      <c r="F446">
        <v>396</v>
      </c>
      <c r="G446">
        <v>7</v>
      </c>
    </row>
    <row r="447" spans="1:7" x14ac:dyDescent="0.25">
      <c r="A447">
        <v>89</v>
      </c>
      <c r="B447" t="s">
        <v>21</v>
      </c>
      <c r="C447">
        <v>292</v>
      </c>
      <c r="D447">
        <v>409</v>
      </c>
      <c r="E447">
        <v>127</v>
      </c>
      <c r="F447">
        <v>316</v>
      </c>
      <c r="G447">
        <v>1</v>
      </c>
    </row>
    <row r="448" spans="1:7" x14ac:dyDescent="0.25">
      <c r="A448">
        <v>89</v>
      </c>
      <c r="B448" t="s">
        <v>19</v>
      </c>
      <c r="C448">
        <v>31</v>
      </c>
      <c r="D448">
        <v>253</v>
      </c>
      <c r="E448">
        <v>177</v>
      </c>
      <c r="F448">
        <v>391</v>
      </c>
      <c r="G448">
        <v>7</v>
      </c>
    </row>
    <row r="449" spans="1:7" x14ac:dyDescent="0.25">
      <c r="A449">
        <v>89</v>
      </c>
      <c r="B449" t="s">
        <v>30</v>
      </c>
      <c r="C449">
        <v>20</v>
      </c>
      <c r="D449">
        <v>305</v>
      </c>
      <c r="E449">
        <v>240</v>
      </c>
      <c r="F449">
        <v>213</v>
      </c>
      <c r="G449">
        <v>5</v>
      </c>
    </row>
    <row r="450" spans="1:7" x14ac:dyDescent="0.25">
      <c r="A450">
        <v>89</v>
      </c>
      <c r="B450" t="s">
        <v>30</v>
      </c>
      <c r="C450">
        <v>300</v>
      </c>
      <c r="D450">
        <v>366</v>
      </c>
      <c r="E450">
        <v>239</v>
      </c>
      <c r="F450">
        <v>177</v>
      </c>
      <c r="G450">
        <v>9</v>
      </c>
    </row>
    <row r="451" spans="1:7" x14ac:dyDescent="0.25">
      <c r="A451">
        <v>90</v>
      </c>
      <c r="B451" t="s">
        <v>23</v>
      </c>
      <c r="C451">
        <v>369</v>
      </c>
      <c r="D451">
        <v>338</v>
      </c>
      <c r="E451">
        <v>284</v>
      </c>
      <c r="F451">
        <v>35</v>
      </c>
      <c r="G451">
        <v>3</v>
      </c>
    </row>
    <row r="452" spans="1:7" x14ac:dyDescent="0.25">
      <c r="A452">
        <v>90</v>
      </c>
      <c r="B452" t="s">
        <v>30</v>
      </c>
      <c r="C452">
        <v>58</v>
      </c>
      <c r="D452">
        <v>17</v>
      </c>
      <c r="E452">
        <v>194</v>
      </c>
      <c r="F452">
        <v>158</v>
      </c>
      <c r="G452">
        <v>2</v>
      </c>
    </row>
    <row r="453" spans="1:7" x14ac:dyDescent="0.25">
      <c r="A453">
        <v>90</v>
      </c>
      <c r="B453" t="s">
        <v>29</v>
      </c>
      <c r="C453">
        <v>451</v>
      </c>
      <c r="D453">
        <v>241</v>
      </c>
      <c r="E453">
        <v>234</v>
      </c>
      <c r="F453">
        <v>169</v>
      </c>
      <c r="G453">
        <v>6</v>
      </c>
    </row>
    <row r="454" spans="1:7" x14ac:dyDescent="0.25">
      <c r="A454">
        <v>90</v>
      </c>
      <c r="B454" t="s">
        <v>25</v>
      </c>
      <c r="C454">
        <v>294</v>
      </c>
      <c r="D454">
        <v>324</v>
      </c>
      <c r="E454">
        <v>197</v>
      </c>
      <c r="F454">
        <v>94</v>
      </c>
      <c r="G454">
        <v>8</v>
      </c>
    </row>
    <row r="455" spans="1:7" x14ac:dyDescent="0.25">
      <c r="A455">
        <v>90</v>
      </c>
      <c r="B455" t="s">
        <v>19</v>
      </c>
      <c r="C455">
        <v>386</v>
      </c>
      <c r="D455">
        <v>196</v>
      </c>
      <c r="E455">
        <v>32</v>
      </c>
      <c r="F455">
        <v>261</v>
      </c>
      <c r="G455">
        <v>7</v>
      </c>
    </row>
    <row r="456" spans="1:7" x14ac:dyDescent="0.25">
      <c r="A456">
        <v>90</v>
      </c>
      <c r="B456" t="s">
        <v>24</v>
      </c>
      <c r="C456">
        <v>360</v>
      </c>
      <c r="D456">
        <v>354</v>
      </c>
      <c r="E456">
        <v>353</v>
      </c>
      <c r="F456">
        <v>247</v>
      </c>
      <c r="G456">
        <v>8</v>
      </c>
    </row>
    <row r="457" spans="1:7" x14ac:dyDescent="0.25">
      <c r="A457">
        <v>90</v>
      </c>
      <c r="B457" t="s">
        <v>23</v>
      </c>
      <c r="C457">
        <v>35</v>
      </c>
      <c r="D457">
        <v>55</v>
      </c>
      <c r="E457">
        <v>157</v>
      </c>
      <c r="F457">
        <v>93</v>
      </c>
      <c r="G457">
        <v>9</v>
      </c>
    </row>
    <row r="458" spans="1:7" x14ac:dyDescent="0.25">
      <c r="A458">
        <v>91</v>
      </c>
      <c r="B458" t="s">
        <v>26</v>
      </c>
      <c r="C458">
        <v>205</v>
      </c>
      <c r="D458">
        <v>184</v>
      </c>
      <c r="E458">
        <v>374</v>
      </c>
      <c r="F458">
        <v>225</v>
      </c>
      <c r="G458">
        <v>8</v>
      </c>
    </row>
    <row r="459" spans="1:7" x14ac:dyDescent="0.25">
      <c r="A459">
        <v>91</v>
      </c>
      <c r="B459" t="s">
        <v>26</v>
      </c>
      <c r="C459">
        <v>331</v>
      </c>
      <c r="D459">
        <v>141</v>
      </c>
      <c r="E459">
        <v>239</v>
      </c>
      <c r="F459">
        <v>176</v>
      </c>
      <c r="G459">
        <v>9</v>
      </c>
    </row>
    <row r="460" spans="1:7" x14ac:dyDescent="0.25">
      <c r="A460">
        <v>92</v>
      </c>
      <c r="B460" t="s">
        <v>21</v>
      </c>
      <c r="C460">
        <v>220</v>
      </c>
      <c r="D460">
        <v>341</v>
      </c>
      <c r="E460">
        <v>385</v>
      </c>
      <c r="F460">
        <v>452</v>
      </c>
      <c r="G460">
        <v>5</v>
      </c>
    </row>
    <row r="461" spans="1:7" x14ac:dyDescent="0.25">
      <c r="A461">
        <v>92</v>
      </c>
      <c r="B461" t="s">
        <v>18</v>
      </c>
      <c r="C461">
        <v>415</v>
      </c>
      <c r="D461">
        <v>497</v>
      </c>
      <c r="E461">
        <v>186</v>
      </c>
      <c r="F461">
        <v>428</v>
      </c>
      <c r="G461">
        <v>8</v>
      </c>
    </row>
    <row r="462" spans="1:7" x14ac:dyDescent="0.25">
      <c r="A462">
        <v>92</v>
      </c>
      <c r="B462" t="s">
        <v>24</v>
      </c>
      <c r="C462">
        <v>176</v>
      </c>
      <c r="D462">
        <v>371</v>
      </c>
      <c r="E462">
        <v>144</v>
      </c>
      <c r="F462">
        <v>151</v>
      </c>
      <c r="G462">
        <v>6</v>
      </c>
    </row>
    <row r="463" spans="1:7" x14ac:dyDescent="0.25">
      <c r="A463">
        <v>92</v>
      </c>
      <c r="B463" t="s">
        <v>30</v>
      </c>
      <c r="C463">
        <v>385</v>
      </c>
      <c r="D463">
        <v>160</v>
      </c>
      <c r="E463">
        <v>294</v>
      </c>
      <c r="F463">
        <v>324</v>
      </c>
      <c r="G463">
        <v>3</v>
      </c>
    </row>
    <row r="464" spans="1:7" x14ac:dyDescent="0.25">
      <c r="A464">
        <v>92</v>
      </c>
      <c r="B464" t="s">
        <v>21</v>
      </c>
      <c r="C464">
        <v>325</v>
      </c>
      <c r="D464">
        <v>117</v>
      </c>
      <c r="E464">
        <v>101</v>
      </c>
      <c r="F464">
        <v>236</v>
      </c>
      <c r="G464">
        <v>4</v>
      </c>
    </row>
    <row r="465" spans="1:7" x14ac:dyDescent="0.25">
      <c r="A465">
        <v>92</v>
      </c>
      <c r="B465" t="s">
        <v>28</v>
      </c>
      <c r="C465">
        <v>92</v>
      </c>
      <c r="D465">
        <v>54</v>
      </c>
      <c r="E465">
        <v>100</v>
      </c>
      <c r="F465">
        <v>499</v>
      </c>
      <c r="G465">
        <v>6</v>
      </c>
    </row>
    <row r="466" spans="1:7" x14ac:dyDescent="0.25">
      <c r="A466">
        <v>92</v>
      </c>
      <c r="B466" t="s">
        <v>30</v>
      </c>
      <c r="C466">
        <v>101</v>
      </c>
      <c r="D466">
        <v>100</v>
      </c>
      <c r="E466">
        <v>390</v>
      </c>
      <c r="F466">
        <v>82</v>
      </c>
      <c r="G466">
        <v>1</v>
      </c>
    </row>
    <row r="467" spans="1:7" x14ac:dyDescent="0.25">
      <c r="A467">
        <v>92</v>
      </c>
      <c r="B467" t="s">
        <v>21</v>
      </c>
      <c r="C467">
        <v>92</v>
      </c>
      <c r="D467">
        <v>261</v>
      </c>
      <c r="E467">
        <v>324</v>
      </c>
      <c r="F467">
        <v>129</v>
      </c>
      <c r="G467">
        <v>7</v>
      </c>
    </row>
    <row r="468" spans="1:7" x14ac:dyDescent="0.25">
      <c r="A468">
        <v>93</v>
      </c>
      <c r="B468" t="s">
        <v>25</v>
      </c>
      <c r="C468">
        <v>463</v>
      </c>
      <c r="D468">
        <v>385</v>
      </c>
      <c r="E468">
        <v>367</v>
      </c>
      <c r="F468">
        <v>253</v>
      </c>
      <c r="G468">
        <v>2</v>
      </c>
    </row>
    <row r="469" spans="1:7" x14ac:dyDescent="0.25">
      <c r="A469">
        <v>93</v>
      </c>
      <c r="B469" t="s">
        <v>28</v>
      </c>
      <c r="C469">
        <v>192</v>
      </c>
      <c r="D469">
        <v>197</v>
      </c>
      <c r="E469">
        <v>127</v>
      </c>
      <c r="F469">
        <v>95</v>
      </c>
      <c r="G469">
        <v>1</v>
      </c>
    </row>
    <row r="470" spans="1:7" x14ac:dyDescent="0.25">
      <c r="A470">
        <v>93</v>
      </c>
      <c r="B470" t="s">
        <v>20</v>
      </c>
      <c r="C470">
        <v>198</v>
      </c>
      <c r="D470">
        <v>315</v>
      </c>
      <c r="E470">
        <v>382</v>
      </c>
      <c r="F470">
        <v>437</v>
      </c>
      <c r="G470">
        <v>6</v>
      </c>
    </row>
    <row r="471" spans="1:7" x14ac:dyDescent="0.25">
      <c r="A471">
        <v>93</v>
      </c>
      <c r="B471" t="s">
        <v>26</v>
      </c>
      <c r="C471">
        <v>87</v>
      </c>
      <c r="D471">
        <v>274</v>
      </c>
      <c r="E471">
        <v>435</v>
      </c>
      <c r="F471">
        <v>442</v>
      </c>
      <c r="G471">
        <v>8</v>
      </c>
    </row>
    <row r="472" spans="1:7" x14ac:dyDescent="0.25">
      <c r="A472">
        <v>94</v>
      </c>
      <c r="B472" t="s">
        <v>28</v>
      </c>
      <c r="C472">
        <v>349</v>
      </c>
      <c r="D472">
        <v>271</v>
      </c>
      <c r="E472">
        <v>205</v>
      </c>
      <c r="F472">
        <v>195</v>
      </c>
      <c r="G472">
        <v>6</v>
      </c>
    </row>
    <row r="473" spans="1:7" x14ac:dyDescent="0.25">
      <c r="A473">
        <v>94</v>
      </c>
      <c r="B473" t="s">
        <v>30</v>
      </c>
      <c r="C473">
        <v>41</v>
      </c>
      <c r="D473">
        <v>223</v>
      </c>
      <c r="E473">
        <v>419</v>
      </c>
      <c r="F473">
        <v>217</v>
      </c>
      <c r="G473">
        <v>8</v>
      </c>
    </row>
    <row r="474" spans="1:7" x14ac:dyDescent="0.25">
      <c r="A474">
        <v>94</v>
      </c>
      <c r="B474" t="s">
        <v>29</v>
      </c>
      <c r="C474">
        <v>227</v>
      </c>
      <c r="D474">
        <v>134</v>
      </c>
      <c r="E474">
        <v>382</v>
      </c>
      <c r="F474">
        <v>35</v>
      </c>
      <c r="G474">
        <v>2</v>
      </c>
    </row>
    <row r="475" spans="1:7" x14ac:dyDescent="0.25">
      <c r="A475">
        <v>94</v>
      </c>
      <c r="B475" t="s">
        <v>18</v>
      </c>
      <c r="C475">
        <v>234</v>
      </c>
      <c r="D475">
        <v>365</v>
      </c>
      <c r="E475">
        <v>401</v>
      </c>
      <c r="F475">
        <v>441</v>
      </c>
      <c r="G475">
        <v>2</v>
      </c>
    </row>
    <row r="476" spans="1:7" x14ac:dyDescent="0.25">
      <c r="A476">
        <v>94</v>
      </c>
      <c r="B476" t="s">
        <v>27</v>
      </c>
      <c r="C476">
        <v>96</v>
      </c>
      <c r="D476">
        <v>177</v>
      </c>
      <c r="E476">
        <v>116</v>
      </c>
      <c r="F476">
        <v>440</v>
      </c>
      <c r="G476">
        <v>1</v>
      </c>
    </row>
    <row r="477" spans="1:7" x14ac:dyDescent="0.25">
      <c r="A477">
        <v>95</v>
      </c>
      <c r="B477" t="s">
        <v>17</v>
      </c>
      <c r="C477">
        <v>499</v>
      </c>
      <c r="D477">
        <v>484</v>
      </c>
      <c r="E477">
        <v>142</v>
      </c>
      <c r="F477">
        <v>300</v>
      </c>
      <c r="G477">
        <v>3</v>
      </c>
    </row>
    <row r="478" spans="1:7" x14ac:dyDescent="0.25">
      <c r="A478">
        <v>95</v>
      </c>
      <c r="B478" t="s">
        <v>17</v>
      </c>
      <c r="C478">
        <v>363</v>
      </c>
      <c r="D478">
        <v>27</v>
      </c>
      <c r="E478">
        <v>20</v>
      </c>
      <c r="F478">
        <v>94</v>
      </c>
      <c r="G478">
        <v>7</v>
      </c>
    </row>
    <row r="479" spans="1:7" x14ac:dyDescent="0.25">
      <c r="A479">
        <v>95</v>
      </c>
      <c r="B479" t="s">
        <v>25</v>
      </c>
      <c r="C479">
        <v>65</v>
      </c>
      <c r="D479">
        <v>38</v>
      </c>
      <c r="E479">
        <v>70</v>
      </c>
      <c r="F479">
        <v>244</v>
      </c>
      <c r="G479">
        <v>3</v>
      </c>
    </row>
    <row r="480" spans="1:7" x14ac:dyDescent="0.25">
      <c r="A480">
        <v>96</v>
      </c>
      <c r="B480" t="s">
        <v>26</v>
      </c>
      <c r="C480">
        <v>47</v>
      </c>
      <c r="D480">
        <v>430</v>
      </c>
      <c r="E480">
        <v>307</v>
      </c>
      <c r="F480">
        <v>7</v>
      </c>
      <c r="G480">
        <v>9</v>
      </c>
    </row>
    <row r="481" spans="1:7" x14ac:dyDescent="0.25">
      <c r="A481">
        <v>96</v>
      </c>
      <c r="B481" t="s">
        <v>21</v>
      </c>
      <c r="C481">
        <v>394</v>
      </c>
      <c r="D481">
        <v>151</v>
      </c>
      <c r="E481">
        <v>4</v>
      </c>
      <c r="F481">
        <v>455</v>
      </c>
      <c r="G481">
        <v>4</v>
      </c>
    </row>
    <row r="482" spans="1:7" x14ac:dyDescent="0.25">
      <c r="A482">
        <v>96</v>
      </c>
      <c r="B482" t="s">
        <v>30</v>
      </c>
      <c r="C482">
        <v>150</v>
      </c>
      <c r="D482">
        <v>279</v>
      </c>
      <c r="E482">
        <v>448</v>
      </c>
      <c r="F482">
        <v>52</v>
      </c>
      <c r="G482">
        <v>7</v>
      </c>
    </row>
    <row r="483" spans="1:7" x14ac:dyDescent="0.25">
      <c r="A483">
        <v>96</v>
      </c>
      <c r="B483" t="s">
        <v>29</v>
      </c>
      <c r="C483">
        <v>489</v>
      </c>
      <c r="D483">
        <v>411</v>
      </c>
      <c r="E483">
        <v>262</v>
      </c>
      <c r="F483">
        <v>82</v>
      </c>
      <c r="G483">
        <v>3</v>
      </c>
    </row>
    <row r="484" spans="1:7" x14ac:dyDescent="0.25">
      <c r="A484">
        <v>96</v>
      </c>
      <c r="B484" t="s">
        <v>23</v>
      </c>
      <c r="C484">
        <v>487</v>
      </c>
      <c r="D484">
        <v>420</v>
      </c>
      <c r="E484">
        <v>227</v>
      </c>
      <c r="F484">
        <v>43</v>
      </c>
      <c r="G484">
        <v>10</v>
      </c>
    </row>
    <row r="485" spans="1:7" x14ac:dyDescent="0.25">
      <c r="A485">
        <v>96</v>
      </c>
      <c r="B485" t="s">
        <v>27</v>
      </c>
      <c r="C485">
        <v>318</v>
      </c>
      <c r="D485">
        <v>338</v>
      </c>
      <c r="E485">
        <v>320</v>
      </c>
      <c r="F485">
        <v>177</v>
      </c>
      <c r="G485">
        <v>1</v>
      </c>
    </row>
    <row r="486" spans="1:7" x14ac:dyDescent="0.25">
      <c r="A486">
        <v>97</v>
      </c>
      <c r="B486" t="s">
        <v>27</v>
      </c>
      <c r="C486">
        <v>416</v>
      </c>
      <c r="D486">
        <v>166</v>
      </c>
      <c r="E486">
        <v>421</v>
      </c>
      <c r="F486">
        <v>110</v>
      </c>
      <c r="G486">
        <v>5</v>
      </c>
    </row>
    <row r="487" spans="1:7" x14ac:dyDescent="0.25">
      <c r="A487">
        <v>97</v>
      </c>
      <c r="B487" t="s">
        <v>18</v>
      </c>
      <c r="C487">
        <v>88</v>
      </c>
      <c r="D487">
        <v>251</v>
      </c>
      <c r="E487">
        <v>133</v>
      </c>
      <c r="F487">
        <v>443</v>
      </c>
      <c r="G487">
        <v>1</v>
      </c>
    </row>
    <row r="488" spans="1:7" x14ac:dyDescent="0.25">
      <c r="A488">
        <v>97</v>
      </c>
      <c r="B488" t="s">
        <v>21</v>
      </c>
      <c r="C488">
        <v>404</v>
      </c>
      <c r="D488">
        <v>194</v>
      </c>
      <c r="E488">
        <v>312</v>
      </c>
      <c r="F488">
        <v>300</v>
      </c>
      <c r="G488">
        <v>2</v>
      </c>
    </row>
    <row r="489" spans="1:7" x14ac:dyDescent="0.25">
      <c r="A489">
        <v>98</v>
      </c>
      <c r="B489" t="s">
        <v>19</v>
      </c>
      <c r="C489">
        <v>307</v>
      </c>
      <c r="D489">
        <v>83</v>
      </c>
      <c r="E489">
        <v>23</v>
      </c>
      <c r="F489">
        <v>430</v>
      </c>
      <c r="G489">
        <v>7</v>
      </c>
    </row>
    <row r="490" spans="1:7" x14ac:dyDescent="0.25">
      <c r="A490">
        <v>98</v>
      </c>
      <c r="B490" t="s">
        <v>16</v>
      </c>
      <c r="C490">
        <v>495</v>
      </c>
      <c r="D490">
        <v>297</v>
      </c>
      <c r="E490">
        <v>230</v>
      </c>
      <c r="F490">
        <v>284</v>
      </c>
      <c r="G490">
        <v>3</v>
      </c>
    </row>
    <row r="491" spans="1:7" x14ac:dyDescent="0.25">
      <c r="A491">
        <v>98</v>
      </c>
      <c r="B491" t="s">
        <v>16</v>
      </c>
      <c r="C491">
        <v>457</v>
      </c>
      <c r="D491">
        <v>289</v>
      </c>
      <c r="E491">
        <v>418</v>
      </c>
      <c r="F491">
        <v>196</v>
      </c>
      <c r="G491">
        <v>7</v>
      </c>
    </row>
    <row r="492" spans="1:7" x14ac:dyDescent="0.25">
      <c r="A492">
        <v>98</v>
      </c>
      <c r="B492" t="s">
        <v>16</v>
      </c>
      <c r="C492">
        <v>176</v>
      </c>
      <c r="D492">
        <v>27</v>
      </c>
      <c r="E492">
        <v>144</v>
      </c>
      <c r="F492">
        <v>144</v>
      </c>
      <c r="G492">
        <v>5</v>
      </c>
    </row>
    <row r="493" spans="1:7" x14ac:dyDescent="0.25">
      <c r="A493">
        <v>98</v>
      </c>
      <c r="B493" t="s">
        <v>25</v>
      </c>
      <c r="C493">
        <v>469</v>
      </c>
      <c r="D493">
        <v>218</v>
      </c>
      <c r="E493">
        <v>474</v>
      </c>
      <c r="F493">
        <v>297</v>
      </c>
      <c r="G493">
        <v>9</v>
      </c>
    </row>
    <row r="494" spans="1:7" x14ac:dyDescent="0.25">
      <c r="A494">
        <v>98</v>
      </c>
      <c r="B494" t="s">
        <v>29</v>
      </c>
      <c r="C494">
        <v>328</v>
      </c>
      <c r="D494">
        <v>68</v>
      </c>
      <c r="E494">
        <v>416</v>
      </c>
      <c r="F494">
        <v>457</v>
      </c>
      <c r="G494">
        <v>2</v>
      </c>
    </row>
    <row r="495" spans="1:7" x14ac:dyDescent="0.25">
      <c r="A495">
        <v>98</v>
      </c>
      <c r="B495" t="s">
        <v>16</v>
      </c>
      <c r="C495">
        <v>355</v>
      </c>
      <c r="D495">
        <v>217</v>
      </c>
      <c r="E495">
        <v>492</v>
      </c>
      <c r="F495">
        <v>427</v>
      </c>
      <c r="G495">
        <v>1</v>
      </c>
    </row>
    <row r="496" spans="1:7" x14ac:dyDescent="0.25">
      <c r="A496">
        <v>99</v>
      </c>
      <c r="B496" t="s">
        <v>18</v>
      </c>
      <c r="C496">
        <v>83</v>
      </c>
      <c r="D496">
        <v>250</v>
      </c>
      <c r="E496">
        <v>39</v>
      </c>
      <c r="F496">
        <v>29</v>
      </c>
      <c r="G496">
        <v>4</v>
      </c>
    </row>
    <row r="497" spans="1:7" x14ac:dyDescent="0.25">
      <c r="A497">
        <v>99</v>
      </c>
      <c r="B497" t="s">
        <v>25</v>
      </c>
      <c r="C497">
        <v>491</v>
      </c>
      <c r="D497">
        <v>432</v>
      </c>
      <c r="E497">
        <v>3</v>
      </c>
      <c r="F497">
        <v>440</v>
      </c>
      <c r="G497">
        <v>8</v>
      </c>
    </row>
    <row r="498" spans="1:7" x14ac:dyDescent="0.25">
      <c r="A498">
        <v>99</v>
      </c>
      <c r="B498" t="s">
        <v>30</v>
      </c>
      <c r="C498">
        <v>407</v>
      </c>
      <c r="D498">
        <v>78</v>
      </c>
      <c r="E498">
        <v>56</v>
      </c>
      <c r="F498">
        <v>53</v>
      </c>
      <c r="G498">
        <v>10</v>
      </c>
    </row>
    <row r="499" spans="1:7" x14ac:dyDescent="0.25">
      <c r="A499">
        <v>99</v>
      </c>
      <c r="B499" t="s">
        <v>29</v>
      </c>
      <c r="C499">
        <v>347</v>
      </c>
      <c r="D499">
        <v>318</v>
      </c>
      <c r="E499">
        <v>299</v>
      </c>
      <c r="F499">
        <v>362</v>
      </c>
      <c r="G499">
        <v>6</v>
      </c>
    </row>
    <row r="500" spans="1:7" x14ac:dyDescent="0.25">
      <c r="A500">
        <v>99</v>
      </c>
      <c r="B500" t="s">
        <v>19</v>
      </c>
      <c r="C500">
        <v>217</v>
      </c>
      <c r="D500">
        <v>423</v>
      </c>
      <c r="E500">
        <v>232</v>
      </c>
      <c r="F500">
        <v>480</v>
      </c>
      <c r="G500">
        <v>8</v>
      </c>
    </row>
    <row r="501" spans="1:7" x14ac:dyDescent="0.25">
      <c r="A501">
        <v>100</v>
      </c>
      <c r="B501" t="s">
        <v>24</v>
      </c>
      <c r="C501">
        <v>394</v>
      </c>
      <c r="D501">
        <v>380</v>
      </c>
      <c r="E501">
        <v>335</v>
      </c>
      <c r="F501">
        <v>230</v>
      </c>
      <c r="G501">
        <v>6</v>
      </c>
    </row>
    <row r="502" spans="1:7" x14ac:dyDescent="0.25">
      <c r="A502">
        <v>100</v>
      </c>
      <c r="B502" t="s">
        <v>22</v>
      </c>
      <c r="C502">
        <v>121</v>
      </c>
      <c r="D502">
        <v>40</v>
      </c>
      <c r="E502">
        <v>95</v>
      </c>
      <c r="F502">
        <v>412</v>
      </c>
      <c r="G502">
        <v>3</v>
      </c>
    </row>
  </sheetData>
  <sortState xmlns:xlrd2="http://schemas.microsoft.com/office/spreadsheetml/2017/richdata2" ref="A198:G695">
    <sortCondition ref="A198:A6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514B-3CE0-48C6-A24C-9673144AFAEE}">
  <dimension ref="A1:S52"/>
  <sheetViews>
    <sheetView workbookViewId="0">
      <selection activeCell="B14" sqref="B14"/>
    </sheetView>
  </sheetViews>
  <sheetFormatPr defaultRowHeight="15" x14ac:dyDescent="0.25"/>
  <cols>
    <col min="1" max="1" width="20.28515625" bestFit="1" customWidth="1"/>
    <col min="2" max="8" width="11.140625" bestFit="1" customWidth="1"/>
    <col min="9" max="9" width="20.28515625" bestFit="1" customWidth="1"/>
    <col min="10" max="10" width="12" bestFit="1" customWidth="1"/>
    <col min="11" max="11" width="5.7109375" customWidth="1"/>
    <col min="12" max="12" width="8.140625" customWidth="1"/>
    <col min="13" max="13" width="7.28515625" customWidth="1"/>
    <col min="14" max="14" width="7" customWidth="1"/>
  </cols>
  <sheetData>
    <row r="1" spans="1:19" x14ac:dyDescent="0.25">
      <c r="A1" t="s">
        <v>55</v>
      </c>
      <c r="B1" t="s">
        <v>247</v>
      </c>
      <c r="C1" t="s">
        <v>249</v>
      </c>
      <c r="D1" t="s">
        <v>248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56</v>
      </c>
      <c r="S1" t="s">
        <v>57</v>
      </c>
    </row>
    <row r="2" spans="1:19" x14ac:dyDescent="0.25">
      <c r="A2" s="14" t="s">
        <v>33</v>
      </c>
      <c r="B2">
        <v>26</v>
      </c>
      <c r="C2">
        <v>22</v>
      </c>
      <c r="D2">
        <v>277</v>
      </c>
      <c r="E2">
        <v>144</v>
      </c>
      <c r="F2">
        <v>2</v>
      </c>
      <c r="G2">
        <v>0.99749699999999997</v>
      </c>
      <c r="H2">
        <f>SQRT((txts[[#This Row],[x1]]-txts[[#This Row],[x2]])^2+(txts[[#This Row],[y1]]-txts[[#This Row],[y2]])^2)</f>
        <v>279.07884190672712</v>
      </c>
      <c r="I2">
        <f>(txts[[#This Row],[x1]]+txts[[#This Row],[x2]])/2</f>
        <v>151.5</v>
      </c>
      <c r="J2">
        <f>(txts[[#This Row],[y1]]+txts[[#This Row],[y2]])/2</f>
        <v>83</v>
      </c>
      <c r="O2">
        <f>SQRT((txts[[#This Row],[x1 full]]-txts[[#This Row],[x2 full]])^2+(txts[[#This Row],[y1 full]]-txts[[#This Row],[y2 full]])^2)</f>
        <v>0</v>
      </c>
      <c r="P2">
        <f>(txts[[#This Row],[x1 full]]+txts[[#This Row],[x2 full]])/2</f>
        <v>0</v>
      </c>
      <c r="Q2">
        <f>(txts[[#This Row],[y1 full]]+txts[[#This Row],[y2 full]])/2</f>
        <v>0</v>
      </c>
      <c r="R2" s="14">
        <f>txts[[#This Row],[diagonal full]]-txts[[#This Row],[diagonal]]</f>
        <v>-279.07884190672712</v>
      </c>
      <c r="S2" s="14"/>
    </row>
    <row r="3" spans="1:19" x14ac:dyDescent="0.25">
      <c r="A3" s="45" t="s">
        <v>34</v>
      </c>
      <c r="B3" s="46">
        <v>47</v>
      </c>
      <c r="C3" s="46">
        <v>6</v>
      </c>
      <c r="D3" s="46">
        <v>276</v>
      </c>
      <c r="E3" s="46">
        <v>164</v>
      </c>
      <c r="F3" s="46">
        <v>15</v>
      </c>
      <c r="G3" s="46">
        <v>0.97694300000000001</v>
      </c>
      <c r="H3" s="46">
        <f>SQRT((txts[[#This Row],[x1]]-txts[[#This Row],[x2]])^2+(txts[[#This Row],[y1]]-txts[[#This Row],[y2]])^2)</f>
        <v>278.21754078418564</v>
      </c>
      <c r="I3" s="46">
        <f>(txts[[#This Row],[x1]]+txts[[#This Row],[x2]])/2</f>
        <v>161.5</v>
      </c>
      <c r="J3" s="46">
        <f>(txts[[#This Row],[y1]]+txts[[#This Row],[y2]])/2</f>
        <v>85</v>
      </c>
      <c r="O3">
        <f>SQRT((txts[[#This Row],[x1 full]]-txts[[#This Row],[x2 full]])^2+(txts[[#This Row],[y1 full]]-txts[[#This Row],[y2 full]])^2)</f>
        <v>0</v>
      </c>
      <c r="P3">
        <f>(txts[[#This Row],[x1 full]]+txts[[#This Row],[x2 full]])/2</f>
        <v>0</v>
      </c>
      <c r="Q3">
        <f>(txts[[#This Row],[y1 full]]+txts[[#This Row],[y2 full]])/2</f>
        <v>0</v>
      </c>
      <c r="R3" s="14">
        <f>txts[[#This Row],[diagonal full]]-txts[[#This Row],[diagonal]]</f>
        <v>-278.21754078418564</v>
      </c>
      <c r="S3" s="14"/>
    </row>
    <row r="4" spans="1:19" x14ac:dyDescent="0.25">
      <c r="A4" s="45" t="s">
        <v>34</v>
      </c>
      <c r="B4" s="46">
        <v>1</v>
      </c>
      <c r="C4" s="46">
        <v>0</v>
      </c>
      <c r="D4" s="46">
        <v>83</v>
      </c>
      <c r="E4" s="46">
        <v>114</v>
      </c>
      <c r="F4" s="46">
        <v>41</v>
      </c>
      <c r="G4" s="46">
        <v>0.33929100000000001</v>
      </c>
      <c r="H4" s="46">
        <f>SQRT((txts[[#This Row],[x1]]-txts[[#This Row],[x2]])^2+(txts[[#This Row],[y1]]-txts[[#This Row],[y2]])^2)</f>
        <v>140.42791745233566</v>
      </c>
      <c r="I4" s="46">
        <f>(txts[[#This Row],[x1]]+txts[[#This Row],[x2]])/2</f>
        <v>42</v>
      </c>
      <c r="J4" s="46">
        <f>(txts[[#This Row],[y1]]+txts[[#This Row],[y2]])/2</f>
        <v>57</v>
      </c>
      <c r="O4">
        <f>SQRT((txts[[#This Row],[x1 full]]-txts[[#This Row],[x2 full]])^2+(txts[[#This Row],[y1 full]]-txts[[#This Row],[y2 full]])^2)</f>
        <v>0</v>
      </c>
      <c r="P4">
        <f>(txts[[#This Row],[x1 full]]+txts[[#This Row],[x2 full]])/2</f>
        <v>0</v>
      </c>
      <c r="Q4">
        <f>(txts[[#This Row],[y1 full]]+txts[[#This Row],[y2 full]])/2</f>
        <v>0</v>
      </c>
      <c r="R4" s="14">
        <f>txts[[#This Row],[diagonal full]]-txts[[#This Row],[diagonal]]</f>
        <v>-140.42791745233566</v>
      </c>
      <c r="S4" s="14"/>
    </row>
    <row r="5" spans="1:19" x14ac:dyDescent="0.25">
      <c r="A5" s="14" t="s">
        <v>35</v>
      </c>
      <c r="B5">
        <v>18</v>
      </c>
      <c r="C5">
        <v>3</v>
      </c>
      <c r="D5">
        <v>265</v>
      </c>
      <c r="E5">
        <v>164</v>
      </c>
      <c r="F5">
        <v>15</v>
      </c>
      <c r="G5">
        <v>0.98371900000000001</v>
      </c>
      <c r="H5">
        <f>SQRT((txts[[#This Row],[x1]]-txts[[#This Row],[x2]])^2+(txts[[#This Row],[y1]]-txts[[#This Row],[y2]])^2)</f>
        <v>294.83893908369703</v>
      </c>
      <c r="I5">
        <f>(txts[[#This Row],[x1]]+txts[[#This Row],[x2]])/2</f>
        <v>141.5</v>
      </c>
      <c r="J5">
        <f>(txts[[#This Row],[y1]]+txts[[#This Row],[y2]])/2</f>
        <v>83.5</v>
      </c>
      <c r="O5">
        <f>SQRT((txts[[#This Row],[x1 full]]-txts[[#This Row],[x2 full]])^2+(txts[[#This Row],[y1 full]]-txts[[#This Row],[y2 full]])^2)</f>
        <v>0</v>
      </c>
      <c r="P5">
        <f>(txts[[#This Row],[x1 full]]+txts[[#This Row],[x2 full]])/2</f>
        <v>0</v>
      </c>
      <c r="Q5">
        <f>(txts[[#This Row],[y1 full]]+txts[[#This Row],[y2 full]])/2</f>
        <v>0</v>
      </c>
      <c r="R5" s="14">
        <f>txts[[#This Row],[diagonal full]]-txts[[#This Row],[diagonal]]</f>
        <v>-294.83893908369703</v>
      </c>
      <c r="S5" s="14"/>
    </row>
    <row r="6" spans="1:19" x14ac:dyDescent="0.25">
      <c r="A6" s="47" t="s">
        <v>36</v>
      </c>
      <c r="B6" s="48">
        <v>1</v>
      </c>
      <c r="C6" s="48">
        <v>10</v>
      </c>
      <c r="D6" s="48">
        <v>181</v>
      </c>
      <c r="E6" s="48">
        <v>217</v>
      </c>
      <c r="F6" s="48">
        <v>15</v>
      </c>
      <c r="G6" s="48">
        <v>0.99768000000000001</v>
      </c>
      <c r="H6" s="48">
        <f>SQRT((txts[[#This Row],[x1]]-txts[[#This Row],[x2]])^2+(txts[[#This Row],[y1]]-txts[[#This Row],[y2]])^2)</f>
        <v>274.31551177430708</v>
      </c>
      <c r="I6" s="48">
        <f>(txts[[#This Row],[x1]]+txts[[#This Row],[x2]])/2</f>
        <v>91</v>
      </c>
      <c r="J6" s="48">
        <f>(txts[[#This Row],[y1]]+txts[[#This Row],[y2]])/2</f>
        <v>113.5</v>
      </c>
      <c r="O6">
        <f>SQRT((txts[[#This Row],[x1 full]]-txts[[#This Row],[x2 full]])^2+(txts[[#This Row],[y1 full]]-txts[[#This Row],[y2 full]])^2)</f>
        <v>0</v>
      </c>
      <c r="P6">
        <f>(txts[[#This Row],[x1 full]]+txts[[#This Row],[x2 full]])/2</f>
        <v>0</v>
      </c>
      <c r="Q6">
        <f>(txts[[#This Row],[y1 full]]+txts[[#This Row],[y2 full]])/2</f>
        <v>0</v>
      </c>
      <c r="R6" s="14">
        <f>txts[[#This Row],[diagonal full]]-txts[[#This Row],[diagonal]]</f>
        <v>-274.31551177430708</v>
      </c>
      <c r="S6" s="14"/>
    </row>
    <row r="7" spans="1:19" x14ac:dyDescent="0.25">
      <c r="A7" s="47" t="s">
        <v>36</v>
      </c>
      <c r="B7" s="48">
        <v>8</v>
      </c>
      <c r="C7" s="48">
        <v>9</v>
      </c>
      <c r="D7" s="48">
        <v>221</v>
      </c>
      <c r="E7" s="48">
        <v>218</v>
      </c>
      <c r="F7" s="48">
        <v>60</v>
      </c>
      <c r="G7" s="48">
        <v>0.242252</v>
      </c>
      <c r="H7" s="48">
        <f>SQRT((txts[[#This Row],[x1]]-txts[[#This Row],[x2]])^2+(txts[[#This Row],[y1]]-txts[[#This Row],[y2]])^2)</f>
        <v>298.41246622753545</v>
      </c>
      <c r="I7" s="48">
        <f>(txts[[#This Row],[x1]]+txts[[#This Row],[x2]])/2</f>
        <v>114.5</v>
      </c>
      <c r="J7" s="48">
        <f>(txts[[#This Row],[y1]]+txts[[#This Row],[y2]])/2</f>
        <v>113.5</v>
      </c>
      <c r="O7">
        <f>SQRT((txts[[#This Row],[x1 full]]-txts[[#This Row],[x2 full]])^2+(txts[[#This Row],[y1 full]]-txts[[#This Row],[y2 full]])^2)</f>
        <v>0</v>
      </c>
      <c r="P7">
        <f>(txts[[#This Row],[x1 full]]+txts[[#This Row],[x2 full]])/2</f>
        <v>0</v>
      </c>
      <c r="Q7">
        <f>(txts[[#This Row],[y1 full]]+txts[[#This Row],[y2 full]])/2</f>
        <v>0</v>
      </c>
      <c r="R7" s="14">
        <f>txts[[#This Row],[diagonal full]]-txts[[#This Row],[diagonal]]</f>
        <v>-298.41246622753545</v>
      </c>
      <c r="S7" s="14"/>
    </row>
    <row r="8" spans="1:19" x14ac:dyDescent="0.25">
      <c r="A8" s="14" t="s">
        <v>37</v>
      </c>
      <c r="B8">
        <v>35</v>
      </c>
      <c r="C8">
        <v>0</v>
      </c>
      <c r="D8">
        <v>257</v>
      </c>
      <c r="E8">
        <v>159</v>
      </c>
      <c r="F8">
        <v>15</v>
      </c>
      <c r="G8">
        <v>0.93071700000000002</v>
      </c>
      <c r="H8">
        <f>SQRT((txts[[#This Row],[x1]]-txts[[#This Row],[x2]])^2+(txts[[#This Row],[y1]]-txts[[#This Row],[y2]])^2)</f>
        <v>273.06592610576661</v>
      </c>
      <c r="I8">
        <f>(txts[[#This Row],[x1]]+txts[[#This Row],[x2]])/2</f>
        <v>146</v>
      </c>
      <c r="J8">
        <f>(txts[[#This Row],[y1]]+txts[[#This Row],[y2]])/2</f>
        <v>79.5</v>
      </c>
      <c r="O8">
        <f>SQRT((txts[[#This Row],[x1 full]]-txts[[#This Row],[x2 full]])^2+(txts[[#This Row],[y1 full]]-txts[[#This Row],[y2 full]])^2)</f>
        <v>0</v>
      </c>
      <c r="P8">
        <f>(txts[[#This Row],[x1 full]]+txts[[#This Row],[x2 full]])/2</f>
        <v>0</v>
      </c>
      <c r="Q8">
        <f>(txts[[#This Row],[y1 full]]+txts[[#This Row],[y2 full]])/2</f>
        <v>0</v>
      </c>
      <c r="R8" s="14">
        <f>txts[[#This Row],[diagonal full]]-txts[[#This Row],[diagonal]]</f>
        <v>-273.06592610576661</v>
      </c>
      <c r="S8" s="14"/>
    </row>
    <row r="9" spans="1:19" x14ac:dyDescent="0.25">
      <c r="A9" s="49" t="s">
        <v>38</v>
      </c>
      <c r="B9" s="50">
        <v>84</v>
      </c>
      <c r="C9" s="50">
        <v>34</v>
      </c>
      <c r="D9" s="50">
        <v>209</v>
      </c>
      <c r="E9" s="50">
        <v>170</v>
      </c>
      <c r="F9" s="50">
        <v>20</v>
      </c>
      <c r="G9" s="50">
        <v>0.93407799999999996</v>
      </c>
      <c r="H9" s="50">
        <f>SQRT((txts[[#This Row],[x1]]-txts[[#This Row],[x2]])^2+(txts[[#This Row],[y1]]-txts[[#This Row],[y2]])^2)</f>
        <v>184.71870506258969</v>
      </c>
      <c r="I9" s="50">
        <f>(txts[[#This Row],[x1]]+txts[[#This Row],[x2]])/2</f>
        <v>146.5</v>
      </c>
      <c r="J9" s="50">
        <f>(txts[[#This Row],[y1]]+txts[[#This Row],[y2]])/2</f>
        <v>102</v>
      </c>
      <c r="O9">
        <f>SQRT((txts[[#This Row],[x1 full]]-txts[[#This Row],[x2 full]])^2+(txts[[#This Row],[y1 full]]-txts[[#This Row],[y2 full]])^2)</f>
        <v>0</v>
      </c>
      <c r="P9">
        <f>(txts[[#This Row],[x1 full]]+txts[[#This Row],[x2 full]])/2</f>
        <v>0</v>
      </c>
      <c r="Q9">
        <f>(txts[[#This Row],[y1 full]]+txts[[#This Row],[y2 full]])/2</f>
        <v>0</v>
      </c>
      <c r="R9" s="14">
        <f>txts[[#This Row],[diagonal full]]-txts[[#This Row],[diagonal]]</f>
        <v>-184.71870506258969</v>
      </c>
      <c r="S9" s="14"/>
    </row>
    <row r="10" spans="1:19" x14ac:dyDescent="0.25">
      <c r="A10" s="49" t="s">
        <v>38</v>
      </c>
      <c r="B10" s="50">
        <v>4</v>
      </c>
      <c r="C10" s="50">
        <v>36</v>
      </c>
      <c r="D10" s="50">
        <v>88</v>
      </c>
      <c r="E10" s="50">
        <v>162</v>
      </c>
      <c r="F10" s="50">
        <v>20</v>
      </c>
      <c r="G10" s="50">
        <v>0.84159799999999996</v>
      </c>
      <c r="H10" s="50">
        <f>SQRT((txts[[#This Row],[x1]]-txts[[#This Row],[x2]])^2+(txts[[#This Row],[y1]]-txts[[#This Row],[y2]])^2)</f>
        <v>151.43315356948756</v>
      </c>
      <c r="I10" s="50">
        <f>(txts[[#This Row],[x1]]+txts[[#This Row],[x2]])/2</f>
        <v>46</v>
      </c>
      <c r="J10" s="50">
        <f>(txts[[#This Row],[y1]]+txts[[#This Row],[y2]])/2</f>
        <v>99</v>
      </c>
      <c r="O10">
        <f>SQRT((txts[[#This Row],[x1 full]]-txts[[#This Row],[x2 full]])^2+(txts[[#This Row],[y1 full]]-txts[[#This Row],[y2 full]])^2)</f>
        <v>0</v>
      </c>
      <c r="P10">
        <f>(txts[[#This Row],[x1 full]]+txts[[#This Row],[x2 full]])/2</f>
        <v>0</v>
      </c>
      <c r="Q10">
        <f>(txts[[#This Row],[y1 full]]+txts[[#This Row],[y2 full]])/2</f>
        <v>0</v>
      </c>
      <c r="R10" s="14">
        <f>txts[[#This Row],[diagonal full]]-txts[[#This Row],[diagonal]]</f>
        <v>-151.43315356948756</v>
      </c>
      <c r="S10" s="14"/>
    </row>
    <row r="11" spans="1:19" x14ac:dyDescent="0.25">
      <c r="A11" s="40" t="s">
        <v>39</v>
      </c>
      <c r="B11" s="41">
        <v>196</v>
      </c>
      <c r="C11" s="41">
        <v>55</v>
      </c>
      <c r="D11" s="41">
        <v>255</v>
      </c>
      <c r="E11" s="41">
        <v>114</v>
      </c>
      <c r="F11" s="41">
        <v>20</v>
      </c>
      <c r="G11" s="41">
        <v>0.91769199999999995</v>
      </c>
      <c r="H11" s="41">
        <f>SQRT((txts[[#This Row],[x1]]-txts[[#This Row],[x2]])^2+(txts[[#This Row],[y1]]-txts[[#This Row],[y2]])^2)</f>
        <v>83.438600180012614</v>
      </c>
      <c r="I11" s="41">
        <f>(txts[[#This Row],[x1]]+txts[[#This Row],[x2]])/2</f>
        <v>225.5</v>
      </c>
      <c r="J11" s="41">
        <f>(txts[[#This Row],[y1]]+txts[[#This Row],[y2]])/2</f>
        <v>84.5</v>
      </c>
      <c r="K11">
        <v>0</v>
      </c>
      <c r="L11">
        <v>0</v>
      </c>
      <c r="M11">
        <v>300</v>
      </c>
      <c r="N11">
        <v>168</v>
      </c>
      <c r="O11">
        <f>SQRT((txts[[#This Row],[x1 full]]-txts[[#This Row],[x2 full]])^2+(txts[[#This Row],[y1 full]]-txts[[#This Row],[y2 full]])^2)</f>
        <v>343.83717076546566</v>
      </c>
      <c r="P11">
        <f>(txts[[#This Row],[x1 full]]+txts[[#This Row],[x2 full]])/2</f>
        <v>150</v>
      </c>
      <c r="Q11">
        <f>(txts[[#This Row],[y1 full]]+txts[[#This Row],[y2 full]])/2</f>
        <v>84</v>
      </c>
      <c r="R11" s="42">
        <f>txts[[#This Row],[diagonal full]]-txts[[#This Row],[diagonal]]</f>
        <v>260.39857058545306</v>
      </c>
      <c r="S11" s="14">
        <f>MIN(R11:R19)</f>
        <v>240.83231651092092</v>
      </c>
    </row>
    <row r="12" spans="1:19" x14ac:dyDescent="0.25">
      <c r="A12" s="40" t="s">
        <v>39</v>
      </c>
      <c r="B12" s="41">
        <v>77</v>
      </c>
      <c r="C12" s="41">
        <v>58</v>
      </c>
      <c r="D12" s="41">
        <v>155</v>
      </c>
      <c r="E12" s="41">
        <v>115</v>
      </c>
      <c r="F12" s="41">
        <v>19</v>
      </c>
      <c r="G12" s="41">
        <v>0.83978799999999998</v>
      </c>
      <c r="H12" s="41">
        <f>SQRT((txts[[#This Row],[x1]]-txts[[#This Row],[x2]])^2+(txts[[#This Row],[y1]]-txts[[#This Row],[y2]])^2)</f>
        <v>96.607453128627711</v>
      </c>
      <c r="I12" s="41">
        <f>(txts[[#This Row],[x1]]+txts[[#This Row],[x2]])/2</f>
        <v>116</v>
      </c>
      <c r="J12" s="41">
        <f>(txts[[#This Row],[y1]]+txts[[#This Row],[y2]])/2</f>
        <v>86.5</v>
      </c>
      <c r="K12">
        <v>0</v>
      </c>
      <c r="L12">
        <v>0</v>
      </c>
      <c r="M12">
        <v>300</v>
      </c>
      <c r="N12">
        <v>168</v>
      </c>
      <c r="O12">
        <f>SQRT((txts[[#This Row],[x1 full]]-txts[[#This Row],[x2 full]])^2+(txts[[#This Row],[y1 full]]-txts[[#This Row],[y2 full]])^2)</f>
        <v>343.83717076546566</v>
      </c>
      <c r="P12">
        <f>(txts[[#This Row],[x1 full]]+txts[[#This Row],[x2 full]])/2</f>
        <v>150</v>
      </c>
      <c r="Q12">
        <f>(txts[[#This Row],[y1 full]]+txts[[#This Row],[y2 full]])/2</f>
        <v>84</v>
      </c>
      <c r="R12" s="42">
        <f>txts[[#This Row],[diagonal full]]-txts[[#This Row],[diagonal]]</f>
        <v>247.22971763683796</v>
      </c>
      <c r="S12" s="14"/>
    </row>
    <row r="13" spans="1:19" x14ac:dyDescent="0.25">
      <c r="A13" s="40" t="s">
        <v>39</v>
      </c>
      <c r="B13" s="41">
        <v>254</v>
      </c>
      <c r="C13" s="41">
        <v>50</v>
      </c>
      <c r="D13" s="41">
        <v>299</v>
      </c>
      <c r="E13" s="41">
        <v>116</v>
      </c>
      <c r="F13" s="41">
        <v>20</v>
      </c>
      <c r="G13" s="41">
        <v>0.81851600000000002</v>
      </c>
      <c r="H13" s="41">
        <f>SQRT((txts[[#This Row],[x1]]-txts[[#This Row],[x2]])^2+(txts[[#This Row],[y1]]-txts[[#This Row],[y2]])^2)</f>
        <v>79.881161734166085</v>
      </c>
      <c r="I13" s="41">
        <f>(txts[[#This Row],[x1]]+txts[[#This Row],[x2]])/2</f>
        <v>276.5</v>
      </c>
      <c r="J13" s="41">
        <f>(txts[[#This Row],[y1]]+txts[[#This Row],[y2]])/2</f>
        <v>83</v>
      </c>
      <c r="K13">
        <v>0</v>
      </c>
      <c r="L13">
        <v>0</v>
      </c>
      <c r="M13">
        <v>300</v>
      </c>
      <c r="N13">
        <v>168</v>
      </c>
      <c r="O13">
        <f>SQRT((txts[[#This Row],[x1 full]]-txts[[#This Row],[x2 full]])^2+(txts[[#This Row],[y1 full]]-txts[[#This Row],[y2 full]])^2)</f>
        <v>343.83717076546566</v>
      </c>
      <c r="P13">
        <f>(txts[[#This Row],[x1 full]]+txts[[#This Row],[x2 full]])/2</f>
        <v>150</v>
      </c>
      <c r="Q13">
        <f>(txts[[#This Row],[y1 full]]+txts[[#This Row],[y2 full]])/2</f>
        <v>84</v>
      </c>
      <c r="R13" s="42">
        <f>txts[[#This Row],[diagonal full]]-txts[[#This Row],[diagonal]]</f>
        <v>263.95600903129957</v>
      </c>
      <c r="S13" s="14"/>
    </row>
    <row r="14" spans="1:19" x14ac:dyDescent="0.25">
      <c r="A14" s="40" t="s">
        <v>39</v>
      </c>
      <c r="B14" s="41">
        <v>7</v>
      </c>
      <c r="C14" s="41">
        <v>74</v>
      </c>
      <c r="D14" s="41">
        <v>71</v>
      </c>
      <c r="E14" s="41">
        <v>122</v>
      </c>
      <c r="F14" s="41">
        <v>19</v>
      </c>
      <c r="G14" s="41">
        <v>0.79135500000000003</v>
      </c>
      <c r="H14" s="41">
        <f>SQRT((txts[[#This Row],[x1]]-txts[[#This Row],[x2]])^2+(txts[[#This Row],[y1]]-txts[[#This Row],[y2]])^2)</f>
        <v>80</v>
      </c>
      <c r="I14" s="41">
        <f>(txts[[#This Row],[x1]]+txts[[#This Row],[x2]])/2</f>
        <v>39</v>
      </c>
      <c r="J14" s="41">
        <f>(txts[[#This Row],[y1]]+txts[[#This Row],[y2]])/2</f>
        <v>98</v>
      </c>
      <c r="K14">
        <v>0</v>
      </c>
      <c r="L14">
        <v>0</v>
      </c>
      <c r="M14">
        <v>300</v>
      </c>
      <c r="N14">
        <v>168</v>
      </c>
      <c r="O14">
        <f>SQRT((txts[[#This Row],[x1 full]]-txts[[#This Row],[x2 full]])^2+(txts[[#This Row],[y1 full]]-txts[[#This Row],[y2 full]])^2)</f>
        <v>343.83717076546566</v>
      </c>
      <c r="P14">
        <f>(txts[[#This Row],[x1 full]]+txts[[#This Row],[x2 full]])/2</f>
        <v>150</v>
      </c>
      <c r="Q14">
        <f>(txts[[#This Row],[y1 full]]+txts[[#This Row],[y2 full]])/2</f>
        <v>84</v>
      </c>
      <c r="R14" s="42">
        <f>txts[[#This Row],[diagonal full]]-txts[[#This Row],[diagonal]]</f>
        <v>263.83717076546566</v>
      </c>
      <c r="S14" s="14"/>
    </row>
    <row r="15" spans="1:19" x14ac:dyDescent="0.25">
      <c r="A15" s="40" t="s">
        <v>39</v>
      </c>
      <c r="B15" s="41">
        <v>171</v>
      </c>
      <c r="C15" s="41">
        <v>83</v>
      </c>
      <c r="D15" s="41">
        <v>194</v>
      </c>
      <c r="E15" s="41">
        <v>118</v>
      </c>
      <c r="F15" s="41">
        <v>19</v>
      </c>
      <c r="G15" s="41">
        <v>0.74236599999999997</v>
      </c>
      <c r="H15" s="41">
        <f>SQRT((txts[[#This Row],[x1]]-txts[[#This Row],[x2]])^2+(txts[[#This Row],[y1]]-txts[[#This Row],[y2]])^2)</f>
        <v>41.880783182743848</v>
      </c>
      <c r="I15" s="41">
        <f>(txts[[#This Row],[x1]]+txts[[#This Row],[x2]])/2</f>
        <v>182.5</v>
      </c>
      <c r="J15" s="41">
        <f>(txts[[#This Row],[y1]]+txts[[#This Row],[y2]])/2</f>
        <v>100.5</v>
      </c>
      <c r="K15">
        <v>0</v>
      </c>
      <c r="L15">
        <v>0</v>
      </c>
      <c r="M15">
        <v>300</v>
      </c>
      <c r="N15">
        <v>168</v>
      </c>
      <c r="O15">
        <f>SQRT((txts[[#This Row],[x1 full]]-txts[[#This Row],[x2 full]])^2+(txts[[#This Row],[y1 full]]-txts[[#This Row],[y2 full]])^2)</f>
        <v>343.83717076546566</v>
      </c>
      <c r="P15">
        <f>(txts[[#This Row],[x1 full]]+txts[[#This Row],[x2 full]])/2</f>
        <v>150</v>
      </c>
      <c r="Q15">
        <f>(txts[[#This Row],[y1 full]]+txts[[#This Row],[y2 full]])/2</f>
        <v>84</v>
      </c>
      <c r="R15" s="42">
        <f>txts[[#This Row],[diagonal full]]-txts[[#This Row],[diagonal]]</f>
        <v>301.95638758272179</v>
      </c>
      <c r="S15" s="14"/>
    </row>
    <row r="16" spans="1:19" x14ac:dyDescent="0.25">
      <c r="A16" s="40" t="s">
        <v>39</v>
      </c>
      <c r="B16" s="41">
        <v>241</v>
      </c>
      <c r="C16" s="41">
        <v>52</v>
      </c>
      <c r="D16" s="41">
        <v>300</v>
      </c>
      <c r="E16" s="41">
        <v>115</v>
      </c>
      <c r="F16" s="41">
        <v>19</v>
      </c>
      <c r="G16" s="41">
        <v>0.72213499999999997</v>
      </c>
      <c r="H16" s="41">
        <f>SQRT((txts[[#This Row],[x1]]-txts[[#This Row],[x2]])^2+(txts[[#This Row],[y1]]-txts[[#This Row],[y2]])^2)</f>
        <v>86.313382508160345</v>
      </c>
      <c r="I16" s="41">
        <f>(txts[[#This Row],[x1]]+txts[[#This Row],[x2]])/2</f>
        <v>270.5</v>
      </c>
      <c r="J16" s="41">
        <f>(txts[[#This Row],[y1]]+txts[[#This Row],[y2]])/2</f>
        <v>83.5</v>
      </c>
      <c r="K16">
        <v>0</v>
      </c>
      <c r="L16">
        <v>0</v>
      </c>
      <c r="M16">
        <v>300</v>
      </c>
      <c r="N16">
        <v>168</v>
      </c>
      <c r="O16">
        <f>SQRT((txts[[#This Row],[x1 full]]-txts[[#This Row],[x2 full]])^2+(txts[[#This Row],[y1 full]]-txts[[#This Row],[y2 full]])^2)</f>
        <v>343.83717076546566</v>
      </c>
      <c r="P16">
        <f>(txts[[#This Row],[x1 full]]+txts[[#This Row],[x2 full]])/2</f>
        <v>150</v>
      </c>
      <c r="Q16">
        <f>(txts[[#This Row],[y1 full]]+txts[[#This Row],[y2 full]])/2</f>
        <v>84</v>
      </c>
      <c r="R16" s="42">
        <f>txts[[#This Row],[diagonal full]]-txts[[#This Row],[diagonal]]</f>
        <v>257.52378825730534</v>
      </c>
      <c r="S16" s="14"/>
    </row>
    <row r="17" spans="1:19" x14ac:dyDescent="0.25">
      <c r="A17" s="40" t="s">
        <v>39</v>
      </c>
      <c r="B17" s="41">
        <v>69</v>
      </c>
      <c r="C17" s="41">
        <v>74</v>
      </c>
      <c r="D17" s="41">
        <v>88</v>
      </c>
      <c r="E17" s="41">
        <v>118</v>
      </c>
      <c r="F17" s="41">
        <v>20</v>
      </c>
      <c r="G17" s="41">
        <v>0.58323400000000003</v>
      </c>
      <c r="H17" s="41">
        <f>SQRT((txts[[#This Row],[x1]]-txts[[#This Row],[x2]])^2+(txts[[#This Row],[y1]]-txts[[#This Row],[y2]])^2)</f>
        <v>47.927027865287037</v>
      </c>
      <c r="I17" s="41">
        <f>(txts[[#This Row],[x1]]+txts[[#This Row],[x2]])/2</f>
        <v>78.5</v>
      </c>
      <c r="J17" s="41">
        <f>(txts[[#This Row],[y1]]+txts[[#This Row],[y2]])/2</f>
        <v>96</v>
      </c>
      <c r="K17">
        <v>0</v>
      </c>
      <c r="L17">
        <v>0</v>
      </c>
      <c r="M17">
        <v>300</v>
      </c>
      <c r="N17">
        <v>168</v>
      </c>
      <c r="O17">
        <f>SQRT((txts[[#This Row],[x1 full]]-txts[[#This Row],[x2 full]])^2+(txts[[#This Row],[y1 full]]-txts[[#This Row],[y2 full]])^2)</f>
        <v>343.83717076546566</v>
      </c>
      <c r="P17">
        <f>(txts[[#This Row],[x1 full]]+txts[[#This Row],[x2 full]])/2</f>
        <v>150</v>
      </c>
      <c r="Q17">
        <f>(txts[[#This Row],[y1 full]]+txts[[#This Row],[y2 full]])/2</f>
        <v>84</v>
      </c>
      <c r="R17" s="42">
        <f>txts[[#This Row],[diagonal full]]-txts[[#This Row],[diagonal]]</f>
        <v>295.91014290017864</v>
      </c>
      <c r="S17" s="14"/>
    </row>
    <row r="18" spans="1:19" x14ac:dyDescent="0.25">
      <c r="A18" s="40" t="s">
        <v>39</v>
      </c>
      <c r="B18" s="41">
        <v>79</v>
      </c>
      <c r="C18" s="41">
        <v>53</v>
      </c>
      <c r="D18" s="41">
        <v>162</v>
      </c>
      <c r="E18" s="41">
        <v>114</v>
      </c>
      <c r="F18" s="41">
        <v>20</v>
      </c>
      <c r="G18" s="41">
        <v>0.49259900000000001</v>
      </c>
      <c r="H18" s="41">
        <f>SQRT((txts[[#This Row],[x1]]-txts[[#This Row],[x2]])^2+(txts[[#This Row],[y1]]-txts[[#This Row],[y2]])^2)</f>
        <v>103.00485425454472</v>
      </c>
      <c r="I18" s="41">
        <f>(txts[[#This Row],[x1]]+txts[[#This Row],[x2]])/2</f>
        <v>120.5</v>
      </c>
      <c r="J18" s="41">
        <f>(txts[[#This Row],[y1]]+txts[[#This Row],[y2]])/2</f>
        <v>83.5</v>
      </c>
      <c r="K18" s="44">
        <v>0</v>
      </c>
      <c r="L18" s="44">
        <v>0</v>
      </c>
      <c r="M18" s="44">
        <v>300</v>
      </c>
      <c r="N18" s="44">
        <v>168</v>
      </c>
      <c r="O18" s="44">
        <f>SQRT((txts[[#This Row],[x1 full]]-txts[[#This Row],[x2 full]])^2+(txts[[#This Row],[y1 full]]-txts[[#This Row],[y2 full]])^2)</f>
        <v>343.83717076546566</v>
      </c>
      <c r="P18" s="44">
        <f>(txts[[#This Row],[x1 full]]+txts[[#This Row],[x2 full]])/2</f>
        <v>150</v>
      </c>
      <c r="Q18" s="44">
        <f>(txts[[#This Row],[y1 full]]+txts[[#This Row],[y2 full]])/2</f>
        <v>84</v>
      </c>
      <c r="R18" s="43">
        <f>txts[[#This Row],[diagonal full]]-txts[[#This Row],[diagonal]]</f>
        <v>240.83231651092092</v>
      </c>
      <c r="S18" s="14"/>
    </row>
    <row r="19" spans="1:19" x14ac:dyDescent="0.25">
      <c r="A19" s="40" t="s">
        <v>39</v>
      </c>
      <c r="B19" s="41">
        <v>159</v>
      </c>
      <c r="C19" s="41">
        <v>96</v>
      </c>
      <c r="D19" s="41">
        <v>174</v>
      </c>
      <c r="E19" s="41">
        <v>117</v>
      </c>
      <c r="F19" s="41">
        <v>20</v>
      </c>
      <c r="G19" s="41">
        <v>0.30192099999999999</v>
      </c>
      <c r="H19" s="41">
        <f>SQRT((txts[[#This Row],[x1]]-txts[[#This Row],[x2]])^2+(txts[[#This Row],[y1]]-txts[[#This Row],[y2]])^2)</f>
        <v>25.80697580112788</v>
      </c>
      <c r="I19" s="41">
        <f>(txts[[#This Row],[x1]]+txts[[#This Row],[x2]])/2</f>
        <v>166.5</v>
      </c>
      <c r="J19" s="41">
        <f>(txts[[#This Row],[y1]]+txts[[#This Row],[y2]])/2</f>
        <v>106.5</v>
      </c>
      <c r="K19">
        <v>0</v>
      </c>
      <c r="L19">
        <v>0</v>
      </c>
      <c r="M19">
        <v>300</v>
      </c>
      <c r="N19">
        <v>168</v>
      </c>
      <c r="O19">
        <f>SQRT((txts[[#This Row],[x1 full]]-txts[[#This Row],[x2 full]])^2+(txts[[#This Row],[y1 full]]-txts[[#This Row],[y2 full]])^2)</f>
        <v>343.83717076546566</v>
      </c>
      <c r="P19">
        <f>(txts[[#This Row],[x1 full]]+txts[[#This Row],[x2 full]])/2</f>
        <v>150</v>
      </c>
      <c r="Q19">
        <f>(txts[[#This Row],[y1 full]]+txts[[#This Row],[y2 full]])/2</f>
        <v>84</v>
      </c>
      <c r="R19" s="42">
        <f>txts[[#This Row],[diagonal full]]-txts[[#This Row],[diagonal]]</f>
        <v>318.0301949643378</v>
      </c>
      <c r="S19" s="14"/>
    </row>
    <row r="20" spans="1:19" x14ac:dyDescent="0.25">
      <c r="A20" s="51" t="s">
        <v>40</v>
      </c>
      <c r="B20" s="52">
        <v>41</v>
      </c>
      <c r="C20" s="52">
        <v>8</v>
      </c>
      <c r="D20" s="52">
        <v>169</v>
      </c>
      <c r="E20" s="52">
        <v>165</v>
      </c>
      <c r="F20" s="52">
        <v>20</v>
      </c>
      <c r="G20" s="52">
        <v>0.93781899999999996</v>
      </c>
      <c r="H20" s="52">
        <f>SQRT((txts[[#This Row],[x1]]-txts[[#This Row],[x2]])^2+(txts[[#This Row],[y1]]-txts[[#This Row],[y2]])^2)</f>
        <v>202.56603861457131</v>
      </c>
      <c r="I20" s="52">
        <f>(txts[[#This Row],[x1]]+txts[[#This Row],[x2]])/2</f>
        <v>105</v>
      </c>
      <c r="J20" s="52">
        <f>(txts[[#This Row],[y1]]+txts[[#This Row],[y2]])/2</f>
        <v>86.5</v>
      </c>
      <c r="O20">
        <f>SQRT((txts[[#This Row],[x1 full]]-txts[[#This Row],[x2 full]])^2+(txts[[#This Row],[y1 full]]-txts[[#This Row],[y2 full]])^2)</f>
        <v>0</v>
      </c>
      <c r="P20">
        <f>(txts[[#This Row],[x1 full]]+txts[[#This Row],[x2 full]])/2</f>
        <v>0</v>
      </c>
      <c r="Q20">
        <f>(txts[[#This Row],[y1 full]]+txts[[#This Row],[y2 full]])/2</f>
        <v>0</v>
      </c>
      <c r="R20" s="14">
        <f>txts[[#This Row],[diagonal full]]-txts[[#This Row],[diagonal]]</f>
        <v>-202.56603861457131</v>
      </c>
      <c r="S20" s="14"/>
    </row>
    <row r="21" spans="1:19" x14ac:dyDescent="0.25">
      <c r="A21" s="51" t="s">
        <v>40</v>
      </c>
      <c r="B21" s="52">
        <v>139</v>
      </c>
      <c r="C21" s="52">
        <v>85</v>
      </c>
      <c r="D21" s="52">
        <v>213</v>
      </c>
      <c r="E21" s="52">
        <v>165</v>
      </c>
      <c r="F21" s="52">
        <v>20</v>
      </c>
      <c r="G21" s="52">
        <v>0.56800499999999998</v>
      </c>
      <c r="H21" s="52">
        <f>SQRT((txts[[#This Row],[x1]]-txts[[#This Row],[x2]])^2+(txts[[#This Row],[y1]]-txts[[#This Row],[y2]])^2)</f>
        <v>108.97706180660222</v>
      </c>
      <c r="I21" s="52">
        <f>(txts[[#This Row],[x1]]+txts[[#This Row],[x2]])/2</f>
        <v>176</v>
      </c>
      <c r="J21" s="52">
        <f>(txts[[#This Row],[y1]]+txts[[#This Row],[y2]])/2</f>
        <v>125</v>
      </c>
      <c r="O21">
        <f>SQRT((txts[[#This Row],[x1 full]]-txts[[#This Row],[x2 full]])^2+(txts[[#This Row],[y1 full]]-txts[[#This Row],[y2 full]])^2)</f>
        <v>0</v>
      </c>
      <c r="P21">
        <f>(txts[[#This Row],[x1 full]]+txts[[#This Row],[x2 full]])/2</f>
        <v>0</v>
      </c>
      <c r="Q21">
        <f>(txts[[#This Row],[y1 full]]+txts[[#This Row],[y2 full]])/2</f>
        <v>0</v>
      </c>
      <c r="R21" s="14">
        <f>txts[[#This Row],[diagonal full]]-txts[[#This Row],[diagonal]]</f>
        <v>-108.97706180660222</v>
      </c>
      <c r="S21" s="14"/>
    </row>
    <row r="22" spans="1:19" x14ac:dyDescent="0.25">
      <c r="A22" s="53" t="s">
        <v>41</v>
      </c>
      <c r="B22" s="54">
        <v>21</v>
      </c>
      <c r="C22" s="54">
        <v>20</v>
      </c>
      <c r="D22" s="54">
        <v>200</v>
      </c>
      <c r="E22" s="54">
        <v>155</v>
      </c>
      <c r="F22" s="54">
        <v>20</v>
      </c>
      <c r="G22" s="54">
        <v>0.99228400000000005</v>
      </c>
      <c r="H22" s="54">
        <f>SQRT((txts[[#This Row],[x1]]-txts[[#This Row],[x2]])^2+(txts[[#This Row],[y1]]-txts[[#This Row],[y2]])^2)</f>
        <v>224.2008028531566</v>
      </c>
      <c r="I22" s="54">
        <f>(txts[[#This Row],[x1]]+txts[[#This Row],[x2]])/2</f>
        <v>110.5</v>
      </c>
      <c r="J22" s="54">
        <f>(txts[[#This Row],[y1]]+txts[[#This Row],[y2]])/2</f>
        <v>87.5</v>
      </c>
      <c r="O22">
        <f>SQRT((txts[[#This Row],[x1 full]]-txts[[#This Row],[x2 full]])^2+(txts[[#This Row],[y1 full]]-txts[[#This Row],[y2 full]])^2)</f>
        <v>0</v>
      </c>
      <c r="P22">
        <f>(txts[[#This Row],[x1 full]]+txts[[#This Row],[x2 full]])/2</f>
        <v>0</v>
      </c>
      <c r="Q22">
        <f>(txts[[#This Row],[y1 full]]+txts[[#This Row],[y2 full]])/2</f>
        <v>0</v>
      </c>
      <c r="R22" s="14">
        <f>txts[[#This Row],[diagonal full]]-txts[[#This Row],[diagonal]]</f>
        <v>-224.2008028531566</v>
      </c>
      <c r="S22" s="14"/>
    </row>
    <row r="23" spans="1:19" x14ac:dyDescent="0.25">
      <c r="A23" s="53" t="s">
        <v>41</v>
      </c>
      <c r="B23" s="54">
        <v>137</v>
      </c>
      <c r="C23" s="54">
        <v>91</v>
      </c>
      <c r="D23" s="54">
        <v>221</v>
      </c>
      <c r="E23" s="54">
        <v>155</v>
      </c>
      <c r="F23" s="54">
        <v>2</v>
      </c>
      <c r="G23" s="54">
        <v>0.73738499999999996</v>
      </c>
      <c r="H23" s="54">
        <f>SQRT((txts[[#This Row],[x1]]-txts[[#This Row],[x2]])^2+(txts[[#This Row],[y1]]-txts[[#This Row],[y2]])^2)</f>
        <v>105.60303025955268</v>
      </c>
      <c r="I23" s="54">
        <f>(txts[[#This Row],[x1]]+txts[[#This Row],[x2]])/2</f>
        <v>179</v>
      </c>
      <c r="J23" s="54">
        <f>(txts[[#This Row],[y1]]+txts[[#This Row],[y2]])/2</f>
        <v>123</v>
      </c>
      <c r="O23">
        <f>SQRT((txts[[#This Row],[x1 full]]-txts[[#This Row],[x2 full]])^2+(txts[[#This Row],[y1 full]]-txts[[#This Row],[y2 full]])^2)</f>
        <v>0</v>
      </c>
      <c r="P23">
        <f>(txts[[#This Row],[x1 full]]+txts[[#This Row],[x2 full]])/2</f>
        <v>0</v>
      </c>
      <c r="Q23">
        <f>(txts[[#This Row],[y1 full]]+txts[[#This Row],[y2 full]])/2</f>
        <v>0</v>
      </c>
      <c r="R23" s="14">
        <f>txts[[#This Row],[diagonal full]]-txts[[#This Row],[diagonal]]</f>
        <v>-105.60303025955268</v>
      </c>
      <c r="S23" s="14"/>
    </row>
    <row r="24" spans="1:19" x14ac:dyDescent="0.25">
      <c r="A24" s="53" t="s">
        <v>41</v>
      </c>
      <c r="B24" s="54">
        <v>48</v>
      </c>
      <c r="C24" s="54">
        <v>24</v>
      </c>
      <c r="D24" s="54">
        <v>197</v>
      </c>
      <c r="E24" s="54">
        <v>153</v>
      </c>
      <c r="F24" s="54">
        <v>20</v>
      </c>
      <c r="G24" s="54">
        <v>0.60812699999999997</v>
      </c>
      <c r="H24" s="54">
        <f>SQRT((txts[[#This Row],[x1]]-txts[[#This Row],[x2]])^2+(txts[[#This Row],[y1]]-txts[[#This Row],[y2]])^2)</f>
        <v>197.08373854785685</v>
      </c>
      <c r="I24" s="54">
        <f>(txts[[#This Row],[x1]]+txts[[#This Row],[x2]])/2</f>
        <v>122.5</v>
      </c>
      <c r="J24" s="54">
        <f>(txts[[#This Row],[y1]]+txts[[#This Row],[y2]])/2</f>
        <v>88.5</v>
      </c>
      <c r="O24">
        <f>SQRT((txts[[#This Row],[x1 full]]-txts[[#This Row],[x2 full]])^2+(txts[[#This Row],[y1 full]]-txts[[#This Row],[y2 full]])^2)</f>
        <v>0</v>
      </c>
      <c r="P24">
        <f>(txts[[#This Row],[x1 full]]+txts[[#This Row],[x2 full]])/2</f>
        <v>0</v>
      </c>
      <c r="Q24">
        <f>(txts[[#This Row],[y1 full]]+txts[[#This Row],[y2 full]])/2</f>
        <v>0</v>
      </c>
      <c r="R24" s="14">
        <f>txts[[#This Row],[diagonal full]]-txts[[#This Row],[diagonal]]</f>
        <v>-197.08373854785685</v>
      </c>
      <c r="S24" s="14"/>
    </row>
    <row r="25" spans="1:19" x14ac:dyDescent="0.25">
      <c r="A25" s="57" t="s">
        <v>42</v>
      </c>
      <c r="B25" s="58">
        <v>83</v>
      </c>
      <c r="C25" s="58">
        <v>61</v>
      </c>
      <c r="D25" s="58">
        <v>259</v>
      </c>
      <c r="E25" s="58">
        <v>162</v>
      </c>
      <c r="F25" s="58">
        <v>2</v>
      </c>
      <c r="G25" s="58">
        <v>0.98650199999999999</v>
      </c>
      <c r="H25" s="58">
        <f>SQRT((txts[[#This Row],[x1]]-txts[[#This Row],[x2]])^2+(txts[[#This Row],[y1]]-txts[[#This Row],[y2]])^2)</f>
        <v>202.92116695899421</v>
      </c>
      <c r="I25" s="58">
        <f>(txts[[#This Row],[x1]]+txts[[#This Row],[x2]])/2</f>
        <v>171</v>
      </c>
      <c r="J25" s="58">
        <f>(txts[[#This Row],[y1]]+txts[[#This Row],[y2]])/2</f>
        <v>111.5</v>
      </c>
      <c r="O25">
        <f>SQRT((txts[[#This Row],[x1 full]]-txts[[#This Row],[x2 full]])^2+(txts[[#This Row],[y1 full]]-txts[[#This Row],[y2 full]])^2)</f>
        <v>0</v>
      </c>
      <c r="P25">
        <f>(txts[[#This Row],[x1 full]]+txts[[#This Row],[x2 full]])/2</f>
        <v>0</v>
      </c>
      <c r="Q25">
        <f>(txts[[#This Row],[y1 full]]+txts[[#This Row],[y2 full]])/2</f>
        <v>0</v>
      </c>
      <c r="R25" s="14">
        <f>txts[[#This Row],[diagonal full]]-txts[[#This Row],[diagonal]]</f>
        <v>-202.92116695899421</v>
      </c>
      <c r="S25" s="14"/>
    </row>
    <row r="26" spans="1:19" x14ac:dyDescent="0.25">
      <c r="A26" s="57" t="s">
        <v>42</v>
      </c>
      <c r="B26" s="58">
        <v>22</v>
      </c>
      <c r="C26" s="58">
        <v>6</v>
      </c>
      <c r="D26" s="58">
        <v>171</v>
      </c>
      <c r="E26" s="58">
        <v>133</v>
      </c>
      <c r="F26" s="58">
        <v>16</v>
      </c>
      <c r="G26" s="58">
        <v>0.82773699999999995</v>
      </c>
      <c r="H26" s="58">
        <f>SQRT((txts[[#This Row],[x1]]-txts[[#This Row],[x2]])^2+(txts[[#This Row],[y1]]-txts[[#This Row],[y2]])^2)</f>
        <v>195.78048932414077</v>
      </c>
      <c r="I26" s="58">
        <f>(txts[[#This Row],[x1]]+txts[[#This Row],[x2]])/2</f>
        <v>96.5</v>
      </c>
      <c r="J26" s="58">
        <f>(txts[[#This Row],[y1]]+txts[[#This Row],[y2]])/2</f>
        <v>69.5</v>
      </c>
      <c r="O26">
        <f>SQRT((txts[[#This Row],[x1 full]]-txts[[#This Row],[x2 full]])^2+(txts[[#This Row],[y1 full]]-txts[[#This Row],[y2 full]])^2)</f>
        <v>0</v>
      </c>
      <c r="P26">
        <f>(txts[[#This Row],[x1 full]]+txts[[#This Row],[x2 full]])/2</f>
        <v>0</v>
      </c>
      <c r="Q26">
        <f>(txts[[#This Row],[y1 full]]+txts[[#This Row],[y2 full]])/2</f>
        <v>0</v>
      </c>
      <c r="R26" s="14">
        <f>txts[[#This Row],[diagonal full]]-txts[[#This Row],[diagonal]]</f>
        <v>-195.78048932414077</v>
      </c>
      <c r="S26" s="14"/>
    </row>
    <row r="27" spans="1:19" x14ac:dyDescent="0.25">
      <c r="A27" s="59" t="s">
        <v>43</v>
      </c>
      <c r="B27" s="60">
        <v>48</v>
      </c>
      <c r="C27" s="60">
        <v>26</v>
      </c>
      <c r="D27" s="60">
        <v>249</v>
      </c>
      <c r="E27" s="60">
        <v>150</v>
      </c>
      <c r="F27" s="60">
        <v>20</v>
      </c>
      <c r="G27" s="60">
        <v>0.99449200000000004</v>
      </c>
      <c r="H27" s="60">
        <f>SQRT((txts[[#This Row],[x1]]-txts[[#This Row],[x2]])^2+(txts[[#This Row],[y1]]-txts[[#This Row],[y2]])^2)</f>
        <v>236.17154782064668</v>
      </c>
      <c r="I27" s="60">
        <f>(txts[[#This Row],[x1]]+txts[[#This Row],[x2]])/2</f>
        <v>148.5</v>
      </c>
      <c r="J27" s="60">
        <f>(txts[[#This Row],[y1]]+txts[[#This Row],[y2]])/2</f>
        <v>88</v>
      </c>
      <c r="O27">
        <f>SQRT((txts[[#This Row],[x1 full]]-txts[[#This Row],[x2 full]])^2+(txts[[#This Row],[y1 full]]-txts[[#This Row],[y2 full]])^2)</f>
        <v>0</v>
      </c>
      <c r="P27">
        <f>(txts[[#This Row],[x1 full]]+txts[[#This Row],[x2 full]])/2</f>
        <v>0</v>
      </c>
      <c r="Q27">
        <f>(txts[[#This Row],[y1 full]]+txts[[#This Row],[y2 full]])/2</f>
        <v>0</v>
      </c>
      <c r="R27" s="14">
        <f>txts[[#This Row],[diagonal full]]-txts[[#This Row],[diagonal]]</f>
        <v>-236.17154782064668</v>
      </c>
      <c r="S27" s="14"/>
    </row>
    <row r="28" spans="1:19" x14ac:dyDescent="0.25">
      <c r="A28" s="59" t="s">
        <v>43</v>
      </c>
      <c r="B28" s="60">
        <v>103</v>
      </c>
      <c r="C28" s="60">
        <v>104</v>
      </c>
      <c r="D28" s="60">
        <v>167</v>
      </c>
      <c r="E28" s="60">
        <v>146</v>
      </c>
      <c r="F28" s="60">
        <v>2</v>
      </c>
      <c r="G28" s="60">
        <v>0.94313599999999997</v>
      </c>
      <c r="H28" s="60">
        <f>SQRT((txts[[#This Row],[x1]]-txts[[#This Row],[x2]])^2+(txts[[#This Row],[y1]]-txts[[#This Row],[y2]])^2)</f>
        <v>76.550636836018555</v>
      </c>
      <c r="I28" s="60">
        <f>(txts[[#This Row],[x1]]+txts[[#This Row],[x2]])/2</f>
        <v>135</v>
      </c>
      <c r="J28" s="60">
        <f>(txts[[#This Row],[y1]]+txts[[#This Row],[y2]])/2</f>
        <v>125</v>
      </c>
      <c r="O28">
        <f>SQRT((txts[[#This Row],[x1 full]]-txts[[#This Row],[x2 full]])^2+(txts[[#This Row],[y1 full]]-txts[[#This Row],[y2 full]])^2)</f>
        <v>0</v>
      </c>
      <c r="P28">
        <f>(txts[[#This Row],[x1 full]]+txts[[#This Row],[x2 full]])/2</f>
        <v>0</v>
      </c>
      <c r="Q28">
        <f>(txts[[#This Row],[y1 full]]+txts[[#This Row],[y2 full]])/2</f>
        <v>0</v>
      </c>
      <c r="R28" s="14">
        <f>txts[[#This Row],[diagonal full]]-txts[[#This Row],[diagonal]]</f>
        <v>-76.550636836018555</v>
      </c>
      <c r="S28" s="14"/>
    </row>
    <row r="29" spans="1:19" x14ac:dyDescent="0.25">
      <c r="A29" s="61" t="s">
        <v>44</v>
      </c>
      <c r="B29" s="62">
        <v>66</v>
      </c>
      <c r="C29" s="62">
        <v>54</v>
      </c>
      <c r="D29" s="62">
        <v>248</v>
      </c>
      <c r="E29" s="62">
        <v>131</v>
      </c>
      <c r="F29" s="62">
        <v>2</v>
      </c>
      <c r="G29" s="62">
        <v>0.99651500000000004</v>
      </c>
      <c r="H29" s="62">
        <f>SQRT((txts[[#This Row],[x1]]-txts[[#This Row],[x2]])^2+(txts[[#This Row],[y1]]-txts[[#This Row],[y2]])^2)</f>
        <v>197.61831898890347</v>
      </c>
      <c r="I29" s="62">
        <f>(txts[[#This Row],[x1]]+txts[[#This Row],[x2]])/2</f>
        <v>157</v>
      </c>
      <c r="J29" s="62">
        <f>(txts[[#This Row],[y1]]+txts[[#This Row],[y2]])/2</f>
        <v>92.5</v>
      </c>
      <c r="O29">
        <f>SQRT((txts[[#This Row],[x1 full]]-txts[[#This Row],[x2 full]])^2+(txts[[#This Row],[y1 full]]-txts[[#This Row],[y2 full]])^2)</f>
        <v>0</v>
      </c>
      <c r="P29">
        <f>(txts[[#This Row],[x1 full]]+txts[[#This Row],[x2 full]])/2</f>
        <v>0</v>
      </c>
      <c r="Q29">
        <f>(txts[[#This Row],[y1 full]]+txts[[#This Row],[y2 full]])/2</f>
        <v>0</v>
      </c>
      <c r="R29" s="14">
        <f>txts[[#This Row],[diagonal full]]-txts[[#This Row],[diagonal]]</f>
        <v>-197.61831898890347</v>
      </c>
      <c r="S29" s="14"/>
    </row>
    <row r="30" spans="1:19" x14ac:dyDescent="0.25">
      <c r="A30" s="61" t="s">
        <v>44</v>
      </c>
      <c r="B30" s="62">
        <v>234</v>
      </c>
      <c r="C30" s="62">
        <v>73</v>
      </c>
      <c r="D30" s="62">
        <v>270</v>
      </c>
      <c r="E30" s="62">
        <v>88</v>
      </c>
      <c r="F30" s="62">
        <v>2</v>
      </c>
      <c r="G30" s="62">
        <v>0.91790899999999997</v>
      </c>
      <c r="H30" s="62">
        <f>SQRT((txts[[#This Row],[x1]]-txts[[#This Row],[x2]])^2+(txts[[#This Row],[y1]]-txts[[#This Row],[y2]])^2)</f>
        <v>39</v>
      </c>
      <c r="I30" s="62">
        <f>(txts[[#This Row],[x1]]+txts[[#This Row],[x2]])/2</f>
        <v>252</v>
      </c>
      <c r="J30" s="62">
        <f>(txts[[#This Row],[y1]]+txts[[#This Row],[y2]])/2</f>
        <v>80.5</v>
      </c>
      <c r="O30">
        <f>SQRT((txts[[#This Row],[x1 full]]-txts[[#This Row],[x2 full]])^2+(txts[[#This Row],[y1 full]]-txts[[#This Row],[y2 full]])^2)</f>
        <v>0</v>
      </c>
      <c r="P30">
        <f>(txts[[#This Row],[x1 full]]+txts[[#This Row],[x2 full]])/2</f>
        <v>0</v>
      </c>
      <c r="Q30">
        <f>(txts[[#This Row],[y1 full]]+txts[[#This Row],[y2 full]])/2</f>
        <v>0</v>
      </c>
      <c r="R30" s="14">
        <f>txts[[#This Row],[diagonal full]]-txts[[#This Row],[diagonal]]</f>
        <v>-39</v>
      </c>
      <c r="S30" s="14"/>
    </row>
    <row r="31" spans="1:19" x14ac:dyDescent="0.25">
      <c r="A31" s="63" t="s">
        <v>45</v>
      </c>
      <c r="B31" s="64">
        <v>245</v>
      </c>
      <c r="C31" s="64">
        <v>33</v>
      </c>
      <c r="D31" s="64">
        <v>279</v>
      </c>
      <c r="E31" s="64">
        <v>144</v>
      </c>
      <c r="F31" s="64">
        <v>0</v>
      </c>
      <c r="G31" s="64">
        <v>0.99977700000000003</v>
      </c>
      <c r="H31" s="64">
        <f>SQRT((txts[[#This Row],[x1]]-txts[[#This Row],[x2]])^2+(txts[[#This Row],[y1]]-txts[[#This Row],[y2]])^2)</f>
        <v>116.09048195265622</v>
      </c>
      <c r="I31" s="64">
        <f>(txts[[#This Row],[x1]]+txts[[#This Row],[x2]])/2</f>
        <v>262</v>
      </c>
      <c r="J31" s="64">
        <f>(txts[[#This Row],[y1]]+txts[[#This Row],[y2]])/2</f>
        <v>88.5</v>
      </c>
      <c r="O31">
        <f>SQRT((txts[[#This Row],[x1 full]]-txts[[#This Row],[x2 full]])^2+(txts[[#This Row],[y1 full]]-txts[[#This Row],[y2 full]])^2)</f>
        <v>0</v>
      </c>
      <c r="P31">
        <f>(txts[[#This Row],[x1 full]]+txts[[#This Row],[x2 full]])/2</f>
        <v>0</v>
      </c>
      <c r="Q31">
        <f>(txts[[#This Row],[y1 full]]+txts[[#This Row],[y2 full]])/2</f>
        <v>0</v>
      </c>
      <c r="R31" s="14">
        <f>txts[[#This Row],[diagonal full]]-txts[[#This Row],[diagonal]]</f>
        <v>-116.09048195265622</v>
      </c>
      <c r="S31" s="14"/>
    </row>
    <row r="32" spans="1:19" x14ac:dyDescent="0.25">
      <c r="A32" s="63" t="s">
        <v>45</v>
      </c>
      <c r="B32" s="64">
        <v>18</v>
      </c>
      <c r="C32" s="64">
        <v>64</v>
      </c>
      <c r="D32" s="64">
        <v>249</v>
      </c>
      <c r="E32" s="64">
        <v>155</v>
      </c>
      <c r="F32" s="64">
        <v>2</v>
      </c>
      <c r="G32" s="64">
        <v>0.99336800000000003</v>
      </c>
      <c r="H32" s="64">
        <f>SQRT((txts[[#This Row],[x1]]-txts[[#This Row],[x2]])^2+(txts[[#This Row],[y1]]-txts[[#This Row],[y2]])^2)</f>
        <v>248.27806991355479</v>
      </c>
      <c r="I32" s="64">
        <f>(txts[[#This Row],[x1]]+txts[[#This Row],[x2]])/2</f>
        <v>133.5</v>
      </c>
      <c r="J32" s="64">
        <f>(txts[[#This Row],[y1]]+txts[[#This Row],[y2]])/2</f>
        <v>109.5</v>
      </c>
      <c r="O32">
        <f>SQRT((txts[[#This Row],[x1 full]]-txts[[#This Row],[x2 full]])^2+(txts[[#This Row],[y1 full]]-txts[[#This Row],[y2 full]])^2)</f>
        <v>0</v>
      </c>
      <c r="P32">
        <f>(txts[[#This Row],[x1 full]]+txts[[#This Row],[x2 full]])/2</f>
        <v>0</v>
      </c>
      <c r="Q32">
        <f>(txts[[#This Row],[y1 full]]+txts[[#This Row],[y2 full]])/2</f>
        <v>0</v>
      </c>
      <c r="R32" s="14">
        <f>txts[[#This Row],[diagonal full]]-txts[[#This Row],[diagonal]]</f>
        <v>-248.27806991355479</v>
      </c>
      <c r="S32" s="14"/>
    </row>
    <row r="33" spans="1:19" x14ac:dyDescent="0.25">
      <c r="A33" s="14" t="s">
        <v>46</v>
      </c>
      <c r="B33">
        <v>18</v>
      </c>
      <c r="C33">
        <v>34</v>
      </c>
      <c r="D33">
        <v>241</v>
      </c>
      <c r="E33">
        <v>146</v>
      </c>
      <c r="F33">
        <v>2</v>
      </c>
      <c r="G33">
        <v>0.997282</v>
      </c>
      <c r="H33">
        <f>SQRT((txts[[#This Row],[x1]]-txts[[#This Row],[x2]])^2+(txts[[#This Row],[y1]]-txts[[#This Row],[y2]])^2)</f>
        <v>249.545587017683</v>
      </c>
      <c r="I33">
        <f>(txts[[#This Row],[x1]]+txts[[#This Row],[x2]])/2</f>
        <v>129.5</v>
      </c>
      <c r="J33">
        <f>(txts[[#This Row],[y1]]+txts[[#This Row],[y2]])/2</f>
        <v>90</v>
      </c>
      <c r="O33">
        <f>SQRT((txts[[#This Row],[x1 full]]-txts[[#This Row],[x2 full]])^2+(txts[[#This Row],[y1 full]]-txts[[#This Row],[y2 full]])^2)</f>
        <v>0</v>
      </c>
      <c r="P33">
        <f>(txts[[#This Row],[x1 full]]+txts[[#This Row],[x2 full]])/2</f>
        <v>0</v>
      </c>
      <c r="Q33">
        <f>(txts[[#This Row],[y1 full]]+txts[[#This Row],[y2 full]])/2</f>
        <v>0</v>
      </c>
      <c r="R33" s="14">
        <f>txts[[#This Row],[diagonal full]]-txts[[#This Row],[diagonal]]</f>
        <v>-249.545587017683</v>
      </c>
      <c r="S33" s="14"/>
    </row>
    <row r="34" spans="1:19" x14ac:dyDescent="0.25">
      <c r="A34" s="14" t="s">
        <v>47</v>
      </c>
      <c r="B34">
        <v>0</v>
      </c>
      <c r="C34">
        <v>32</v>
      </c>
      <c r="D34">
        <v>275</v>
      </c>
      <c r="E34">
        <v>141</v>
      </c>
      <c r="F34">
        <v>2</v>
      </c>
      <c r="G34">
        <v>0.97582199999999997</v>
      </c>
      <c r="H34">
        <f>SQRT((txts[[#This Row],[x1]]-txts[[#This Row],[x2]])^2+(txts[[#This Row],[y1]]-txts[[#This Row],[y2]])^2)</f>
        <v>295.8141308321832</v>
      </c>
      <c r="I34">
        <f>(txts[[#This Row],[x1]]+txts[[#This Row],[x2]])/2</f>
        <v>137.5</v>
      </c>
      <c r="J34">
        <f>(txts[[#This Row],[y1]]+txts[[#This Row],[y2]])/2</f>
        <v>86.5</v>
      </c>
      <c r="O34">
        <f>SQRT((txts[[#This Row],[x1 full]]-txts[[#This Row],[x2 full]])^2+(txts[[#This Row],[y1 full]]-txts[[#This Row],[y2 full]])^2)</f>
        <v>0</v>
      </c>
      <c r="P34">
        <f>(txts[[#This Row],[x1 full]]+txts[[#This Row],[x2 full]])/2</f>
        <v>0</v>
      </c>
      <c r="Q34">
        <f>(txts[[#This Row],[y1 full]]+txts[[#This Row],[y2 full]])/2</f>
        <v>0</v>
      </c>
      <c r="R34" s="14">
        <f>txts[[#This Row],[diagonal full]]-txts[[#This Row],[diagonal]]</f>
        <v>-295.8141308321832</v>
      </c>
      <c r="S34" s="14"/>
    </row>
    <row r="35" spans="1:19" x14ac:dyDescent="0.25">
      <c r="A35" s="14" t="s">
        <v>48</v>
      </c>
      <c r="B35">
        <v>9</v>
      </c>
      <c r="C35">
        <v>47</v>
      </c>
      <c r="D35">
        <v>231</v>
      </c>
      <c r="E35">
        <v>118</v>
      </c>
      <c r="F35">
        <v>5</v>
      </c>
      <c r="G35">
        <v>0.99850899999999998</v>
      </c>
      <c r="H35">
        <f>SQRT((txts[[#This Row],[x1]]-txts[[#This Row],[x2]])^2+(txts[[#This Row],[y1]]-txts[[#This Row],[y2]])^2)</f>
        <v>233.07724041613329</v>
      </c>
      <c r="I35">
        <f>(txts[[#This Row],[x1]]+txts[[#This Row],[x2]])/2</f>
        <v>120</v>
      </c>
      <c r="J35">
        <f>(txts[[#This Row],[y1]]+txts[[#This Row],[y2]])/2</f>
        <v>82.5</v>
      </c>
      <c r="O35">
        <f>SQRT((txts[[#This Row],[x1 full]]-txts[[#This Row],[x2 full]])^2+(txts[[#This Row],[y1 full]]-txts[[#This Row],[y2 full]])^2)</f>
        <v>0</v>
      </c>
      <c r="P35">
        <f>(txts[[#This Row],[x1 full]]+txts[[#This Row],[x2 full]])/2</f>
        <v>0</v>
      </c>
      <c r="Q35">
        <f>(txts[[#This Row],[y1 full]]+txts[[#This Row],[y2 full]])/2</f>
        <v>0</v>
      </c>
      <c r="R35" s="14">
        <f>txts[[#This Row],[diagonal full]]-txts[[#This Row],[diagonal]]</f>
        <v>-233.07724041613329</v>
      </c>
      <c r="S35" s="14"/>
    </row>
    <row r="36" spans="1:19" x14ac:dyDescent="0.25">
      <c r="A36" s="65" t="s">
        <v>49</v>
      </c>
      <c r="B36" s="66">
        <v>26</v>
      </c>
      <c r="C36" s="66">
        <v>54</v>
      </c>
      <c r="D36" s="66">
        <v>247</v>
      </c>
      <c r="E36" s="66">
        <v>153</v>
      </c>
      <c r="F36" s="66">
        <v>5</v>
      </c>
      <c r="G36" s="66">
        <v>0.99934699999999999</v>
      </c>
      <c r="H36" s="66">
        <f>SQRT((txts[[#This Row],[x1]]-txts[[#This Row],[x2]])^2+(txts[[#This Row],[y1]]-txts[[#This Row],[y2]])^2)</f>
        <v>242.16110340019515</v>
      </c>
      <c r="I36" s="66">
        <f>(txts[[#This Row],[x1]]+txts[[#This Row],[x2]])/2</f>
        <v>136.5</v>
      </c>
      <c r="J36" s="66">
        <f>(txts[[#This Row],[y1]]+txts[[#This Row],[y2]])/2</f>
        <v>103.5</v>
      </c>
      <c r="O36">
        <f>SQRT((txts[[#This Row],[x1 full]]-txts[[#This Row],[x2 full]])^2+(txts[[#This Row],[y1 full]]-txts[[#This Row],[y2 full]])^2)</f>
        <v>0</v>
      </c>
      <c r="P36">
        <f>(txts[[#This Row],[x1 full]]+txts[[#This Row],[x2 full]])/2</f>
        <v>0</v>
      </c>
      <c r="Q36">
        <f>(txts[[#This Row],[y1 full]]+txts[[#This Row],[y2 full]])/2</f>
        <v>0</v>
      </c>
      <c r="R36" s="14">
        <f>txts[[#This Row],[diagonal full]]-txts[[#This Row],[diagonal]]</f>
        <v>-242.16110340019515</v>
      </c>
      <c r="S36" s="14"/>
    </row>
    <row r="37" spans="1:19" x14ac:dyDescent="0.25">
      <c r="A37" s="65" t="s">
        <v>49</v>
      </c>
      <c r="B37" s="66">
        <v>4</v>
      </c>
      <c r="C37" s="66">
        <v>83</v>
      </c>
      <c r="D37" s="66">
        <v>8</v>
      </c>
      <c r="E37" s="66">
        <v>92</v>
      </c>
      <c r="F37" s="66">
        <v>9</v>
      </c>
      <c r="G37" s="66">
        <v>0.44560499999999997</v>
      </c>
      <c r="H37" s="66">
        <f>SQRT((txts[[#This Row],[x1]]-txts[[#This Row],[x2]])^2+(txts[[#This Row],[y1]]-txts[[#This Row],[y2]])^2)</f>
        <v>9.8488578017961039</v>
      </c>
      <c r="I37" s="66">
        <f>(txts[[#This Row],[x1]]+txts[[#This Row],[x2]])/2</f>
        <v>6</v>
      </c>
      <c r="J37" s="66">
        <f>(txts[[#This Row],[y1]]+txts[[#This Row],[y2]])/2</f>
        <v>87.5</v>
      </c>
      <c r="O37">
        <f>SQRT((txts[[#This Row],[x1 full]]-txts[[#This Row],[x2 full]])^2+(txts[[#This Row],[y1 full]]-txts[[#This Row],[y2 full]])^2)</f>
        <v>0</v>
      </c>
      <c r="P37">
        <f>(txts[[#This Row],[x1 full]]+txts[[#This Row],[x2 full]])/2</f>
        <v>0</v>
      </c>
      <c r="Q37">
        <f>(txts[[#This Row],[y1 full]]+txts[[#This Row],[y2 full]])/2</f>
        <v>0</v>
      </c>
      <c r="R37" s="14">
        <f>txts[[#This Row],[diagonal full]]-txts[[#This Row],[diagonal]]</f>
        <v>-9.8488578017961039</v>
      </c>
      <c r="S37" s="14"/>
    </row>
    <row r="38" spans="1:19" x14ac:dyDescent="0.25">
      <c r="A38" s="14" t="s">
        <v>50</v>
      </c>
      <c r="B38">
        <v>11</v>
      </c>
      <c r="C38">
        <v>28</v>
      </c>
      <c r="D38">
        <v>292</v>
      </c>
      <c r="E38">
        <v>142</v>
      </c>
      <c r="F38">
        <v>5</v>
      </c>
      <c r="G38">
        <v>0.99952799999999997</v>
      </c>
      <c r="H38">
        <f>SQRT((txts[[#This Row],[x1]]-txts[[#This Row],[x2]])^2+(txts[[#This Row],[y1]]-txts[[#This Row],[y2]])^2)</f>
        <v>303.24412607666449</v>
      </c>
      <c r="I38">
        <f>(txts[[#This Row],[x1]]+txts[[#This Row],[x2]])/2</f>
        <v>151.5</v>
      </c>
      <c r="J38">
        <f>(txts[[#This Row],[y1]]+txts[[#This Row],[y2]])/2</f>
        <v>85</v>
      </c>
      <c r="O38">
        <f>SQRT((txts[[#This Row],[x1 full]]-txts[[#This Row],[x2 full]])^2+(txts[[#This Row],[y1 full]]-txts[[#This Row],[y2 full]])^2)</f>
        <v>0</v>
      </c>
      <c r="P38">
        <f>(txts[[#This Row],[x1 full]]+txts[[#This Row],[x2 full]])/2</f>
        <v>0</v>
      </c>
      <c r="Q38">
        <f>(txts[[#This Row],[y1 full]]+txts[[#This Row],[y2 full]])/2</f>
        <v>0</v>
      </c>
      <c r="R38" s="14">
        <f>txts[[#This Row],[diagonal full]]-txts[[#This Row],[diagonal]]</f>
        <v>-303.24412607666449</v>
      </c>
      <c r="S38" s="14"/>
    </row>
    <row r="39" spans="1:19" x14ac:dyDescent="0.25">
      <c r="A39" s="67" t="s">
        <v>51</v>
      </c>
      <c r="B39" s="68">
        <v>15</v>
      </c>
      <c r="C39" s="68">
        <v>39</v>
      </c>
      <c r="D39" s="68">
        <v>242</v>
      </c>
      <c r="E39" s="68">
        <v>154</v>
      </c>
      <c r="F39" s="68">
        <v>5</v>
      </c>
      <c r="G39" s="68">
        <v>0.99872399999999995</v>
      </c>
      <c r="H39" s="68">
        <f>SQRT((txts[[#This Row],[x1]]-txts[[#This Row],[x2]])^2+(txts[[#This Row],[y1]]-txts[[#This Row],[y2]])^2)</f>
        <v>254.46807265352564</v>
      </c>
      <c r="I39" s="68">
        <f>(txts[[#This Row],[x1]]+txts[[#This Row],[x2]])/2</f>
        <v>128.5</v>
      </c>
      <c r="J39" s="68">
        <f>(txts[[#This Row],[y1]]+txts[[#This Row],[y2]])/2</f>
        <v>96.5</v>
      </c>
      <c r="O39">
        <f>SQRT((txts[[#This Row],[x1 full]]-txts[[#This Row],[x2 full]])^2+(txts[[#This Row],[y1 full]]-txts[[#This Row],[y2 full]])^2)</f>
        <v>0</v>
      </c>
      <c r="P39">
        <f>(txts[[#This Row],[x1 full]]+txts[[#This Row],[x2 full]])/2</f>
        <v>0</v>
      </c>
      <c r="Q39">
        <f>(txts[[#This Row],[y1 full]]+txts[[#This Row],[y2 full]])/2</f>
        <v>0</v>
      </c>
      <c r="R39" s="14">
        <f>txts[[#This Row],[diagonal full]]-txts[[#This Row],[diagonal]]</f>
        <v>-254.46807265352564</v>
      </c>
      <c r="S39" s="14"/>
    </row>
    <row r="40" spans="1:19" x14ac:dyDescent="0.25">
      <c r="A40" s="67" t="s">
        <v>51</v>
      </c>
      <c r="B40" s="68">
        <v>254</v>
      </c>
      <c r="C40" s="68">
        <v>96</v>
      </c>
      <c r="D40" s="68">
        <v>259</v>
      </c>
      <c r="E40" s="68">
        <v>126</v>
      </c>
      <c r="F40" s="68">
        <v>0</v>
      </c>
      <c r="G40" s="68">
        <v>0.31112200000000001</v>
      </c>
      <c r="H40" s="68">
        <f>SQRT((txts[[#This Row],[x1]]-txts[[#This Row],[x2]])^2+(txts[[#This Row],[y1]]-txts[[#This Row],[y2]])^2)</f>
        <v>30.413812651491099</v>
      </c>
      <c r="I40" s="68">
        <f>(txts[[#This Row],[x1]]+txts[[#This Row],[x2]])/2</f>
        <v>256.5</v>
      </c>
      <c r="J40" s="68">
        <f>(txts[[#This Row],[y1]]+txts[[#This Row],[y2]])/2</f>
        <v>111</v>
      </c>
      <c r="O40">
        <f>SQRT((txts[[#This Row],[x1 full]]-txts[[#This Row],[x2 full]])^2+(txts[[#This Row],[y1 full]]-txts[[#This Row],[y2 full]])^2)</f>
        <v>0</v>
      </c>
      <c r="P40">
        <f>(txts[[#This Row],[x1 full]]+txts[[#This Row],[x2 full]])/2</f>
        <v>0</v>
      </c>
      <c r="Q40">
        <f>(txts[[#This Row],[y1 full]]+txts[[#This Row],[y2 full]])/2</f>
        <v>0</v>
      </c>
      <c r="R40" s="14">
        <f>txts[[#This Row],[diagonal full]]-txts[[#This Row],[diagonal]]</f>
        <v>-30.413812651491099</v>
      </c>
      <c r="S40" s="14"/>
    </row>
    <row r="41" spans="1:19" x14ac:dyDescent="0.25">
      <c r="A41" s="14" t="s">
        <v>52</v>
      </c>
      <c r="B41">
        <v>38</v>
      </c>
      <c r="C41">
        <v>64</v>
      </c>
      <c r="D41">
        <v>241</v>
      </c>
      <c r="E41">
        <v>154</v>
      </c>
      <c r="F41">
        <v>2</v>
      </c>
      <c r="G41">
        <v>0.98840899999999998</v>
      </c>
      <c r="H41">
        <f>SQRT((txts[[#This Row],[x1]]-txts[[#This Row],[x2]])^2+(txts[[#This Row],[y1]]-txts[[#This Row],[y2]])^2)</f>
        <v>222.05629916757596</v>
      </c>
      <c r="I41">
        <f>(txts[[#This Row],[x1]]+txts[[#This Row],[x2]])/2</f>
        <v>139.5</v>
      </c>
      <c r="J41">
        <f>(txts[[#This Row],[y1]]+txts[[#This Row],[y2]])/2</f>
        <v>109</v>
      </c>
      <c r="O41">
        <f>SQRT((txts[[#This Row],[x1 full]]-txts[[#This Row],[x2 full]])^2+(txts[[#This Row],[y1 full]]-txts[[#This Row],[y2 full]])^2)</f>
        <v>0</v>
      </c>
      <c r="P41">
        <f>(txts[[#This Row],[x1 full]]+txts[[#This Row],[x2 full]])/2</f>
        <v>0</v>
      </c>
      <c r="Q41">
        <f>(txts[[#This Row],[y1 full]]+txts[[#This Row],[y2 full]])/2</f>
        <v>0</v>
      </c>
      <c r="R41" s="14">
        <f>txts[[#This Row],[diagonal full]]-txts[[#This Row],[diagonal]]</f>
        <v>-222.05629916757596</v>
      </c>
      <c r="S41" s="14"/>
    </row>
    <row r="42" spans="1:19" x14ac:dyDescent="0.25">
      <c r="A42" s="42" t="s">
        <v>53</v>
      </c>
      <c r="B42" s="13">
        <v>67</v>
      </c>
      <c r="C42" s="13">
        <v>35</v>
      </c>
      <c r="D42" s="13">
        <v>246</v>
      </c>
      <c r="E42" s="13">
        <v>157</v>
      </c>
      <c r="F42" s="13">
        <v>20</v>
      </c>
      <c r="G42" s="13">
        <v>0.97599000000000002</v>
      </c>
      <c r="H42" s="13">
        <f>SQRT((txts[[#This Row],[x1]]-txts[[#This Row],[x2]])^2+(txts[[#This Row],[y1]]-txts[[#This Row],[y2]])^2)</f>
        <v>216.62179022434469</v>
      </c>
      <c r="I42" s="13">
        <f>(txts[[#This Row],[x1]]+txts[[#This Row],[x2]])/2</f>
        <v>156.5</v>
      </c>
      <c r="J42" s="13">
        <f>(txts[[#This Row],[y1]]+txts[[#This Row],[y2]])/2</f>
        <v>96</v>
      </c>
      <c r="O42">
        <f>SQRT((txts[[#This Row],[x1 full]]-txts[[#This Row],[x2 full]])^2+(txts[[#This Row],[y1 full]]-txts[[#This Row],[y2 full]])^2)</f>
        <v>0</v>
      </c>
      <c r="P42">
        <f>(txts[[#This Row],[x1 full]]+txts[[#This Row],[x2 full]])/2</f>
        <v>0</v>
      </c>
      <c r="Q42">
        <f>(txts[[#This Row],[y1 full]]+txts[[#This Row],[y2 full]])/2</f>
        <v>0</v>
      </c>
      <c r="R42" s="14">
        <f>txts[[#This Row],[diagonal full]]-txts[[#This Row],[diagonal]]</f>
        <v>-216.62179022434469</v>
      </c>
      <c r="S42" s="14"/>
    </row>
    <row r="43" spans="1:19" x14ac:dyDescent="0.25">
      <c r="A43" s="42" t="s">
        <v>53</v>
      </c>
      <c r="B43" s="13">
        <v>52</v>
      </c>
      <c r="C43" s="13">
        <v>36</v>
      </c>
      <c r="D43" s="13">
        <v>253</v>
      </c>
      <c r="E43" s="13">
        <v>175</v>
      </c>
      <c r="F43" s="13">
        <v>7</v>
      </c>
      <c r="G43" s="13">
        <v>0.83130800000000005</v>
      </c>
      <c r="H43" s="13">
        <f>SQRT((txts[[#This Row],[x1]]-txts[[#This Row],[x2]])^2+(txts[[#This Row],[y1]]-txts[[#This Row],[y2]])^2)</f>
        <v>244.38085031360376</v>
      </c>
      <c r="I43" s="13">
        <f>(txts[[#This Row],[x1]]+txts[[#This Row],[x2]])/2</f>
        <v>152.5</v>
      </c>
      <c r="J43" s="13">
        <f>(txts[[#This Row],[y1]]+txts[[#This Row],[y2]])/2</f>
        <v>105.5</v>
      </c>
      <c r="O43">
        <f>SQRT((txts[[#This Row],[x1 full]]-txts[[#This Row],[x2 full]])^2+(txts[[#This Row],[y1 full]]-txts[[#This Row],[y2 full]])^2)</f>
        <v>0</v>
      </c>
      <c r="P43">
        <f>(txts[[#This Row],[x1 full]]+txts[[#This Row],[x2 full]])/2</f>
        <v>0</v>
      </c>
      <c r="Q43">
        <f>(txts[[#This Row],[y1 full]]+txts[[#This Row],[y2 full]])/2</f>
        <v>0</v>
      </c>
      <c r="R43" s="14">
        <f>txts[[#This Row],[diagonal full]]-txts[[#This Row],[diagonal]]</f>
        <v>-244.38085031360376</v>
      </c>
      <c r="S43" s="14"/>
    </row>
    <row r="44" spans="1:19" x14ac:dyDescent="0.25">
      <c r="A44" s="42" t="s">
        <v>53</v>
      </c>
      <c r="B44" s="13">
        <v>85</v>
      </c>
      <c r="C44" s="13">
        <v>102</v>
      </c>
      <c r="D44" s="13">
        <v>259</v>
      </c>
      <c r="E44" s="13">
        <v>193</v>
      </c>
      <c r="F44" s="13">
        <v>2</v>
      </c>
      <c r="G44" s="13">
        <v>0.75800100000000004</v>
      </c>
      <c r="H44" s="13">
        <f>SQRT((txts[[#This Row],[x1]]-txts[[#This Row],[x2]])^2+(txts[[#This Row],[y1]]-txts[[#This Row],[y2]])^2)</f>
        <v>196.3593644316461</v>
      </c>
      <c r="I44" s="13">
        <f>(txts[[#This Row],[x1]]+txts[[#This Row],[x2]])/2</f>
        <v>172</v>
      </c>
      <c r="J44" s="13">
        <f>(txts[[#This Row],[y1]]+txts[[#This Row],[y2]])/2</f>
        <v>147.5</v>
      </c>
      <c r="O44">
        <f>SQRT((txts[[#This Row],[x1 full]]-txts[[#This Row],[x2 full]])^2+(txts[[#This Row],[y1 full]]-txts[[#This Row],[y2 full]])^2)</f>
        <v>0</v>
      </c>
      <c r="P44">
        <f>(txts[[#This Row],[x1 full]]+txts[[#This Row],[x2 full]])/2</f>
        <v>0</v>
      </c>
      <c r="Q44">
        <f>(txts[[#This Row],[y1 full]]+txts[[#This Row],[y2 full]])/2</f>
        <v>0</v>
      </c>
      <c r="R44" s="14">
        <f>txts[[#This Row],[diagonal full]]-txts[[#This Row],[diagonal]]</f>
        <v>-196.3593644316461</v>
      </c>
      <c r="S44" s="14"/>
    </row>
    <row r="45" spans="1:19" x14ac:dyDescent="0.25">
      <c r="A45" s="42" t="s">
        <v>53</v>
      </c>
      <c r="B45" s="13">
        <v>19</v>
      </c>
      <c r="C45" s="13">
        <v>65</v>
      </c>
      <c r="D45" s="13">
        <v>255</v>
      </c>
      <c r="E45" s="13">
        <v>194</v>
      </c>
      <c r="F45" s="13">
        <v>7</v>
      </c>
      <c r="G45" s="13">
        <v>0.68970699999999996</v>
      </c>
      <c r="H45" s="13">
        <f>SQRT((txts[[#This Row],[x1]]-txts[[#This Row],[x2]])^2+(txts[[#This Row],[y1]]-txts[[#This Row],[y2]])^2)</f>
        <v>268.95538663503282</v>
      </c>
      <c r="I45" s="13">
        <f>(txts[[#This Row],[x1]]+txts[[#This Row],[x2]])/2</f>
        <v>137</v>
      </c>
      <c r="J45" s="13">
        <f>(txts[[#This Row],[y1]]+txts[[#This Row],[y2]])/2</f>
        <v>129.5</v>
      </c>
      <c r="O45">
        <f>SQRT((txts[[#This Row],[x1 full]]-txts[[#This Row],[x2 full]])^2+(txts[[#This Row],[y1 full]]-txts[[#This Row],[y2 full]])^2)</f>
        <v>0</v>
      </c>
      <c r="P45">
        <f>(txts[[#This Row],[x1 full]]+txts[[#This Row],[x2 full]])/2</f>
        <v>0</v>
      </c>
      <c r="Q45">
        <f>(txts[[#This Row],[y1 full]]+txts[[#This Row],[y2 full]])/2</f>
        <v>0</v>
      </c>
      <c r="R45" s="14">
        <f>txts[[#This Row],[diagonal full]]-txts[[#This Row],[diagonal]]</f>
        <v>-268.95538663503282</v>
      </c>
      <c r="S45" s="14"/>
    </row>
    <row r="46" spans="1:19" x14ac:dyDescent="0.25">
      <c r="A46" s="42" t="s">
        <v>53</v>
      </c>
      <c r="B46" s="13">
        <v>60</v>
      </c>
      <c r="C46" s="13">
        <v>98</v>
      </c>
      <c r="D46" s="13">
        <v>259</v>
      </c>
      <c r="E46" s="13">
        <v>194</v>
      </c>
      <c r="F46" s="13">
        <v>2</v>
      </c>
      <c r="G46" s="13">
        <v>0.39646399999999998</v>
      </c>
      <c r="H46" s="13">
        <f>SQRT((txts[[#This Row],[x1]]-txts[[#This Row],[x2]])^2+(txts[[#This Row],[y1]]-txts[[#This Row],[y2]])^2)</f>
        <v>220.94569468536832</v>
      </c>
      <c r="I46" s="13">
        <f>(txts[[#This Row],[x1]]+txts[[#This Row],[x2]])/2</f>
        <v>159.5</v>
      </c>
      <c r="J46" s="13">
        <f>(txts[[#This Row],[y1]]+txts[[#This Row],[y2]])/2</f>
        <v>146</v>
      </c>
      <c r="O46">
        <f>SQRT((txts[[#This Row],[x1 full]]-txts[[#This Row],[x2 full]])^2+(txts[[#This Row],[y1 full]]-txts[[#This Row],[y2 full]])^2)</f>
        <v>0</v>
      </c>
      <c r="P46">
        <f>(txts[[#This Row],[x1 full]]+txts[[#This Row],[x2 full]])/2</f>
        <v>0</v>
      </c>
      <c r="Q46">
        <f>(txts[[#This Row],[y1 full]]+txts[[#This Row],[y2 full]])/2</f>
        <v>0</v>
      </c>
      <c r="R46" s="14">
        <f>txts[[#This Row],[diagonal full]]-txts[[#This Row],[diagonal]]</f>
        <v>-220.94569468536832</v>
      </c>
      <c r="S46" s="14"/>
    </row>
    <row r="47" spans="1:19" x14ac:dyDescent="0.25">
      <c r="A47" s="55" t="s">
        <v>54</v>
      </c>
      <c r="B47" s="56">
        <v>156</v>
      </c>
      <c r="C47" s="56">
        <v>96</v>
      </c>
      <c r="D47" s="56">
        <v>291</v>
      </c>
      <c r="E47" s="56">
        <v>173</v>
      </c>
      <c r="F47" s="56">
        <v>0</v>
      </c>
      <c r="G47" s="56">
        <v>0.99062300000000003</v>
      </c>
      <c r="H47" s="56">
        <f>SQRT((txts[[#This Row],[x1]]-txts[[#This Row],[x2]])^2+(txts[[#This Row],[y1]]-txts[[#This Row],[y2]])^2)</f>
        <v>155.41557193537591</v>
      </c>
      <c r="I47" s="56">
        <f>(txts[[#This Row],[x1]]+txts[[#This Row],[x2]])/2</f>
        <v>223.5</v>
      </c>
      <c r="J47" s="56">
        <f>(txts[[#This Row],[y1]]+txts[[#This Row],[y2]])/2</f>
        <v>134.5</v>
      </c>
      <c r="O47">
        <f>SQRT((txts[[#This Row],[x1 full]]-txts[[#This Row],[x2 full]])^2+(txts[[#This Row],[y1 full]]-txts[[#This Row],[y2 full]])^2)</f>
        <v>0</v>
      </c>
      <c r="P47">
        <f>(txts[[#This Row],[x1 full]]+txts[[#This Row],[x2 full]])/2</f>
        <v>0</v>
      </c>
      <c r="Q47">
        <f>(txts[[#This Row],[y1 full]]+txts[[#This Row],[y2 full]])/2</f>
        <v>0</v>
      </c>
      <c r="R47" s="14">
        <f>txts[[#This Row],[diagonal full]]-txts[[#This Row],[diagonal]]</f>
        <v>-155.41557193537591</v>
      </c>
      <c r="S47" s="14"/>
    </row>
    <row r="48" spans="1:19" x14ac:dyDescent="0.25">
      <c r="A48" s="55" t="s">
        <v>54</v>
      </c>
      <c r="B48" s="56">
        <v>0</v>
      </c>
      <c r="C48" s="56">
        <v>44</v>
      </c>
      <c r="D48" s="56">
        <v>167</v>
      </c>
      <c r="E48" s="56">
        <v>173</v>
      </c>
      <c r="F48" s="56">
        <v>2</v>
      </c>
      <c r="G48" s="56">
        <v>0.98297699999999999</v>
      </c>
      <c r="H48" s="56">
        <f>SQRT((txts[[#This Row],[x1]]-txts[[#This Row],[x2]])^2+(txts[[#This Row],[y1]]-txts[[#This Row],[y2]])^2)</f>
        <v>211.02132593650339</v>
      </c>
      <c r="I48" s="56">
        <f>(txts[[#This Row],[x1]]+txts[[#This Row],[x2]])/2</f>
        <v>83.5</v>
      </c>
      <c r="J48" s="56">
        <f>(txts[[#This Row],[y1]]+txts[[#This Row],[y2]])/2</f>
        <v>108.5</v>
      </c>
      <c r="O48">
        <f>SQRT((txts[[#This Row],[x1 full]]-txts[[#This Row],[x2 full]])^2+(txts[[#This Row],[y1 full]]-txts[[#This Row],[y2 full]])^2)</f>
        <v>0</v>
      </c>
      <c r="P48">
        <f>(txts[[#This Row],[x1 full]]+txts[[#This Row],[x2 full]])/2</f>
        <v>0</v>
      </c>
      <c r="Q48">
        <f>(txts[[#This Row],[y1 full]]+txts[[#This Row],[y2 full]])/2</f>
        <v>0</v>
      </c>
      <c r="R48" s="14">
        <f>txts[[#This Row],[diagonal full]]-txts[[#This Row],[diagonal]]</f>
        <v>-211.02132593650339</v>
      </c>
      <c r="S48" s="14"/>
    </row>
    <row r="49" spans="1:19" x14ac:dyDescent="0.25">
      <c r="A49" s="55" t="s">
        <v>54</v>
      </c>
      <c r="B49" s="56">
        <v>86</v>
      </c>
      <c r="C49" s="56">
        <v>0</v>
      </c>
      <c r="D49" s="56">
        <v>250</v>
      </c>
      <c r="E49" s="56">
        <v>168</v>
      </c>
      <c r="F49" s="56">
        <v>20</v>
      </c>
      <c r="G49" s="56">
        <v>0.919794</v>
      </c>
      <c r="H49" s="56">
        <f>SQRT((txts[[#This Row],[x1]]-txts[[#This Row],[x2]])^2+(txts[[#This Row],[y1]]-txts[[#This Row],[y2]])^2)</f>
        <v>234.77648945326703</v>
      </c>
      <c r="I49" s="56">
        <f>(txts[[#This Row],[x1]]+txts[[#This Row],[x2]])/2</f>
        <v>168</v>
      </c>
      <c r="J49" s="56">
        <f>(txts[[#This Row],[y1]]+txts[[#This Row],[y2]])/2</f>
        <v>84</v>
      </c>
      <c r="O49">
        <f>SQRT((txts[[#This Row],[x1 full]]-txts[[#This Row],[x2 full]])^2+(txts[[#This Row],[y1 full]]-txts[[#This Row],[y2 full]])^2)</f>
        <v>0</v>
      </c>
      <c r="P49">
        <f>(txts[[#This Row],[x1 full]]+txts[[#This Row],[x2 full]])/2</f>
        <v>0</v>
      </c>
      <c r="Q49">
        <f>(txts[[#This Row],[y1 full]]+txts[[#This Row],[y2 full]])/2</f>
        <v>0</v>
      </c>
      <c r="R49" s="14">
        <f>txts[[#This Row],[diagonal full]]-txts[[#This Row],[diagonal]]</f>
        <v>-234.77648945326703</v>
      </c>
      <c r="S49" s="14"/>
    </row>
    <row r="50" spans="1:19" x14ac:dyDescent="0.25">
      <c r="A50" s="55" t="s">
        <v>54</v>
      </c>
      <c r="B50" s="56">
        <v>261</v>
      </c>
      <c r="C50" s="56">
        <v>114</v>
      </c>
      <c r="D50" s="56">
        <v>286</v>
      </c>
      <c r="E50" s="56">
        <v>153</v>
      </c>
      <c r="F50" s="56">
        <v>0</v>
      </c>
      <c r="G50" s="56">
        <v>0.89547200000000005</v>
      </c>
      <c r="H50" s="56">
        <f>SQRT((txts[[#This Row],[x1]]-txts[[#This Row],[x2]])^2+(txts[[#This Row],[y1]]-txts[[#This Row],[y2]])^2)</f>
        <v>46.324939287601879</v>
      </c>
      <c r="I50" s="56">
        <f>(txts[[#This Row],[x1]]+txts[[#This Row],[x2]])/2</f>
        <v>273.5</v>
      </c>
      <c r="J50" s="56">
        <f>(txts[[#This Row],[y1]]+txts[[#This Row],[y2]])/2</f>
        <v>133.5</v>
      </c>
      <c r="O50">
        <f>SQRT((txts[[#This Row],[x1 full]]-txts[[#This Row],[x2 full]])^2+(txts[[#This Row],[y1 full]]-txts[[#This Row],[y2 full]])^2)</f>
        <v>0</v>
      </c>
      <c r="P50">
        <f>(txts[[#This Row],[x1 full]]+txts[[#This Row],[x2 full]])/2</f>
        <v>0</v>
      </c>
      <c r="Q50">
        <f>(txts[[#This Row],[y1 full]]+txts[[#This Row],[y2 full]])/2</f>
        <v>0</v>
      </c>
      <c r="R50" s="14">
        <f>txts[[#This Row],[diagonal full]]-txts[[#This Row],[diagonal]]</f>
        <v>-46.324939287601879</v>
      </c>
      <c r="S50" s="14"/>
    </row>
    <row r="51" spans="1:19" x14ac:dyDescent="0.25">
      <c r="A51" s="55" t="s">
        <v>54</v>
      </c>
      <c r="B51" s="56">
        <v>41</v>
      </c>
      <c r="C51" s="56">
        <v>108</v>
      </c>
      <c r="D51" s="56">
        <v>63</v>
      </c>
      <c r="E51" s="56">
        <v>145</v>
      </c>
      <c r="F51" s="56">
        <v>0</v>
      </c>
      <c r="G51" s="56">
        <v>0.426786</v>
      </c>
      <c r="H51" s="56">
        <f>SQRT((txts[[#This Row],[x1]]-txts[[#This Row],[x2]])^2+(txts[[#This Row],[y1]]-txts[[#This Row],[y2]])^2)</f>
        <v>43.046486500061768</v>
      </c>
      <c r="I51" s="56">
        <f>(txts[[#This Row],[x1]]+txts[[#This Row],[x2]])/2</f>
        <v>52</v>
      </c>
      <c r="J51" s="56">
        <f>(txts[[#This Row],[y1]]+txts[[#This Row],[y2]])/2</f>
        <v>126.5</v>
      </c>
      <c r="O51">
        <f>SQRT((txts[[#This Row],[x1 full]]-txts[[#This Row],[x2 full]])^2+(txts[[#This Row],[y1 full]]-txts[[#This Row],[y2 full]])^2)</f>
        <v>0</v>
      </c>
      <c r="P51">
        <f>(txts[[#This Row],[x1 full]]+txts[[#This Row],[x2 full]])/2</f>
        <v>0</v>
      </c>
      <c r="Q51">
        <f>(txts[[#This Row],[y1 full]]+txts[[#This Row],[y2 full]])/2</f>
        <v>0</v>
      </c>
      <c r="R51" s="14">
        <f>txts[[#This Row],[diagonal full]]-txts[[#This Row],[diagonal]]</f>
        <v>-43.046486500061768</v>
      </c>
      <c r="S51" s="14"/>
    </row>
    <row r="52" spans="1:19" x14ac:dyDescent="0.25">
      <c r="A52" s="55" t="s">
        <v>54</v>
      </c>
      <c r="B52" s="56">
        <v>42</v>
      </c>
      <c r="C52" s="56">
        <v>109</v>
      </c>
      <c r="D52" s="56">
        <v>62</v>
      </c>
      <c r="E52" s="56">
        <v>129</v>
      </c>
      <c r="F52" s="56">
        <v>0</v>
      </c>
      <c r="G52" s="56">
        <v>0.303427</v>
      </c>
      <c r="H52" s="56">
        <f>SQRT((txts[[#This Row],[x1]]-txts[[#This Row],[x2]])^2+(txts[[#This Row],[y1]]-txts[[#This Row],[y2]])^2)</f>
        <v>28.284271247461902</v>
      </c>
      <c r="I52" s="56">
        <f>(txts[[#This Row],[x1]]+txts[[#This Row],[x2]])/2</f>
        <v>52</v>
      </c>
      <c r="J52" s="56">
        <f>(txts[[#This Row],[y1]]+txts[[#This Row],[y2]])/2</f>
        <v>119</v>
      </c>
      <c r="O52">
        <f>SQRT((txts[[#This Row],[x1 full]]-txts[[#This Row],[x2 full]])^2+(txts[[#This Row],[y1 full]]-txts[[#This Row],[y2 full]])^2)</f>
        <v>0</v>
      </c>
      <c r="P52">
        <f>(txts[[#This Row],[x1 full]]+txts[[#This Row],[x2 full]])/2</f>
        <v>0</v>
      </c>
      <c r="Q52">
        <f>(txts[[#This Row],[y1 full]]+txts[[#This Row],[y2 full]])/2</f>
        <v>0</v>
      </c>
      <c r="R52" s="14">
        <f>txts[[#This Row],[diagonal full]]-txts[[#This Row],[diagonal]]</f>
        <v>-28.284271247461902</v>
      </c>
      <c r="S52" s="14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738B-BC13-47B1-A9FD-B2AE059FE2E2}">
  <dimension ref="A2:H55"/>
  <sheetViews>
    <sheetView workbookViewId="0">
      <selection activeCell="A4" sqref="A4:A55"/>
    </sheetView>
  </sheetViews>
  <sheetFormatPr defaultRowHeight="15" x14ac:dyDescent="0.25"/>
  <cols>
    <col min="1" max="1" width="20.140625" customWidth="1"/>
    <col min="2" max="2" width="14.85546875" customWidth="1"/>
    <col min="8" max="8" width="13.5703125" customWidth="1"/>
  </cols>
  <sheetData>
    <row r="2" spans="1:8" x14ac:dyDescent="0.25">
      <c r="A2" s="13" t="s">
        <v>32</v>
      </c>
      <c r="B2" s="13"/>
      <c r="C2" s="13"/>
      <c r="D2" s="13"/>
      <c r="E2" s="13"/>
      <c r="F2" s="13"/>
      <c r="G2" s="13"/>
    </row>
    <row r="3" spans="1:8" x14ac:dyDescent="0.25">
      <c r="A3" s="13" t="s">
        <v>31</v>
      </c>
      <c r="B3" s="13"/>
      <c r="C3" s="13"/>
      <c r="D3" s="13"/>
      <c r="E3" s="13"/>
      <c r="F3" s="13"/>
      <c r="G3" s="13"/>
    </row>
    <row r="4" spans="1:8" x14ac:dyDescent="0.25">
      <c r="A4" t="s">
        <v>7</v>
      </c>
      <c r="B4" t="s">
        <v>58</v>
      </c>
      <c r="C4" t="s">
        <v>2</v>
      </c>
      <c r="D4" t="s">
        <v>3</v>
      </c>
      <c r="E4" t="s">
        <v>4</v>
      </c>
      <c r="F4" t="s">
        <v>5</v>
      </c>
      <c r="G4" t="s">
        <v>1</v>
      </c>
      <c r="H4" t="s">
        <v>6</v>
      </c>
    </row>
    <row r="5" spans="1:8" x14ac:dyDescent="0.25">
      <c r="A5" s="17" t="s">
        <v>33</v>
      </c>
      <c r="B5" s="15">
        <v>2</v>
      </c>
      <c r="C5" s="15">
        <v>26</v>
      </c>
      <c r="D5" s="15">
        <v>22</v>
      </c>
      <c r="E5" s="15">
        <v>277</v>
      </c>
      <c r="F5" s="15">
        <v>144</v>
      </c>
      <c r="H5" t="str">
        <f>VLOOKUP(B5,classes!$A$2:$B$81,2,FALSE)</f>
        <v>car</v>
      </c>
    </row>
    <row r="6" spans="1:8" x14ac:dyDescent="0.25">
      <c r="A6" s="18" t="s">
        <v>34</v>
      </c>
      <c r="B6" s="16">
        <v>15</v>
      </c>
      <c r="C6" s="16">
        <v>47</v>
      </c>
      <c r="D6" s="16">
        <v>6</v>
      </c>
      <c r="E6" s="16">
        <v>276</v>
      </c>
      <c r="F6" s="16">
        <v>164</v>
      </c>
      <c r="H6" t="str">
        <f>VLOOKUP(B6,classes!$A$2:$B$81,2,FALSE)</f>
        <v>cat</v>
      </c>
    </row>
    <row r="7" spans="1:8" x14ac:dyDescent="0.25">
      <c r="A7" s="17" t="s">
        <v>34</v>
      </c>
      <c r="B7" s="15">
        <v>41</v>
      </c>
      <c r="C7" s="15">
        <v>1</v>
      </c>
      <c r="D7" s="15">
        <v>0</v>
      </c>
      <c r="E7" s="15">
        <v>83</v>
      </c>
      <c r="F7" s="15">
        <v>114</v>
      </c>
      <c r="H7" t="str">
        <f>VLOOKUP(B7,classes!$A$2:$B$81,2,FALSE)</f>
        <v>cup</v>
      </c>
    </row>
    <row r="8" spans="1:8" x14ac:dyDescent="0.25">
      <c r="A8" s="18" t="s">
        <v>35</v>
      </c>
      <c r="B8" s="16">
        <v>15</v>
      </c>
      <c r="C8" s="16">
        <v>18</v>
      </c>
      <c r="D8" s="16">
        <v>3</v>
      </c>
      <c r="E8" s="16">
        <v>265</v>
      </c>
      <c r="F8" s="16">
        <v>164</v>
      </c>
      <c r="H8" t="str">
        <f>VLOOKUP(B8,classes!$A$2:$B$81,2,FALSE)</f>
        <v>cat</v>
      </c>
    </row>
    <row r="9" spans="1:8" x14ac:dyDescent="0.25">
      <c r="A9" s="17" t="s">
        <v>36</v>
      </c>
      <c r="B9" s="15">
        <v>15</v>
      </c>
      <c r="C9" s="15">
        <v>1</v>
      </c>
      <c r="D9" s="15">
        <v>10</v>
      </c>
      <c r="E9" s="15">
        <v>181</v>
      </c>
      <c r="F9" s="15">
        <v>217</v>
      </c>
      <c r="H9" t="str">
        <f>VLOOKUP(B9,classes!$A$2:$B$81,2,FALSE)</f>
        <v>cat</v>
      </c>
    </row>
    <row r="10" spans="1:8" x14ac:dyDescent="0.25">
      <c r="A10" s="18" t="s">
        <v>36</v>
      </c>
      <c r="B10" s="16">
        <v>60</v>
      </c>
      <c r="C10" s="16">
        <v>8</v>
      </c>
      <c r="D10" s="16">
        <v>9</v>
      </c>
      <c r="E10" s="16">
        <v>221</v>
      </c>
      <c r="F10" s="16">
        <v>218</v>
      </c>
      <c r="H10" t="str">
        <f>VLOOKUP(B10,classes!$A$2:$B$81,2,FALSE)</f>
        <v>diningtable</v>
      </c>
    </row>
    <row r="11" spans="1:8" x14ac:dyDescent="0.25">
      <c r="A11" s="17" t="s">
        <v>37</v>
      </c>
      <c r="B11" s="15">
        <v>15</v>
      </c>
      <c r="C11" s="15">
        <v>35</v>
      </c>
      <c r="D11" s="15">
        <v>0</v>
      </c>
      <c r="E11" s="15">
        <v>257</v>
      </c>
      <c r="F11" s="15">
        <v>159</v>
      </c>
      <c r="H11" t="str">
        <f>VLOOKUP(B11,classes!$A$2:$B$81,2,FALSE)</f>
        <v>cat</v>
      </c>
    </row>
    <row r="12" spans="1:8" x14ac:dyDescent="0.25">
      <c r="A12" s="18" t="s">
        <v>38</v>
      </c>
      <c r="B12" s="16">
        <v>20</v>
      </c>
      <c r="C12" s="16">
        <v>84</v>
      </c>
      <c r="D12" s="16">
        <v>34</v>
      </c>
      <c r="E12" s="16">
        <v>209</v>
      </c>
      <c r="F12" s="16">
        <v>170</v>
      </c>
      <c r="H12" t="str">
        <f>VLOOKUP(B12,classes!$A$2:$B$81,2,FALSE)</f>
        <v>elephant</v>
      </c>
    </row>
    <row r="13" spans="1:8" x14ac:dyDescent="0.25">
      <c r="A13" s="17" t="s">
        <v>38</v>
      </c>
      <c r="B13" s="15">
        <v>20</v>
      </c>
      <c r="C13" s="15">
        <v>4</v>
      </c>
      <c r="D13" s="15">
        <v>36</v>
      </c>
      <c r="E13" s="15">
        <v>88</v>
      </c>
      <c r="F13" s="15">
        <v>162</v>
      </c>
      <c r="H13" t="str">
        <f>VLOOKUP(B13,classes!$A$2:$B$81,2,FALSE)</f>
        <v>elephant</v>
      </c>
    </row>
    <row r="14" spans="1:8" x14ac:dyDescent="0.25">
      <c r="A14" s="18" t="s">
        <v>39</v>
      </c>
      <c r="B14" s="16">
        <v>20</v>
      </c>
      <c r="C14" s="16">
        <v>196</v>
      </c>
      <c r="D14" s="16">
        <v>55</v>
      </c>
      <c r="E14" s="16">
        <v>255</v>
      </c>
      <c r="F14" s="16">
        <v>114</v>
      </c>
      <c r="H14" t="str">
        <f>VLOOKUP(B14,classes!$A$2:$B$81,2,FALSE)</f>
        <v>elephant</v>
      </c>
    </row>
    <row r="15" spans="1:8" x14ac:dyDescent="0.25">
      <c r="A15" s="17" t="s">
        <v>39</v>
      </c>
      <c r="B15" s="15">
        <v>19</v>
      </c>
      <c r="C15" s="15">
        <v>77</v>
      </c>
      <c r="D15" s="15">
        <v>58</v>
      </c>
      <c r="E15" s="15">
        <v>155</v>
      </c>
      <c r="F15" s="15">
        <v>115</v>
      </c>
      <c r="H15" t="str">
        <f>VLOOKUP(B15,classes!$A$2:$B$81,2,FALSE)</f>
        <v>cow</v>
      </c>
    </row>
    <row r="16" spans="1:8" x14ac:dyDescent="0.25">
      <c r="A16" s="18" t="s">
        <v>39</v>
      </c>
      <c r="B16" s="16">
        <v>20</v>
      </c>
      <c r="C16" s="16">
        <v>254</v>
      </c>
      <c r="D16" s="16">
        <v>50</v>
      </c>
      <c r="E16" s="16">
        <v>299</v>
      </c>
      <c r="F16" s="16">
        <v>116</v>
      </c>
      <c r="H16" t="str">
        <f>VLOOKUP(B16,classes!$A$2:$B$81,2,FALSE)</f>
        <v>elephant</v>
      </c>
    </row>
    <row r="17" spans="1:8" x14ac:dyDescent="0.25">
      <c r="A17" s="17" t="s">
        <v>39</v>
      </c>
      <c r="B17" s="15">
        <v>19</v>
      </c>
      <c r="C17" s="15">
        <v>7</v>
      </c>
      <c r="D17" s="15">
        <v>74</v>
      </c>
      <c r="E17" s="15">
        <v>71</v>
      </c>
      <c r="F17" s="15">
        <v>122</v>
      </c>
      <c r="H17" t="str">
        <f>VLOOKUP(B17,classes!$A$2:$B$81,2,FALSE)</f>
        <v>cow</v>
      </c>
    </row>
    <row r="18" spans="1:8" x14ac:dyDescent="0.25">
      <c r="A18" s="18" t="s">
        <v>39</v>
      </c>
      <c r="B18" s="16">
        <v>19</v>
      </c>
      <c r="C18" s="16">
        <v>171</v>
      </c>
      <c r="D18" s="16">
        <v>83</v>
      </c>
      <c r="E18" s="16">
        <v>194</v>
      </c>
      <c r="F18" s="16">
        <v>118</v>
      </c>
      <c r="H18" t="str">
        <f>VLOOKUP(B18,classes!$A$2:$B$81,2,FALSE)</f>
        <v>cow</v>
      </c>
    </row>
    <row r="19" spans="1:8" x14ac:dyDescent="0.25">
      <c r="A19" s="17" t="s">
        <v>39</v>
      </c>
      <c r="B19" s="15">
        <v>19</v>
      </c>
      <c r="C19" s="15">
        <v>241</v>
      </c>
      <c r="D19" s="15">
        <v>52</v>
      </c>
      <c r="E19" s="15">
        <v>300</v>
      </c>
      <c r="F19" s="15">
        <v>115</v>
      </c>
      <c r="H19" t="str">
        <f>VLOOKUP(B19,classes!$A$2:$B$81,2,FALSE)</f>
        <v>cow</v>
      </c>
    </row>
    <row r="20" spans="1:8" x14ac:dyDescent="0.25">
      <c r="A20" s="18" t="s">
        <v>39</v>
      </c>
      <c r="B20" s="16">
        <v>20</v>
      </c>
      <c r="C20" s="16">
        <v>69</v>
      </c>
      <c r="D20" s="16">
        <v>74</v>
      </c>
      <c r="E20" s="16">
        <v>88</v>
      </c>
      <c r="F20" s="16">
        <v>118</v>
      </c>
      <c r="H20" t="str">
        <f>VLOOKUP(B20,classes!$A$2:$B$81,2,FALSE)</f>
        <v>elephant</v>
      </c>
    </row>
    <row r="21" spans="1:8" x14ac:dyDescent="0.25">
      <c r="A21" s="17" t="s">
        <v>39</v>
      </c>
      <c r="B21" s="15">
        <v>20</v>
      </c>
      <c r="C21" s="15">
        <v>79</v>
      </c>
      <c r="D21" s="15">
        <v>53</v>
      </c>
      <c r="E21" s="15">
        <v>162</v>
      </c>
      <c r="F21" s="15">
        <v>114</v>
      </c>
      <c r="H21" t="str">
        <f>VLOOKUP(B21,classes!$A$2:$B$81,2,FALSE)</f>
        <v>elephant</v>
      </c>
    </row>
    <row r="22" spans="1:8" x14ac:dyDescent="0.25">
      <c r="A22" s="18" t="s">
        <v>39</v>
      </c>
      <c r="B22" s="16">
        <v>20</v>
      </c>
      <c r="C22" s="16">
        <v>159</v>
      </c>
      <c r="D22" s="16">
        <v>96</v>
      </c>
      <c r="E22" s="16">
        <v>174</v>
      </c>
      <c r="F22" s="16">
        <v>117</v>
      </c>
      <c r="H22" t="str">
        <f>VLOOKUP(B22,classes!$A$2:$B$81,2,FALSE)</f>
        <v>elephant</v>
      </c>
    </row>
    <row r="23" spans="1:8" x14ac:dyDescent="0.25">
      <c r="A23" s="17" t="s">
        <v>40</v>
      </c>
      <c r="B23" s="15">
        <v>20</v>
      </c>
      <c r="C23" s="15">
        <v>41</v>
      </c>
      <c r="D23" s="15">
        <v>8</v>
      </c>
      <c r="E23" s="15">
        <v>169</v>
      </c>
      <c r="F23" s="15">
        <v>165</v>
      </c>
      <c r="H23" t="str">
        <f>VLOOKUP(B23,classes!$A$2:$B$81,2,FALSE)</f>
        <v>elephant</v>
      </c>
    </row>
    <row r="24" spans="1:8" x14ac:dyDescent="0.25">
      <c r="A24" s="18" t="s">
        <v>40</v>
      </c>
      <c r="B24" s="16">
        <v>20</v>
      </c>
      <c r="C24" s="16">
        <v>139</v>
      </c>
      <c r="D24" s="16">
        <v>85</v>
      </c>
      <c r="E24" s="16">
        <v>213</v>
      </c>
      <c r="F24" s="16">
        <v>165</v>
      </c>
      <c r="H24" t="str">
        <f>VLOOKUP(B24,classes!$A$2:$B$81,2,FALSE)</f>
        <v>elephant</v>
      </c>
    </row>
    <row r="25" spans="1:8" x14ac:dyDescent="0.25">
      <c r="A25" s="17" t="s">
        <v>41</v>
      </c>
      <c r="B25" s="15">
        <v>20</v>
      </c>
      <c r="C25" s="15">
        <v>21</v>
      </c>
      <c r="D25" s="15">
        <v>20</v>
      </c>
      <c r="E25" s="15">
        <v>200</v>
      </c>
      <c r="F25" s="15">
        <v>155</v>
      </c>
      <c r="H25" t="str">
        <f>VLOOKUP(B25,classes!$A$2:$B$81,2,FALSE)</f>
        <v>elephant</v>
      </c>
    </row>
    <row r="26" spans="1:8" x14ac:dyDescent="0.25">
      <c r="A26" s="18" t="s">
        <v>41</v>
      </c>
      <c r="B26" s="16">
        <v>2</v>
      </c>
      <c r="C26" s="16">
        <v>137</v>
      </c>
      <c r="D26" s="16">
        <v>91</v>
      </c>
      <c r="E26" s="16">
        <v>221</v>
      </c>
      <c r="F26" s="16">
        <v>155</v>
      </c>
      <c r="H26" t="str">
        <f>VLOOKUP(B26,classes!$A$2:$B$81,2,FALSE)</f>
        <v>car</v>
      </c>
    </row>
    <row r="27" spans="1:8" x14ac:dyDescent="0.25">
      <c r="A27" s="17" t="s">
        <v>41</v>
      </c>
      <c r="B27" s="15">
        <v>20</v>
      </c>
      <c r="C27" s="15">
        <v>48</v>
      </c>
      <c r="D27" s="15">
        <v>24</v>
      </c>
      <c r="E27" s="15">
        <v>197</v>
      </c>
      <c r="F27" s="15">
        <v>153</v>
      </c>
      <c r="H27" t="str">
        <f>VLOOKUP(B27,classes!$A$2:$B$81,2,FALSE)</f>
        <v>elephant</v>
      </c>
    </row>
    <row r="28" spans="1:8" x14ac:dyDescent="0.25">
      <c r="A28" s="18" t="s">
        <v>42</v>
      </c>
      <c r="B28" s="16">
        <v>2</v>
      </c>
      <c r="C28" s="16">
        <v>83</v>
      </c>
      <c r="D28" s="16">
        <v>61</v>
      </c>
      <c r="E28" s="16">
        <v>259</v>
      </c>
      <c r="F28" s="16">
        <v>162</v>
      </c>
      <c r="H28" t="str">
        <f>VLOOKUP(B28,classes!$A$2:$B$81,2,FALSE)</f>
        <v>car</v>
      </c>
    </row>
    <row r="29" spans="1:8" x14ac:dyDescent="0.25">
      <c r="A29" s="17" t="s">
        <v>42</v>
      </c>
      <c r="B29" s="15">
        <v>16</v>
      </c>
      <c r="C29" s="15">
        <v>22</v>
      </c>
      <c r="D29" s="15">
        <v>6</v>
      </c>
      <c r="E29" s="15">
        <v>171</v>
      </c>
      <c r="F29" s="15">
        <v>133</v>
      </c>
      <c r="H29" t="str">
        <f>VLOOKUP(B29,classes!$A$2:$B$81,2,FALSE)</f>
        <v>dog</v>
      </c>
    </row>
    <row r="30" spans="1:8" x14ac:dyDescent="0.25">
      <c r="A30" s="18" t="s">
        <v>43</v>
      </c>
      <c r="B30" s="16">
        <v>20</v>
      </c>
      <c r="C30" s="16">
        <v>48</v>
      </c>
      <c r="D30" s="16">
        <v>26</v>
      </c>
      <c r="E30" s="16">
        <v>249</v>
      </c>
      <c r="F30" s="16">
        <v>150</v>
      </c>
      <c r="H30" t="str">
        <f>VLOOKUP(B30,classes!$A$2:$B$81,2,FALSE)</f>
        <v>elephant</v>
      </c>
    </row>
    <row r="31" spans="1:8" x14ac:dyDescent="0.25">
      <c r="A31" s="17" t="s">
        <v>43</v>
      </c>
      <c r="B31" s="15">
        <v>2</v>
      </c>
      <c r="C31" s="15">
        <v>103</v>
      </c>
      <c r="D31" s="15">
        <v>104</v>
      </c>
      <c r="E31" s="15">
        <v>167</v>
      </c>
      <c r="F31" s="15">
        <v>146</v>
      </c>
      <c r="H31" t="str">
        <f>VLOOKUP(B31,classes!$A$2:$B$81,2,FALSE)</f>
        <v>car</v>
      </c>
    </row>
    <row r="32" spans="1:8" x14ac:dyDescent="0.25">
      <c r="A32" s="18" t="s">
        <v>44</v>
      </c>
      <c r="B32" s="16">
        <v>2</v>
      </c>
      <c r="C32" s="16">
        <v>66</v>
      </c>
      <c r="D32" s="16">
        <v>54</v>
      </c>
      <c r="E32" s="16">
        <v>248</v>
      </c>
      <c r="F32" s="16">
        <v>131</v>
      </c>
      <c r="H32" t="str">
        <f>VLOOKUP(B32,classes!$A$2:$B$81,2,FALSE)</f>
        <v>car</v>
      </c>
    </row>
    <row r="33" spans="1:8" x14ac:dyDescent="0.25">
      <c r="A33" s="17" t="s">
        <v>44</v>
      </c>
      <c r="B33" s="15">
        <v>2</v>
      </c>
      <c r="C33" s="15">
        <v>234</v>
      </c>
      <c r="D33" s="15">
        <v>73</v>
      </c>
      <c r="E33" s="15">
        <v>270</v>
      </c>
      <c r="F33" s="15">
        <v>88</v>
      </c>
      <c r="H33" t="str">
        <f>VLOOKUP(B33,classes!$A$2:$B$81,2,FALSE)</f>
        <v>car</v>
      </c>
    </row>
    <row r="34" spans="1:8" x14ac:dyDescent="0.25">
      <c r="A34" s="18" t="s">
        <v>45</v>
      </c>
      <c r="B34" s="16">
        <v>0</v>
      </c>
      <c r="C34" s="16">
        <v>245</v>
      </c>
      <c r="D34" s="16">
        <v>33</v>
      </c>
      <c r="E34" s="16">
        <v>279</v>
      </c>
      <c r="F34" s="16">
        <v>144</v>
      </c>
      <c r="H34" t="str">
        <f>VLOOKUP(B34,classes!$A$2:$B$81,2,FALSE)</f>
        <v>person</v>
      </c>
    </row>
    <row r="35" spans="1:8" x14ac:dyDescent="0.25">
      <c r="A35" s="17" t="s">
        <v>45</v>
      </c>
      <c r="B35" s="15">
        <v>2</v>
      </c>
      <c r="C35" s="15">
        <v>18</v>
      </c>
      <c r="D35" s="15">
        <v>64</v>
      </c>
      <c r="E35" s="15">
        <v>249</v>
      </c>
      <c r="F35" s="15">
        <v>155</v>
      </c>
      <c r="H35" t="str">
        <f>VLOOKUP(B35,classes!$A$2:$B$81,2,FALSE)</f>
        <v>car</v>
      </c>
    </row>
    <row r="36" spans="1:8" x14ac:dyDescent="0.25">
      <c r="A36" s="18" t="s">
        <v>46</v>
      </c>
      <c r="B36" s="16">
        <v>2</v>
      </c>
      <c r="C36" s="16">
        <v>18</v>
      </c>
      <c r="D36" s="16">
        <v>34</v>
      </c>
      <c r="E36" s="16">
        <v>241</v>
      </c>
      <c r="F36" s="16">
        <v>146</v>
      </c>
      <c r="H36" t="str">
        <f>VLOOKUP(B36,classes!$A$2:$B$81,2,FALSE)</f>
        <v>car</v>
      </c>
    </row>
    <row r="37" spans="1:8" x14ac:dyDescent="0.25">
      <c r="A37" s="17" t="s">
        <v>47</v>
      </c>
      <c r="B37" s="15">
        <v>2</v>
      </c>
      <c r="C37" s="15">
        <v>0</v>
      </c>
      <c r="D37" s="15">
        <v>32</v>
      </c>
      <c r="E37" s="15">
        <v>275</v>
      </c>
      <c r="F37" s="15">
        <v>141</v>
      </c>
      <c r="H37" t="str">
        <f>VLOOKUP(B37,classes!$A$2:$B$81,2,FALSE)</f>
        <v>car</v>
      </c>
    </row>
    <row r="38" spans="1:8" x14ac:dyDescent="0.25">
      <c r="A38" s="18" t="s">
        <v>48</v>
      </c>
      <c r="B38" s="16">
        <v>5</v>
      </c>
      <c r="C38" s="16">
        <v>9</v>
      </c>
      <c r="D38" s="16">
        <v>47</v>
      </c>
      <c r="E38" s="16">
        <v>231</v>
      </c>
      <c r="F38" s="16">
        <v>118</v>
      </c>
      <c r="H38" t="str">
        <f>VLOOKUP(B38,classes!$A$2:$B$81,2,FALSE)</f>
        <v>bus</v>
      </c>
    </row>
    <row r="39" spans="1:8" x14ac:dyDescent="0.25">
      <c r="A39" s="17" t="s">
        <v>49</v>
      </c>
      <c r="B39" s="15">
        <v>5</v>
      </c>
      <c r="C39" s="15">
        <v>26</v>
      </c>
      <c r="D39" s="15">
        <v>54</v>
      </c>
      <c r="E39" s="15">
        <v>247</v>
      </c>
      <c r="F39" s="15">
        <v>153</v>
      </c>
      <c r="H39" t="str">
        <f>VLOOKUP(B39,classes!$A$2:$B$81,2,FALSE)</f>
        <v>bus</v>
      </c>
    </row>
    <row r="40" spans="1:8" x14ac:dyDescent="0.25">
      <c r="A40" s="18" t="s">
        <v>49</v>
      </c>
      <c r="B40" s="16">
        <v>9</v>
      </c>
      <c r="C40" s="16">
        <v>4</v>
      </c>
      <c r="D40" s="16">
        <v>83</v>
      </c>
      <c r="E40" s="16">
        <v>8</v>
      </c>
      <c r="F40" s="16">
        <v>92</v>
      </c>
      <c r="H40" t="str">
        <f>VLOOKUP(B40,classes!$A$2:$B$81,2,FALSE)</f>
        <v>traffic light</v>
      </c>
    </row>
    <row r="41" spans="1:8" x14ac:dyDescent="0.25">
      <c r="A41" s="17" t="s">
        <v>50</v>
      </c>
      <c r="B41" s="15">
        <v>5</v>
      </c>
      <c r="C41" s="15">
        <v>11</v>
      </c>
      <c r="D41" s="15">
        <v>28</v>
      </c>
      <c r="E41" s="15">
        <v>292</v>
      </c>
      <c r="F41" s="15">
        <v>142</v>
      </c>
      <c r="H41" t="str">
        <f>VLOOKUP(B41,classes!$A$2:$B$81,2,FALSE)</f>
        <v>bus</v>
      </c>
    </row>
    <row r="42" spans="1:8" x14ac:dyDescent="0.25">
      <c r="A42" s="18" t="s">
        <v>51</v>
      </c>
      <c r="B42" s="16">
        <v>5</v>
      </c>
      <c r="C42" s="16">
        <v>15</v>
      </c>
      <c r="D42" s="16">
        <v>39</v>
      </c>
      <c r="E42" s="16">
        <v>242</v>
      </c>
      <c r="F42" s="16">
        <v>154</v>
      </c>
      <c r="H42" t="str">
        <f>VLOOKUP(B42,classes!$A$2:$B$81,2,FALSE)</f>
        <v>bus</v>
      </c>
    </row>
    <row r="43" spans="1:8" x14ac:dyDescent="0.25">
      <c r="A43" s="17" t="s">
        <v>51</v>
      </c>
      <c r="B43" s="15">
        <v>0</v>
      </c>
      <c r="C43" s="15">
        <v>254</v>
      </c>
      <c r="D43" s="15">
        <v>96</v>
      </c>
      <c r="E43" s="15">
        <v>259</v>
      </c>
      <c r="F43" s="15">
        <v>126</v>
      </c>
      <c r="H43" t="str">
        <f>VLOOKUP(B43,classes!$A$2:$B$81,2,FALSE)</f>
        <v>person</v>
      </c>
    </row>
    <row r="44" spans="1:8" x14ac:dyDescent="0.25">
      <c r="A44" s="18" t="s">
        <v>52</v>
      </c>
      <c r="B44" s="16">
        <v>2</v>
      </c>
      <c r="C44" s="16">
        <v>38</v>
      </c>
      <c r="D44" s="16">
        <v>64</v>
      </c>
      <c r="E44" s="16">
        <v>241</v>
      </c>
      <c r="F44" s="16">
        <v>154</v>
      </c>
      <c r="H44" t="str">
        <f>VLOOKUP(B44,classes!$A$2:$B$81,2,FALSE)</f>
        <v>car</v>
      </c>
    </row>
    <row r="45" spans="1:8" x14ac:dyDescent="0.25">
      <c r="A45" s="17" t="s">
        <v>53</v>
      </c>
      <c r="B45" s="15">
        <v>20</v>
      </c>
      <c r="C45" s="15">
        <v>67</v>
      </c>
      <c r="D45" s="15">
        <v>35</v>
      </c>
      <c r="E45" s="15">
        <v>246</v>
      </c>
      <c r="F45" s="15">
        <v>157</v>
      </c>
      <c r="H45" t="str">
        <f>VLOOKUP(B45,classes!$A$2:$B$81,2,FALSE)</f>
        <v>elephant</v>
      </c>
    </row>
    <row r="46" spans="1:8" x14ac:dyDescent="0.25">
      <c r="A46" s="18" t="s">
        <v>53</v>
      </c>
      <c r="B46" s="16">
        <v>7</v>
      </c>
      <c r="C46" s="16">
        <v>52</v>
      </c>
      <c r="D46" s="16">
        <v>36</v>
      </c>
      <c r="E46" s="16">
        <v>253</v>
      </c>
      <c r="F46" s="16">
        <v>175</v>
      </c>
      <c r="H46" t="str">
        <f>VLOOKUP(B46,classes!$A$2:$B$81,2,FALSE)</f>
        <v>truck</v>
      </c>
    </row>
    <row r="47" spans="1:8" x14ac:dyDescent="0.25">
      <c r="A47" s="17" t="s">
        <v>53</v>
      </c>
      <c r="B47" s="15">
        <v>2</v>
      </c>
      <c r="C47" s="15">
        <v>85</v>
      </c>
      <c r="D47" s="15">
        <v>102</v>
      </c>
      <c r="E47" s="15">
        <v>259</v>
      </c>
      <c r="F47" s="15">
        <v>193</v>
      </c>
      <c r="H47" t="str">
        <f>VLOOKUP(B47,classes!$A$2:$B$81,2,FALSE)</f>
        <v>car</v>
      </c>
    </row>
    <row r="48" spans="1:8" x14ac:dyDescent="0.25">
      <c r="A48" s="18" t="s">
        <v>53</v>
      </c>
      <c r="B48" s="16">
        <v>7</v>
      </c>
      <c r="C48" s="16">
        <v>19</v>
      </c>
      <c r="D48" s="16">
        <v>65</v>
      </c>
      <c r="E48" s="16">
        <v>255</v>
      </c>
      <c r="F48" s="16">
        <v>194</v>
      </c>
      <c r="H48" t="str">
        <f>VLOOKUP(B48,classes!$A$2:$B$81,2,FALSE)</f>
        <v>truck</v>
      </c>
    </row>
    <row r="49" spans="1:8" x14ac:dyDescent="0.25">
      <c r="A49" s="17" t="s">
        <v>53</v>
      </c>
      <c r="B49" s="15">
        <v>2</v>
      </c>
      <c r="C49" s="15">
        <v>60</v>
      </c>
      <c r="D49" s="15">
        <v>98</v>
      </c>
      <c r="E49" s="15">
        <v>259</v>
      </c>
      <c r="F49" s="15">
        <v>194</v>
      </c>
      <c r="H49" t="str">
        <f>VLOOKUP(B49,classes!$A$2:$B$81,2,FALSE)</f>
        <v>car</v>
      </c>
    </row>
    <row r="50" spans="1:8" x14ac:dyDescent="0.25">
      <c r="A50" s="18" t="s">
        <v>54</v>
      </c>
      <c r="B50" s="16">
        <v>0</v>
      </c>
      <c r="C50" s="16">
        <v>156</v>
      </c>
      <c r="D50" s="16">
        <v>96</v>
      </c>
      <c r="E50" s="16">
        <v>291</v>
      </c>
      <c r="F50" s="16">
        <v>173</v>
      </c>
      <c r="H50" t="str">
        <f>VLOOKUP(B50,classes!$A$2:$B$81,2,FALSE)</f>
        <v>person</v>
      </c>
    </row>
    <row r="51" spans="1:8" x14ac:dyDescent="0.25">
      <c r="A51" s="17" t="s">
        <v>54</v>
      </c>
      <c r="B51" s="15">
        <v>2</v>
      </c>
      <c r="C51" s="15">
        <v>0</v>
      </c>
      <c r="D51" s="15">
        <v>44</v>
      </c>
      <c r="E51" s="15">
        <v>167</v>
      </c>
      <c r="F51" s="15">
        <v>173</v>
      </c>
      <c r="H51" t="str">
        <f>VLOOKUP(B51,classes!$A$2:$B$81,2,FALSE)</f>
        <v>car</v>
      </c>
    </row>
    <row r="52" spans="1:8" x14ac:dyDescent="0.25">
      <c r="A52" s="18" t="s">
        <v>54</v>
      </c>
      <c r="B52" s="16">
        <v>20</v>
      </c>
      <c r="C52" s="16">
        <v>86</v>
      </c>
      <c r="D52" s="16">
        <v>0</v>
      </c>
      <c r="E52" s="16">
        <v>250</v>
      </c>
      <c r="F52" s="16">
        <v>168</v>
      </c>
      <c r="H52" t="str">
        <f>VLOOKUP(B52,classes!$A$2:$B$81,2,FALSE)</f>
        <v>elephant</v>
      </c>
    </row>
    <row r="53" spans="1:8" x14ac:dyDescent="0.25">
      <c r="A53" s="17" t="s">
        <v>54</v>
      </c>
      <c r="B53" s="15">
        <v>0</v>
      </c>
      <c r="C53" s="15">
        <v>261</v>
      </c>
      <c r="D53" s="15">
        <v>114</v>
      </c>
      <c r="E53" s="15">
        <v>286</v>
      </c>
      <c r="F53" s="15">
        <v>153</v>
      </c>
      <c r="H53" t="str">
        <f>VLOOKUP(B53,classes!$A$2:$B$81,2,FALSE)</f>
        <v>person</v>
      </c>
    </row>
    <row r="54" spans="1:8" x14ac:dyDescent="0.25">
      <c r="A54" s="18" t="s">
        <v>54</v>
      </c>
      <c r="B54" s="16">
        <v>0</v>
      </c>
      <c r="C54" s="16">
        <v>41</v>
      </c>
      <c r="D54" s="16">
        <v>108</v>
      </c>
      <c r="E54" s="16">
        <v>63</v>
      </c>
      <c r="F54" s="16">
        <v>145</v>
      </c>
      <c r="H54" t="str">
        <f>VLOOKUP(B54,classes!$A$2:$B$81,2,FALSE)</f>
        <v>person</v>
      </c>
    </row>
    <row r="55" spans="1:8" x14ac:dyDescent="0.25">
      <c r="A55" s="17" t="s">
        <v>54</v>
      </c>
      <c r="B55" s="15">
        <v>0</v>
      </c>
      <c r="C55" s="15">
        <v>42</v>
      </c>
      <c r="D55" s="15">
        <v>109</v>
      </c>
      <c r="E55" s="15">
        <v>62</v>
      </c>
      <c r="F55" s="15">
        <v>129</v>
      </c>
      <c r="H55" t="str">
        <f>VLOOKUP(B55,classes!$A$2:$B$81,2,FALSE)</f>
        <v>person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3D7E-A9A4-4637-A0C9-E9D367C75243}">
  <dimension ref="A1:S52"/>
  <sheetViews>
    <sheetView topLeftCell="D1" workbookViewId="0">
      <selection activeCell="I3" sqref="I3"/>
    </sheetView>
  </sheetViews>
  <sheetFormatPr defaultRowHeight="15" x14ac:dyDescent="0.25"/>
  <cols>
    <col min="1" max="1" width="20.28515625" bestFit="1" customWidth="1"/>
    <col min="4" max="4" width="20.28515625" bestFit="1" customWidth="1"/>
    <col min="6" max="6" width="28" customWidth="1"/>
    <col min="7" max="7" width="12.42578125" bestFit="1" customWidth="1"/>
    <col min="8" max="8" width="13.85546875" customWidth="1"/>
    <col min="10" max="10" width="17.42578125" bestFit="1" customWidth="1"/>
    <col min="18" max="18" width="4.28515625" customWidth="1"/>
  </cols>
  <sheetData>
    <row r="1" spans="1:19" x14ac:dyDescent="0.25">
      <c r="A1" t="s">
        <v>7</v>
      </c>
      <c r="D1" s="17" t="s">
        <v>33</v>
      </c>
      <c r="F1" s="33" t="s">
        <v>206</v>
      </c>
      <c r="G1" s="33" t="s">
        <v>207</v>
      </c>
      <c r="H1" s="34" t="s">
        <v>221</v>
      </c>
      <c r="I1" s="28" t="s">
        <v>223</v>
      </c>
      <c r="J1" s="28" t="s">
        <v>246</v>
      </c>
      <c r="Q1" s="25"/>
      <c r="R1" s="26" t="s">
        <v>224</v>
      </c>
      <c r="S1" s="27"/>
    </row>
    <row r="2" spans="1:19" x14ac:dyDescent="0.25">
      <c r="A2" s="17" t="s">
        <v>33</v>
      </c>
      <c r="D2" s="18" t="s">
        <v>34</v>
      </c>
      <c r="F2" s="26" t="s">
        <v>184</v>
      </c>
      <c r="G2" s="27"/>
      <c r="H2" s="35" t="s">
        <v>63</v>
      </c>
      <c r="I2">
        <v>26</v>
      </c>
      <c r="J2" t="s">
        <v>63</v>
      </c>
      <c r="N2" s="29"/>
      <c r="O2" s="30"/>
      <c r="P2" s="30"/>
      <c r="Q2" s="25"/>
      <c r="R2" s="26" t="s">
        <v>225</v>
      </c>
      <c r="S2" s="27"/>
    </row>
    <row r="3" spans="1:19" x14ac:dyDescent="0.25">
      <c r="A3" s="18" t="s">
        <v>34</v>
      </c>
      <c r="D3" s="18" t="s">
        <v>35</v>
      </c>
      <c r="F3" s="26" t="s">
        <v>185</v>
      </c>
      <c r="G3" s="27"/>
      <c r="H3" s="36" t="s">
        <v>208</v>
      </c>
      <c r="I3">
        <v>1</v>
      </c>
      <c r="J3" t="s">
        <v>102</v>
      </c>
      <c r="N3" s="31"/>
      <c r="O3" s="32"/>
      <c r="P3" s="32"/>
      <c r="Q3" s="25"/>
      <c r="R3" s="26" t="s">
        <v>226</v>
      </c>
      <c r="S3" s="27"/>
    </row>
    <row r="4" spans="1:19" x14ac:dyDescent="0.25">
      <c r="A4" s="17" t="s">
        <v>34</v>
      </c>
      <c r="D4" s="17" t="s">
        <v>36</v>
      </c>
      <c r="F4" s="26" t="s">
        <v>186</v>
      </c>
      <c r="G4" s="27"/>
      <c r="H4" s="35" t="s">
        <v>76</v>
      </c>
      <c r="I4">
        <v>18</v>
      </c>
      <c r="J4" t="s">
        <v>76</v>
      </c>
      <c r="N4" s="29"/>
      <c r="O4" s="30"/>
      <c r="P4" s="30"/>
      <c r="Q4" s="25"/>
      <c r="R4" s="26" t="s">
        <v>227</v>
      </c>
      <c r="S4" s="27"/>
    </row>
    <row r="5" spans="1:19" x14ac:dyDescent="0.25">
      <c r="A5" s="18" t="s">
        <v>35</v>
      </c>
      <c r="D5" s="17" t="s">
        <v>37</v>
      </c>
      <c r="F5" s="26" t="s">
        <v>187</v>
      </c>
      <c r="G5" s="27"/>
      <c r="H5" s="36" t="s">
        <v>209</v>
      </c>
      <c r="I5">
        <v>1</v>
      </c>
      <c r="J5" t="s">
        <v>76</v>
      </c>
      <c r="N5" s="31"/>
      <c r="O5" s="32"/>
      <c r="P5" s="32"/>
      <c r="Q5" s="25"/>
      <c r="R5" s="26" t="s">
        <v>228</v>
      </c>
      <c r="S5" s="27"/>
    </row>
    <row r="6" spans="1:19" x14ac:dyDescent="0.25">
      <c r="A6" s="17" t="s">
        <v>36</v>
      </c>
      <c r="D6" s="18" t="s">
        <v>38</v>
      </c>
      <c r="F6" s="26" t="s">
        <v>188</v>
      </c>
      <c r="G6" s="27"/>
      <c r="H6" s="35" t="s">
        <v>76</v>
      </c>
      <c r="I6">
        <v>35</v>
      </c>
      <c r="J6" t="s">
        <v>76</v>
      </c>
      <c r="N6" s="29"/>
      <c r="O6" s="30"/>
      <c r="P6" s="30"/>
      <c r="Q6" s="25"/>
      <c r="R6" s="26" t="s">
        <v>229</v>
      </c>
      <c r="S6" s="27"/>
    </row>
    <row r="7" spans="1:19" ht="24" x14ac:dyDescent="0.25">
      <c r="A7" s="18" t="s">
        <v>36</v>
      </c>
      <c r="D7" s="18" t="s">
        <v>39</v>
      </c>
      <c r="F7" s="26" t="s">
        <v>189</v>
      </c>
      <c r="G7" s="27"/>
      <c r="H7" s="36" t="s">
        <v>210</v>
      </c>
      <c r="I7">
        <v>4</v>
      </c>
      <c r="J7" t="s">
        <v>81</v>
      </c>
      <c r="N7" s="31"/>
      <c r="O7" s="32"/>
      <c r="P7" s="32"/>
      <c r="Q7" s="25"/>
      <c r="R7" s="26" t="s">
        <v>230</v>
      </c>
      <c r="S7" s="27"/>
    </row>
    <row r="8" spans="1:19" ht="48" x14ac:dyDescent="0.25">
      <c r="A8" s="17" t="s">
        <v>37</v>
      </c>
      <c r="D8" s="17" t="s">
        <v>40</v>
      </c>
      <c r="F8" s="26" t="s">
        <v>190</v>
      </c>
      <c r="G8" s="27"/>
      <c r="H8" s="35" t="s">
        <v>211</v>
      </c>
      <c r="I8">
        <v>7</v>
      </c>
      <c r="J8" t="s">
        <v>80</v>
      </c>
      <c r="N8" s="29"/>
      <c r="O8" s="30"/>
      <c r="P8" s="30"/>
      <c r="Q8" s="25"/>
      <c r="R8" s="26" t="s">
        <v>231</v>
      </c>
      <c r="S8" s="27"/>
    </row>
    <row r="9" spans="1:19" ht="24" x14ac:dyDescent="0.25">
      <c r="A9" s="18" t="s">
        <v>38</v>
      </c>
      <c r="D9" s="17" t="s">
        <v>41</v>
      </c>
      <c r="F9" s="26" t="s">
        <v>191</v>
      </c>
      <c r="G9" s="27"/>
      <c r="H9" s="36" t="s">
        <v>210</v>
      </c>
      <c r="I9">
        <v>41</v>
      </c>
      <c r="J9" t="s">
        <v>81</v>
      </c>
      <c r="N9" s="31"/>
      <c r="O9" s="32"/>
      <c r="P9" s="32"/>
      <c r="Q9" s="25"/>
      <c r="R9" s="26" t="s">
        <v>232</v>
      </c>
      <c r="S9" s="27"/>
    </row>
    <row r="10" spans="1:19" ht="24" x14ac:dyDescent="0.25">
      <c r="A10" s="17" t="s">
        <v>38</v>
      </c>
      <c r="D10" s="18" t="s">
        <v>42</v>
      </c>
      <c r="F10" s="26" t="s">
        <v>192</v>
      </c>
      <c r="G10" s="27"/>
      <c r="H10" s="35" t="s">
        <v>212</v>
      </c>
      <c r="I10">
        <v>21</v>
      </c>
      <c r="J10" t="s">
        <v>81</v>
      </c>
      <c r="N10" s="29"/>
      <c r="O10" s="30"/>
      <c r="P10" s="30"/>
      <c r="Q10" s="25"/>
      <c r="R10" s="26" t="s">
        <v>233</v>
      </c>
      <c r="S10" s="27"/>
    </row>
    <row r="11" spans="1:19" x14ac:dyDescent="0.25">
      <c r="A11" s="18" t="s">
        <v>39</v>
      </c>
      <c r="D11" s="18" t="s">
        <v>43</v>
      </c>
      <c r="F11" s="26" t="s">
        <v>193</v>
      </c>
      <c r="G11" s="27"/>
      <c r="H11" s="36" t="s">
        <v>213</v>
      </c>
      <c r="I11">
        <v>22</v>
      </c>
      <c r="J11" t="s">
        <v>77</v>
      </c>
      <c r="N11" s="31"/>
      <c r="O11" s="32"/>
      <c r="P11" s="32"/>
      <c r="Q11" s="25"/>
      <c r="R11" s="26" t="s">
        <v>234</v>
      </c>
      <c r="S11" s="27"/>
    </row>
    <row r="12" spans="1:19" x14ac:dyDescent="0.25">
      <c r="A12" s="17" t="s">
        <v>39</v>
      </c>
      <c r="D12" s="18" t="s">
        <v>44</v>
      </c>
      <c r="F12" s="26" t="s">
        <v>194</v>
      </c>
      <c r="G12" s="27"/>
      <c r="H12" s="35" t="s">
        <v>214</v>
      </c>
      <c r="I12">
        <v>48</v>
      </c>
      <c r="J12" t="s">
        <v>81</v>
      </c>
      <c r="N12" s="29"/>
      <c r="O12" s="30"/>
      <c r="P12" s="30"/>
      <c r="Q12" s="25"/>
      <c r="R12" s="26" t="s">
        <v>235</v>
      </c>
      <c r="S12" s="27"/>
    </row>
    <row r="13" spans="1:19" x14ac:dyDescent="0.25">
      <c r="A13" s="18" t="s">
        <v>39</v>
      </c>
      <c r="D13" s="18" t="s">
        <v>45</v>
      </c>
      <c r="F13" s="26" t="s">
        <v>195</v>
      </c>
      <c r="G13" s="27"/>
      <c r="H13" s="36" t="s">
        <v>215</v>
      </c>
      <c r="I13">
        <v>66</v>
      </c>
      <c r="J13" t="s">
        <v>63</v>
      </c>
      <c r="N13" s="31"/>
      <c r="O13" s="32"/>
      <c r="P13" s="32"/>
      <c r="Q13" s="25"/>
      <c r="R13" s="26" t="s">
        <v>236</v>
      </c>
      <c r="S13" s="27"/>
    </row>
    <row r="14" spans="1:19" x14ac:dyDescent="0.25">
      <c r="A14" s="17" t="s">
        <v>39</v>
      </c>
      <c r="D14" s="18" t="s">
        <v>46</v>
      </c>
      <c r="F14" s="26" t="s">
        <v>196</v>
      </c>
      <c r="G14" s="27"/>
      <c r="H14" s="35" t="s">
        <v>216</v>
      </c>
      <c r="I14">
        <v>18</v>
      </c>
      <c r="J14" t="s">
        <v>63</v>
      </c>
      <c r="N14" s="29"/>
      <c r="O14" s="30"/>
      <c r="P14" s="30"/>
      <c r="Q14" s="25"/>
      <c r="R14" s="26" t="s">
        <v>237</v>
      </c>
      <c r="S14" s="27"/>
    </row>
    <row r="15" spans="1:19" x14ac:dyDescent="0.25">
      <c r="A15" s="18" t="s">
        <v>39</v>
      </c>
      <c r="D15" s="17" t="s">
        <v>47</v>
      </c>
      <c r="F15" s="26" t="s">
        <v>197</v>
      </c>
      <c r="G15" s="27"/>
      <c r="H15" s="36" t="s">
        <v>63</v>
      </c>
      <c r="I15">
        <v>18</v>
      </c>
      <c r="J15" t="s">
        <v>63</v>
      </c>
      <c r="N15" s="31"/>
      <c r="O15" s="32"/>
      <c r="P15" s="32"/>
      <c r="Q15" s="25"/>
      <c r="R15" s="26" t="s">
        <v>238</v>
      </c>
      <c r="S15" s="27"/>
    </row>
    <row r="16" spans="1:19" x14ac:dyDescent="0.25">
      <c r="A16" s="17" t="s">
        <v>39</v>
      </c>
      <c r="D16" s="18" t="s">
        <v>48</v>
      </c>
      <c r="F16" s="26" t="s">
        <v>198</v>
      </c>
      <c r="G16" s="27"/>
      <c r="H16" s="35" t="s">
        <v>63</v>
      </c>
      <c r="I16">
        <v>0</v>
      </c>
      <c r="J16" t="s">
        <v>63</v>
      </c>
      <c r="N16" s="29"/>
      <c r="O16" s="30"/>
      <c r="P16" s="30"/>
      <c r="Q16" s="25"/>
      <c r="R16" s="26" t="s">
        <v>239</v>
      </c>
      <c r="S16" s="27"/>
    </row>
    <row r="17" spans="1:19" x14ac:dyDescent="0.25">
      <c r="A17" s="18" t="s">
        <v>39</v>
      </c>
      <c r="D17" s="17" t="s">
        <v>49</v>
      </c>
      <c r="F17" s="26" t="s">
        <v>199</v>
      </c>
      <c r="G17" s="27"/>
      <c r="H17" s="36" t="s">
        <v>66</v>
      </c>
      <c r="I17">
        <v>9</v>
      </c>
      <c r="J17" t="s">
        <v>66</v>
      </c>
      <c r="N17" s="31"/>
      <c r="O17" s="32"/>
      <c r="P17" s="32"/>
      <c r="Q17" s="25"/>
      <c r="R17" s="26" t="s">
        <v>240</v>
      </c>
      <c r="S17" s="27"/>
    </row>
    <row r="18" spans="1:19" x14ac:dyDescent="0.25">
      <c r="A18" s="17" t="s">
        <v>39</v>
      </c>
      <c r="D18" s="17" t="s">
        <v>50</v>
      </c>
      <c r="F18" s="26" t="s">
        <v>200</v>
      </c>
      <c r="G18" s="27"/>
      <c r="H18" s="35" t="s">
        <v>217</v>
      </c>
      <c r="I18">
        <v>4</v>
      </c>
      <c r="J18" t="s">
        <v>70</v>
      </c>
      <c r="N18" s="29"/>
      <c r="O18" s="30"/>
      <c r="P18" s="30"/>
      <c r="Q18" s="25"/>
      <c r="R18" s="26" t="s">
        <v>241</v>
      </c>
      <c r="S18" s="27"/>
    </row>
    <row r="19" spans="1:19" x14ac:dyDescent="0.25">
      <c r="A19" s="18" t="s">
        <v>39</v>
      </c>
      <c r="D19" s="18" t="s">
        <v>51</v>
      </c>
      <c r="F19" s="26" t="s">
        <v>201</v>
      </c>
      <c r="G19" s="27"/>
      <c r="H19" s="36" t="s">
        <v>66</v>
      </c>
      <c r="I19">
        <v>11</v>
      </c>
      <c r="J19" t="s">
        <v>66</v>
      </c>
      <c r="N19" s="31"/>
      <c r="O19" s="32"/>
      <c r="P19" s="32"/>
      <c r="Q19" s="25"/>
      <c r="R19" s="26" t="s">
        <v>242</v>
      </c>
      <c r="S19" s="27"/>
    </row>
    <row r="20" spans="1:19" x14ac:dyDescent="0.25">
      <c r="A20" s="17" t="s">
        <v>40</v>
      </c>
      <c r="D20" s="18" t="s">
        <v>52</v>
      </c>
      <c r="F20" s="26" t="s">
        <v>202</v>
      </c>
      <c r="G20" s="27"/>
      <c r="H20" s="35" t="s">
        <v>218</v>
      </c>
      <c r="I20">
        <v>15</v>
      </c>
      <c r="J20" t="s">
        <v>66</v>
      </c>
      <c r="N20" s="29"/>
      <c r="O20" s="30"/>
      <c r="P20" s="30"/>
      <c r="Q20" s="25"/>
      <c r="R20" s="26" t="s">
        <v>243</v>
      </c>
      <c r="S20" s="27"/>
    </row>
    <row r="21" spans="1:19" x14ac:dyDescent="0.25">
      <c r="A21" s="18" t="s">
        <v>40</v>
      </c>
      <c r="D21" s="17" t="s">
        <v>53</v>
      </c>
      <c r="F21" s="26" t="s">
        <v>203</v>
      </c>
      <c r="G21" s="27"/>
      <c r="H21" s="36" t="s">
        <v>63</v>
      </c>
      <c r="I21">
        <v>38</v>
      </c>
      <c r="J21" t="s">
        <v>63</v>
      </c>
      <c r="N21" s="31"/>
      <c r="O21" s="32"/>
      <c r="P21" s="32"/>
      <c r="Q21" s="25"/>
      <c r="R21" s="26" t="s">
        <v>244</v>
      </c>
      <c r="S21" s="27"/>
    </row>
    <row r="22" spans="1:19" ht="24" x14ac:dyDescent="0.25">
      <c r="A22" s="17" t="s">
        <v>41</v>
      </c>
      <c r="D22" s="18" t="s">
        <v>54</v>
      </c>
      <c r="F22" s="26" t="s">
        <v>204</v>
      </c>
      <c r="G22" s="27"/>
      <c r="H22" s="35" t="s">
        <v>219</v>
      </c>
      <c r="I22">
        <v>19</v>
      </c>
      <c r="J22" t="s">
        <v>68</v>
      </c>
      <c r="N22" s="29"/>
      <c r="O22" s="30"/>
      <c r="P22" s="30"/>
      <c r="Q22" s="25"/>
      <c r="R22" s="26" t="s">
        <v>245</v>
      </c>
      <c r="S22" s="27"/>
    </row>
    <row r="23" spans="1:19" ht="48" x14ac:dyDescent="0.25">
      <c r="A23" s="18" t="s">
        <v>41</v>
      </c>
      <c r="F23" s="26" t="s">
        <v>205</v>
      </c>
      <c r="G23" s="27"/>
      <c r="H23" s="36" t="s">
        <v>220</v>
      </c>
      <c r="I23">
        <v>0</v>
      </c>
      <c r="J23" t="s">
        <v>63</v>
      </c>
      <c r="N23" s="31"/>
      <c r="O23" s="32"/>
      <c r="P23" s="32"/>
    </row>
    <row r="24" spans="1:19" x14ac:dyDescent="0.25">
      <c r="A24" s="17" t="s">
        <v>41</v>
      </c>
    </row>
    <row r="25" spans="1:19" x14ac:dyDescent="0.25">
      <c r="A25" s="18" t="s">
        <v>42</v>
      </c>
    </row>
    <row r="26" spans="1:19" x14ac:dyDescent="0.25">
      <c r="A26" s="17" t="s">
        <v>42</v>
      </c>
    </row>
    <row r="27" spans="1:19" x14ac:dyDescent="0.25">
      <c r="A27" s="18" t="s">
        <v>43</v>
      </c>
    </row>
    <row r="28" spans="1:19" x14ac:dyDescent="0.25">
      <c r="A28" s="17" t="s">
        <v>43</v>
      </c>
    </row>
    <row r="29" spans="1:19" x14ac:dyDescent="0.25">
      <c r="A29" s="18" t="s">
        <v>44</v>
      </c>
    </row>
    <row r="30" spans="1:19" x14ac:dyDescent="0.25">
      <c r="A30" s="17" t="s">
        <v>44</v>
      </c>
    </row>
    <row r="31" spans="1:19" x14ac:dyDescent="0.25">
      <c r="A31" s="18" t="s">
        <v>45</v>
      </c>
    </row>
    <row r="32" spans="1:19" x14ac:dyDescent="0.25">
      <c r="A32" s="17" t="s">
        <v>45</v>
      </c>
    </row>
    <row r="33" spans="1:1" x14ac:dyDescent="0.25">
      <c r="A33" s="18" t="s">
        <v>46</v>
      </c>
    </row>
    <row r="34" spans="1:1" x14ac:dyDescent="0.25">
      <c r="A34" s="17" t="s">
        <v>47</v>
      </c>
    </row>
    <row r="35" spans="1:1" x14ac:dyDescent="0.25">
      <c r="A35" s="18" t="s">
        <v>48</v>
      </c>
    </row>
    <row r="36" spans="1:1" x14ac:dyDescent="0.25">
      <c r="A36" s="17" t="s">
        <v>49</v>
      </c>
    </row>
    <row r="37" spans="1:1" x14ac:dyDescent="0.25">
      <c r="A37" s="18" t="s">
        <v>49</v>
      </c>
    </row>
    <row r="38" spans="1:1" x14ac:dyDescent="0.25">
      <c r="A38" s="17" t="s">
        <v>50</v>
      </c>
    </row>
    <row r="39" spans="1:1" x14ac:dyDescent="0.25">
      <c r="A39" s="18" t="s">
        <v>51</v>
      </c>
    </row>
    <row r="40" spans="1:1" x14ac:dyDescent="0.25">
      <c r="A40" s="17" t="s">
        <v>51</v>
      </c>
    </row>
    <row r="41" spans="1:1" x14ac:dyDescent="0.25">
      <c r="A41" s="18" t="s">
        <v>52</v>
      </c>
    </row>
    <row r="42" spans="1:1" x14ac:dyDescent="0.25">
      <c r="A42" s="17" t="s">
        <v>53</v>
      </c>
    </row>
    <row r="43" spans="1:1" x14ac:dyDescent="0.25">
      <c r="A43" s="18" t="s">
        <v>53</v>
      </c>
    </row>
    <row r="44" spans="1:1" x14ac:dyDescent="0.25">
      <c r="A44" s="17" t="s">
        <v>53</v>
      </c>
    </row>
    <row r="45" spans="1:1" x14ac:dyDescent="0.25">
      <c r="A45" s="18" t="s">
        <v>53</v>
      </c>
    </row>
    <row r="46" spans="1:1" x14ac:dyDescent="0.25">
      <c r="A46" s="17" t="s">
        <v>53</v>
      </c>
    </row>
    <row r="47" spans="1:1" x14ac:dyDescent="0.25">
      <c r="A47" s="18" t="s">
        <v>54</v>
      </c>
    </row>
    <row r="48" spans="1:1" x14ac:dyDescent="0.25">
      <c r="A48" s="17" t="s">
        <v>54</v>
      </c>
    </row>
    <row r="49" spans="1:1" x14ac:dyDescent="0.25">
      <c r="A49" s="18" t="s">
        <v>54</v>
      </c>
    </row>
    <row r="50" spans="1:1" x14ac:dyDescent="0.25">
      <c r="A50" s="17" t="s">
        <v>54</v>
      </c>
    </row>
    <row r="51" spans="1:1" x14ac:dyDescent="0.25">
      <c r="A51" s="18" t="s">
        <v>54</v>
      </c>
    </row>
    <row r="52" spans="1:1" x14ac:dyDescent="0.25">
      <c r="A52" s="17" t="s">
        <v>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E1C9-C008-4ABF-AB6F-ED807277CE5F}">
  <dimension ref="A1:H23"/>
  <sheetViews>
    <sheetView topLeftCell="A11" workbookViewId="0">
      <selection sqref="A1:A23"/>
    </sheetView>
  </sheetViews>
  <sheetFormatPr defaultRowHeight="15" x14ac:dyDescent="0.25"/>
  <cols>
    <col min="1" max="1" width="20.28515625" bestFit="1" customWidth="1"/>
    <col min="2" max="2" width="14.42578125" bestFit="1" customWidth="1"/>
    <col min="7" max="7" width="12" bestFit="1" customWidth="1"/>
  </cols>
  <sheetData>
    <row r="1" spans="1:8" x14ac:dyDescent="0.25">
      <c r="A1" s="20" t="s">
        <v>141</v>
      </c>
      <c r="B1" s="20" t="s">
        <v>58</v>
      </c>
      <c r="C1" s="20" t="s">
        <v>271</v>
      </c>
      <c r="D1" s="20" t="s">
        <v>272</v>
      </c>
      <c r="E1" s="20" t="s">
        <v>273</v>
      </c>
      <c r="F1" s="20" t="s">
        <v>274</v>
      </c>
      <c r="G1" s="20" t="s">
        <v>142</v>
      </c>
      <c r="H1" s="20" t="s">
        <v>1</v>
      </c>
    </row>
    <row r="2" spans="1:8" x14ac:dyDescent="0.25">
      <c r="A2" s="17" t="s">
        <v>33</v>
      </c>
      <c r="B2" t="s">
        <v>63</v>
      </c>
      <c r="C2">
        <v>151.5</v>
      </c>
      <c r="D2">
        <v>83</v>
      </c>
    </row>
    <row r="3" spans="1:8" x14ac:dyDescent="0.25">
      <c r="A3" s="18" t="s">
        <v>34</v>
      </c>
      <c r="B3" t="s">
        <v>102</v>
      </c>
      <c r="C3">
        <f>MIN('simple data'!I3:I4)</f>
        <v>42</v>
      </c>
      <c r="D3">
        <f>MIN('simple data'!J3:J4)</f>
        <v>57</v>
      </c>
    </row>
    <row r="4" spans="1:8" x14ac:dyDescent="0.25">
      <c r="A4" s="18" t="s">
        <v>35</v>
      </c>
      <c r="B4" t="s">
        <v>76</v>
      </c>
    </row>
    <row r="5" spans="1:8" x14ac:dyDescent="0.25">
      <c r="A5" s="17" t="s">
        <v>36</v>
      </c>
      <c r="B5" t="s">
        <v>76</v>
      </c>
    </row>
    <row r="6" spans="1:8" x14ac:dyDescent="0.25">
      <c r="A6" s="17" t="s">
        <v>37</v>
      </c>
      <c r="B6" t="s">
        <v>76</v>
      </c>
    </row>
    <row r="7" spans="1:8" x14ac:dyDescent="0.25">
      <c r="A7" s="18" t="s">
        <v>38</v>
      </c>
      <c r="B7" t="s">
        <v>81</v>
      </c>
    </row>
    <row r="8" spans="1:8" x14ac:dyDescent="0.25">
      <c r="A8" s="18" t="s">
        <v>39</v>
      </c>
      <c r="B8" t="s">
        <v>80</v>
      </c>
      <c r="C8">
        <f>MIN('simple data'!I11:I19)</f>
        <v>39</v>
      </c>
      <c r="D8">
        <f>MIN('simple data'!J11:J19)</f>
        <v>83</v>
      </c>
      <c r="E8">
        <f>MAX('simple data'!I11:I19)</f>
        <v>276.5</v>
      </c>
      <c r="F8">
        <f>MAX('simple data'!J11:J19)</f>
        <v>106.5</v>
      </c>
    </row>
    <row r="9" spans="1:8" x14ac:dyDescent="0.25">
      <c r="A9" s="17" t="s">
        <v>40</v>
      </c>
      <c r="B9" t="s">
        <v>81</v>
      </c>
    </row>
    <row r="10" spans="1:8" x14ac:dyDescent="0.25">
      <c r="A10" s="17" t="s">
        <v>41</v>
      </c>
      <c r="B10" t="s">
        <v>81</v>
      </c>
    </row>
    <row r="11" spans="1:8" x14ac:dyDescent="0.25">
      <c r="A11" s="18" t="s">
        <v>42</v>
      </c>
      <c r="B11" t="s">
        <v>77</v>
      </c>
    </row>
    <row r="12" spans="1:8" x14ac:dyDescent="0.25">
      <c r="A12" s="18" t="s">
        <v>43</v>
      </c>
      <c r="B12" t="s">
        <v>81</v>
      </c>
    </row>
    <row r="13" spans="1:8" x14ac:dyDescent="0.25">
      <c r="A13" s="18" t="s">
        <v>44</v>
      </c>
      <c r="B13" t="s">
        <v>63</v>
      </c>
    </row>
    <row r="14" spans="1:8" x14ac:dyDescent="0.25">
      <c r="A14" s="18" t="s">
        <v>45</v>
      </c>
      <c r="B14" t="s">
        <v>63</v>
      </c>
    </row>
    <row r="15" spans="1:8" x14ac:dyDescent="0.25">
      <c r="A15" s="18" t="s">
        <v>46</v>
      </c>
      <c r="B15" t="s">
        <v>63</v>
      </c>
    </row>
    <row r="16" spans="1:8" x14ac:dyDescent="0.25">
      <c r="A16" s="17" t="s">
        <v>47</v>
      </c>
      <c r="B16" t="s">
        <v>63</v>
      </c>
    </row>
    <row r="17" spans="1:2" x14ac:dyDescent="0.25">
      <c r="A17" s="18" t="s">
        <v>48</v>
      </c>
      <c r="B17" t="s">
        <v>66</v>
      </c>
    </row>
    <row r="18" spans="1:2" x14ac:dyDescent="0.25">
      <c r="A18" s="17" t="s">
        <v>49</v>
      </c>
      <c r="B18" t="s">
        <v>70</v>
      </c>
    </row>
    <row r="19" spans="1:2" x14ac:dyDescent="0.25">
      <c r="A19" s="17" t="s">
        <v>50</v>
      </c>
      <c r="B19" t="s">
        <v>66</v>
      </c>
    </row>
    <row r="20" spans="1:2" x14ac:dyDescent="0.25">
      <c r="A20" s="18" t="s">
        <v>51</v>
      </c>
      <c r="B20" t="s">
        <v>66</v>
      </c>
    </row>
    <row r="21" spans="1:2" x14ac:dyDescent="0.25">
      <c r="A21" s="18" t="s">
        <v>52</v>
      </c>
      <c r="B21" t="s">
        <v>63</v>
      </c>
    </row>
    <row r="22" spans="1:2" x14ac:dyDescent="0.25">
      <c r="A22" s="17" t="s">
        <v>53</v>
      </c>
      <c r="B22" t="s">
        <v>68</v>
      </c>
    </row>
    <row r="23" spans="1:2" x14ac:dyDescent="0.25">
      <c r="A23" s="18" t="s">
        <v>54</v>
      </c>
      <c r="B23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35F-55FA-4489-A1A3-DE3FA0264840}">
  <dimension ref="A1:H36"/>
  <sheetViews>
    <sheetView tabSelected="1" topLeftCell="A13" workbookViewId="0">
      <selection activeCell="F22" sqref="F22"/>
    </sheetView>
  </sheetViews>
  <sheetFormatPr defaultRowHeight="15" x14ac:dyDescent="0.25"/>
  <cols>
    <col min="1" max="1" width="14.85546875" customWidth="1"/>
    <col min="2" max="2" width="17.140625" customWidth="1"/>
    <col min="3" max="3" width="15.5703125" customWidth="1"/>
    <col min="6" max="6" width="15" bestFit="1" customWidth="1"/>
    <col min="7" max="7" width="19.5703125" customWidth="1"/>
    <col min="8" max="8" width="11.140625" customWidth="1"/>
  </cols>
  <sheetData>
    <row r="1" spans="1:7" x14ac:dyDescent="0.25">
      <c r="A1" s="21" t="s">
        <v>143</v>
      </c>
      <c r="B1" s="21" t="s">
        <v>144</v>
      </c>
      <c r="C1" s="21" t="s">
        <v>145</v>
      </c>
    </row>
    <row r="2" spans="1:7" x14ac:dyDescent="0.25">
      <c r="A2" s="22"/>
      <c r="B2" s="22" t="s">
        <v>146</v>
      </c>
      <c r="C2" s="22" t="s">
        <v>147</v>
      </c>
      <c r="F2" s="22" t="s">
        <v>146</v>
      </c>
      <c r="G2" t="s">
        <v>267</v>
      </c>
    </row>
    <row r="3" spans="1:7" x14ac:dyDescent="0.25">
      <c r="A3" s="22"/>
      <c r="B3" s="22" t="s">
        <v>148</v>
      </c>
      <c r="C3" s="22" t="s">
        <v>147</v>
      </c>
      <c r="F3" s="22" t="s">
        <v>148</v>
      </c>
      <c r="G3" t="s">
        <v>268</v>
      </c>
    </row>
    <row r="4" spans="1:7" x14ac:dyDescent="0.25">
      <c r="A4" s="22"/>
      <c r="B4" s="39" t="s">
        <v>149</v>
      </c>
      <c r="C4" s="22" t="s">
        <v>147</v>
      </c>
      <c r="F4" s="39" t="s">
        <v>149</v>
      </c>
      <c r="G4" t="s">
        <v>269</v>
      </c>
    </row>
    <row r="5" spans="1:7" x14ac:dyDescent="0.25">
      <c r="A5" s="22"/>
      <c r="B5" s="39" t="s">
        <v>150</v>
      </c>
      <c r="C5" s="22" t="s">
        <v>147</v>
      </c>
      <c r="F5" s="39" t="s">
        <v>150</v>
      </c>
      <c r="G5" t="s">
        <v>270</v>
      </c>
    </row>
    <row r="6" spans="1:7" x14ac:dyDescent="0.25">
      <c r="A6" s="22"/>
      <c r="B6" s="39" t="s">
        <v>151</v>
      </c>
      <c r="C6" s="22" t="s">
        <v>147</v>
      </c>
      <c r="F6" s="39" t="s">
        <v>151</v>
      </c>
      <c r="G6" t="s">
        <v>266</v>
      </c>
    </row>
    <row r="7" spans="1:7" x14ac:dyDescent="0.25">
      <c r="A7" s="22"/>
      <c r="B7" s="37" t="s">
        <v>152</v>
      </c>
      <c r="C7" s="22" t="s">
        <v>147</v>
      </c>
    </row>
    <row r="8" spans="1:7" x14ac:dyDescent="0.25">
      <c r="A8" s="22"/>
      <c r="B8" s="37" t="s">
        <v>153</v>
      </c>
      <c r="C8" s="22" t="s">
        <v>147</v>
      </c>
    </row>
    <row r="9" spans="1:7" x14ac:dyDescent="0.25">
      <c r="A9" s="38"/>
      <c r="B9" s="38" t="s">
        <v>154</v>
      </c>
      <c r="C9" s="38" t="s">
        <v>147</v>
      </c>
      <c r="F9" s="39" t="s">
        <v>275</v>
      </c>
    </row>
    <row r="10" spans="1:7" x14ac:dyDescent="0.25">
      <c r="A10" s="22"/>
      <c r="B10" s="22" t="s">
        <v>155</v>
      </c>
      <c r="C10" s="22" t="s">
        <v>156</v>
      </c>
    </row>
    <row r="11" spans="1:7" x14ac:dyDescent="0.25">
      <c r="A11" s="22"/>
      <c r="B11" s="22" t="s">
        <v>157</v>
      </c>
      <c r="C11" s="22" t="s">
        <v>147</v>
      </c>
    </row>
    <row r="12" spans="1:7" x14ac:dyDescent="0.25">
      <c r="A12" s="38"/>
      <c r="B12" s="37" t="s">
        <v>158</v>
      </c>
      <c r="C12" s="38" t="s">
        <v>147</v>
      </c>
    </row>
    <row r="13" spans="1:7" x14ac:dyDescent="0.25">
      <c r="A13" s="22"/>
      <c r="B13" s="22"/>
      <c r="C13" s="22"/>
    </row>
    <row r="14" spans="1:7" x14ac:dyDescent="0.25">
      <c r="A14" s="22"/>
      <c r="B14" s="22"/>
      <c r="C14" s="22"/>
    </row>
    <row r="15" spans="1:7" x14ac:dyDescent="0.25">
      <c r="A15" s="21" t="s">
        <v>159</v>
      </c>
      <c r="B15" s="21" t="s">
        <v>160</v>
      </c>
      <c r="C15" s="21" t="s">
        <v>145</v>
      </c>
    </row>
    <row r="16" spans="1:7" x14ac:dyDescent="0.25">
      <c r="A16" s="22"/>
      <c r="B16" s="22" t="s">
        <v>161</v>
      </c>
      <c r="C16" s="22" t="s">
        <v>147</v>
      </c>
      <c r="F16" s="39" t="s">
        <v>161</v>
      </c>
      <c r="G16" t="s">
        <v>267</v>
      </c>
    </row>
    <row r="17" spans="1:8" x14ac:dyDescent="0.25">
      <c r="A17" s="22"/>
      <c r="B17" s="22" t="s">
        <v>162</v>
      </c>
      <c r="C17" s="22" t="s">
        <v>147</v>
      </c>
      <c r="F17" s="39" t="s">
        <v>162</v>
      </c>
      <c r="G17" t="s">
        <v>268</v>
      </c>
    </row>
    <row r="18" spans="1:8" x14ac:dyDescent="0.25">
      <c r="A18" s="37"/>
      <c r="B18" s="69" t="s">
        <v>163</v>
      </c>
      <c r="C18" s="37" t="s">
        <v>147</v>
      </c>
      <c r="F18" s="39" t="s">
        <v>163</v>
      </c>
      <c r="G18" t="s">
        <v>269</v>
      </c>
    </row>
    <row r="19" spans="1:8" x14ac:dyDescent="0.25">
      <c r="A19" s="37"/>
      <c r="B19" s="69" t="s">
        <v>164</v>
      </c>
      <c r="C19" s="37" t="s">
        <v>147</v>
      </c>
      <c r="F19" s="39" t="s">
        <v>164</v>
      </c>
      <c r="G19" t="s">
        <v>270</v>
      </c>
    </row>
    <row r="20" spans="1:8" x14ac:dyDescent="0.25">
      <c r="A20" s="37"/>
      <c r="B20" s="37" t="s">
        <v>165</v>
      </c>
      <c r="C20" s="37" t="s">
        <v>147</v>
      </c>
      <c r="F20" s="37" t="s">
        <v>165</v>
      </c>
    </row>
    <row r="21" spans="1:8" x14ac:dyDescent="0.25">
      <c r="A21" s="37"/>
      <c r="B21" s="37" t="s">
        <v>166</v>
      </c>
      <c r="C21" s="37" t="s">
        <v>147</v>
      </c>
      <c r="F21" s="37" t="s">
        <v>166</v>
      </c>
    </row>
    <row r="22" spans="1:8" x14ac:dyDescent="0.25">
      <c r="A22" s="37"/>
      <c r="B22" s="69" t="s">
        <v>167</v>
      </c>
      <c r="C22" s="69" t="s">
        <v>147</v>
      </c>
      <c r="D22" s="70"/>
      <c r="E22" s="70"/>
      <c r="F22" s="69" t="s">
        <v>167</v>
      </c>
      <c r="G22" s="69" t="s">
        <v>276</v>
      </c>
      <c r="H22" s="69" t="s">
        <v>277</v>
      </c>
    </row>
    <row r="23" spans="1:8" x14ac:dyDescent="0.25">
      <c r="A23" s="37"/>
      <c r="B23" s="37" t="s">
        <v>168</v>
      </c>
      <c r="C23" s="37" t="s">
        <v>147</v>
      </c>
      <c r="F23" s="37" t="s">
        <v>168</v>
      </c>
    </row>
    <row r="24" spans="1:8" x14ac:dyDescent="0.25">
      <c r="A24" s="37"/>
      <c r="B24" s="69" t="s">
        <v>169</v>
      </c>
      <c r="C24" s="69" t="s">
        <v>147</v>
      </c>
      <c r="F24" s="39" t="s">
        <v>169</v>
      </c>
    </row>
    <row r="25" spans="1:8" x14ac:dyDescent="0.25">
      <c r="A25" s="37"/>
      <c r="B25" s="37" t="s">
        <v>170</v>
      </c>
      <c r="C25" s="37" t="s">
        <v>147</v>
      </c>
      <c r="F25" s="37" t="s">
        <v>170</v>
      </c>
    </row>
    <row r="26" spans="1:8" x14ac:dyDescent="0.25">
      <c r="A26" s="37"/>
      <c r="B26" s="37" t="s">
        <v>171</v>
      </c>
      <c r="C26" s="37" t="s">
        <v>147</v>
      </c>
      <c r="F26" s="37" t="s">
        <v>171</v>
      </c>
    </row>
    <row r="27" spans="1:8" x14ac:dyDescent="0.25">
      <c r="A27" s="22"/>
      <c r="B27" s="22" t="s">
        <v>172</v>
      </c>
      <c r="C27" s="22" t="s">
        <v>147</v>
      </c>
      <c r="F27" s="39" t="s">
        <v>172</v>
      </c>
      <c r="G27" t="s">
        <v>263</v>
      </c>
    </row>
    <row r="28" spans="1:8" x14ac:dyDescent="0.25">
      <c r="A28" s="22"/>
      <c r="B28" s="22" t="s">
        <v>173</v>
      </c>
      <c r="C28" s="22" t="s">
        <v>147</v>
      </c>
      <c r="F28" s="39" t="s">
        <v>173</v>
      </c>
      <c r="G28" t="s">
        <v>264</v>
      </c>
    </row>
    <row r="29" spans="1:8" x14ac:dyDescent="0.25">
      <c r="A29" s="22"/>
      <c r="B29" s="71" t="s">
        <v>174</v>
      </c>
      <c r="C29" s="71" t="s">
        <v>147</v>
      </c>
      <c r="F29" s="22" t="s">
        <v>174</v>
      </c>
    </row>
    <row r="30" spans="1:8" x14ac:dyDescent="0.25">
      <c r="A30" s="38"/>
      <c r="B30" s="38" t="s">
        <v>175</v>
      </c>
      <c r="C30" s="38" t="s">
        <v>176</v>
      </c>
      <c r="F30" s="38" t="s">
        <v>175</v>
      </c>
    </row>
    <row r="31" spans="1:8" x14ac:dyDescent="0.25">
      <c r="A31" s="38"/>
      <c r="B31" s="38" t="s">
        <v>177</v>
      </c>
      <c r="C31" s="38" t="s">
        <v>156</v>
      </c>
      <c r="F31" s="38" t="s">
        <v>177</v>
      </c>
      <c r="G31" s="38" t="s">
        <v>265</v>
      </c>
    </row>
    <row r="32" spans="1:8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1"/>
      <c r="B34" s="21" t="s">
        <v>178</v>
      </c>
      <c r="C34" s="21"/>
    </row>
    <row r="35" spans="1:3" x14ac:dyDescent="0.25">
      <c r="A35" s="22"/>
      <c r="B35" s="22" t="s">
        <v>179</v>
      </c>
      <c r="C35" s="22"/>
    </row>
    <row r="36" spans="1:3" x14ac:dyDescent="0.25">
      <c r="A36" s="22"/>
      <c r="B36" s="22" t="s">
        <v>180</v>
      </c>
      <c r="C36" s="2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4 a 7 e 0 5 - 9 1 d 6 - 4 6 4 6 - 9 c 6 e - 6 6 6 7 f 7 0 3 a 0 b f "   x m l n s = " h t t p : / / s c h e m a s . m i c r o s o f t . c o m / D a t a M a s h u p " > A A A A A F Q F A A B Q S w M E F A A C A A g A C G S Q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G S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k k F A h a W o l S w I A A J Y G A A A T A B w A R m 9 y b X V s Y X M v U 2 V j d G l v b j E u b S C i G A A o o B Q A A A A A A A A A A A A A A A A A A A A A A A A A A A C 1 V E 2 P 2 j A Q v S P x H y x z A S l C h e 6 H t C 2 7 2 t K i 5 b J t Y W / A w Z A B r C Y 2 d W y W C O W / d x x D Y j 6 i S p X K J W T e z H t v X u I k s N B c C j J 2 1 8 6 n e q 1 e S 9 Z M Q U j 0 T i e k R y L Q 9 R r B 3 1 g a t Q C s D G Q U g m o P e A R J k 7 4 8 T O O U G M G 3 o B K u U 7 K 0 9 S k X G p R I 1 n x D h H y f W j L a C h x T g + I s w i j y w s M Q B M m 5 O h T J 3 9 g 8 g v Y Y I n Q 0 k u 9 J 0 8 k G B N h i T S b P W i s + N x q S 2 d P E D c + e y O d H o p W B k n 8 o t v I X k L 5 J t I z J w A i 3 X i n w H I Z 9 G Z l Y N C v N B I S + K S a S p V R x X q M H E 4 3 z e n P S l 7 i u 0 L N W a W E E g s V I 6 m T 8 5 R x y q D e r z Q Z k T 1 + x 0 z p x K b T z 2 8 w X i e U W R b 7 r N a g r U i 7 H U u r C l N X w u S + X 9 t S + 7 T Z M h D i e k x 9 I P D W H 5 / + L c C s c X g v X k b g W a 8 Y a P k + 6 Q c c s 3 q B 4 f t v y 8 u 6 v m V h Z b + k G S k v F v K O 1 o K W t 2 C T Y n 6 e h c Y B o 2 O n M J l X 0 k a H Q d z d t S + c B 3 S r g Y x V w U w X c V g F 3 R 1 P C x H N Q H n J / R J h I s 6 x V r 3 F x N R v / j J / G + X 9 O + y v b 8 h X L X 2 m k c 7 z 7 D 1 l x Z k q j X q d v 8 g d T + D B Q w M 6 f O c Y 6 I 5 N h U v T 8 N K D S n v 0 a B O Q L F 0 y l Q z z T m i 8 5 q N 7 p c J D n 0 a O u z Q Z + R j O C 3 4 a j g 5 x u d p p b + W L + N c F + s m 1 / l Q s T o 4 9 m u U x w H 1 A a C B N F Q a d 7 2 / U e m J v M 9 S b F 9 y B 3 h F Z D L l Z I S v e U w g 5 Q m q k B 2 j A R y 1 9 Z + k A r v N G M k t n V D a q t e 3 Z b p P d Y d v z b g n b q u G T J c L H 4 H 1 B L A Q I t A B Q A A g A I A A h k k F B D s f b j p w A A A P g A A A A S A A A A A A A A A A A A A A A A A A A A A A B D b 2 5 m a W c v U G F j a 2 F n Z S 5 4 b W x Q S w E C L Q A U A A I A C A A I Z J B Q D 8 r p q 6 Q A A A D p A A A A E w A A A A A A A A A A A A A A A A D z A A A A W 0 N v b n R l b n R f V H l w Z X N d L n h t b F B L A Q I t A B Q A A g A I A A h k k F A h a W o l S w I A A J Y G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c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D d z K 2 p W c j B R M l Q 3 Z l l k Y 0 l K M 3 Z z O E d G U n l Z V z V 6 W m 0 5 e W J T Q k d h V 3 h s S U d a e W I y M G d k S G g w Y 3 d B Q U F B Q U F B Q U F B Q U F C O H p W c m h m N U 4 v U U t W S z N T S 3 R 2 S l N x R G t o b G J I Q m x j a U J S Z F d W e W F X V n p B Q U g 3 c y t q V n I w U T J U N 2 Z Z Z G N J S j N 2 c z h B Q U F B Q U E 9 P S I g L z 4 8 L 1 N 0 Y W J s Z U V u d H J p Z X M + P C 9 J d G V t P j x J d G V t P j x J d G V t T G 9 j Y X R p b 2 4 + P E l 0 Z W 1 U e X B l P k Z v c m 1 1 b G E 8 L 0 l 0 Z W 1 U e X B l P j x J d G V t U G F 0 a D 5 T Z W N 0 a W 9 u M S 9 0 e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4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h 0 c y 9 D a G F u Z 2 V k I F R 5 c G U u e 1 N v d X J j Z S 5 O Y W 1 l L D B 9 J n F 1 b 3 Q 7 L C Z x d W 9 0 O 1 N l Y 3 R p b 2 4 x L 3 R 4 d H M v Q 2 h h b m d l Z C B U e X B l L n t D b 2 x 1 b W 4 x L D F 9 J n F 1 b 3 Q 7 L C Z x d W 9 0 O 1 N l Y 3 R p b 2 4 x L 3 R 4 d H M v Q 2 h h b m d l Z C B U e X B l L n t D b 2 x 1 b W 4 y L D J 9 J n F 1 b 3 Q 7 L C Z x d W 9 0 O 1 N l Y 3 R p b 2 4 x L 3 R 4 d H M v Q 2 h h b m d l Z C B U e X B l L n t D b 2 x 1 b W 4 z L D N 9 J n F 1 b 3 Q 7 L C Z x d W 9 0 O 1 N l Y 3 R p b 2 4 x L 3 R 4 d H M v Q 2 h h b m d l Z C B U e X B l L n t D b 2 x 1 b W 4 0 L D R 9 J n F 1 b 3 Q 7 L C Z x d W 9 0 O 1 N l Y 3 R p b 2 4 x L 3 R 4 d H M v Q 2 h h b m d l Z C B U e X B l L n t D b 2 x 1 b W 4 1 L D V 9 J n F 1 b 3 Q 7 L C Z x d W 9 0 O 1 N l Y 3 R p b 2 4 x L 3 R 4 d H M v Q 2 h h b m d l Z C B U e X B l L n t D b 2 x 1 b W 4 2 L D Z 9 J n F 1 b 3 Q 7 L C Z x d W 9 0 O 1 N l Y 3 R p b 2 4 x L 3 R 4 d H M v Q 2 h h b m d l Z C B U e X B l L n t D b 2 x 1 b W 4 3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4 d H M v Q 2 h h b m d l Z C B U e X B l L n t T b 3 V y Y 2 U u T m F t Z S w w f S Z x d W 9 0 O y w m c X V v d D t T Z W N 0 a W 9 u M S 9 0 e H R z L 0 N o Y W 5 n Z W Q g V H l w Z S 5 7 Q 2 9 s d W 1 u M S w x f S Z x d W 9 0 O y w m c X V v d D t T Z W N 0 a W 9 u M S 9 0 e H R z L 0 N o Y W 5 n Z W Q g V H l w Z S 5 7 Q 2 9 s d W 1 u M i w y f S Z x d W 9 0 O y w m c X V v d D t T Z W N 0 a W 9 u M S 9 0 e H R z L 0 N o Y W 5 n Z W Q g V H l w Z S 5 7 Q 2 9 s d W 1 u M y w z f S Z x d W 9 0 O y w m c X V v d D t T Z W N 0 a W 9 u M S 9 0 e H R z L 0 N o Y W 5 n Z W Q g V H l w Z S 5 7 Q 2 9 s d W 1 u N C w 0 f S Z x d W 9 0 O y w m c X V v d D t T Z W N 0 a W 9 u M S 9 0 e H R z L 0 N o Y W 5 n Z W Q g V H l w Z S 5 7 Q 2 9 s d W 1 u N S w 1 f S Z x d W 9 0 O y w m c X V v d D t T Z W N 0 a W 9 u M S 9 0 e H R z L 0 N o Y W 5 n Z W Q g V H l w Z S 5 7 Q 2 9 s d W 1 u N i w 2 f S Z x d W 9 0 O y w m c X V v d D t T Z W N 0 a W 9 u M S 9 0 e H R z L 0 N o Y W 5 n Z W Q g V H l w Z S 5 7 Q 2 9 s d W 1 u N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J R Q T 0 i I C 8 + P E V u d H J 5 I F R 5 c G U 9 I k Z p b G x M Y X N 0 V X B k Y X R l Z C I g V m F s d W U 9 I m Q y M D I w L T A 0 L T E 2 V D E w O j M y O j E 3 L j I z M z Q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x F b n R y e S B U e X B l P S J R d W V y e U l E I i B W Y W x 1 Z T 0 i c 2 U 2 N z U 1 N z h h L T M 1 N D g t N G Z h M S 0 4 N D k z L W U 4 Z T U 5 N D k 1 Y z d i O C I g L z 4 8 L 1 N 0 Y W J s Z U V u d H J p Z X M + P C 9 J d G V t P j x J d G V t P j x J d G V t T G 9 j Y X R p b 2 4 + P E l 0 Z W 1 U e X B l P k Z v c m 1 1 b G E 8 L 0 l 0 Z W 1 U e X B l P j x J d G V t U G F 0 a D 5 T Z W N 0 a W 9 u M S 9 0 e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M 5 N z Y x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Z T E 1 Y W N k N 2 M t O T M 3 Z i 0 0 M D d m L W E 1 N G E t Z G Q y M m F k Y m M 5 N G F h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x N j Y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Z T h i M 2 Z i L T Q 0 Y W Y t N G Y z N i 1 i N 2 Q 4 L T c 1 Y z I w O W R l Z m I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T Z U M T A 6 M z I 6 M T Y u N D M 0 M T Q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1 N D Y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a 9 g + r 9 4 f U 2 M 9 E C k 6 S 6 m 4 A A A A A A C A A A A A A A Q Z g A A A A E A A C A A A A D c G f D D S c o 3 M e c R W Q m 1 1 N a R I R f M E u H u 8 s f S 7 J i d Q r n n l g A A A A A O g A A A A A I A A C A A A A B B 7 A 0 K M b 7 / A o w Q s B o A l X h L H r 1 S d I U h i 8 H 5 v R v m h B T 5 L F A A A A D U 6 l X b l V q 3 t Q 8 Z g k 4 N 8 G 1 f R 7 R O F b r 4 + G N 7 a v s R J k C c A R P J q L x B C i y U x l l o M 1 / 4 0 K V F V V y S e i X L 6 a C f g C / l f G e m I 0 i p T 2 I O i / J j j G / j 1 G H I + 0 A A A A D 8 1 c W p f d x b 9 1 M 9 V J l A L m I 0 u h L S u G N F 1 K S n F e A t o n / k 9 p F 6 r 8 8 F s z U t z b G s 8 V X h m H S m u J z 2 7 l 9 T K D m y + 6 f M 9 l f B < / D a t a M a s h u p > 
</file>

<file path=customXml/itemProps1.xml><?xml version="1.0" encoding="utf-8"?>
<ds:datastoreItem xmlns:ds="http://schemas.openxmlformats.org/officeDocument/2006/customXml" ds:itemID="{89B32442-BF59-4E0A-850A-860B37331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Data Generator</vt:lpstr>
      <vt:lpstr>classes</vt:lpstr>
      <vt:lpstr>Fixed data random</vt:lpstr>
      <vt:lpstr>simple data</vt:lpstr>
      <vt:lpstr>fixed data</vt:lpstr>
      <vt:lpstr>unique records</vt:lpstr>
      <vt:lpstr>unique records contd</vt:lpstr>
      <vt:lpstr>Feuil2</vt:lpstr>
      <vt:lpstr>'unique records'!Extract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</dc:creator>
  <cp:lastModifiedBy>admin</cp:lastModifiedBy>
  <dcterms:created xsi:type="dcterms:W3CDTF">2019-05-21T03:46:59Z</dcterms:created>
  <dcterms:modified xsi:type="dcterms:W3CDTF">2020-04-24T09:39:12Z</dcterms:modified>
</cp:coreProperties>
</file>