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b05eda9d2a5ff95c/Desktop/My DATA ANALYTICS Portfolio/"/>
    </mc:Choice>
  </mc:AlternateContent>
  <xr:revisionPtr revIDLastSave="9" documentId="8_{3D8F4C11-C4E6-4BAD-9540-84ECFF766071}" xr6:coauthVersionLast="47" xr6:coauthVersionMax="47" xr10:uidLastSave="{31D662F4-C93F-4E0C-AE99-167403BAEA48}"/>
  <bookViews>
    <workbookView xWindow="-108" yWindow="-108" windowWidth="23256" windowHeight="12456" activeTab="2" xr2:uid="{F8420BDF-C08E-4FBB-891B-F574F63AC6D0}"/>
  </bookViews>
  <sheets>
    <sheet name="Sheets Design" sheetId="2" r:id="rId1"/>
    <sheet name="BlinkIT Grocery Data" sheetId="1" r:id="rId2"/>
    <sheet name="Dashboard" sheetId="4" r:id="rId3"/>
  </sheets>
  <definedNames>
    <definedName name="_xlchart.v2.0" hidden="1">'Sheets Design'!$C$109:$C$112</definedName>
    <definedName name="_xlchart.v2.1" hidden="1">'Sheets Design'!$D$109:$D$112</definedName>
    <definedName name="_xlchart.v2.2" hidden="1">'Sheets Design'!$C$109:$C$112</definedName>
    <definedName name="_xlchart.v2.3" hidden="1">'Sheets Design'!$D$109:$D$112</definedName>
    <definedName name="Slicer_Item_Type">#N/A</definedName>
    <definedName name="Slicer_Outlet_Location_Type">#N/A</definedName>
    <definedName name="Slicer_Outlet_Size">#N/A</definedName>
  </definedNames>
  <calcPr calcId="191029"/>
  <pivotCaches>
    <pivotCache cacheId="14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2" i="2" l="1"/>
  <c r="C111" i="2"/>
  <c r="C110" i="2"/>
  <c r="D112" i="2"/>
  <c r="D111" i="2"/>
  <c r="D110" i="2"/>
  <c r="D9" i="2"/>
  <c r="C9" i="2"/>
  <c r="B9" i="2"/>
  <c r="A9" i="2"/>
</calcChain>
</file>

<file path=xl/sharedStrings.xml><?xml version="1.0" encoding="utf-8"?>
<sst xmlns="http://schemas.openxmlformats.org/spreadsheetml/2006/main" count="59751" uniqueCount="1632">
  <si>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</si>
  <si>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</si>
  <si>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</si>
  <si>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</si>
  <si>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</si>
  <si>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</si>
  <si>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</si>
  <si>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</si>
  <si>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</si>
  <si>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</si>
  <si>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</si>
  <si>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</si>
  <si>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</si>
  <si>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</si>
  <si>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</si>
  <si>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</si>
  <si>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</si>
  <si>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</si>
  <si>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</si>
  <si>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</si>
  <si>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</si>
  <si>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</si>
  <si>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</si>
  <si>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</si>
  <si>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</si>
  <si>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</si>
  <si>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</si>
  <si>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</si>
  <si>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</si>
  <si>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</si>
  <si>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</si>
  <si>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</si>
  <si>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</si>
  <si>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</si>
  <si>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</si>
  <si>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</si>
  <si>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</si>
  <si>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</si>
  <si>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</si>
  <si>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</si>
  <si>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</si>
  <si>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</si>
  <si>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</si>
  <si>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</si>
  <si>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</si>
  <si>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</si>
  <si>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</si>
  <si>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</si>
  <si>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</si>
  <si>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</si>
  <si>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</si>
  <si>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</si>
  <si>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</si>
  <si>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</si>
  <si>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</si>
  <si>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</si>
  <si>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</si>
  <si>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</si>
  <si>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</si>
  <si>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</si>
  <si>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</si>
  <si>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</si>
  <si>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</si>
  <si>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</si>
  <si>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</si>
  <si>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</si>
  <si>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</si>
  <si>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</si>
  <si>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</si>
  <si>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</si>
  <si>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</si>
  <si>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</si>
  <si>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</si>
  <si>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</si>
  <si>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</si>
  <si>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</si>
  <si>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</si>
  <si>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</si>
  <si>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</si>
  <si>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</si>
  <si>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</si>
  <si>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</si>
  <si>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</si>
  <si>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</si>
  <si>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</si>
  <si>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</si>
  <si>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</si>
  <si>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</si>
  <si>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</si>
  <si>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</si>
  <si>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</si>
  <si>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</si>
  <si>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</si>
  <si>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</si>
  <si>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</si>
  <si>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</si>
  <si>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</si>
  <si>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</si>
  <si>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</si>
  <si>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</si>
  <si>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</si>
  <si>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</si>
  <si>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</si>
  <si>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</si>
  <si>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</si>
  <si>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</si>
  <si>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</si>
  <si>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</si>
  <si>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</si>
  <si>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</si>
  <si>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</si>
  <si>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</si>
  <si>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</si>
  <si>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</si>
  <si>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</si>
  <si>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</si>
  <si>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</si>
  <si>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</si>
  <si>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</si>
  <si>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</si>
  <si>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</si>
  <si>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</si>
  <si>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</si>
  <si>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</si>
  <si>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</si>
  <si>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</si>
  <si>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</si>
  <si>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</si>
  <si>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</si>
  <si>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</si>
  <si>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</si>
  <si>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</si>
  <si>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</si>
  <si>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</si>
  <si>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</si>
  <si>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</si>
  <si>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</si>
  <si>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</si>
  <si>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</si>
  <si>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</si>
  <si>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</si>
  <si>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</si>
  <si>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</si>
  <si>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</si>
  <si>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</si>
  <si>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</si>
  <si>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</si>
  <si>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</si>
  <si>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</si>
  <si>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</si>
  <si>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</si>
  <si>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</si>
  <si>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</si>
  <si>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</si>
  <si>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</si>
  <si>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</si>
  <si>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</si>
  <si>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</si>
  <si>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</si>
  <si>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</si>
  <si>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</si>
  <si>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</si>
  <si>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</si>
  <si>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</si>
  <si>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</si>
  <si>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</si>
  <si>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</si>
  <si>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</si>
  <si>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</si>
  <si>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</si>
  <si>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</si>
  <si>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</si>
  <si>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</si>
  <si>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</si>
  <si>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</si>
  <si>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</si>
  <si>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</si>
  <si>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</si>
  <si>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</si>
  <si>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</si>
  <si>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</si>
  <si>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</si>
  <si>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</si>
  <si>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</si>
  <si>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</si>
  <si>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</si>
  <si>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</si>
  <si>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</si>
  <si>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</si>
  <si>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</si>
  <si>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</si>
  <si>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</si>
  <si>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</si>
  <si>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</si>
  <si>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</si>
  <si>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</si>
  <si>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</si>
  <si>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</si>
  <si>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</si>
  <si>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</si>
  <si>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</si>
  <si>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</si>
  <si>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</si>
  <si>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</si>
  <si>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</si>
  <si>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</si>
  <si>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</si>
  <si>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</si>
  <si>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</si>
  <si>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</si>
  <si>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</si>
  <si>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</si>
  <si>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</si>
  <si>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</si>
  <si>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</si>
  <si>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</si>
  <si>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</si>
  <si>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</si>
  <si>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</si>
  <si>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</si>
  <si>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</si>
  <si>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</si>
  <si>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</si>
  <si>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</si>
  <si>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</si>
  <si>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</si>
  <si>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</si>
  <si>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</si>
  <si>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</si>
  <si>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</si>
  <si>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</si>
  <si>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</si>
  <si>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</si>
  <si>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</si>
  <si>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</si>
  <si>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</si>
  <si>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</si>
  <si>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</si>
  <si>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</si>
  <si>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</si>
  <si>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</si>
  <si>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</si>
  <si>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</si>
  <si>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</si>
  <si>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</si>
  <si>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</si>
  <si>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</si>
  <si>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</si>
  <si>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</si>
  <si>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</si>
  <si>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</si>
  <si>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</si>
  <si>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</si>
  <si>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</si>
  <si>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</si>
  <si>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</si>
  <si>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</si>
  <si>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</si>
  <si>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</si>
  <si>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</si>
  <si>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</si>
  <si>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</si>
  <si>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</si>
  <si>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</si>
  <si>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</si>
  <si>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</si>
  <si>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</si>
  <si>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</si>
  <si>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</si>
  <si>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</si>
  <si>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</si>
  <si>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</si>
  <si>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</si>
  <si>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</si>
  <si>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</si>
  <si>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</si>
  <si>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</si>
  <si>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</si>
  <si>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</si>
  <si>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</si>
  <si>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</si>
  <si>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</si>
  <si>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</si>
  <si>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</si>
  <si>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</si>
  <si>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</si>
  <si>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</si>
  <si>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</si>
  <si>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</si>
  <si>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</si>
  <si>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</si>
  <si>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</si>
  <si>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</si>
  <si>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</si>
  <si>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</si>
  <si>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</si>
  <si>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</si>
  <si>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</si>
  <si>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</si>
  <si>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</si>
  <si>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</si>
  <si>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</si>
  <si>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</si>
  <si>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</si>
  <si>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</si>
  <si>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</si>
  <si>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</si>
  <si>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</si>
  <si>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</si>
  <si>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</si>
  <si>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</si>
  <si>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</si>
  <si>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</si>
  <si>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</si>
  <si>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</si>
  <si>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</si>
  <si>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</si>
  <si>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</si>
  <si>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</si>
  <si>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</si>
  <si>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</si>
  <si>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</si>
  <si>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</si>
  <si>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</si>
  <si>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</si>
  <si>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</si>
  <si>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</si>
  <si>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</si>
  <si>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</si>
  <si>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</si>
  <si>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</si>
  <si>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</si>
  <si>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</si>
  <si>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</si>
  <si>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</si>
  <si>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</si>
  <si>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</si>
  <si>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</si>
  <si>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</si>
  <si>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</si>
  <si>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</si>
  <si>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</si>
  <si>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</si>
  <si>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</si>
  <si>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</si>
  <si>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</si>
  <si>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</si>
  <si>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</si>
  <si>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</si>
  <si>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</si>
  <si>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</si>
  <si>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</si>
  <si>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</si>
  <si>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</si>
  <si>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</si>
  <si>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</si>
  <si>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</si>
  <si>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</si>
  <si>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</si>
  <si>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</si>
  <si>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</si>
  <si>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</si>
  <si>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</si>
  <si>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</si>
  <si>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</si>
  <si>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</si>
  <si>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</si>
  <si>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</si>
  <si>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</si>
  <si>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</si>
  <si>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</si>
  <si>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</si>
  <si>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</si>
  <si>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</si>
  <si>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</si>
  <si>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</si>
  <si>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</si>
  <si>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</si>
  <si>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</si>
  <si>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</si>
  <si>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</si>
  <si>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</si>
  <si>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</si>
  <si>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</si>
  <si>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</si>
  <si>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</si>
  <si>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</si>
  <si>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</si>
  <si>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</si>
  <si>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</si>
  <si>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</si>
  <si>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</si>
  <si>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</si>
  <si>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</si>
  <si>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</si>
  <si>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</si>
  <si>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</si>
  <si>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</si>
  <si>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</si>
  <si>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</si>
  <si>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</si>
  <si>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</si>
  <si>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</si>
  <si>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</si>
  <si>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</si>
  <si>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</si>
  <si>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</si>
  <si>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</si>
  <si>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</si>
  <si>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</si>
  <si>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</si>
  <si>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</si>
  <si>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</si>
  <si>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</si>
  <si>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</si>
  <si>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</si>
  <si>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</si>
  <si>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</si>
  <si>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</si>
  <si>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</si>
  <si>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</si>
  <si>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</si>
  <si>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</si>
  <si>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</si>
  <si>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</si>
  <si>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</si>
  <si>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</si>
  <si>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</si>
  <si>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</si>
  <si>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</si>
  <si>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</si>
  <si>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</si>
  <si>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</si>
  <si>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</si>
  <si>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</si>
  <si>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</si>
  <si>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</si>
  <si>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</si>
  <si>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</si>
  <si>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</si>
  <si>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</si>
  <si>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</si>
  <si>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</si>
  <si>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</si>
  <si>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</si>
  <si>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</si>
  <si>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</si>
  <si>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</si>
  <si>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</si>
  <si>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</si>
  <si>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</si>
  <si>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</si>
  <si>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</si>
  <si>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</si>
  <si>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</si>
  <si>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</si>
  <si>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</si>
  <si>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</si>
  <si>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</si>
  <si>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</si>
  <si>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</si>
  <si>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</si>
  <si>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</si>
  <si>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</si>
  <si>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</si>
  <si>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</si>
  <si>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</si>
  <si>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</si>
  <si>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</si>
  <si>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</si>
  <si>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</si>
  <si>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</si>
  <si>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</si>
  <si>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</si>
  <si>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</si>
  <si>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</si>
  <si>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</si>
  <si>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</si>
  <si>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</si>
  <si>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</si>
  <si>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</si>
  <si>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</si>
  <si>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</si>
  <si>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</si>
  <si>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</si>
  <si>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</si>
  <si>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</si>
  <si>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</si>
  <si>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</si>
  <si>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</si>
  <si>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</si>
  <si>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</si>
  <si>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</si>
  <si>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</si>
  <si>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</si>
  <si>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</si>
  <si>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</si>
  <si>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</si>
  <si>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</si>
  <si>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</si>
  <si>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</si>
  <si>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</si>
  <si>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</si>
  <si>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</si>
  <si>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</si>
  <si>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</si>
  <si>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</si>
  <si>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</si>
  <si>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</si>
  <si>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</si>
  <si>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</si>
  <si>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</si>
  <si>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</si>
  <si>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</si>
  <si>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</si>
  <si>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</si>
  <si>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</si>
  <si>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</si>
  <si>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</si>
  <si>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</si>
  <si>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</si>
  <si>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</si>
  <si>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</si>
  <si>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</si>
  <si>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</si>
  <si>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</si>
  <si>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</si>
  <si>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</si>
  <si>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</si>
  <si>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</si>
  <si>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</si>
  <si>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</si>
  <si>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</si>
  <si>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</si>
  <si>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</si>
  <si>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</si>
  <si>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</si>
  <si>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</si>
  <si>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</si>
  <si>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</si>
  <si>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</si>
  <si>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</si>
  <si>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</si>
  <si>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</si>
  <si>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</si>
  <si>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</si>
  <si>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</si>
  <si>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</si>
  <si>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</si>
  <si>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</si>
  <si>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</si>
  <si>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</si>
  <si>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</si>
  <si>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</si>
  <si>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</si>
  <si>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</si>
  <si>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</si>
  <si>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</si>
  <si>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</si>
  <si>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</si>
  <si>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</si>
  <si>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</si>
  <si>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</si>
  <si>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</si>
  <si>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</si>
  <si>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</si>
  <si>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</si>
  <si>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</si>
  <si>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</si>
  <si>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</si>
  <si>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</si>
  <si>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</si>
  <si>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</si>
  <si>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</si>
  <si>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</si>
  <si>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</si>
  <si>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</si>
  <si>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</si>
  <si>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</si>
  <si>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</si>
  <si>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</si>
  <si>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</si>
  <si>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</si>
  <si>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</si>
  <si>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</si>
  <si>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</si>
  <si>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</si>
  <si>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</si>
  <si>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</si>
  <si>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</si>
  <si>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</si>
  <si>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</si>
  <si>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</si>
  <si>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</si>
  <si>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</si>
  <si>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</si>
  <si>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</si>
  <si>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</si>
  <si>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</si>
  <si>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</si>
  <si>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</si>
  <si>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</si>
  <si>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</si>
  <si>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</si>
  <si>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</si>
  <si>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</si>
  <si>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</si>
  <si>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</si>
  <si>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</si>
  <si>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</si>
  <si>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</si>
  <si>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</si>
  <si>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</si>
  <si>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</si>
  <si>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</si>
  <si>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</si>
  <si>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</si>
  <si>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</si>
  <si>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</si>
  <si>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</si>
  <si>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</si>
  <si>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</si>
  <si>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</si>
  <si>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</si>
  <si>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</si>
  <si>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</si>
  <si>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</si>
  <si>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</si>
  <si>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</si>
  <si>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</si>
  <si>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</si>
  <si>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</si>
  <si>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</si>
  <si>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</si>
  <si>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</si>
  <si>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</si>
  <si>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</si>
  <si>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</si>
  <si>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</si>
  <si>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</si>
  <si>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</si>
  <si>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</si>
  <si>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</si>
  <si>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</si>
  <si>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</si>
  <si>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</si>
  <si>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</si>
  <si>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</si>
  <si>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</si>
  <si>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</si>
  <si>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</si>
  <si>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</si>
  <si>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</si>
  <si>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</si>
  <si>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</si>
  <si>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</si>
  <si>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</si>
  <si>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</si>
  <si>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</si>
  <si>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</si>
  <si>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</si>
  <si>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</si>
  <si>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</si>
  <si>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</si>
  <si>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</si>
  <si>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</si>
  <si>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</si>
  <si>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</si>
  <si>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</si>
  <si>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</si>
  <si>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</si>
  <si>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</si>
  <si>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</si>
  <si>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</si>
  <si>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</si>
  <si>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</si>
  <si>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</si>
  <si>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</si>
  <si>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</si>
  <si>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</si>
  <si>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</si>
  <si>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</si>
  <si>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</si>
  <si>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</si>
  <si>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</si>
  <si>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</si>
  <si>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</si>
  <si>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</si>
  <si>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</si>
  <si>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</si>
  <si>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</si>
  <si>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</si>
  <si>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</si>
  <si>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</si>
  <si>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</si>
  <si>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</si>
  <si>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</si>
  <si>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</si>
  <si>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</si>
  <si>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</si>
  <si>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</si>
  <si>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</si>
  <si>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</si>
  <si>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</si>
  <si>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</si>
  <si>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</si>
  <si>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</si>
  <si>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</si>
  <si>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</si>
  <si>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</si>
  <si>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</si>
  <si>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</si>
  <si>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</si>
  <si>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</si>
  <si>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</si>
  <si>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</si>
  <si>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</si>
  <si>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</si>
  <si>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</si>
  <si>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</si>
  <si>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</si>
  <si>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</si>
  <si>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</si>
  <si>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</si>
  <si>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</si>
  <si>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</si>
  <si>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</si>
  <si>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</si>
  <si>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</si>
  <si>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</si>
  <si>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</si>
  <si>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</si>
  <si>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</si>
  <si>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</si>
  <si>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</si>
  <si>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</si>
  <si>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</si>
  <si>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</si>
  <si>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</si>
  <si>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</si>
  <si>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</si>
  <si>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</si>
  <si>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</si>
  <si>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</si>
  <si>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</si>
  <si>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</si>
  <si>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</si>
  <si>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</si>
  <si>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</si>
  <si>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</si>
  <si>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</si>
  <si>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</si>
  <si>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</si>
  <si>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</si>
  <si>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</si>
  <si>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</si>
  <si>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</si>
  <si>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</si>
  <si>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</si>
  <si>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</si>
  <si>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</si>
  <si>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</si>
  <si>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</si>
  <si>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</si>
  <si>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</si>
  <si>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</si>
  <si>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</si>
  <si>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</si>
  <si>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</si>
  <si>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</si>
  <si>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</si>
  <si>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</si>
  <si>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</si>
  <si>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</si>
  <si>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</si>
  <si>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</si>
  <si>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</si>
  <si>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</si>
  <si>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</si>
  <si>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</si>
  <si>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</si>
  <si>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</si>
  <si>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</si>
  <si>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</si>
  <si>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</si>
  <si>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</si>
  <si>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</si>
  <si>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</si>
  <si>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</si>
  <si>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</si>
  <si>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</si>
  <si>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</si>
  <si>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</si>
  <si>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</si>
  <si>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</si>
  <si>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</si>
  <si>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</si>
  <si>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</si>
  <si>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</si>
  <si>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</si>
  <si>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</si>
  <si>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</si>
  <si>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</si>
  <si>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</si>
  <si>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</si>
  <si>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</si>
  <si>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</si>
  <si>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</si>
  <si>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</si>
  <si>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</si>
  <si>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</si>
  <si>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</si>
  <si>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</si>
  <si>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</si>
  <si>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</si>
  <si>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</si>
  <si>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</si>
  <si>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</si>
  <si>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</si>
  <si>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</si>
  <si>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</si>
  <si>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</si>
  <si>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</si>
  <si>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</si>
  <si>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</si>
  <si>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</si>
  <si>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</si>
  <si>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</si>
  <si>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</si>
  <si>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</si>
  <si>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</si>
  <si>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</si>
  <si>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</si>
  <si>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</si>
  <si>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</si>
  <si>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</si>
  <si>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</si>
  <si>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</si>
  <si>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</si>
  <si>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</si>
  <si>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</si>
  <si>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</si>
  <si>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</si>
  <si>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</si>
  <si>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</si>
  <si>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</si>
  <si>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</si>
  <si>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</si>
  <si>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</si>
  <si>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</si>
  <si>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</si>
  <si>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</si>
  <si>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</si>
  <si>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</si>
  <si>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</si>
  <si>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</si>
  <si>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</si>
  <si>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</si>
  <si>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</si>
  <si>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</si>
  <si>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</si>
  <si>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</si>
  <si>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</si>
  <si>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</si>
  <si>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</si>
  <si>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</si>
  <si>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</si>
  <si>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</si>
  <si>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</si>
  <si>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</si>
  <si>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</si>
  <si>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</si>
  <si>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</si>
  <si>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</si>
  <si>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</si>
  <si>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</si>
  <si>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</si>
  <si>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</si>
  <si>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</si>
  <si>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</si>
  <si>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</si>
  <si>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</si>
  <si>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</si>
  <si>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</si>
  <si>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</si>
  <si>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</si>
  <si>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</si>
  <si>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</si>
  <si>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</si>
  <si>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</si>
  <si>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</si>
  <si>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</si>
  <si>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</si>
  <si>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</si>
  <si>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</si>
  <si>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</si>
  <si>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</si>
  <si>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</si>
  <si>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</si>
  <si>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</si>
  <si>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</si>
  <si>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</si>
  <si>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</si>
  <si>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</si>
  <si>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</si>
  <si>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</si>
  <si>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</si>
  <si>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</si>
  <si>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</si>
  <si>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</si>
  <si>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</si>
  <si>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</si>
  <si>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</si>
  <si>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</si>
  <si>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</si>
  <si>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</si>
  <si>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</si>
  <si>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</si>
  <si>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</si>
  <si>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</si>
  <si>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</si>
  <si>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</si>
  <si>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</si>
  <si>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</si>
  <si>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</si>
  <si>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</si>
  <si>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</si>
  <si>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</si>
  <si>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</si>
  <si>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</si>
  <si>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</si>
  <si>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</si>
  <si>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</si>
  <si>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</si>
  <si>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</si>
  <si>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</si>
  <si>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</si>
  <si>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</si>
  <si>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</si>
  <si>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</si>
  <si>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</si>
  <si>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</si>
  <si>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</si>
  <si>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</si>
  <si>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</si>
  <si>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</si>
  <si>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</si>
  <si>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</si>
  <si>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</si>
  <si>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</si>
  <si>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</si>
  <si>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</si>
  <si>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</si>
  <si>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</si>
  <si>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</si>
  <si>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</si>
  <si>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</si>
  <si>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</si>
  <si>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</si>
  <si>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</si>
  <si>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</si>
  <si>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</si>
  <si>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</si>
  <si>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</si>
  <si>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</si>
  <si>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</si>
  <si>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</si>
  <si>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</si>
  <si>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</si>
  <si>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</si>
  <si>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</si>
  <si>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</si>
  <si>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</si>
  <si>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</si>
  <si>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</si>
  <si>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</si>
  <si>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</si>
  <si>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</si>
  <si>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</si>
  <si>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</si>
  <si>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</si>
  <si>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</si>
  <si>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</si>
  <si>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</si>
  <si>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</si>
  <si>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</si>
  <si>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</si>
  <si>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</si>
  <si>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</si>
  <si>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</si>
  <si>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</si>
  <si>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</si>
  <si>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</si>
  <si>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</si>
  <si>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</si>
  <si>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</si>
  <si>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</si>
  <si>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</si>
  <si>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</si>
  <si>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</si>
  <si>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</si>
  <si>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</si>
  <si>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</si>
  <si>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</si>
  <si>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</si>
  <si>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</si>
  <si>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</si>
  <si>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</si>
  <si>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</si>
  <si>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</si>
  <si>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</si>
  <si>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</si>
  <si>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</si>
  <si>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</si>
  <si>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</si>
  <si>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</si>
  <si>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</si>
  <si>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</si>
  <si>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</si>
  <si>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</si>
  <si>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</si>
  <si>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</si>
  <si>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</si>
  <si>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</si>
  <si>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</si>
  <si>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</si>
  <si>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</si>
  <si>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</si>
  <si>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</si>
  <si>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</si>
  <si>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</si>
  <si>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</si>
  <si>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</si>
  <si>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</si>
  <si>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</si>
  <si>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</si>
  <si>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</si>
  <si>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</si>
  <si>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</si>
  <si>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</si>
  <si>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</si>
  <si>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</si>
  <si>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</si>
  <si>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</si>
  <si>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</si>
  <si>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</si>
  <si>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</si>
  <si>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</si>
  <si>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</si>
  <si>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</si>
  <si>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</si>
  <si>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</si>
  <si>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</si>
  <si>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</si>
  <si>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</si>
  <si>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</si>
  <si>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</si>
  <si>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</si>
  <si>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</si>
  <si>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</si>
  <si>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</si>
  <si>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</si>
  <si>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</si>
  <si>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</si>
  <si>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</si>
  <si>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</si>
  <si>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</si>
  <si>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</si>
  <si>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</si>
  <si>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</si>
  <si>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</si>
  <si>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</si>
  <si>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</si>
  <si>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</si>
  <si>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</si>
  <si>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</si>
  <si>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</si>
  <si>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</si>
  <si>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</si>
  <si>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</si>
  <si>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</si>
  <si>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</si>
  <si>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</si>
  <si>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</si>
  <si>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</si>
  <si>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</si>
  <si>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</si>
  <si>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</si>
  <si>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</si>
  <si>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</si>
  <si>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</si>
  <si>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</si>
  <si>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</si>
  <si>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</si>
  <si>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</si>
  <si>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</si>
  <si>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</si>
  <si>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</si>
  <si>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</si>
  <si>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</si>
  <si>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</si>
  <si>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</si>
  <si>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</si>
  <si>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</si>
  <si>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</si>
  <si>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</si>
  <si>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</si>
  <si>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</si>
  <si>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</si>
  <si>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</si>
  <si>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</si>
  <si>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</si>
  <si>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</si>
  <si>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</si>
  <si>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</si>
  <si>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</si>
  <si>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</si>
  <si>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</si>
  <si>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</si>
  <si>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</si>
  <si>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</si>
  <si>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</si>
  <si>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</si>
  <si>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</si>
  <si>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</si>
  <si>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</si>
  <si>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</si>
  <si>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</si>
  <si>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</si>
  <si>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</si>
  <si>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</si>
  <si>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</si>
  <si>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</si>
  <si>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</si>
  <si>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</si>
  <si>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</si>
  <si>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</si>
  <si>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</si>
  <si>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</si>
  <si>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</si>
  <si>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</si>
  <si>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</si>
  <si>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</si>
  <si>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</si>
  <si>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</si>
  <si>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</si>
  <si>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</si>
  <si>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</si>
  <si>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</si>
  <si>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</si>
  <si>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</si>
  <si>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</si>
  <si>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</si>
  <si>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</si>
  <si>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</si>
  <si>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</si>
  <si>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</si>
  <si>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</si>
  <si>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</si>
  <si>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</si>
  <si>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</si>
  <si>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</si>
  <si>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</si>
  <si>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</si>
  <si>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</si>
  <si>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</si>
  <si>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</si>
  <si>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</si>
  <si>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</si>
  <si>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</si>
  <si>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</si>
  <si>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</si>
  <si>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</si>
  <si>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</si>
  <si>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</si>
  <si>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</si>
  <si>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</si>
  <si>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</si>
  <si>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</si>
  <si>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</si>
  <si>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</si>
  <si>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</si>
  <si>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</si>
  <si>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</si>
  <si>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</si>
  <si>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</si>
  <si>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</si>
  <si>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</si>
  <si>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</si>
  <si>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</si>
  <si>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</si>
  <si>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</si>
  <si>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</si>
  <si>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</si>
  <si>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</si>
  <si>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</si>
  <si>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</si>
  <si>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</si>
  <si>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</si>
  <si>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</si>
  <si>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</si>
  <si>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</si>
  <si>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</si>
  <si>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</si>
  <si>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</si>
  <si>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</si>
  <si>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</si>
  <si>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</si>
  <si>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</si>
  <si>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</si>
  <si>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</si>
  <si>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</si>
  <si>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</si>
  <si>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</si>
  <si>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</si>
  <si>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</si>
  <si>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</si>
  <si>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</si>
  <si>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</si>
  <si>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</si>
  <si>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</si>
  <si>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</si>
  <si>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</si>
  <si>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</si>
  <si>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</si>
  <si>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</si>
  <si>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</si>
  <si>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</si>
  <si>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</si>
  <si>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</si>
  <si>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</si>
  <si>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</si>
  <si>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</si>
  <si>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</si>
  <si>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</si>
  <si>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</si>
  <si>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</si>
  <si>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</si>
  <si>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</si>
  <si>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</si>
  <si>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</si>
  <si>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</si>
  <si>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</si>
  <si>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</si>
  <si>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</si>
  <si>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</si>
  <si>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</si>
  <si>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</si>
  <si>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</si>
  <si>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</si>
  <si>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</si>
  <si>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</si>
  <si>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</si>
  <si>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</si>
  <si>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</si>
  <si>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</si>
  <si>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</si>
  <si>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</si>
  <si>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</si>
  <si>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</si>
  <si>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</si>
  <si>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</si>
  <si>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</si>
  <si>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</si>
  <si>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</si>
  <si>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</si>
  <si>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</si>
  <si>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</si>
  <si>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</si>
  <si>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</si>
  <si>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</si>
  <si>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</si>
  <si>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</si>
  <si>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</si>
  <si>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</si>
  <si>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</si>
  <si>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</si>
  <si>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</si>
  <si>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</si>
  <si>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</si>
  <si>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</si>
  <si>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</si>
  <si>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</si>
  <si>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</si>
  <si>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</si>
  <si>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</si>
  <si>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</si>
  <si>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</si>
  <si>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</si>
  <si>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</si>
  <si>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</si>
  <si>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</si>
  <si>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</si>
  <si>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</si>
  <si>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</si>
  <si>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</si>
  <si>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</si>
  <si>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</si>
  <si>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</si>
  <si>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</si>
  <si>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</si>
  <si>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</si>
  <si>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</si>
  <si>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</si>
  <si>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</si>
  <si>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</si>
  <si>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</si>
  <si>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</si>
  <si>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</si>
  <si>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</si>
  <si>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</si>
  <si>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</si>
  <si>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</si>
  <si>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</si>
  <si>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</si>
  <si>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</si>
  <si>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</si>
  <si>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</si>
  <si>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</si>
  <si>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</si>
  <si>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</si>
  <si>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</si>
  <si>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</si>
  <si>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</si>
  <si>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</si>
  <si>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</si>
  <si>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</si>
  <si>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</si>
  <si>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</si>
  <si>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</si>
  <si>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</si>
  <si>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</si>
  <si>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</si>
  <si>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</si>
  <si>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</si>
  <si>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</si>
  <si>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</si>
  <si>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</si>
  <si>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</si>
  <si>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</si>
  <si>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</si>
  <si>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</si>
  <si>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</si>
  <si>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</si>
  <si>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</si>
  <si>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</si>
  <si>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</si>
  <si>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</si>
  <si>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</si>
  <si>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</si>
  <si>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</si>
  <si>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</si>
  <si>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</si>
  <si>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</si>
  <si>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</si>
  <si>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</si>
  <si>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</si>
  <si>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</si>
  <si>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</si>
  <si>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</si>
  <si>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</si>
  <si>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</si>
  <si>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</si>
  <si>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</si>
  <si>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</si>
  <si>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</si>
  <si>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</si>
  <si>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</si>
  <si>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</si>
  <si>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</si>
  <si>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</si>
  <si>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</si>
  <si>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</si>
  <si>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</si>
  <si>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</si>
  <si>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</si>
  <si>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</si>
  <si>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</si>
  <si>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</si>
  <si>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</si>
  <si>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</si>
  <si>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</si>
  <si>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</si>
  <si>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</si>
  <si>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</si>
  <si>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</si>
  <si>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</si>
  <si>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</si>
  <si>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</si>
  <si>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</si>
  <si>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</si>
  <si>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</si>
  <si>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</si>
  <si>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</si>
  <si>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</si>
  <si>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</si>
  <si>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</si>
  <si>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</si>
  <si>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</si>
  <si>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</si>
  <si>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</si>
  <si>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</si>
  <si>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</si>
  <si>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</si>
  <si>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</si>
  <si>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</si>
  <si>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</si>
  <si>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</si>
  <si>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</si>
  <si>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</si>
  <si>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</si>
  <si>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</si>
  <si>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</si>
  <si>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</si>
  <si>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</si>
  <si>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</si>
  <si>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</si>
  <si>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</si>
  <si>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</si>
  <si>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</si>
  <si>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</si>
  <si>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</si>
  <si>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</si>
  <si>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</si>
  <si>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</si>
  <si>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</si>
  <si>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</si>
  <si>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</si>
  <si>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</si>
  <si>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</si>
  <si>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</si>
  <si>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</si>
  <si>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</si>
  <si>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</si>
  <si>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</si>
  <si>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</si>
  <si>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</si>
  <si>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</si>
  <si>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</si>
  <si>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</si>
  <si>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</si>
  <si>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</si>
  <si>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</si>
  <si>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</si>
  <si>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</si>
  <si>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</si>
  <si>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</si>
  <si>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</si>
  <si>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</si>
  <si>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</si>
  <si>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</si>
  <si>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</si>
  <si>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</si>
  <si>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</si>
  <si>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</si>
  <si>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</si>
  <si>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</si>
  <si>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</si>
  <si>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</si>
  <si>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</si>
  <si>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</si>
  <si>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</si>
  <si>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</si>
  <si>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</si>
  <si>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</si>
  <si>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</si>
  <si>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</si>
  <si>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</si>
  <si>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</si>
  <si>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</si>
  <si>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</si>
  <si>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</si>
  <si>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</si>
  <si>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</si>
  <si>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</si>
  <si>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</si>
  <si>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</si>
  <si>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</si>
  <si>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</si>
  <si>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</si>
  <si>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</si>
  <si>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</si>
  <si>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</si>
  <si>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</si>
  <si>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</si>
  <si>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</si>
  <si>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</si>
  <si>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</si>
  <si>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</si>
  <si>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</si>
  <si>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</si>
  <si>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</si>
  <si>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</si>
  <si>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</si>
  <si>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</si>
  <si>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</si>
  <si>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</si>
  <si>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</si>
  <si>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</si>
  <si>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</si>
  <si>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</si>
  <si>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</si>
  <si>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</si>
  <si>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</si>
  <si>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</si>
  <si>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</si>
  <si>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</si>
  <si>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</si>
  <si>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</si>
  <si>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</si>
  <si>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</si>
  <si>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</si>
  <si>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</si>
  <si>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</si>
  <si>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</si>
  <si>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</si>
  <si>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</si>
  <si>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</si>
  <si>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</si>
  <si>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</si>
  <si>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</si>
  <si>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</si>
  <si>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</si>
  <si>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</si>
  <si>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</si>
  <si>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</si>
  <si>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</si>
  <si>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</si>
  <si>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</si>
  <si>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</si>
  <si>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</si>
  <si>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</si>
  <si>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</si>
  <si>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</si>
  <si>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</si>
  <si>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</si>
  <si>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</si>
  <si>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</si>
  <si>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</si>
  <si>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</si>
  <si>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</si>
  <si>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</si>
  <si>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</si>
  <si>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</si>
  <si>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</si>
  <si>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</si>
  <si>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</si>
  <si>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</si>
  <si>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</si>
  <si>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</si>
  <si>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</si>
  <si>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</si>
  <si>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</si>
  <si>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</si>
  <si>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</si>
  <si>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</si>
  <si>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</si>
  <si>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</si>
  <si>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</si>
  <si>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</si>
  <si>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</si>
  <si>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</si>
  <si>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</si>
  <si>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</si>
  <si>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</si>
  <si>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</si>
  <si>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</si>
  <si>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</si>
  <si>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</si>
  <si>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</si>
  <si>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</si>
  <si>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</si>
  <si>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</si>
  <si>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</si>
  <si>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</si>
  <si>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</si>
  <si>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</si>
  <si>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</si>
  <si>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</si>
  <si>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</si>
  <si>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</si>
  <si>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</si>
  <si>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</si>
  <si>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</si>
  <si>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</si>
  <si>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</si>
  <si>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</si>
  <si>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</si>
  <si>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</si>
  <si>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</si>
  <si>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</si>
  <si>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</si>
  <si>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</si>
  <si>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</si>
  <si>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</si>
  <si>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</si>
  <si>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</si>
  <si>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</si>
  <si>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</si>
  <si>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</si>
  <si>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</si>
  <si>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</si>
  <si>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</si>
  <si>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</si>
  <si>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</si>
  <si>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</si>
  <si>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</si>
  <si>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</si>
  <si>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</si>
  <si>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</si>
  <si>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</si>
  <si>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Sum of Total Sales</t>
  </si>
  <si>
    <t>Average of Sales</t>
  </si>
  <si>
    <t>Sr.no.</t>
  </si>
  <si>
    <t>Count of Sr.no.</t>
  </si>
  <si>
    <t>Number of Items</t>
  </si>
  <si>
    <t>Average of Rating</t>
  </si>
  <si>
    <t>Total Sales</t>
  </si>
  <si>
    <t>Avg Sales</t>
  </si>
  <si>
    <t>No. of Items</t>
  </si>
  <si>
    <t>Avg Rating</t>
  </si>
  <si>
    <t>KPI'S Requirements</t>
  </si>
  <si>
    <t>Column Labels</t>
  </si>
  <si>
    <t>Row Labels</t>
  </si>
  <si>
    <t>Total Sales by Fat Content</t>
  </si>
  <si>
    <t>Total Sales by Item Type</t>
  </si>
  <si>
    <t>Fat Content by outlet for total sales</t>
  </si>
  <si>
    <t>Total Sales by Outlet Establishment</t>
  </si>
  <si>
    <t>Sales by Outlet Size</t>
  </si>
  <si>
    <t xml:space="preserve">                                                     Outlet Location            Sales                   </t>
  </si>
  <si>
    <t xml:space="preserve">                       Sales by Outlet Location</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</si>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</sst>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
      <b/>
      <sz val="12"/>
      <color rgb="FF404040"/>
      <name val="Segoe UI Black"/>
      <family val="2"/>
    </font>
    <font>
      <sz val="1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7"/>
        <bgColor indexed="64"/>
      </patternFill>
    </fill>
    <fill>
      <patternFill patternType="solid">
        <fgColor theme="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8" xfId="0" applyBorder="1"/>
    <xf numFmtId="0" fontId="0" fillId="0" borderId="19" xfId="0" applyBorder="1"/>
    <xf numFmtId="164" fontId="0" fillId="0" borderId="0" xfId="0" applyNumberFormat="1"/>
    <xf numFmtId="165" fontId="0" fillId="0" borderId="0" xfId="0" applyNumberFormat="1"/>
    <xf numFmtId="0" fontId="0" fillId="0" borderId="17" xfId="0" applyBorder="1"/>
    <xf numFmtId="0" fontId="0" fillId="34" borderId="15" xfId="0" applyFill="1" applyBorder="1"/>
    <xf numFmtId="0" fontId="0" fillId="34" borderId="21" xfId="0" applyFill="1" applyBorder="1"/>
    <xf numFmtId="0" fontId="16" fillId="34" borderId="20" xfId="0" applyFont="1" applyFill="1" applyBorder="1" applyAlignment="1">
      <alignment horizontal="center"/>
    </xf>
    <xf numFmtId="0" fontId="0" fillId="34" borderId="22" xfId="0" applyFill="1" applyBorder="1"/>
    <xf numFmtId="0" fontId="0" fillId="34" borderId="0" xfId="0" applyFill="1"/>
    <xf numFmtId="0" fontId="0" fillId="34" borderId="16" xfId="0" applyFill="1" applyBorder="1"/>
    <xf numFmtId="0" fontId="18" fillId="0" borderId="0" xfId="0" applyFont="1"/>
    <xf numFmtId="166" fontId="0" fillId="0" borderId="15" xfId="0" applyNumberFormat="1" applyBorder="1"/>
    <xf numFmtId="0" fontId="0" fillId="0" borderId="23" xfId="0" applyBorder="1"/>
    <xf numFmtId="0" fontId="0" fillId="0" borderId="24" xfId="0" applyBorder="1"/>
    <xf numFmtId="0" fontId="0" fillId="0" borderId="25" xfId="0" applyBorder="1"/>
    <xf numFmtId="0" fontId="0" fillId="0" borderId="28" xfId="0" applyBorder="1" applyAlignment="1">
      <alignment horizontal="left"/>
    </xf>
    <xf numFmtId="0" fontId="0" fillId="0" borderId="27" xfId="0" applyBorder="1" applyAlignment="1">
      <alignment horizontal="left"/>
    </xf>
    <xf numFmtId="0" fontId="0" fillId="0" borderId="15" xfId="0" applyBorder="1" applyAlignment="1">
      <alignment horizontal="left"/>
    </xf>
    <xf numFmtId="0" fontId="0" fillId="35" borderId="16" xfId="0" applyFill="1" applyBorder="1"/>
    <xf numFmtId="0" fontId="0" fillId="35" borderId="0" xfId="0" applyFill="1"/>
    <xf numFmtId="0" fontId="13" fillId="35" borderId="0" xfId="0" applyFont="1" applyFill="1" applyAlignment="1">
      <alignment horizontal="center"/>
    </xf>
    <xf numFmtId="0" fontId="0" fillId="0" borderId="11" xfId="0" applyBorder="1"/>
    <xf numFmtId="0" fontId="0" fillId="0" borderId="0" xfId="0" applyAlignment="1">
      <alignment horizontal="center"/>
    </xf>
    <xf numFmtId="0" fontId="0" fillId="0" borderId="11" xfId="0" pivotButton="1" applyBorder="1"/>
    <xf numFmtId="0" fontId="0" fillId="0" borderId="26" xfId="0" applyBorder="1" applyAlignment="1">
      <alignment horizontal="left"/>
    </xf>
    <xf numFmtId="167" fontId="0" fillId="0" borderId="26" xfId="0" applyNumberFormat="1" applyBorder="1"/>
    <xf numFmtId="167" fontId="0" fillId="0" borderId="27" xfId="0" applyNumberFormat="1" applyBorder="1"/>
    <xf numFmtId="0" fontId="16" fillId="34" borderId="0" xfId="0" applyFont="1" applyFill="1" applyAlignment="1">
      <alignment horizontal="center"/>
    </xf>
    <xf numFmtId="168" fontId="0" fillId="0" borderId="0" xfId="0" applyNumberFormat="1"/>
    <xf numFmtId="0" fontId="16" fillId="33" borderId="15" xfId="0" applyFont="1" applyFill="1" applyBorder="1"/>
    <xf numFmtId="0" fontId="19" fillId="0" borderId="0" xfId="0" applyFont="1"/>
    <xf numFmtId="0" fontId="19" fillId="0" borderId="0" xfId="0" applyFont="1" applyAlignment="1">
      <alignment horizontal="center" vertical="center"/>
    </xf>
    <xf numFmtId="0" fontId="20" fillId="0" borderId="0" xfId="0" applyFont="1"/>
    <xf numFmtId="168" fontId="0" fillId="0" borderId="16" xfId="0" applyNumberFormat="1" applyBorder="1"/>
    <xf numFmtId="168" fontId="0" fillId="0" borderId="19" xfId="0" applyNumberFormat="1" applyBorder="1"/>
    <xf numFmtId="168" fontId="0" fillId="0" borderId="26" xfId="0" applyNumberFormat="1" applyBorder="1"/>
    <xf numFmtId="168" fontId="0" fillId="0" borderId="28" xfId="0" applyNumberFormat="1" applyBorder="1"/>
    <xf numFmtId="168" fontId="0" fillId="0" borderId="27" xfId="0" applyNumberFormat="1" applyBorder="1"/>
    <xf numFmtId="168" fontId="0" fillId="0" borderId="12" xfId="0" applyNumberFormat="1" applyBorder="1"/>
    <xf numFmtId="168" fontId="0" fillId="0" borderId="14" xfId="0" applyNumberFormat="1" applyBorder="1"/>
    <xf numFmtId="168" fontId="0" fillId="0" borderId="15" xfId="0" applyNumberFormat="1" applyBorder="1"/>
    <xf numFmtId="168" fontId="0" fillId="0" borderId="17" xfId="0" applyNumberFormat="1" applyBorder="1"/>
    <xf numFmtId="164" fontId="0" fillId="0" borderId="11" xfId="0" applyNumberFormat="1" applyBorder="1"/>
    <xf numFmtId="164" fontId="0" fillId="0" borderId="11" xfId="0" pivotButton="1" applyNumberFormat="1" applyBorder="1"/>
    <xf numFmtId="164" fontId="0" fillId="0" borderId="26" xfId="0" applyNumberFormat="1" applyBorder="1" applyAlignment="1">
      <alignment horizontal="left"/>
    </xf>
    <xf numFmtId="164" fontId="0" fillId="0" borderId="28" xfId="0" applyNumberFormat="1" applyBorder="1" applyAlignment="1">
      <alignment horizontal="left"/>
    </xf>
    <xf numFmtId="164" fontId="0" fillId="0" borderId="27" xfId="0" applyNumberFormat="1" applyBorder="1" applyAlignment="1">
      <alignment horizontal="left"/>
    </xf>
    <xf numFmtId="1" fontId="0" fillId="0" borderId="26" xfId="0" applyNumberFormat="1" applyBorder="1"/>
    <xf numFmtId="1" fontId="0" fillId="0" borderId="28" xfId="0" applyNumberFormat="1" applyBorder="1"/>
    <xf numFmtId="1" fontId="0" fillId="0" borderId="27" xfId="0" applyNumberFormat="1" applyBorder="1"/>
    <xf numFmtId="0" fontId="0" fillId="0" borderId="23" xfId="0" applyNumberFormat="1" applyBorder="1"/>
    <xf numFmtId="0" fontId="0" fillId="0" borderId="24" xfId="0" applyNumberFormat="1" applyBorder="1"/>
    <xf numFmtId="0" fontId="0" fillId="0" borderId="25" xfId="0" applyNumberFormat="1" applyBorder="1"/>
    <xf numFmtId="164" fontId="0" fillId="0" borderId="26" xfId="0" applyNumberFormat="1" applyBorder="1"/>
    <xf numFmtId="164" fontId="0" fillId="0" borderId="27" xfId="0" applyNumberFormat="1" applyBorder="1"/>
    <xf numFmtId="164" fontId="0" fillId="0" borderId="2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2">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F28CB339-8382-453B-A402-3030DE76DAC3}">
      <tableStyleElement type="wholeTable" dxfId="841"/>
      <tableStyleElement type="headerRow" dxfId="840"/>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BB-4BFA-AE65-2442CFB05A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BB-4BFA-AE65-2442CFB05A2C}"/>
              </c:ext>
            </c:extLst>
          </c:dPt>
          <c:cat>
            <c:strRef>
              <c:f>'Sheets Design'!$B$19:$B$20</c:f>
              <c:strCache>
                <c:ptCount val="2"/>
                <c:pt idx="0">
                  <c:v>Low Fat</c:v>
                </c:pt>
                <c:pt idx="1">
                  <c:v>Regular</c:v>
                </c:pt>
              </c:strCache>
            </c:strRef>
          </c:cat>
          <c:val>
            <c:numRef>
              <c:f>'Sheets Design'!$C$19:$C$20</c:f>
              <c:numCache>
                <c:formatCode>"$"0.00,"K"</c:formatCode>
                <c:ptCount val="2"/>
                <c:pt idx="0">
                  <c:v>776319.68840000057</c:v>
                </c:pt>
                <c:pt idx="1">
                  <c:v>425361.8043999995</c:v>
                </c:pt>
              </c:numCache>
            </c:numRef>
          </c:val>
          <c:extLst>
            <c:ext xmlns:c16="http://schemas.microsoft.com/office/drawing/2014/chart" uri="{C3380CC4-5D6E-409C-BE32-E72D297353CC}">
              <c16:uniqueId val="{00000000-D8B3-4892-BAE9-D9FF441347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Design'!$D$36:$D$37</c:f>
              <c:strCache>
                <c:ptCount val="1"/>
                <c:pt idx="0">
                  <c:v>Regular</c:v>
                </c:pt>
              </c:strCache>
            </c:strRef>
          </c:tx>
          <c:spPr>
            <a:solidFill>
              <a:schemeClr val="accent1"/>
            </a:solidFill>
            <a:ln>
              <a:noFill/>
            </a:ln>
            <a:effectLst/>
          </c:spPr>
          <c:invertIfNegative val="0"/>
          <c:cat>
            <c:strRef>
              <c:f>'Sheets Design'!$C$38:$C$40</c:f>
              <c:strCache>
                <c:ptCount val="3"/>
                <c:pt idx="0">
                  <c:v>Tier 1</c:v>
                </c:pt>
                <c:pt idx="1">
                  <c:v>Tier 2</c:v>
                </c:pt>
                <c:pt idx="2">
                  <c:v>Tier 3</c:v>
                </c:pt>
              </c:strCache>
            </c:strRef>
          </c:cat>
          <c:val>
            <c:numRef>
              <c:f>'Sheets Design'!$D$38:$D$40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AF9-4F57-89A8-6D5E558BF18E}"/>
            </c:ext>
          </c:extLst>
        </c:ser>
        <c:ser>
          <c:idx val="1"/>
          <c:order val="1"/>
          <c:tx>
            <c:strRef>
              <c:f>'Sheets Design'!$E$36:$E$37</c:f>
              <c:strCache>
                <c:ptCount val="1"/>
                <c:pt idx="0">
                  <c:v>Low Fat</c:v>
                </c:pt>
              </c:strCache>
            </c:strRef>
          </c:tx>
          <c:spPr>
            <a:solidFill>
              <a:schemeClr val="accent2"/>
            </a:solidFill>
            <a:ln>
              <a:noFill/>
            </a:ln>
            <a:effectLst/>
          </c:spPr>
          <c:invertIfNegative val="0"/>
          <c:cat>
            <c:strRef>
              <c:f>'Sheets Design'!$C$38:$C$40</c:f>
              <c:strCache>
                <c:ptCount val="3"/>
                <c:pt idx="0">
                  <c:v>Tier 1</c:v>
                </c:pt>
                <c:pt idx="1">
                  <c:v>Tier 2</c:v>
                </c:pt>
                <c:pt idx="2">
                  <c:v>Tier 3</c:v>
                </c:pt>
              </c:strCache>
            </c:strRef>
          </c:cat>
          <c:val>
            <c:numRef>
              <c:f>'Sheets Design'!$E$38:$E$40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AF9-4F57-89A8-6D5E558BF18E}"/>
            </c:ext>
          </c:extLst>
        </c:ser>
        <c:dLbls>
          <c:showLegendKey val="0"/>
          <c:showVal val="0"/>
          <c:showCatName val="0"/>
          <c:showSerName val="0"/>
          <c:showPercent val="0"/>
          <c:showBubbleSize val="0"/>
        </c:dLbls>
        <c:gapWidth val="182"/>
        <c:axId val="1491669680"/>
        <c:axId val="1491656240"/>
      </c:barChart>
      <c:catAx>
        <c:axId val="149166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6240"/>
        <c:crosses val="autoZero"/>
        <c:auto val="1"/>
        <c:lblAlgn val="ctr"/>
        <c:lblOffset val="100"/>
        <c:noMultiLvlLbl val="0"/>
      </c:catAx>
      <c:valAx>
        <c:axId val="1491656240"/>
        <c:scaling>
          <c:orientation val="minMax"/>
        </c:scaling>
        <c:delete val="1"/>
        <c:axPos val="b"/>
        <c:numFmt formatCode="&quot;$&quot;0.0,&quot;K&quot;" sourceLinked="1"/>
        <c:majorTickMark val="out"/>
        <c:minorTickMark val="none"/>
        <c:tickLblPos val="nextTo"/>
        <c:crossAx val="149166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1.3065139584824624E-2"/>
          <c:w val="0.73412642169728781"/>
          <c:h val="0.97458872186431245"/>
        </c:manualLayout>
      </c:layout>
      <c:barChart>
        <c:barDir val="bar"/>
        <c:grouping val="clustered"/>
        <c:varyColors val="0"/>
        <c:ser>
          <c:idx val="0"/>
          <c:order val="0"/>
          <c:tx>
            <c:strRef>
              <c:f>'Sheets Design'!$B$60</c:f>
              <c:strCache>
                <c:ptCount val="1"/>
                <c:pt idx="0">
                  <c:v>Total</c:v>
                </c:pt>
              </c:strCache>
            </c:strRef>
          </c:tx>
          <c:spPr>
            <a:solidFill>
              <a:schemeClr val="accent1"/>
            </a:solidFill>
            <a:ln>
              <a:noFill/>
            </a:ln>
            <a:effectLst/>
          </c:spPr>
          <c:invertIfNegative val="0"/>
          <c:cat>
            <c:strRef>
              <c:f>'Sheets Design'!$A$61:$A$76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Design'!$B$61:$B$76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389-4557-A28C-E64830AC3FE5}"/>
            </c:ext>
          </c:extLst>
        </c:ser>
        <c:dLbls>
          <c:showLegendKey val="0"/>
          <c:showVal val="0"/>
          <c:showCatName val="0"/>
          <c:showSerName val="0"/>
          <c:showPercent val="0"/>
          <c:showBubbleSize val="0"/>
        </c:dLbls>
        <c:gapWidth val="182"/>
        <c:axId val="1489560512"/>
        <c:axId val="1489563392"/>
      </c:barChart>
      <c:catAx>
        <c:axId val="148956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563392"/>
        <c:crosses val="autoZero"/>
        <c:auto val="1"/>
        <c:lblAlgn val="ctr"/>
        <c:lblOffset val="100"/>
        <c:noMultiLvlLbl val="0"/>
      </c:catAx>
      <c:valAx>
        <c:axId val="1489563392"/>
        <c:scaling>
          <c:orientation val="minMax"/>
        </c:scaling>
        <c:delete val="1"/>
        <c:axPos val="b"/>
        <c:numFmt formatCode="&quot;$&quot;0.0,&quot;K&quot;" sourceLinked="1"/>
        <c:majorTickMark val="out"/>
        <c:minorTickMark val="none"/>
        <c:tickLblPos val="nextTo"/>
        <c:crossAx val="148956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Design'!$B$82</c:f>
              <c:strCache>
                <c:ptCount val="1"/>
                <c:pt idx="0">
                  <c:v>Total</c:v>
                </c:pt>
              </c:strCache>
            </c:strRef>
          </c:tx>
          <c:spPr>
            <a:solidFill>
              <a:schemeClr val="accent1"/>
            </a:solidFill>
            <a:ln>
              <a:noFill/>
            </a:ln>
            <a:effectLst/>
          </c:spPr>
          <c:cat>
            <c:strRef>
              <c:f>'Sheets Design'!$A$83:$A$91</c:f>
              <c:strCache>
                <c:ptCount val="9"/>
                <c:pt idx="0">
                  <c:v>2011</c:v>
                </c:pt>
                <c:pt idx="1">
                  <c:v>2012</c:v>
                </c:pt>
                <c:pt idx="2">
                  <c:v>2014</c:v>
                </c:pt>
                <c:pt idx="3">
                  <c:v>2015</c:v>
                </c:pt>
                <c:pt idx="4">
                  <c:v>2016</c:v>
                </c:pt>
                <c:pt idx="5">
                  <c:v>2017</c:v>
                </c:pt>
                <c:pt idx="6">
                  <c:v>2018</c:v>
                </c:pt>
                <c:pt idx="7">
                  <c:v>2020</c:v>
                </c:pt>
                <c:pt idx="8">
                  <c:v>2022</c:v>
                </c:pt>
              </c:strCache>
            </c:strRef>
          </c:cat>
          <c:val>
            <c:numRef>
              <c:f>'Sheets Design'!$B$83:$B$91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233-401C-ACB7-7CDD01F004C5}"/>
            </c:ext>
          </c:extLst>
        </c:ser>
        <c:dLbls>
          <c:showLegendKey val="0"/>
          <c:showVal val="0"/>
          <c:showCatName val="0"/>
          <c:showSerName val="0"/>
          <c:showPercent val="0"/>
          <c:showBubbleSize val="0"/>
        </c:dLbls>
        <c:axId val="3807039"/>
        <c:axId val="3791679"/>
      </c:areaChart>
      <c:catAx>
        <c:axId val="380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1679"/>
        <c:crosses val="autoZero"/>
        <c:auto val="1"/>
        <c:lblAlgn val="ctr"/>
        <c:lblOffset val="100"/>
        <c:noMultiLvlLbl val="0"/>
      </c:catAx>
      <c:valAx>
        <c:axId val="379167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703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Design!PivotTable24</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C5-4C23-94E7-CB078CE0F7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C5-4C23-94E7-CB078CE0F7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C5-4C23-94E7-CB078CE0F799}"/>
              </c:ext>
            </c:extLst>
          </c:dPt>
          <c:cat>
            <c:strRef>
              <c:f>'Sheets Design'!$A$98:$A$100</c:f>
              <c:strCache>
                <c:ptCount val="3"/>
                <c:pt idx="0">
                  <c:v>High</c:v>
                </c:pt>
                <c:pt idx="1">
                  <c:v>Medium</c:v>
                </c:pt>
                <c:pt idx="2">
                  <c:v>Small</c:v>
                </c:pt>
              </c:strCache>
            </c:strRef>
          </c:cat>
          <c:val>
            <c:numRef>
              <c:f>'Sheets Design'!$B$98:$B$100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09F-40CD-B8E5-9E4EA3A6EF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Design'!$B$124</c:f>
              <c:strCache>
                <c:ptCount val="1"/>
                <c:pt idx="0">
                  <c:v>Total</c:v>
                </c:pt>
              </c:strCache>
            </c:strRef>
          </c:tx>
          <c:spPr>
            <a:solidFill>
              <a:schemeClr val="accent1"/>
            </a:solidFill>
            <a:ln>
              <a:noFill/>
            </a:ln>
            <a:effectLst/>
          </c:spPr>
          <c:invertIfNegative val="0"/>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A02-46D9-9127-733C23B5D494}"/>
            </c:ext>
          </c:extLst>
        </c:ser>
        <c:dLbls>
          <c:showLegendKey val="0"/>
          <c:showVal val="0"/>
          <c:showCatName val="0"/>
          <c:showSerName val="0"/>
          <c:showPercent val="0"/>
          <c:showBubbleSize val="0"/>
        </c:dLbls>
        <c:gapWidth val="182"/>
        <c:axId val="1550868992"/>
        <c:axId val="1550868512"/>
      </c:barChart>
      <c:catAx>
        <c:axId val="15508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868512"/>
        <c:crosses val="autoZero"/>
        <c:auto val="1"/>
        <c:lblAlgn val="ctr"/>
        <c:lblOffset val="100"/>
        <c:noMultiLvlLbl val="0"/>
      </c:catAx>
      <c:valAx>
        <c:axId val="1550868512"/>
        <c:scaling>
          <c:orientation val="minMax"/>
        </c:scaling>
        <c:delete val="1"/>
        <c:axPos val="b"/>
        <c:numFmt formatCode="&quot;$&quot;0.0,&quot;K&quot;" sourceLinked="1"/>
        <c:majorTickMark val="none"/>
        <c:minorTickMark val="none"/>
        <c:tickLblPos val="nextTo"/>
        <c:crossAx val="1550868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Design!PivotTable27</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9158411650156"/>
          <c:y val="6.6666666666666666E-2"/>
          <c:w val="0.65174709711948009"/>
          <c:h val="0.85333333333333339"/>
        </c:manualLayout>
      </c:layout>
      <c:barChart>
        <c:barDir val="bar"/>
        <c:grouping val="clustered"/>
        <c:varyColors val="0"/>
        <c:ser>
          <c:idx val="0"/>
          <c:order val="0"/>
          <c:tx>
            <c:strRef>
              <c:f>'Sheets Design'!$B$135</c:f>
              <c:strCache>
                <c:ptCount val="1"/>
                <c:pt idx="0">
                  <c:v>Total</c:v>
                </c:pt>
              </c:strCache>
            </c:strRef>
          </c:tx>
          <c:spPr>
            <a:solidFill>
              <a:schemeClr val="accent1"/>
            </a:solidFill>
            <a:ln>
              <a:noFill/>
            </a:ln>
            <a:effectLst/>
          </c:spPr>
          <c:invertIfNegative val="0"/>
          <c:cat>
            <c:strRef>
              <c:f>'Sheets Design'!$A$136:$A$139</c:f>
              <c:strCache>
                <c:ptCount val="4"/>
                <c:pt idx="0">
                  <c:v>Grocery Store</c:v>
                </c:pt>
                <c:pt idx="1">
                  <c:v>Supermarket Type3</c:v>
                </c:pt>
                <c:pt idx="2">
                  <c:v>Supermarket Type2</c:v>
                </c:pt>
                <c:pt idx="3">
                  <c:v>Supermarket Type1</c:v>
                </c:pt>
              </c:strCache>
            </c:strRef>
          </c:cat>
          <c:val>
            <c:numRef>
              <c:f>'Sheets Design'!$B$136:$B$139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3A1-4D00-B6C3-C657939152FA}"/>
            </c:ext>
          </c:extLst>
        </c:ser>
        <c:dLbls>
          <c:showLegendKey val="0"/>
          <c:showVal val="0"/>
          <c:showCatName val="0"/>
          <c:showSerName val="0"/>
          <c:showPercent val="0"/>
          <c:showBubbleSize val="0"/>
        </c:dLbls>
        <c:gapWidth val="182"/>
        <c:axId val="2400047"/>
        <c:axId val="2386127"/>
      </c:barChart>
      <c:catAx>
        <c:axId val="2400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6127"/>
        <c:crosses val="autoZero"/>
        <c:auto val="1"/>
        <c:lblAlgn val="ctr"/>
        <c:lblOffset val="100"/>
        <c:noMultiLvlLbl val="0"/>
      </c:catAx>
      <c:valAx>
        <c:axId val="2386127"/>
        <c:scaling>
          <c:orientation val="minMax"/>
        </c:scaling>
        <c:delete val="1"/>
        <c:axPos val="b"/>
        <c:numFmt formatCode="&quot;$&quot;0" sourceLinked="1"/>
        <c:majorTickMark val="none"/>
        <c:minorTickMark val="none"/>
        <c:tickLblPos val="nextTo"/>
        <c:crossAx val="240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Design'!$B$145</c:f>
              <c:strCache>
                <c:ptCount val="1"/>
                <c:pt idx="0">
                  <c:v>Total</c:v>
                </c:pt>
              </c:strCache>
            </c:strRef>
          </c:tx>
          <c:spPr>
            <a:solidFill>
              <a:schemeClr val="accent1"/>
            </a:solidFill>
            <a:ln>
              <a:noFill/>
            </a:ln>
            <a:effectLst/>
          </c:spPr>
          <c:invertIfNegative val="0"/>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0A2-46A9-A857-7936DE61B4C8}"/>
            </c:ext>
          </c:extLst>
        </c:ser>
        <c:dLbls>
          <c:showLegendKey val="0"/>
          <c:showVal val="0"/>
          <c:showCatName val="0"/>
          <c:showSerName val="0"/>
          <c:showPercent val="0"/>
          <c:showBubbleSize val="0"/>
        </c:dLbls>
        <c:gapWidth val="182"/>
        <c:axId val="1578349312"/>
        <c:axId val="1578336352"/>
      </c:barChart>
      <c:catAx>
        <c:axId val="157834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336352"/>
        <c:crosses val="autoZero"/>
        <c:auto val="1"/>
        <c:lblAlgn val="ctr"/>
        <c:lblOffset val="100"/>
        <c:noMultiLvlLbl val="0"/>
      </c:catAx>
      <c:valAx>
        <c:axId val="1578336352"/>
        <c:scaling>
          <c:orientation val="minMax"/>
        </c:scaling>
        <c:delete val="1"/>
        <c:axPos val="b"/>
        <c:numFmt formatCode="0" sourceLinked="1"/>
        <c:majorTickMark val="none"/>
        <c:minorTickMark val="none"/>
        <c:tickLblPos val="nextTo"/>
        <c:crossAx val="157834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580985856780299"/>
              <c:y val="0.15025771604938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290601851851851"/>
                  <c:h val="0.254195987654321"/>
                </c:manualLayout>
              </c15:layout>
            </c:ext>
          </c:extLst>
        </c:dLbl>
      </c:pivotFmt>
      <c:pivotFmt>
        <c:idx val="6"/>
        <c:spPr>
          <a:solidFill>
            <a:schemeClr val="accent6">
              <a:lumMod val="75000"/>
            </a:schemeClr>
          </a:solidFill>
          <a:ln w="19050">
            <a:solidFill>
              <a:schemeClr val="lt1"/>
            </a:solidFill>
          </a:ln>
          <a:effectLst/>
        </c:spPr>
        <c:dLbl>
          <c:idx val="0"/>
          <c:layout>
            <c:manualLayout>
              <c:x val="-4.9976851851851849E-2"/>
              <c:y val="-0.150256687242798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535416666666666"/>
                  <c:h val="0.254195987654321"/>
                </c:manualLayout>
              </c15:layout>
            </c:ext>
          </c:extLst>
        </c:dLbl>
      </c:pivotFmt>
    </c:pivotFmts>
    <c:plotArea>
      <c:layout>
        <c:manualLayout>
          <c:layoutTarget val="inner"/>
          <c:xMode val="edge"/>
          <c:yMode val="edge"/>
          <c:x val="0.13569398148148148"/>
          <c:y val="0.16340329218106997"/>
          <c:w val="0.70509351851851854"/>
          <c:h val="0.78343724279835392"/>
        </c:manualLayout>
      </c:layout>
      <c:doughnutChart>
        <c:varyColors val="1"/>
        <c:ser>
          <c:idx val="0"/>
          <c:order val="0"/>
          <c:tx>
            <c:strRef>
              <c:f>'Sheets Design'!$C$18</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5E3F-42A2-B6AB-371D76F6318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E3F-42A2-B6AB-371D76F6318D}"/>
              </c:ext>
            </c:extLst>
          </c:dPt>
          <c:dLbls>
            <c:dLbl>
              <c:idx val="0"/>
              <c:layout>
                <c:manualLayout>
                  <c:x val="0.10580985856780299"/>
                  <c:y val="0.15025771604938271"/>
                </c:manualLayout>
              </c:layout>
              <c:showLegendKey val="0"/>
              <c:showVal val="1"/>
              <c:showCatName val="0"/>
              <c:showSerName val="0"/>
              <c:showPercent val="1"/>
              <c:showBubbleSize val="0"/>
              <c:extLst>
                <c:ext xmlns:c15="http://schemas.microsoft.com/office/drawing/2012/chart" uri="{CE6537A1-D6FC-4f65-9D91-7224C49458BB}">
                  <c15:layout>
                    <c:manualLayout>
                      <c:w val="0.31290601851851851"/>
                      <c:h val="0.254195987654321"/>
                    </c:manualLayout>
                  </c15:layout>
                </c:ext>
                <c:ext xmlns:c16="http://schemas.microsoft.com/office/drawing/2014/chart" uri="{C3380CC4-5D6E-409C-BE32-E72D297353CC}">
                  <c16:uniqueId val="{00000001-5E3F-42A2-B6AB-371D76F6318D}"/>
                </c:ext>
              </c:extLst>
            </c:dLbl>
            <c:dLbl>
              <c:idx val="1"/>
              <c:layout>
                <c:manualLayout>
                  <c:x val="-4.9976851851851849E-2"/>
                  <c:y val="-0.15025668724279836"/>
                </c:manualLayout>
              </c:layout>
              <c:showLegendKey val="0"/>
              <c:showVal val="1"/>
              <c:showCatName val="0"/>
              <c:showSerName val="0"/>
              <c:showPercent val="1"/>
              <c:showBubbleSize val="0"/>
              <c:extLst>
                <c:ext xmlns:c15="http://schemas.microsoft.com/office/drawing/2012/chart" uri="{CE6537A1-D6FC-4f65-9D91-7224C49458BB}">
                  <c15:layout>
                    <c:manualLayout>
                      <c:w val="0.31535416666666666"/>
                      <c:h val="0.254195987654321"/>
                    </c:manualLayout>
                  </c15:layout>
                </c:ext>
                <c:ext xmlns:c16="http://schemas.microsoft.com/office/drawing/2014/chart" uri="{C3380CC4-5D6E-409C-BE32-E72D297353CC}">
                  <c16:uniqueId val="{00000003-5E3F-42A2-B6AB-371D76F631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Design'!$B$19:$B$20</c:f>
              <c:strCache>
                <c:ptCount val="2"/>
                <c:pt idx="0">
                  <c:v>Low Fat</c:v>
                </c:pt>
                <c:pt idx="1">
                  <c:v>Regular</c:v>
                </c:pt>
              </c:strCache>
            </c:strRef>
          </c:cat>
          <c:val>
            <c:numRef>
              <c:f>'Sheets Design'!$C$19:$C$20</c:f>
              <c:numCache>
                <c:formatCode>"$"0.00,"K"</c:formatCode>
                <c:ptCount val="2"/>
                <c:pt idx="0">
                  <c:v>776319.68840000057</c:v>
                </c:pt>
                <c:pt idx="1">
                  <c:v>425361.8043999995</c:v>
                </c:pt>
              </c:numCache>
            </c:numRef>
          </c:val>
          <c:extLst>
            <c:ext xmlns:c16="http://schemas.microsoft.com/office/drawing/2014/chart" uri="{C3380CC4-5D6E-409C-BE32-E72D297353CC}">
              <c16:uniqueId val="{00000004-5E3F-42A2-B6AB-371D76F6318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811023622047"/>
          <c:y val="0.16875096858077809"/>
          <c:w val="0.80553579098067285"/>
          <c:h val="0.83124903141922191"/>
        </c:manualLayout>
      </c:layout>
      <c:barChart>
        <c:barDir val="bar"/>
        <c:grouping val="clustered"/>
        <c:varyColors val="0"/>
        <c:ser>
          <c:idx val="0"/>
          <c:order val="0"/>
          <c:tx>
            <c:strRef>
              <c:f>'Sheets Design'!$D$36:$D$37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Design'!$C$38:$C$40</c:f>
              <c:strCache>
                <c:ptCount val="3"/>
                <c:pt idx="0">
                  <c:v>Tier 1</c:v>
                </c:pt>
                <c:pt idx="1">
                  <c:v>Tier 2</c:v>
                </c:pt>
                <c:pt idx="2">
                  <c:v>Tier 3</c:v>
                </c:pt>
              </c:strCache>
            </c:strRef>
          </c:cat>
          <c:val>
            <c:numRef>
              <c:f>'Sheets Design'!$D$38:$D$40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CA4-49F7-84C5-DB47936671C2}"/>
            </c:ext>
          </c:extLst>
        </c:ser>
        <c:ser>
          <c:idx val="1"/>
          <c:order val="1"/>
          <c:tx>
            <c:strRef>
              <c:f>'Sheets Design'!$E$36:$E$37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Design'!$C$38:$C$40</c:f>
              <c:strCache>
                <c:ptCount val="3"/>
                <c:pt idx="0">
                  <c:v>Tier 1</c:v>
                </c:pt>
                <c:pt idx="1">
                  <c:v>Tier 2</c:v>
                </c:pt>
                <c:pt idx="2">
                  <c:v>Tier 3</c:v>
                </c:pt>
              </c:strCache>
            </c:strRef>
          </c:cat>
          <c:val>
            <c:numRef>
              <c:f>'Sheets Design'!$E$38:$E$40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CA4-49F7-84C5-DB47936671C2}"/>
            </c:ext>
          </c:extLst>
        </c:ser>
        <c:dLbls>
          <c:dLblPos val="outEnd"/>
          <c:showLegendKey val="0"/>
          <c:showVal val="1"/>
          <c:showCatName val="0"/>
          <c:showSerName val="0"/>
          <c:showPercent val="0"/>
          <c:showBubbleSize val="0"/>
        </c:dLbls>
        <c:gapWidth val="60"/>
        <c:axId val="1491669680"/>
        <c:axId val="1491656240"/>
      </c:barChart>
      <c:catAx>
        <c:axId val="149166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656240"/>
        <c:crosses val="autoZero"/>
        <c:auto val="1"/>
        <c:lblAlgn val="ctr"/>
        <c:lblOffset val="100"/>
        <c:noMultiLvlLbl val="0"/>
      </c:catAx>
      <c:valAx>
        <c:axId val="1491656240"/>
        <c:scaling>
          <c:orientation val="minMax"/>
        </c:scaling>
        <c:delete val="1"/>
        <c:axPos val="b"/>
        <c:numFmt formatCode="&quot;$&quot;0.0,&quot;K&quot;" sourceLinked="1"/>
        <c:majorTickMark val="out"/>
        <c:minorTickMark val="none"/>
        <c:tickLblPos val="nextTo"/>
        <c:crossAx val="14916696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36544246538335"/>
          <c:y val="1.3730142967329273E-2"/>
          <c:w val="0.73412642169728781"/>
          <c:h val="0.97458872186431245"/>
        </c:manualLayout>
      </c:layout>
      <c:barChart>
        <c:barDir val="bar"/>
        <c:grouping val="clustered"/>
        <c:varyColors val="0"/>
        <c:ser>
          <c:idx val="0"/>
          <c:order val="0"/>
          <c:tx>
            <c:strRef>
              <c:f>'Sheets Design'!$B$60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Design'!$A$61:$A$76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Design'!$B$61:$B$76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C05-4846-B723-1059A6FCFDB4}"/>
            </c:ext>
          </c:extLst>
        </c:ser>
        <c:dLbls>
          <c:dLblPos val="outEnd"/>
          <c:showLegendKey val="0"/>
          <c:showVal val="1"/>
          <c:showCatName val="0"/>
          <c:showSerName val="0"/>
          <c:showPercent val="0"/>
          <c:showBubbleSize val="0"/>
        </c:dLbls>
        <c:gapWidth val="50"/>
        <c:axId val="1489560512"/>
        <c:axId val="1489563392"/>
      </c:barChart>
      <c:catAx>
        <c:axId val="148956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489563392"/>
        <c:crosses val="autoZero"/>
        <c:auto val="1"/>
        <c:lblAlgn val="ctr"/>
        <c:lblOffset val="100"/>
        <c:noMultiLvlLbl val="0"/>
      </c:catAx>
      <c:valAx>
        <c:axId val="1489563392"/>
        <c:scaling>
          <c:orientation val="minMax"/>
        </c:scaling>
        <c:delete val="1"/>
        <c:axPos val="b"/>
        <c:numFmt formatCode="&quot;$&quot;0.0,&quot;K&quot;" sourceLinked="1"/>
        <c:majorTickMark val="out"/>
        <c:minorTickMark val="none"/>
        <c:tickLblPos val="nextTo"/>
        <c:crossAx val="148956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0"/>
              <c:y val="-0.22164177802081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2.1880062456380057E-3"/>
              <c:y val="-0.2619402831155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0"/>
              <c:y val="-0.255223865599725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2.1880062456379455E-3"/>
              <c:y val="-0.2619402831155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6.5640187369139565E-3"/>
              <c:y val="-0.248507448083943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2.1880062456379856E-2"/>
              <c:y val="-0.26194028311550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0"/>
              <c:y val="-0.389552215915371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1.0940031228189928E-2"/>
              <c:y val="-0.28208953566285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Lbl>
          <c:idx val="0"/>
          <c:layout>
            <c:manualLayout>
              <c:x val="-1.6045193779230834E-16"/>
              <c:y val="-0.26865670063129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82654434046344E-2"/>
          <c:y val="9.0780141843971637E-2"/>
          <c:w val="0.93383469113190731"/>
          <c:h val="0.80596727536717483"/>
        </c:manualLayout>
      </c:layout>
      <c:areaChart>
        <c:grouping val="standard"/>
        <c:varyColors val="0"/>
        <c:ser>
          <c:idx val="0"/>
          <c:order val="0"/>
          <c:tx>
            <c:strRef>
              <c:f>'Sheets Design'!$B$82</c:f>
              <c:strCache>
                <c:ptCount val="1"/>
                <c:pt idx="0">
                  <c:v>Total</c:v>
                </c:pt>
              </c:strCache>
            </c:strRef>
          </c:tx>
          <c:spPr>
            <a:solidFill>
              <a:srgbClr val="FFD200">
                <a:alpha val="80000"/>
              </a:srgbClr>
            </a:solidFill>
            <a:ln>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D64-4C96-97CF-07D889A1EA1B}"/>
              </c:ext>
            </c:extLst>
          </c:dPt>
          <c:dPt>
            <c:idx val="1"/>
            <c:bubble3D val="0"/>
            <c:extLst>
              <c:ext xmlns:c16="http://schemas.microsoft.com/office/drawing/2014/chart" uri="{C3380CC4-5D6E-409C-BE32-E72D297353CC}">
                <c16:uniqueId val="{00000002-6D64-4C96-97CF-07D889A1EA1B}"/>
              </c:ext>
            </c:extLst>
          </c:dPt>
          <c:dPt>
            <c:idx val="2"/>
            <c:bubble3D val="0"/>
            <c:extLst>
              <c:ext xmlns:c16="http://schemas.microsoft.com/office/drawing/2014/chart" uri="{C3380CC4-5D6E-409C-BE32-E72D297353CC}">
                <c16:uniqueId val="{00000003-6D64-4C96-97CF-07D889A1EA1B}"/>
              </c:ext>
            </c:extLst>
          </c:dPt>
          <c:dPt>
            <c:idx val="3"/>
            <c:bubble3D val="0"/>
            <c:extLst>
              <c:ext xmlns:c16="http://schemas.microsoft.com/office/drawing/2014/chart" uri="{C3380CC4-5D6E-409C-BE32-E72D297353CC}">
                <c16:uniqueId val="{00000004-6D64-4C96-97CF-07D889A1EA1B}"/>
              </c:ext>
            </c:extLst>
          </c:dPt>
          <c:dPt>
            <c:idx val="4"/>
            <c:bubble3D val="0"/>
            <c:extLst>
              <c:ext xmlns:c16="http://schemas.microsoft.com/office/drawing/2014/chart" uri="{C3380CC4-5D6E-409C-BE32-E72D297353CC}">
                <c16:uniqueId val="{00000005-6D64-4C96-97CF-07D889A1EA1B}"/>
              </c:ext>
            </c:extLst>
          </c:dPt>
          <c:dPt>
            <c:idx val="5"/>
            <c:bubble3D val="0"/>
            <c:extLst>
              <c:ext xmlns:c16="http://schemas.microsoft.com/office/drawing/2014/chart" uri="{C3380CC4-5D6E-409C-BE32-E72D297353CC}">
                <c16:uniqueId val="{00000006-6D64-4C96-97CF-07D889A1EA1B}"/>
              </c:ext>
            </c:extLst>
          </c:dPt>
          <c:dPt>
            <c:idx val="6"/>
            <c:bubble3D val="0"/>
            <c:extLst>
              <c:ext xmlns:c16="http://schemas.microsoft.com/office/drawing/2014/chart" uri="{C3380CC4-5D6E-409C-BE32-E72D297353CC}">
                <c16:uniqueId val="{00000007-6D64-4C96-97CF-07D889A1EA1B}"/>
              </c:ext>
            </c:extLst>
          </c:dPt>
          <c:dPt>
            <c:idx val="7"/>
            <c:bubble3D val="0"/>
            <c:extLst>
              <c:ext xmlns:c16="http://schemas.microsoft.com/office/drawing/2014/chart" uri="{C3380CC4-5D6E-409C-BE32-E72D297353CC}">
                <c16:uniqueId val="{00000008-6D64-4C96-97CF-07D889A1EA1B}"/>
              </c:ext>
            </c:extLst>
          </c:dPt>
          <c:dPt>
            <c:idx val="8"/>
            <c:bubble3D val="0"/>
            <c:extLst>
              <c:ext xmlns:c16="http://schemas.microsoft.com/office/drawing/2014/chart" uri="{C3380CC4-5D6E-409C-BE32-E72D297353CC}">
                <c16:uniqueId val="{00000009-6D64-4C96-97CF-07D889A1EA1B}"/>
              </c:ext>
            </c:extLst>
          </c:dPt>
          <c:dLbls>
            <c:dLbl>
              <c:idx val="0"/>
              <c:layout>
                <c:manualLayout>
                  <c:x val="0"/>
                  <c:y val="-0.221641778020814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64-4C96-97CF-07D889A1EA1B}"/>
                </c:ext>
              </c:extLst>
            </c:dLbl>
            <c:dLbl>
              <c:idx val="1"/>
              <c:layout>
                <c:manualLayout>
                  <c:x val="-2.1880062456380057E-3"/>
                  <c:y val="-0.2619402831155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D64-4C96-97CF-07D889A1EA1B}"/>
                </c:ext>
              </c:extLst>
            </c:dLbl>
            <c:dLbl>
              <c:idx val="2"/>
              <c:layout>
                <c:manualLayout>
                  <c:x val="0"/>
                  <c:y val="-0.25522386559972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64-4C96-97CF-07D889A1EA1B}"/>
                </c:ext>
              </c:extLst>
            </c:dLbl>
            <c:dLbl>
              <c:idx val="3"/>
              <c:layout>
                <c:manualLayout>
                  <c:x val="2.1880062456379455E-3"/>
                  <c:y val="-0.2619402831155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64-4C96-97CF-07D889A1EA1B}"/>
                </c:ext>
              </c:extLst>
            </c:dLbl>
            <c:dLbl>
              <c:idx val="4"/>
              <c:layout>
                <c:manualLayout>
                  <c:x val="-6.5640187369139565E-3"/>
                  <c:y val="-0.248507448083943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64-4C96-97CF-07D889A1EA1B}"/>
                </c:ext>
              </c:extLst>
            </c:dLbl>
            <c:dLbl>
              <c:idx val="5"/>
              <c:layout>
                <c:manualLayout>
                  <c:x val="-2.1880062456379856E-2"/>
                  <c:y val="-0.2619402831155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64-4C96-97CF-07D889A1EA1B}"/>
                </c:ext>
              </c:extLst>
            </c:dLbl>
            <c:dLbl>
              <c:idx val="6"/>
              <c:layout>
                <c:manualLayout>
                  <c:x val="0"/>
                  <c:y val="-0.389552215915371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64-4C96-97CF-07D889A1EA1B}"/>
                </c:ext>
              </c:extLst>
            </c:dLbl>
            <c:dLbl>
              <c:idx val="7"/>
              <c:layout>
                <c:manualLayout>
                  <c:x val="1.0940031228189928E-2"/>
                  <c:y val="-0.282089535662854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64-4C96-97CF-07D889A1EA1B}"/>
                </c:ext>
              </c:extLst>
            </c:dLbl>
            <c:dLbl>
              <c:idx val="8"/>
              <c:layout>
                <c:manualLayout>
                  <c:x val="-1.6045193779230834E-16"/>
                  <c:y val="-0.268656700631290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D64-4C96-97CF-07D889A1EA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Design'!$A$83:$A$91</c:f>
              <c:strCache>
                <c:ptCount val="9"/>
                <c:pt idx="0">
                  <c:v>2011</c:v>
                </c:pt>
                <c:pt idx="1">
                  <c:v>2012</c:v>
                </c:pt>
                <c:pt idx="2">
                  <c:v>2014</c:v>
                </c:pt>
                <c:pt idx="3">
                  <c:v>2015</c:v>
                </c:pt>
                <c:pt idx="4">
                  <c:v>2016</c:v>
                </c:pt>
                <c:pt idx="5">
                  <c:v>2017</c:v>
                </c:pt>
                <c:pt idx="6">
                  <c:v>2018</c:v>
                </c:pt>
                <c:pt idx="7">
                  <c:v>2020</c:v>
                </c:pt>
                <c:pt idx="8">
                  <c:v>2022</c:v>
                </c:pt>
              </c:strCache>
            </c:strRef>
          </c:cat>
          <c:val>
            <c:numRef>
              <c:f>'Sheets Design'!$B$83:$B$91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D64-4C96-97CF-07D889A1EA1B}"/>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3807039"/>
        <c:axId val="3791679"/>
      </c:areaChart>
      <c:catAx>
        <c:axId val="38070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85000"/>
                    <a:lumOff val="15000"/>
                  </a:schemeClr>
                </a:solidFill>
                <a:latin typeface="+mn-lt"/>
                <a:ea typeface="+mn-ea"/>
                <a:cs typeface="+mn-cs"/>
              </a:defRPr>
            </a:pPr>
            <a:endParaRPr lang="en-US"/>
          </a:p>
        </c:txPr>
        <c:crossAx val="3791679"/>
        <c:crosses val="autoZero"/>
        <c:auto val="1"/>
        <c:lblAlgn val="ctr"/>
        <c:lblOffset val="100"/>
        <c:noMultiLvlLbl val="0"/>
      </c:catAx>
      <c:valAx>
        <c:axId val="3791679"/>
        <c:scaling>
          <c:orientation val="minMax"/>
        </c:scaling>
        <c:delete val="1"/>
        <c:axPos val="l"/>
        <c:numFmt formatCode="&quot;$&quot;0.0,&quot;K&quot;" sourceLinked="1"/>
        <c:majorTickMark val="out"/>
        <c:minorTickMark val="none"/>
        <c:tickLblPos val="nextTo"/>
        <c:crossAx val="3807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Design!PivotTable24</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295570079883788"/>
              <c:y val="-6.2088888888888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8293391430646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7618010167029775E-2"/>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871604938271605"/>
          <c:y val="0.12145822222222222"/>
          <c:w val="0.67790559186637622"/>
          <c:h val="0.82975644444444441"/>
        </c:manualLayout>
      </c:layout>
      <c:doughnutChart>
        <c:varyColors val="1"/>
        <c:ser>
          <c:idx val="0"/>
          <c:order val="0"/>
          <c:tx>
            <c:strRef>
              <c:f>'Sheets Design'!$B$97</c:f>
              <c:strCache>
                <c:ptCount val="1"/>
                <c:pt idx="0">
                  <c:v>Total</c:v>
                </c:pt>
              </c:strCache>
            </c:strRef>
          </c:tx>
          <c:spPr>
            <a:solidFill>
              <a:srgbClr val="FFD2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832-4344-8C7A-3A9A624FDCD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832-4344-8C7A-3A9A624FDCD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6832-4344-8C7A-3A9A624FDCDE}"/>
              </c:ext>
            </c:extLst>
          </c:dPt>
          <c:dLbls>
            <c:dLbl>
              <c:idx val="0"/>
              <c:layout>
                <c:manualLayout>
                  <c:x val="0.14295570079883788"/>
                  <c:y val="-6.208888888888891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32-4344-8C7A-3A9A624FDCDE}"/>
                </c:ext>
              </c:extLst>
            </c:dLbl>
            <c:dLbl>
              <c:idx val="1"/>
              <c:layout>
                <c:manualLayout>
                  <c:x val="0.19829339143064634"/>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32-4344-8C7A-3A9A624FDCDE}"/>
                </c:ext>
              </c:extLst>
            </c:dLbl>
            <c:dLbl>
              <c:idx val="2"/>
              <c:layout>
                <c:manualLayout>
                  <c:x val="-8.7618010167029775E-2"/>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32-4344-8C7A-3A9A624FDC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Design'!$A$98:$A$100</c:f>
              <c:strCache>
                <c:ptCount val="3"/>
                <c:pt idx="0">
                  <c:v>High</c:v>
                </c:pt>
                <c:pt idx="1">
                  <c:v>Medium</c:v>
                </c:pt>
                <c:pt idx="2">
                  <c:v>Small</c:v>
                </c:pt>
              </c:strCache>
            </c:strRef>
          </c:cat>
          <c:val>
            <c:numRef>
              <c:f>'Sheets Design'!$B$98:$B$100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832-4344-8C7A-3A9A624FDCDE}"/>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5.4272907762067937E-3"/>
              <c:y val="-8.819444444444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079711961149238"/>
          <c:y val="0.13710927800463232"/>
          <c:w val="0.60838333333333339"/>
          <c:h val="0.76796891414600688"/>
        </c:manualLayout>
      </c:layout>
      <c:barChart>
        <c:barDir val="bar"/>
        <c:grouping val="clustered"/>
        <c:varyColors val="0"/>
        <c:ser>
          <c:idx val="0"/>
          <c:order val="0"/>
          <c:tx>
            <c:strRef>
              <c:f>'Sheets Design'!$B$124</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9FE8-4C76-A5BD-B62BEDC48D9D}"/>
              </c:ext>
            </c:extLst>
          </c:dPt>
          <c:dLbls>
            <c:dLbl>
              <c:idx val="3"/>
              <c:layout>
                <c:manualLayout>
                  <c:x val="-5.4272907762067937E-3"/>
                  <c:y val="-8.8194444444444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E8-4C76-A5BD-B62BEDC48D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Design'!$A$125:$A$128</c:f>
              <c:strCache>
                <c:ptCount val="4"/>
                <c:pt idx="0">
                  <c:v>Grocery Store</c:v>
                </c:pt>
                <c:pt idx="1">
                  <c:v>Supermarket Type3</c:v>
                </c:pt>
                <c:pt idx="2">
                  <c:v>Supermarket Type2</c:v>
                </c:pt>
                <c:pt idx="3">
                  <c:v>Supermarket Type1</c:v>
                </c:pt>
              </c:strCache>
            </c:strRef>
          </c:cat>
          <c:val>
            <c:numRef>
              <c:f>'Sheets Design'!$B$125:$B$128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FE8-4C76-A5BD-B62BEDC48D9D}"/>
            </c:ext>
          </c:extLst>
        </c:ser>
        <c:dLbls>
          <c:showLegendKey val="0"/>
          <c:showVal val="0"/>
          <c:showCatName val="0"/>
          <c:showSerName val="0"/>
          <c:showPercent val="0"/>
          <c:showBubbleSize val="0"/>
        </c:dLbls>
        <c:gapWidth val="60"/>
        <c:axId val="1550868992"/>
        <c:axId val="1550868512"/>
      </c:barChart>
      <c:catAx>
        <c:axId val="15508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50868512"/>
        <c:crosses val="autoZero"/>
        <c:auto val="1"/>
        <c:lblAlgn val="ctr"/>
        <c:lblOffset val="100"/>
        <c:noMultiLvlLbl val="0"/>
      </c:catAx>
      <c:valAx>
        <c:axId val="1550868512"/>
        <c:scaling>
          <c:orientation val="minMax"/>
        </c:scaling>
        <c:delete val="1"/>
        <c:axPos val="b"/>
        <c:numFmt formatCode="&quot;$&quot;0.0,&quot;K&quot;" sourceLinked="1"/>
        <c:majorTickMark val="none"/>
        <c:minorTickMark val="none"/>
        <c:tickLblPos val="nextTo"/>
        <c:crossAx val="15508689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388573365389171"/>
              <c:y val="8.64006761679323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223714597757144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20828600480837567"/>
              <c:y val="-7.545658306192511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12756773698987"/>
                  <c:h val="0.13146060569920379"/>
                </c:manualLayout>
              </c15:layout>
            </c:ext>
          </c:extLst>
        </c:dLbl>
      </c:pivotFmt>
      <c:pivotFmt>
        <c:idx val="6"/>
        <c:spPr>
          <a:solidFill>
            <a:schemeClr val="accent6">
              <a:lumMod val="75000"/>
            </a:schemeClr>
          </a:solidFill>
          <a:ln>
            <a:noFill/>
          </a:ln>
          <a:effectLst/>
        </c:spPr>
        <c:dLbl>
          <c:idx val="0"/>
          <c:layout>
            <c:manualLayout>
              <c:x val="-0.2391431907059128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Design'!$B$135</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5D26-461B-9B34-69499F9192A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D26-461B-9B34-69499F9192A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5D26-461B-9B34-69499F9192A5}"/>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5D26-461B-9B34-69499F9192A5}"/>
              </c:ext>
            </c:extLst>
          </c:dPt>
          <c:dLbls>
            <c:dLbl>
              <c:idx val="0"/>
              <c:layout>
                <c:manualLayout>
                  <c:x val="-0.2391431907059128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D26-461B-9B34-69499F9192A5}"/>
                </c:ext>
              </c:extLst>
            </c:dLbl>
            <c:dLbl>
              <c:idx val="1"/>
              <c:layout>
                <c:manualLayout>
                  <c:x val="-0.20828600480837567"/>
                  <c:y val="-7.5456583061925119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12756773698987"/>
                      <c:h val="0.13146060569920379"/>
                    </c:manualLayout>
                  </c15:layout>
                </c:ext>
                <c:ext xmlns:c16="http://schemas.microsoft.com/office/drawing/2014/chart" uri="{C3380CC4-5D6E-409C-BE32-E72D297353CC}">
                  <c16:uniqueId val="{00000003-5D26-461B-9B34-69499F9192A5}"/>
                </c:ext>
              </c:extLst>
            </c:dLbl>
            <c:dLbl>
              <c:idx val="2"/>
              <c:layout>
                <c:manualLayout>
                  <c:x val="-0.1388573365389171"/>
                  <c:y val="8.640067616793232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26-461B-9B34-69499F9192A5}"/>
                </c:ext>
              </c:extLst>
            </c:dLbl>
            <c:dLbl>
              <c:idx val="3"/>
              <c:layout>
                <c:manualLayout>
                  <c:x val="-0.2237145977571443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D26-461B-9B34-69499F9192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Design'!$A$136:$A$139</c:f>
              <c:strCache>
                <c:ptCount val="4"/>
                <c:pt idx="0">
                  <c:v>Grocery Store</c:v>
                </c:pt>
                <c:pt idx="1">
                  <c:v>Supermarket Type3</c:v>
                </c:pt>
                <c:pt idx="2">
                  <c:v>Supermarket Type2</c:v>
                </c:pt>
                <c:pt idx="3">
                  <c:v>Supermarket Type1</c:v>
                </c:pt>
              </c:strCache>
            </c:strRef>
          </c:cat>
          <c:val>
            <c:numRef>
              <c:f>'Sheets Design'!$B$136:$B$139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D26-461B-9B34-69499F9192A5}"/>
            </c:ext>
          </c:extLst>
        </c:ser>
        <c:dLbls>
          <c:showLegendKey val="0"/>
          <c:showVal val="0"/>
          <c:showCatName val="0"/>
          <c:showSerName val="0"/>
          <c:showPercent val="0"/>
          <c:showBubbleSize val="0"/>
        </c:dLbls>
        <c:gapWidth val="60"/>
        <c:axId val="2400047"/>
        <c:axId val="2386127"/>
      </c:barChart>
      <c:catAx>
        <c:axId val="2400047"/>
        <c:scaling>
          <c:orientation val="minMax"/>
        </c:scaling>
        <c:delete val="1"/>
        <c:axPos val="l"/>
        <c:numFmt formatCode="General" sourceLinked="1"/>
        <c:majorTickMark val="none"/>
        <c:minorTickMark val="none"/>
        <c:tickLblPos val="nextTo"/>
        <c:crossAx val="2386127"/>
        <c:crosses val="autoZero"/>
        <c:auto val="1"/>
        <c:lblAlgn val="ctr"/>
        <c:lblOffset val="100"/>
        <c:noMultiLvlLbl val="0"/>
      </c:catAx>
      <c:valAx>
        <c:axId val="2386127"/>
        <c:scaling>
          <c:orientation val="minMax"/>
        </c:scaling>
        <c:delete val="1"/>
        <c:axPos val="b"/>
        <c:numFmt formatCode="&quot;$&quot;0" sourceLinked="1"/>
        <c:majorTickMark val="none"/>
        <c:minorTickMark val="none"/>
        <c:tickLblPos val="nextTo"/>
        <c:crossAx val="240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 Excel_Project.xlsx]Sheets Design!PivotTable28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2.9364436157771042E-7"/>
              <c:y val="3.1081596027523376E-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243583870702512"/>
                  <c:h val="0.22730654970040445"/>
                </c:manualLayout>
              </c15:layout>
            </c:ext>
          </c:extLst>
        </c:dLbl>
      </c:pivotFmt>
    </c:pivotFmts>
    <c:plotArea>
      <c:layout>
        <c:manualLayout>
          <c:layoutTarget val="inner"/>
          <c:xMode val="edge"/>
          <c:yMode val="edge"/>
          <c:x val="8.8922101184057925E-2"/>
          <c:y val="0.10968751349501889"/>
          <c:w val="0.82215579763188418"/>
          <c:h val="0.81437497716227569"/>
        </c:manualLayout>
      </c:layout>
      <c:barChart>
        <c:barDir val="bar"/>
        <c:grouping val="clustered"/>
        <c:varyColors val="0"/>
        <c:ser>
          <c:idx val="0"/>
          <c:order val="0"/>
          <c:tx>
            <c:strRef>
              <c:f>'Sheets Design'!$B$145</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0494-47FF-9AF3-B082CE03853D}"/>
              </c:ext>
            </c:extLst>
          </c:dPt>
          <c:dLbls>
            <c:dLbl>
              <c:idx val="3"/>
              <c:layout>
                <c:manualLayout>
                  <c:x val="-2.9364436157771042E-7"/>
                  <c:y val="3.1081596027523376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1243583870702512"/>
                      <c:h val="0.22730654970040445"/>
                    </c:manualLayout>
                  </c15:layout>
                </c:ext>
                <c:ext xmlns:c16="http://schemas.microsoft.com/office/drawing/2014/chart" uri="{C3380CC4-5D6E-409C-BE32-E72D297353CC}">
                  <c16:uniqueId val="{00000001-0494-47FF-9AF3-B082CE0385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Design'!$A$146:$A$149</c:f>
              <c:strCache>
                <c:ptCount val="4"/>
                <c:pt idx="0">
                  <c:v>Grocery Store</c:v>
                </c:pt>
                <c:pt idx="1">
                  <c:v>Supermarket Type3</c:v>
                </c:pt>
                <c:pt idx="2">
                  <c:v>Supermarket Type2</c:v>
                </c:pt>
                <c:pt idx="3">
                  <c:v>Supermarket Type1</c:v>
                </c:pt>
              </c:strCache>
            </c:strRef>
          </c:cat>
          <c:val>
            <c:numRef>
              <c:f>'Sheets Design'!$B$146:$B$149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494-47FF-9AF3-B082CE03853D}"/>
            </c:ext>
          </c:extLst>
        </c:ser>
        <c:dLbls>
          <c:dLblPos val="outEnd"/>
          <c:showLegendKey val="0"/>
          <c:showVal val="1"/>
          <c:showCatName val="0"/>
          <c:showSerName val="0"/>
          <c:showPercent val="0"/>
          <c:showBubbleSize val="0"/>
        </c:dLbls>
        <c:gapWidth val="60"/>
        <c:axId val="1578349312"/>
        <c:axId val="1578336352"/>
      </c:barChart>
      <c:catAx>
        <c:axId val="1578349312"/>
        <c:scaling>
          <c:orientation val="minMax"/>
        </c:scaling>
        <c:delete val="1"/>
        <c:axPos val="l"/>
        <c:numFmt formatCode="General" sourceLinked="1"/>
        <c:majorTickMark val="none"/>
        <c:minorTickMark val="none"/>
        <c:tickLblPos val="nextTo"/>
        <c:crossAx val="1578336352"/>
        <c:crosses val="autoZero"/>
        <c:auto val="1"/>
        <c:lblAlgn val="ctr"/>
        <c:lblOffset val="100"/>
        <c:noMultiLvlLbl val="0"/>
      </c:catAx>
      <c:valAx>
        <c:axId val="1578336352"/>
        <c:scaling>
          <c:orientation val="minMax"/>
        </c:scaling>
        <c:delete val="1"/>
        <c:axPos val="b"/>
        <c:numFmt formatCode="0" sourceLinked="1"/>
        <c:majorTickMark val="none"/>
        <c:minorTickMark val="none"/>
        <c:tickLblPos val="nextTo"/>
        <c:crossAx val="1578349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6C2B1B6-93CA-4D1B-9EDF-5399B53FDC96}">
          <cx:dataLabels>
            <cx:numFmt formatCode="$0.0,&quot;K&quot;" sourceLinked="0"/>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6C2B1B6-93CA-4D1B-9EDF-5399B53FDC96}">
          <cx:dataPt idx="1">
            <cx:spPr>
              <a:solidFill>
                <a:srgbClr val="D09E00"/>
              </a:solidFill>
            </cx:spPr>
          </cx:dataPt>
          <cx:dataPt idx="2">
            <cx:spPr>
              <a:solidFill>
                <a:srgbClr val="FFD200"/>
              </a:solidFill>
            </cx:spPr>
          </cx:dataPt>
          <cx:dataPt idx="3">
            <cx:spPr>
              <a:solidFill>
                <a:srgbClr val="70AD47">
                  <a:lumMod val="60000"/>
                  <a:lumOff val="40000"/>
                </a:srgbClr>
              </a:solidFill>
            </cx:spPr>
          </cx:dataPt>
          <cx:dataLabels>
            <cx:numFmt formatCode="$0.0,&quot;K&quot;" sourceLinked="0"/>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separator>, </cx:separator>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636270</xdr:colOff>
      <xdr:row>0</xdr:row>
      <xdr:rowOff>51436</xdr:rowOff>
    </xdr:from>
    <xdr:to>
      <xdr:col>9</xdr:col>
      <xdr:colOff>457200</xdr:colOff>
      <xdr:row>6</xdr:row>
      <xdr:rowOff>74296</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14FFF74-03BA-3B3B-32F9-F9491E4C917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627495" y="51436"/>
              <a:ext cx="1821180" cy="1251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388620</xdr:colOff>
      <xdr:row>0</xdr:row>
      <xdr:rowOff>74296</xdr:rowOff>
    </xdr:from>
    <xdr:to>
      <xdr:col>15</xdr:col>
      <xdr:colOff>205740</xdr:colOff>
      <xdr:row>6</xdr:row>
      <xdr:rowOff>76200</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99FE0F6E-6483-BD4F-7D18-98747E3E7EB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380345" y="74296"/>
              <a:ext cx="1817370" cy="1230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499110</xdr:colOff>
      <xdr:row>0</xdr:row>
      <xdr:rowOff>53341</xdr:rowOff>
    </xdr:from>
    <xdr:to>
      <xdr:col>12</xdr:col>
      <xdr:colOff>320040</xdr:colOff>
      <xdr:row>6</xdr:row>
      <xdr:rowOff>83821</xdr:rowOff>
    </xdr:to>
    <mc:AlternateContent xmlns:mc="http://schemas.openxmlformats.org/markup-compatibility/2006" xmlns:a14="http://schemas.microsoft.com/office/drawing/2010/main">
      <mc:Choice Requires="a14">
        <xdr:graphicFrame macro="">
          <xdr:nvGraphicFramePr>
            <xdr:cNvPr id="5" name="Outlet Location Type">
              <a:extLst>
                <a:ext uri="{FF2B5EF4-FFF2-40B4-BE49-F238E27FC236}">
                  <a16:creationId xmlns:a16="http://schemas.microsoft.com/office/drawing/2014/main" id="{922B4DEF-B70A-04AE-9E7A-122F0781DD0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490585" y="53341"/>
              <a:ext cx="1821180" cy="1259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125730</xdr:colOff>
      <xdr:row>15</xdr:row>
      <xdr:rowOff>182880</xdr:rowOff>
    </xdr:from>
    <xdr:to>
      <xdr:col>6</xdr:col>
      <xdr:colOff>487680</xdr:colOff>
      <xdr:row>25</xdr:row>
      <xdr:rowOff>38100</xdr:rowOff>
    </xdr:to>
    <xdr:graphicFrame macro="">
      <xdr:nvGraphicFramePr>
        <xdr:cNvPr id="6" name="Chart 5">
          <a:extLst>
            <a:ext uri="{FF2B5EF4-FFF2-40B4-BE49-F238E27FC236}">
              <a16:creationId xmlns:a16="http://schemas.microsoft.com/office/drawing/2014/main" id="{9DE67B35-F818-76C2-F1EE-E877F33E0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47624</xdr:colOff>
      <xdr:row>42</xdr:row>
      <xdr:rowOff>161925</xdr:rowOff>
    </xdr:from>
    <xdr:to>
      <xdr:col>4</xdr:col>
      <xdr:colOff>328612</xdr:colOff>
      <xdr:row>51</xdr:row>
      <xdr:rowOff>114300</xdr:rowOff>
    </xdr:to>
    <xdr:graphicFrame macro="">
      <xdr:nvGraphicFramePr>
        <xdr:cNvPr id="8" name="Chart 7">
          <a:extLst>
            <a:ext uri="{FF2B5EF4-FFF2-40B4-BE49-F238E27FC236}">
              <a16:creationId xmlns:a16="http://schemas.microsoft.com/office/drawing/2014/main" id="{DE3C6A77-AFEF-ED91-34BC-4387B9138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300038</xdr:colOff>
      <xdr:row>59</xdr:row>
      <xdr:rowOff>57150</xdr:rowOff>
    </xdr:from>
    <xdr:to>
      <xdr:col>6</xdr:col>
      <xdr:colOff>542925</xdr:colOff>
      <xdr:row>74</xdr:row>
      <xdr:rowOff>190500</xdr:rowOff>
    </xdr:to>
    <xdr:graphicFrame macro="">
      <xdr:nvGraphicFramePr>
        <xdr:cNvPr id="9" name="Chart 8">
          <a:extLst>
            <a:ext uri="{FF2B5EF4-FFF2-40B4-BE49-F238E27FC236}">
              <a16:creationId xmlns:a16="http://schemas.microsoft.com/office/drawing/2014/main" id="{A814612F-9E84-582B-69D7-472D3E9F7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276223</xdr:colOff>
      <xdr:row>80</xdr:row>
      <xdr:rowOff>161924</xdr:rowOff>
    </xdr:from>
    <xdr:to>
      <xdr:col>8</xdr:col>
      <xdr:colOff>228600</xdr:colOff>
      <xdr:row>91</xdr:row>
      <xdr:rowOff>171449</xdr:rowOff>
    </xdr:to>
    <xdr:graphicFrame macro="">
      <xdr:nvGraphicFramePr>
        <xdr:cNvPr id="10" name="Chart 9">
          <a:extLst>
            <a:ext uri="{FF2B5EF4-FFF2-40B4-BE49-F238E27FC236}">
              <a16:creationId xmlns:a16="http://schemas.microsoft.com/office/drawing/2014/main" id="{0FFC4FCE-6EA1-D0D2-7A20-4872CDAD8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309563</xdr:colOff>
      <xdr:row>95</xdr:row>
      <xdr:rowOff>180975</xdr:rowOff>
    </xdr:from>
    <xdr:to>
      <xdr:col>5</xdr:col>
      <xdr:colOff>466725</xdr:colOff>
      <xdr:row>103</xdr:row>
      <xdr:rowOff>114300</xdr:rowOff>
    </xdr:to>
    <xdr:graphicFrame macro="">
      <xdr:nvGraphicFramePr>
        <xdr:cNvPr id="11" name="Chart 10">
          <a:extLst>
            <a:ext uri="{FF2B5EF4-FFF2-40B4-BE49-F238E27FC236}">
              <a16:creationId xmlns:a16="http://schemas.microsoft.com/office/drawing/2014/main" id="{7A60FAC6-5CFB-06C0-3F11-2E0EFBB00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104774</xdr:colOff>
      <xdr:row>108</xdr:row>
      <xdr:rowOff>47625</xdr:rowOff>
    </xdr:from>
    <xdr:to>
      <xdr:col>8</xdr:col>
      <xdr:colOff>385762</xdr:colOff>
      <xdr:row>118</xdr:row>
      <xdr:rowOff>161925</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DADDE4FB-F63F-34CF-79A4-69510E065F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23434" y="21680805"/>
              <a:ext cx="3100388" cy="21107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152400</xdr:colOff>
      <xdr:row>122</xdr:row>
      <xdr:rowOff>95250</xdr:rowOff>
    </xdr:from>
    <xdr:to>
      <xdr:col>6</xdr:col>
      <xdr:colOff>9525</xdr:colOff>
      <xdr:row>130</xdr:row>
      <xdr:rowOff>114300</xdr:rowOff>
    </xdr:to>
    <xdr:graphicFrame macro="">
      <xdr:nvGraphicFramePr>
        <xdr:cNvPr id="14" name="Chart 13">
          <a:extLst>
            <a:ext uri="{FF2B5EF4-FFF2-40B4-BE49-F238E27FC236}">
              <a16:creationId xmlns:a16="http://schemas.microsoft.com/office/drawing/2014/main" id="{359E1007-DFDD-A505-6A0E-E60E2A3FD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142875</xdr:colOff>
      <xdr:row>132</xdr:row>
      <xdr:rowOff>142875</xdr:rowOff>
    </xdr:from>
    <xdr:to>
      <xdr:col>6</xdr:col>
      <xdr:colOff>123825</xdr:colOff>
      <xdr:row>140</xdr:row>
      <xdr:rowOff>171450</xdr:rowOff>
    </xdr:to>
    <xdr:graphicFrame macro="">
      <xdr:nvGraphicFramePr>
        <xdr:cNvPr id="15" name="Chart 14">
          <a:extLst>
            <a:ext uri="{FF2B5EF4-FFF2-40B4-BE49-F238E27FC236}">
              <a16:creationId xmlns:a16="http://schemas.microsoft.com/office/drawing/2014/main" id="{47FB1AB9-82B9-D663-39FE-327F64CC4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114300</xdr:colOff>
      <xdr:row>142</xdr:row>
      <xdr:rowOff>142875</xdr:rowOff>
    </xdr:from>
    <xdr:to>
      <xdr:col>6</xdr:col>
      <xdr:colOff>142875</xdr:colOff>
      <xdr:row>152</xdr:row>
      <xdr:rowOff>0</xdr:rowOff>
    </xdr:to>
    <xdr:graphicFrame macro="">
      <xdr:nvGraphicFramePr>
        <xdr:cNvPr id="17" name="Chart 16">
          <a:extLst>
            <a:ext uri="{FF2B5EF4-FFF2-40B4-BE49-F238E27FC236}">
              <a16:creationId xmlns:a16="http://schemas.microsoft.com/office/drawing/2014/main" id="{1BA4E42C-2E50-D729-1998-6254616AF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131704</xdr:colOff>
      <xdr:row>12</xdr:row>
      <xdr:rowOff>169333</xdr:rowOff>
    </xdr:from>
    <xdr:to>
      <xdr:col>15</xdr:col>
      <xdr:colOff>122297</xdr:colOff>
      <xdr:row>35</xdr:row>
      <xdr:rowOff>75258</xdr:rowOff>
    </xdr:to>
    <xdr:sp macro="" textlink="">
      <xdr:nvSpPr>
        <xdr:cNvPr id="99" name="Rectangle: Rounded Corners 98">
          <a:extLst>
            <a:ext uri="{FF2B5EF4-FFF2-40B4-BE49-F238E27FC236}">
              <a16:creationId xmlns:a16="http://schemas.microsoft.com/office/drawing/2014/main" id="{12B1CE69-23E6-410C-9AAE-E08D75C73EC9}"/>
            </a:ext>
          </a:extLst>
        </xdr:cNvPr>
        <xdr:cNvSpPr/>
      </xdr:nvSpPr>
      <xdr:spPr>
        <a:xfrm>
          <a:off x="4139260" y="2540000"/>
          <a:ext cx="6001926" cy="4590814"/>
        </a:xfrm>
        <a:prstGeom prst="roundRect">
          <a:avLst>
            <a:gd name="adj" fmla="val 6962"/>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247375</xdr:colOff>
      <xdr:row>1</xdr:row>
      <xdr:rowOff>9405</xdr:rowOff>
    </xdr:from>
    <xdr:to>
      <xdr:col>24</xdr:col>
      <xdr:colOff>272815</xdr:colOff>
      <xdr:row>35</xdr:row>
      <xdr:rowOff>141111</xdr:rowOff>
    </xdr:to>
    <xdr:sp macro="" textlink="">
      <xdr:nvSpPr>
        <xdr:cNvPr id="2" name="Rectangle 1">
          <a:extLst>
            <a:ext uri="{FF2B5EF4-FFF2-40B4-BE49-F238E27FC236}">
              <a16:creationId xmlns:a16="http://schemas.microsoft.com/office/drawing/2014/main" id="{EF8B9320-4161-B773-0291-FFEE4407F3EC}"/>
            </a:ext>
          </a:extLst>
        </xdr:cNvPr>
        <xdr:cNvSpPr/>
      </xdr:nvSpPr>
      <xdr:spPr>
        <a:xfrm>
          <a:off x="1583227" y="206961"/>
          <a:ext cx="14719810" cy="698970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506999</xdr:colOff>
      <xdr:row>1</xdr:row>
      <xdr:rowOff>65855</xdr:rowOff>
    </xdr:from>
    <xdr:to>
      <xdr:col>5</xdr:col>
      <xdr:colOff>663221</xdr:colOff>
      <xdr:row>35</xdr:row>
      <xdr:rowOff>75259</xdr:rowOff>
    </xdr:to>
    <xdr:sp macro="" textlink="">
      <xdr:nvSpPr>
        <xdr:cNvPr id="3" name="Rectangle: Top Corners Rounded 2">
          <a:extLst>
            <a:ext uri="{FF2B5EF4-FFF2-40B4-BE49-F238E27FC236}">
              <a16:creationId xmlns:a16="http://schemas.microsoft.com/office/drawing/2014/main" id="{5658AA04-9398-C29D-1F72-D076A745ADCC}"/>
            </a:ext>
          </a:extLst>
        </xdr:cNvPr>
        <xdr:cNvSpPr/>
      </xdr:nvSpPr>
      <xdr:spPr>
        <a:xfrm rot="5400000">
          <a:off x="-510851" y="2617113"/>
          <a:ext cx="6867404" cy="2160000"/>
        </a:xfrm>
        <a:prstGeom prst="round2SameRect">
          <a:avLst>
            <a:gd name="adj1" fmla="val 12545"/>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602074</xdr:colOff>
      <xdr:row>1</xdr:row>
      <xdr:rowOff>178739</xdr:rowOff>
    </xdr:from>
    <xdr:to>
      <xdr:col>5</xdr:col>
      <xdr:colOff>536222</xdr:colOff>
      <xdr:row>4</xdr:row>
      <xdr:rowOff>84666</xdr:rowOff>
    </xdr:to>
    <xdr:sp macro="" textlink="">
      <xdr:nvSpPr>
        <xdr:cNvPr id="4" name="TextBox 3">
          <a:extLst>
            <a:ext uri="{FF2B5EF4-FFF2-40B4-BE49-F238E27FC236}">
              <a16:creationId xmlns:a16="http://schemas.microsoft.com/office/drawing/2014/main" id="{FDFC4410-0F2C-D1EA-E2E7-AC1BBC5CEA6E}"/>
            </a:ext>
          </a:extLst>
        </xdr:cNvPr>
        <xdr:cNvSpPr txBox="1"/>
      </xdr:nvSpPr>
      <xdr:spPr>
        <a:xfrm>
          <a:off x="1937926" y="376295"/>
          <a:ext cx="1937926" cy="498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0</xdr:colOff>
      <xdr:row>3</xdr:row>
      <xdr:rowOff>124176</xdr:rowOff>
    </xdr:from>
    <xdr:to>
      <xdr:col>5</xdr:col>
      <xdr:colOff>404518</xdr:colOff>
      <xdr:row>5</xdr:row>
      <xdr:rowOff>188148</xdr:rowOff>
    </xdr:to>
    <xdr:sp macro="" textlink="">
      <xdr:nvSpPr>
        <xdr:cNvPr id="5" name="TextBox 4">
          <a:extLst>
            <a:ext uri="{FF2B5EF4-FFF2-40B4-BE49-F238E27FC236}">
              <a16:creationId xmlns:a16="http://schemas.microsoft.com/office/drawing/2014/main" id="{ADCE360F-D7D0-4CF3-A5F4-5A804E001358}"/>
            </a:ext>
          </a:extLst>
        </xdr:cNvPr>
        <xdr:cNvSpPr txBox="1"/>
      </xdr:nvSpPr>
      <xdr:spPr>
        <a:xfrm>
          <a:off x="2003778" y="716843"/>
          <a:ext cx="1740370" cy="459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tx1"/>
              </a:solidFill>
              <a:latin typeface="Apyos Display"/>
              <a:ea typeface="Segoe UI Black" panose="020B0A02040204020203" pitchFamily="34" charset="0"/>
            </a:rPr>
            <a:t>India's</a:t>
          </a:r>
          <a:r>
            <a:rPr lang="en-US" sz="1200" b="1" baseline="0">
              <a:solidFill>
                <a:schemeClr val="tx1"/>
              </a:solidFill>
              <a:latin typeface="Apyos Display"/>
              <a:ea typeface="Segoe UI Black" panose="020B0A02040204020203" pitchFamily="34" charset="0"/>
            </a:rPr>
            <a:t> Last Minute App</a:t>
          </a:r>
          <a:endParaRPr lang="en-US" sz="1200" b="1">
            <a:solidFill>
              <a:schemeClr val="tx1"/>
            </a:solidFill>
            <a:latin typeface="Apyos Display"/>
            <a:ea typeface="Segoe UI Black" panose="020B0A02040204020203" pitchFamily="34" charset="0"/>
          </a:endParaRPr>
        </a:p>
      </xdr:txBody>
    </xdr:sp>
    <xdr:clientData/>
  </xdr:twoCellAnchor>
  <xdr:twoCellAnchor>
    <xdr:from>
      <xdr:col>6</xdr:col>
      <xdr:colOff>263406</xdr:colOff>
      <xdr:row>1</xdr:row>
      <xdr:rowOff>109124</xdr:rowOff>
    </xdr:from>
    <xdr:to>
      <xdr:col>14</xdr:col>
      <xdr:colOff>629681</xdr:colOff>
      <xdr:row>12</xdr:row>
      <xdr:rowOff>122599</xdr:rowOff>
    </xdr:to>
    <xdr:grpSp>
      <xdr:nvGrpSpPr>
        <xdr:cNvPr id="10" name="Group 9">
          <a:extLst>
            <a:ext uri="{FF2B5EF4-FFF2-40B4-BE49-F238E27FC236}">
              <a16:creationId xmlns:a16="http://schemas.microsoft.com/office/drawing/2014/main" id="{9A573060-C372-4E60-7E25-DA06F61E1B7B}"/>
            </a:ext>
          </a:extLst>
        </xdr:cNvPr>
        <xdr:cNvGrpSpPr/>
      </xdr:nvGrpSpPr>
      <xdr:grpSpPr>
        <a:xfrm>
          <a:off x="4270962" y="306680"/>
          <a:ext cx="5709682" cy="2186586"/>
          <a:chOff x="4270962" y="306680"/>
          <a:chExt cx="5709682" cy="2186586"/>
        </a:xfrm>
      </xdr:grpSpPr>
      <xdr:sp macro="" textlink="">
        <xdr:nvSpPr>
          <xdr:cNvPr id="6" name="Rectangle: Rounded Corners 5">
            <a:extLst>
              <a:ext uri="{FF2B5EF4-FFF2-40B4-BE49-F238E27FC236}">
                <a16:creationId xmlns:a16="http://schemas.microsoft.com/office/drawing/2014/main" id="{440EA9FF-F6A1-60AA-0542-F9EC49E10BDF}"/>
              </a:ext>
            </a:extLst>
          </xdr:cNvPr>
          <xdr:cNvSpPr/>
        </xdr:nvSpPr>
        <xdr:spPr>
          <a:xfrm>
            <a:off x="4270962" y="306680"/>
            <a:ext cx="2736000" cy="1011600"/>
          </a:xfrm>
          <a:prstGeom prst="roundRect">
            <a:avLst>
              <a:gd name="adj" fmla="val 13019"/>
            </a:avLst>
          </a:prstGeom>
          <a:gradFill>
            <a:gsLst>
              <a:gs pos="0">
                <a:srgbClr val="FFD200"/>
              </a:gs>
              <a:gs pos="22000">
                <a:schemeClr val="accent6">
                  <a:lumMod val="60000"/>
                  <a:lumOff val="40000"/>
                </a:schemeClr>
              </a:gs>
              <a:gs pos="32000">
                <a:srgbClr val="79A45C"/>
              </a:gs>
              <a:gs pos="98000">
                <a:schemeClr val="accent6">
                  <a:lumMod val="75000"/>
                  <a:alpha val="50000"/>
                </a:schemeClr>
              </a:gs>
              <a:gs pos="84000">
                <a:schemeClr val="accent6">
                  <a:lumMod val="75000"/>
                  <a:alpha val="50000"/>
                </a:schemeClr>
              </a:gs>
              <a:gs pos="75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F37DB099-6B31-4BE5-AE24-CAE5312A45E6}"/>
              </a:ext>
            </a:extLst>
          </xdr:cNvPr>
          <xdr:cNvSpPr/>
        </xdr:nvSpPr>
        <xdr:spPr>
          <a:xfrm>
            <a:off x="7244644" y="306680"/>
            <a:ext cx="2736000" cy="1011600"/>
          </a:xfrm>
          <a:prstGeom prst="roundRect">
            <a:avLst>
              <a:gd name="adj" fmla="val 1952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8E7EB8D8-6F7C-4A54-B932-BCCF180C71D9}"/>
              </a:ext>
            </a:extLst>
          </xdr:cNvPr>
          <xdr:cNvSpPr/>
        </xdr:nvSpPr>
        <xdr:spPr>
          <a:xfrm>
            <a:off x="4270962" y="1481666"/>
            <a:ext cx="2736000" cy="1011600"/>
          </a:xfrm>
          <a:prstGeom prst="roundRect">
            <a:avLst>
              <a:gd name="adj" fmla="val 2410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E5E5D266-B535-4362-83F5-62C101EDDEDF}"/>
              </a:ext>
            </a:extLst>
          </xdr:cNvPr>
          <xdr:cNvSpPr/>
        </xdr:nvSpPr>
        <xdr:spPr>
          <a:xfrm>
            <a:off x="7244644" y="1481666"/>
            <a:ext cx="2736000" cy="1011600"/>
          </a:xfrm>
          <a:prstGeom prst="roundRect">
            <a:avLst>
              <a:gd name="adj" fmla="val 167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413925</xdr:colOff>
      <xdr:row>2</xdr:row>
      <xdr:rowOff>45155</xdr:rowOff>
    </xdr:from>
    <xdr:to>
      <xdr:col>9</xdr:col>
      <xdr:colOff>282222</xdr:colOff>
      <xdr:row>5</xdr:row>
      <xdr:rowOff>73377</xdr:rowOff>
    </xdr:to>
    <xdr:sp macro="" textlink="'Sheets Design'!$A$9">
      <xdr:nvSpPr>
        <xdr:cNvPr id="11" name="TextBox 10">
          <a:extLst>
            <a:ext uri="{FF2B5EF4-FFF2-40B4-BE49-F238E27FC236}">
              <a16:creationId xmlns:a16="http://schemas.microsoft.com/office/drawing/2014/main" id="{12B32F19-FB3E-AA41-1ADD-5FACB98D78F5}"/>
            </a:ext>
          </a:extLst>
        </xdr:cNvPr>
        <xdr:cNvSpPr txBox="1"/>
      </xdr:nvSpPr>
      <xdr:spPr>
        <a:xfrm>
          <a:off x="4421481" y="440266"/>
          <a:ext cx="1872074" cy="620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448826-92A5-4898-BC22-F92869676210}" type="TxLink">
            <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US" sz="2400">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7</xdr:col>
      <xdr:colOff>37630</xdr:colOff>
      <xdr:row>4</xdr:row>
      <xdr:rowOff>97837</xdr:rowOff>
    </xdr:from>
    <xdr:to>
      <xdr:col>9</xdr:col>
      <xdr:colOff>47037</xdr:colOff>
      <xdr:row>6</xdr:row>
      <xdr:rowOff>50800</xdr:rowOff>
    </xdr:to>
    <xdr:sp macro="" textlink="">
      <xdr:nvSpPr>
        <xdr:cNvPr id="13" name="TextBox 12">
          <a:extLst>
            <a:ext uri="{FF2B5EF4-FFF2-40B4-BE49-F238E27FC236}">
              <a16:creationId xmlns:a16="http://schemas.microsoft.com/office/drawing/2014/main" id="{5441986A-5289-645A-6D10-9DF6842D31FB}"/>
            </a:ext>
          </a:extLst>
        </xdr:cNvPr>
        <xdr:cNvSpPr txBox="1"/>
      </xdr:nvSpPr>
      <xdr:spPr>
        <a:xfrm>
          <a:off x="4713111" y="888059"/>
          <a:ext cx="1345259"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Segoe UI Black" panose="020B0A02040204020203" pitchFamily="34" charset="0"/>
              <a:ea typeface="Segoe UI Black" panose="020B0A02040204020203" pitchFamily="34" charset="0"/>
            </a:rPr>
            <a:t>TOTAL</a:t>
          </a:r>
          <a:r>
            <a:rPr lang="en-US" sz="1200" b="1" baseline="0">
              <a:latin typeface="Segoe UI Black" panose="020B0A02040204020203" pitchFamily="34" charset="0"/>
              <a:ea typeface="Segoe UI Black" panose="020B0A02040204020203" pitchFamily="34" charset="0"/>
            </a:rPr>
            <a:t> SALES</a:t>
          </a:r>
          <a:endParaRPr lang="en-US" sz="1200" b="1">
            <a:latin typeface="Segoe UI Black" panose="020B0A02040204020203" pitchFamily="34" charset="0"/>
            <a:ea typeface="Segoe UI Black" panose="020B0A02040204020203" pitchFamily="34" charset="0"/>
          </a:endParaRPr>
        </a:p>
      </xdr:txBody>
    </xdr:sp>
    <xdr:clientData/>
  </xdr:twoCellAnchor>
  <xdr:twoCellAnchor>
    <xdr:from>
      <xdr:col>10</xdr:col>
      <xdr:colOff>583260</xdr:colOff>
      <xdr:row>2</xdr:row>
      <xdr:rowOff>45155</xdr:rowOff>
    </xdr:from>
    <xdr:to>
      <xdr:col>13</xdr:col>
      <xdr:colOff>451556</xdr:colOff>
      <xdr:row>5</xdr:row>
      <xdr:rowOff>73377</xdr:rowOff>
    </xdr:to>
    <xdr:sp macro="" textlink="'Sheets Design'!B9">
      <xdr:nvSpPr>
        <xdr:cNvPr id="14" name="TextBox 13">
          <a:extLst>
            <a:ext uri="{FF2B5EF4-FFF2-40B4-BE49-F238E27FC236}">
              <a16:creationId xmlns:a16="http://schemas.microsoft.com/office/drawing/2014/main" id="{D2DEAA34-5B1D-4AC2-A5AC-85523EADE9DC}"/>
            </a:ext>
          </a:extLst>
        </xdr:cNvPr>
        <xdr:cNvSpPr txBox="1"/>
      </xdr:nvSpPr>
      <xdr:spPr>
        <a:xfrm>
          <a:off x="7262519" y="440266"/>
          <a:ext cx="1872074" cy="620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48EA5A-A3A1-48B7-9AF4-5ABEF66566F6}" type="TxLink">
            <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$141</a:t>
          </a:fld>
          <a:endPar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editAs="oneCell">
    <xdr:from>
      <xdr:col>3</xdr:col>
      <xdr:colOff>65850</xdr:colOff>
      <xdr:row>8</xdr:row>
      <xdr:rowOff>156162</xdr:rowOff>
    </xdr:from>
    <xdr:to>
      <xdr:col>5</xdr:col>
      <xdr:colOff>558798</xdr:colOff>
      <xdr:row>14</xdr:row>
      <xdr:rowOff>158231</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9B1E3F62-9BC2-4FFB-84A0-18CEC8E666B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69628" y="1736606"/>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272816</xdr:colOff>
      <xdr:row>4</xdr:row>
      <xdr:rowOff>97837</xdr:rowOff>
    </xdr:from>
    <xdr:to>
      <xdr:col>13</xdr:col>
      <xdr:colOff>75259</xdr:colOff>
      <xdr:row>6</xdr:row>
      <xdr:rowOff>50800</xdr:rowOff>
    </xdr:to>
    <xdr:sp macro="" textlink="">
      <xdr:nvSpPr>
        <xdr:cNvPr id="20" name="TextBox 19">
          <a:extLst>
            <a:ext uri="{FF2B5EF4-FFF2-40B4-BE49-F238E27FC236}">
              <a16:creationId xmlns:a16="http://schemas.microsoft.com/office/drawing/2014/main" id="{B80591D7-CE4E-4DD2-8A67-CE70692AAC7E}"/>
            </a:ext>
          </a:extLst>
        </xdr:cNvPr>
        <xdr:cNvSpPr txBox="1"/>
      </xdr:nvSpPr>
      <xdr:spPr>
        <a:xfrm>
          <a:off x="7620001" y="888059"/>
          <a:ext cx="1138295"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atin typeface="Segoe UI Black" panose="020B0A02040204020203" pitchFamily="34" charset="0"/>
              <a:ea typeface="Segoe UI Black" panose="020B0A02040204020203" pitchFamily="34" charset="0"/>
            </a:rPr>
            <a:t>AVG SALES</a:t>
          </a:r>
          <a:endParaRPr lang="en-US" sz="1200" b="1">
            <a:latin typeface="Segoe UI Black" panose="020B0A02040204020203" pitchFamily="34" charset="0"/>
            <a:ea typeface="Segoe UI Black" panose="020B0A02040204020203" pitchFamily="34" charset="0"/>
          </a:endParaRPr>
        </a:p>
      </xdr:txBody>
    </xdr:sp>
    <xdr:clientData/>
  </xdr:twoCellAnchor>
  <xdr:twoCellAnchor>
    <xdr:from>
      <xdr:col>6</xdr:col>
      <xdr:colOff>263406</xdr:colOff>
      <xdr:row>8</xdr:row>
      <xdr:rowOff>52681</xdr:rowOff>
    </xdr:from>
    <xdr:to>
      <xdr:col>9</xdr:col>
      <xdr:colOff>131703</xdr:colOff>
      <xdr:row>11</xdr:row>
      <xdr:rowOff>80903</xdr:rowOff>
    </xdr:to>
    <xdr:sp macro="" textlink="'Sheets Design'!$C$9">
      <xdr:nvSpPr>
        <xdr:cNvPr id="21" name="TextBox 20">
          <a:extLst>
            <a:ext uri="{FF2B5EF4-FFF2-40B4-BE49-F238E27FC236}">
              <a16:creationId xmlns:a16="http://schemas.microsoft.com/office/drawing/2014/main" id="{E0146A5C-5F72-46B4-B024-E9F3363A608A}"/>
            </a:ext>
          </a:extLst>
        </xdr:cNvPr>
        <xdr:cNvSpPr txBox="1"/>
      </xdr:nvSpPr>
      <xdr:spPr>
        <a:xfrm>
          <a:off x="4270962" y="1633125"/>
          <a:ext cx="1872074" cy="620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A2E0314-E4EA-4E5D-B3EB-03943BEEBDF0}" type="TxLink">
            <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8523</a:t>
          </a:fld>
          <a:endPar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319852</xdr:colOff>
      <xdr:row>8</xdr:row>
      <xdr:rowOff>60208</xdr:rowOff>
    </xdr:from>
    <xdr:to>
      <xdr:col>13</xdr:col>
      <xdr:colOff>272813</xdr:colOff>
      <xdr:row>10</xdr:row>
      <xdr:rowOff>84666</xdr:rowOff>
    </xdr:to>
    <xdr:sp macro="" textlink="'Sheets Design'!$D$9">
      <xdr:nvSpPr>
        <xdr:cNvPr id="22" name="TextBox 21">
          <a:extLst>
            <a:ext uri="{FF2B5EF4-FFF2-40B4-BE49-F238E27FC236}">
              <a16:creationId xmlns:a16="http://schemas.microsoft.com/office/drawing/2014/main" id="{3D69B36E-8313-4839-A8E3-6C003CD34419}"/>
            </a:ext>
          </a:extLst>
        </xdr:cNvPr>
        <xdr:cNvSpPr txBox="1"/>
      </xdr:nvSpPr>
      <xdr:spPr>
        <a:xfrm>
          <a:off x="7667037" y="1640652"/>
          <a:ext cx="1288813" cy="41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4EF511-C2C6-4365-9C85-711054C47839}" type="TxLink">
            <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4.0</a:t>
          </a:fld>
          <a:endParaRPr lang="en-US" sz="2400" b="0"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6</xdr:col>
      <xdr:colOff>639702</xdr:colOff>
      <xdr:row>10</xdr:row>
      <xdr:rowOff>80902</xdr:rowOff>
    </xdr:from>
    <xdr:to>
      <xdr:col>8</xdr:col>
      <xdr:colOff>536222</xdr:colOff>
      <xdr:row>12</xdr:row>
      <xdr:rowOff>33865</xdr:rowOff>
    </xdr:to>
    <xdr:sp macro="" textlink="">
      <xdr:nvSpPr>
        <xdr:cNvPr id="28" name="TextBox 27">
          <a:extLst>
            <a:ext uri="{FF2B5EF4-FFF2-40B4-BE49-F238E27FC236}">
              <a16:creationId xmlns:a16="http://schemas.microsoft.com/office/drawing/2014/main" id="{9D41B8CF-A8DA-4326-8088-E691A74B5862}"/>
            </a:ext>
          </a:extLst>
        </xdr:cNvPr>
        <xdr:cNvSpPr txBox="1"/>
      </xdr:nvSpPr>
      <xdr:spPr>
        <a:xfrm>
          <a:off x="4647258" y="2056458"/>
          <a:ext cx="1232371"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atin typeface="Segoe UI Black" panose="020B0A02040204020203" pitchFamily="34" charset="0"/>
              <a:ea typeface="Segoe UI Black" panose="020B0A02040204020203" pitchFamily="34" charset="0"/>
            </a:rPr>
            <a:t>NO. OF ITEMS</a:t>
          </a:r>
          <a:endParaRPr lang="en-US" sz="1200" b="1">
            <a:latin typeface="Segoe UI Black" panose="020B0A02040204020203" pitchFamily="34" charset="0"/>
            <a:ea typeface="Segoe UI Black" panose="020B0A02040204020203" pitchFamily="34" charset="0"/>
          </a:endParaRPr>
        </a:p>
      </xdr:txBody>
    </xdr:sp>
    <xdr:clientData/>
  </xdr:twoCellAnchor>
  <xdr:twoCellAnchor>
    <xdr:from>
      <xdr:col>11</xdr:col>
      <xdr:colOff>338666</xdr:colOff>
      <xdr:row>10</xdr:row>
      <xdr:rowOff>33864</xdr:rowOff>
    </xdr:from>
    <xdr:to>
      <xdr:col>13</xdr:col>
      <xdr:colOff>272815</xdr:colOff>
      <xdr:row>11</xdr:row>
      <xdr:rowOff>184383</xdr:rowOff>
    </xdr:to>
    <xdr:sp macro="" textlink="">
      <xdr:nvSpPr>
        <xdr:cNvPr id="29" name="TextBox 28">
          <a:extLst>
            <a:ext uri="{FF2B5EF4-FFF2-40B4-BE49-F238E27FC236}">
              <a16:creationId xmlns:a16="http://schemas.microsoft.com/office/drawing/2014/main" id="{A1057734-0DF8-47C7-AD8D-2E34FE551C78}"/>
            </a:ext>
          </a:extLst>
        </xdr:cNvPr>
        <xdr:cNvSpPr txBox="1"/>
      </xdr:nvSpPr>
      <xdr:spPr>
        <a:xfrm>
          <a:off x="7685851" y="2009420"/>
          <a:ext cx="1270001"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latin typeface="Segoe UI Black" panose="020B0A02040204020203" pitchFamily="34" charset="0"/>
              <a:ea typeface="Segoe UI Black" panose="020B0A02040204020203" pitchFamily="34" charset="0"/>
            </a:rPr>
            <a:t>AVG RATING</a:t>
          </a:r>
          <a:endParaRPr lang="en-US" sz="1200" b="1">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56444</xdr:colOff>
      <xdr:row>15</xdr:row>
      <xdr:rowOff>65851</xdr:rowOff>
    </xdr:from>
    <xdr:to>
      <xdr:col>5</xdr:col>
      <xdr:colOff>549392</xdr:colOff>
      <xdr:row>21</xdr:row>
      <xdr:rowOff>122577</xdr:rowOff>
    </xdr:to>
    <mc:AlternateContent xmlns:mc="http://schemas.openxmlformats.org/markup-compatibility/2006" xmlns:a14="http://schemas.microsoft.com/office/drawing/2010/main">
      <mc:Choice Requires="a14">
        <xdr:graphicFrame macro="">
          <xdr:nvGraphicFramePr>
            <xdr:cNvPr id="30" name="Outlet Location Type 1">
              <a:extLst>
                <a:ext uri="{FF2B5EF4-FFF2-40B4-BE49-F238E27FC236}">
                  <a16:creationId xmlns:a16="http://schemas.microsoft.com/office/drawing/2014/main" id="{4A6EB110-1E19-4324-BDE6-29F95F86256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60222" y="3123258"/>
              <a:ext cx="182880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37628</xdr:colOff>
      <xdr:row>22</xdr:row>
      <xdr:rowOff>65853</xdr:rowOff>
    </xdr:from>
    <xdr:to>
      <xdr:col>5</xdr:col>
      <xdr:colOff>530576</xdr:colOff>
      <xdr:row>31</xdr:row>
      <xdr:rowOff>1036</xdr:rowOff>
    </xdr:to>
    <mc:AlternateContent xmlns:mc="http://schemas.openxmlformats.org/markup-compatibility/2006" xmlns:a14="http://schemas.microsoft.com/office/drawing/2010/main">
      <mc:Choice Requires="a14">
        <xdr:graphicFrame macro="">
          <xdr:nvGraphicFramePr>
            <xdr:cNvPr id="31" name="Item Type 1">
              <a:extLst>
                <a:ext uri="{FF2B5EF4-FFF2-40B4-BE49-F238E27FC236}">
                  <a16:creationId xmlns:a16="http://schemas.microsoft.com/office/drawing/2014/main" id="{16BFBCAF-D00F-495D-A84F-DBF030F795B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41406" y="4506149"/>
              <a:ext cx="18288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31964</xdr:colOff>
      <xdr:row>1</xdr:row>
      <xdr:rowOff>150518</xdr:rowOff>
    </xdr:from>
    <xdr:to>
      <xdr:col>14</xdr:col>
      <xdr:colOff>376296</xdr:colOff>
      <xdr:row>3</xdr:row>
      <xdr:rowOff>100179</xdr:rowOff>
    </xdr:to>
    <xdr:pic>
      <xdr:nvPicPr>
        <xdr:cNvPr id="34" name="Picture 33">
          <a:extLst>
            <a:ext uri="{FF2B5EF4-FFF2-40B4-BE49-F238E27FC236}">
              <a16:creationId xmlns:a16="http://schemas.microsoft.com/office/drawing/2014/main" id="{25C58A2F-D396-E819-D6E1-A5BBD4B682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82927" y="348074"/>
          <a:ext cx="344332" cy="344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470370</xdr:colOff>
      <xdr:row>7</xdr:row>
      <xdr:rowOff>175104</xdr:rowOff>
    </xdr:from>
    <xdr:to>
      <xdr:col>10</xdr:col>
      <xdr:colOff>145250</xdr:colOff>
      <xdr:row>9</xdr:row>
      <xdr:rowOff>123237</xdr:rowOff>
    </xdr:to>
    <xdr:pic>
      <xdr:nvPicPr>
        <xdr:cNvPr id="35" name="Picture 34">
          <a:extLst>
            <a:ext uri="{FF2B5EF4-FFF2-40B4-BE49-F238E27FC236}">
              <a16:creationId xmlns:a16="http://schemas.microsoft.com/office/drawing/2014/main" id="{BA9FB51A-1637-499C-D7A5-F315AFC223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81703" y="1557993"/>
          <a:ext cx="342806" cy="343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630298</xdr:colOff>
      <xdr:row>7</xdr:row>
      <xdr:rowOff>103481</xdr:rowOff>
    </xdr:from>
    <xdr:to>
      <xdr:col>14</xdr:col>
      <xdr:colOff>395112</xdr:colOff>
      <xdr:row>9</xdr:row>
      <xdr:rowOff>141111</xdr:rowOff>
    </xdr:to>
    <xdr:pic>
      <xdr:nvPicPr>
        <xdr:cNvPr id="36" name="Picture 35">
          <a:extLst>
            <a:ext uri="{FF2B5EF4-FFF2-40B4-BE49-F238E27FC236}">
              <a16:creationId xmlns:a16="http://schemas.microsoft.com/office/drawing/2014/main" id="{9BB8F5D7-7AAB-CAF3-272A-909F896E6F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H="1" flipV="1">
          <a:off x="9313335" y="1486370"/>
          <a:ext cx="432740" cy="432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408463</xdr:colOff>
      <xdr:row>1</xdr:row>
      <xdr:rowOff>150519</xdr:rowOff>
    </xdr:from>
    <xdr:to>
      <xdr:col>10</xdr:col>
      <xdr:colOff>153934</xdr:colOff>
      <xdr:row>3</xdr:row>
      <xdr:rowOff>169334</xdr:rowOff>
    </xdr:to>
    <xdr:pic>
      <xdr:nvPicPr>
        <xdr:cNvPr id="37" name="Picture 36">
          <a:extLst>
            <a:ext uri="{FF2B5EF4-FFF2-40B4-BE49-F238E27FC236}">
              <a16:creationId xmlns:a16="http://schemas.microsoft.com/office/drawing/2014/main" id="{A2F25D48-C562-38A2-5A62-C5B8FFBF1ED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19796" y="348075"/>
          <a:ext cx="413397" cy="413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159927</xdr:colOff>
      <xdr:row>1</xdr:row>
      <xdr:rowOff>131702</xdr:rowOff>
    </xdr:from>
    <xdr:to>
      <xdr:col>24</xdr:col>
      <xdr:colOff>18816</xdr:colOff>
      <xdr:row>35</xdr:row>
      <xdr:rowOff>65850</xdr:rowOff>
    </xdr:to>
    <xdr:sp macro="" textlink="">
      <xdr:nvSpPr>
        <xdr:cNvPr id="38" name="Rectangle: Rounded Corners 37">
          <a:extLst>
            <a:ext uri="{FF2B5EF4-FFF2-40B4-BE49-F238E27FC236}">
              <a16:creationId xmlns:a16="http://schemas.microsoft.com/office/drawing/2014/main" id="{D5ED76D0-44E7-429D-BAD9-A4EC15297A51}"/>
            </a:ext>
          </a:extLst>
        </xdr:cNvPr>
        <xdr:cNvSpPr/>
      </xdr:nvSpPr>
      <xdr:spPr>
        <a:xfrm>
          <a:off x="10178816" y="329258"/>
          <a:ext cx="5870222" cy="6792148"/>
        </a:xfrm>
        <a:prstGeom prst="roundRect">
          <a:avLst>
            <a:gd name="adj" fmla="val 6962"/>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423334</xdr:colOff>
      <xdr:row>14</xdr:row>
      <xdr:rowOff>75259</xdr:rowOff>
    </xdr:from>
    <xdr:to>
      <xdr:col>10</xdr:col>
      <xdr:colOff>150519</xdr:colOff>
      <xdr:row>24</xdr:row>
      <xdr:rowOff>43704</xdr:rowOff>
    </xdr:to>
    <xdr:graphicFrame macro="">
      <xdr:nvGraphicFramePr>
        <xdr:cNvPr id="39" name="Chart 38">
          <a:extLst>
            <a:ext uri="{FF2B5EF4-FFF2-40B4-BE49-F238E27FC236}">
              <a16:creationId xmlns:a16="http://schemas.microsoft.com/office/drawing/2014/main" id="{DEACE8D4-CD7C-4CCD-964C-FF3E75851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180621</xdr:colOff>
      <xdr:row>13</xdr:row>
      <xdr:rowOff>45156</xdr:rowOff>
    </xdr:from>
    <xdr:to>
      <xdr:col>8</xdr:col>
      <xdr:colOff>385704</xdr:colOff>
      <xdr:row>14</xdr:row>
      <xdr:rowOff>195674</xdr:rowOff>
    </xdr:to>
    <xdr:sp macro="" textlink="">
      <xdr:nvSpPr>
        <xdr:cNvPr id="40" name="TextBox 39">
          <a:extLst>
            <a:ext uri="{FF2B5EF4-FFF2-40B4-BE49-F238E27FC236}">
              <a16:creationId xmlns:a16="http://schemas.microsoft.com/office/drawing/2014/main" id="{B1E7D016-4224-4C6F-905C-9B4633365862}"/>
            </a:ext>
          </a:extLst>
        </xdr:cNvPr>
        <xdr:cNvSpPr txBox="1"/>
      </xdr:nvSpPr>
      <xdr:spPr>
        <a:xfrm>
          <a:off x="4188177" y="2660415"/>
          <a:ext cx="154093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rPr>
            <a:t>FAT</a:t>
          </a:r>
          <a:r>
            <a:rPr lang="en-US" sz="1200" b="1" baseline="0">
              <a:solidFill>
                <a:schemeClr val="tx1">
                  <a:lumMod val="85000"/>
                  <a:lumOff val="15000"/>
                </a:schemeClr>
              </a:solidFill>
              <a:latin typeface="Segoe UI Black" panose="020B0A02040204020203" pitchFamily="34" charset="0"/>
              <a:ea typeface="Segoe UI Black" panose="020B0A02040204020203" pitchFamily="34" charset="0"/>
            </a:rPr>
            <a:t> </a:t>
          </a:r>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rPr>
            <a:t>CONTENT</a:t>
          </a:r>
          <a:endParaRPr lang="en-US" sz="1200" b="1">
            <a:solidFill>
              <a:schemeClr val="tx1">
                <a:lumMod val="75000"/>
                <a:lumOff val="25000"/>
              </a:schemeClr>
            </a:solidFill>
            <a:latin typeface="Segoe UI Black" panose="020B0A02040204020203" pitchFamily="34" charset="0"/>
            <a:ea typeface="Segoe UI Black" panose="020B0A02040204020203" pitchFamily="34" charset="0"/>
          </a:endParaRPr>
        </a:p>
      </xdr:txBody>
    </xdr:sp>
    <xdr:clientData/>
  </xdr:twoCellAnchor>
  <xdr:twoCellAnchor>
    <xdr:from>
      <xdr:col>10</xdr:col>
      <xdr:colOff>423334</xdr:colOff>
      <xdr:row>12</xdr:row>
      <xdr:rowOff>169333</xdr:rowOff>
    </xdr:from>
    <xdr:to>
      <xdr:col>10</xdr:col>
      <xdr:colOff>460964</xdr:colOff>
      <xdr:row>35</xdr:row>
      <xdr:rowOff>112888</xdr:rowOff>
    </xdr:to>
    <xdr:cxnSp macro="">
      <xdr:nvCxnSpPr>
        <xdr:cNvPr id="44" name="Straight Connector 43">
          <a:extLst>
            <a:ext uri="{FF2B5EF4-FFF2-40B4-BE49-F238E27FC236}">
              <a16:creationId xmlns:a16="http://schemas.microsoft.com/office/drawing/2014/main" id="{892684D9-D5AD-7E6A-0C10-0CC270D18E10}"/>
            </a:ext>
          </a:extLst>
        </xdr:cNvPr>
        <xdr:cNvCxnSpPr>
          <a:stCxn id="99" idx="0"/>
        </xdr:cNvCxnSpPr>
      </xdr:nvCxnSpPr>
      <xdr:spPr>
        <a:xfrm flipH="1">
          <a:off x="7102593" y="2540000"/>
          <a:ext cx="37630" cy="462844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216372</xdr:colOff>
      <xdr:row>24</xdr:row>
      <xdr:rowOff>0</xdr:rowOff>
    </xdr:from>
    <xdr:to>
      <xdr:col>10</xdr:col>
      <xdr:colOff>470371</xdr:colOff>
      <xdr:row>24</xdr:row>
      <xdr:rowOff>2</xdr:rowOff>
    </xdr:to>
    <xdr:cxnSp macro="">
      <xdr:nvCxnSpPr>
        <xdr:cNvPr id="45" name="Straight Connector 44">
          <a:extLst>
            <a:ext uri="{FF2B5EF4-FFF2-40B4-BE49-F238E27FC236}">
              <a16:creationId xmlns:a16="http://schemas.microsoft.com/office/drawing/2014/main" id="{E0DBE18E-0651-411F-90E4-4139A092810F}"/>
            </a:ext>
          </a:extLst>
        </xdr:cNvPr>
        <xdr:cNvCxnSpPr/>
      </xdr:nvCxnSpPr>
      <xdr:spPr>
        <a:xfrm flipH="1">
          <a:off x="4223928" y="4835407"/>
          <a:ext cx="2925702" cy="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235185</xdr:colOff>
      <xdr:row>25</xdr:row>
      <xdr:rowOff>84665</xdr:rowOff>
    </xdr:from>
    <xdr:to>
      <xdr:col>10</xdr:col>
      <xdr:colOff>357482</xdr:colOff>
      <xdr:row>34</xdr:row>
      <xdr:rowOff>94074</xdr:rowOff>
    </xdr:to>
    <xdr:graphicFrame macro="">
      <xdr:nvGraphicFramePr>
        <xdr:cNvPr id="53" name="Chart 52">
          <a:extLst>
            <a:ext uri="{FF2B5EF4-FFF2-40B4-BE49-F238E27FC236}">
              <a16:creationId xmlns:a16="http://schemas.microsoft.com/office/drawing/2014/main" id="{06FBE851-07AB-4692-A54C-CFFAF66C9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159927</xdr:colOff>
      <xdr:row>24</xdr:row>
      <xdr:rowOff>75260</xdr:rowOff>
    </xdr:from>
    <xdr:to>
      <xdr:col>8</xdr:col>
      <xdr:colOff>365010</xdr:colOff>
      <xdr:row>25</xdr:row>
      <xdr:rowOff>178741</xdr:rowOff>
    </xdr:to>
    <xdr:sp macro="" textlink="">
      <xdr:nvSpPr>
        <xdr:cNvPr id="69" name="TextBox 68">
          <a:extLst>
            <a:ext uri="{FF2B5EF4-FFF2-40B4-BE49-F238E27FC236}">
              <a16:creationId xmlns:a16="http://schemas.microsoft.com/office/drawing/2014/main" id="{8C2DE694-8921-494C-AD14-BAB32E38B0B1}"/>
            </a:ext>
          </a:extLst>
        </xdr:cNvPr>
        <xdr:cNvSpPr txBox="1"/>
      </xdr:nvSpPr>
      <xdr:spPr>
        <a:xfrm>
          <a:off x="4167483" y="4910667"/>
          <a:ext cx="154093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FAT</a:t>
          </a:r>
          <a:r>
            <a:rPr lang="en-US" sz="1100" b="1" baseline="0">
              <a:solidFill>
                <a:schemeClr val="dk1"/>
              </a:solidFill>
              <a:effectLst/>
              <a:latin typeface="+mn-lt"/>
              <a:ea typeface="+mn-ea"/>
              <a:cs typeface="+mn-cs"/>
            </a:rPr>
            <a:t> </a:t>
          </a:r>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BY OUTLET</a:t>
          </a:r>
        </a:p>
      </xdr:txBody>
    </xdr:sp>
    <xdr:clientData/>
  </xdr:twoCellAnchor>
  <xdr:twoCellAnchor>
    <xdr:from>
      <xdr:col>10</xdr:col>
      <xdr:colOff>178744</xdr:colOff>
      <xdr:row>13</xdr:row>
      <xdr:rowOff>47038</xdr:rowOff>
    </xdr:from>
    <xdr:to>
      <xdr:col>12</xdr:col>
      <xdr:colOff>383826</xdr:colOff>
      <xdr:row>14</xdr:row>
      <xdr:rowOff>197556</xdr:rowOff>
    </xdr:to>
    <xdr:sp macro="" textlink="">
      <xdr:nvSpPr>
        <xdr:cNvPr id="77" name="TextBox 76">
          <a:extLst>
            <a:ext uri="{FF2B5EF4-FFF2-40B4-BE49-F238E27FC236}">
              <a16:creationId xmlns:a16="http://schemas.microsoft.com/office/drawing/2014/main" id="{31DD1C15-EB32-4211-8E13-15CDF58F684B}"/>
            </a:ext>
          </a:extLst>
        </xdr:cNvPr>
        <xdr:cNvSpPr txBox="1"/>
      </xdr:nvSpPr>
      <xdr:spPr>
        <a:xfrm>
          <a:off x="6858003" y="2662297"/>
          <a:ext cx="154093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ITEM TYPE</a:t>
          </a:r>
        </a:p>
      </xdr:txBody>
    </xdr:sp>
    <xdr:clientData/>
  </xdr:twoCellAnchor>
  <xdr:twoCellAnchor>
    <xdr:from>
      <xdr:col>10</xdr:col>
      <xdr:colOff>432740</xdr:colOff>
      <xdr:row>14</xdr:row>
      <xdr:rowOff>9408</xdr:rowOff>
    </xdr:from>
    <xdr:to>
      <xdr:col>15</xdr:col>
      <xdr:colOff>131704</xdr:colOff>
      <xdr:row>34</xdr:row>
      <xdr:rowOff>94075</xdr:rowOff>
    </xdr:to>
    <xdr:graphicFrame macro="">
      <xdr:nvGraphicFramePr>
        <xdr:cNvPr id="78" name="Chart 77">
          <a:extLst>
            <a:ext uri="{FF2B5EF4-FFF2-40B4-BE49-F238E27FC236}">
              <a16:creationId xmlns:a16="http://schemas.microsoft.com/office/drawing/2014/main" id="{283E8937-C521-42BC-8CEB-580AB7C7A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235183</xdr:colOff>
      <xdr:row>2</xdr:row>
      <xdr:rowOff>103481</xdr:rowOff>
    </xdr:from>
    <xdr:to>
      <xdr:col>24</xdr:col>
      <xdr:colOff>28221</xdr:colOff>
      <xdr:row>12</xdr:row>
      <xdr:rowOff>18814</xdr:rowOff>
    </xdr:to>
    <xdr:graphicFrame macro="">
      <xdr:nvGraphicFramePr>
        <xdr:cNvPr id="79" name="Chart 78">
          <a:extLst>
            <a:ext uri="{FF2B5EF4-FFF2-40B4-BE49-F238E27FC236}">
              <a16:creationId xmlns:a16="http://schemas.microsoft.com/office/drawing/2014/main" id="{2661D4AC-740E-4567-B4B2-FDECEDD2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216370</xdr:colOff>
      <xdr:row>12</xdr:row>
      <xdr:rowOff>188149</xdr:rowOff>
    </xdr:from>
    <xdr:to>
      <xdr:col>24</xdr:col>
      <xdr:colOff>37630</xdr:colOff>
      <xdr:row>12</xdr:row>
      <xdr:rowOff>188149</xdr:rowOff>
    </xdr:to>
    <xdr:cxnSp macro="">
      <xdr:nvCxnSpPr>
        <xdr:cNvPr id="97" name="Straight Connector 96">
          <a:extLst>
            <a:ext uri="{FF2B5EF4-FFF2-40B4-BE49-F238E27FC236}">
              <a16:creationId xmlns:a16="http://schemas.microsoft.com/office/drawing/2014/main" id="{DDC7CC9C-245E-44AC-87C4-B95ABE603BFB}"/>
            </a:ext>
          </a:extLst>
        </xdr:cNvPr>
        <xdr:cNvCxnSpPr/>
      </xdr:nvCxnSpPr>
      <xdr:spPr>
        <a:xfrm flipH="1">
          <a:off x="10235259" y="2558816"/>
          <a:ext cx="5832593"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206962</xdr:colOff>
      <xdr:row>1</xdr:row>
      <xdr:rowOff>178741</xdr:rowOff>
    </xdr:from>
    <xdr:to>
      <xdr:col>18</xdr:col>
      <xdr:colOff>573851</xdr:colOff>
      <xdr:row>3</xdr:row>
      <xdr:rowOff>84668</xdr:rowOff>
    </xdr:to>
    <xdr:sp macro="" textlink="">
      <xdr:nvSpPr>
        <xdr:cNvPr id="106" name="TextBox 105">
          <a:extLst>
            <a:ext uri="{FF2B5EF4-FFF2-40B4-BE49-F238E27FC236}">
              <a16:creationId xmlns:a16="http://schemas.microsoft.com/office/drawing/2014/main" id="{8462B7F1-E74D-4E1F-A0AB-51598FC3C60D}"/>
            </a:ext>
          </a:extLst>
        </xdr:cNvPr>
        <xdr:cNvSpPr txBox="1"/>
      </xdr:nvSpPr>
      <xdr:spPr>
        <a:xfrm>
          <a:off x="10225851" y="376297"/>
          <a:ext cx="2370667" cy="301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OUTLET ESTABLISHMENT</a:t>
          </a:r>
        </a:p>
      </xdr:txBody>
    </xdr:sp>
    <xdr:clientData/>
  </xdr:twoCellAnchor>
  <xdr:twoCellAnchor>
    <xdr:from>
      <xdr:col>15</xdr:col>
      <xdr:colOff>65852</xdr:colOff>
      <xdr:row>12</xdr:row>
      <xdr:rowOff>235186</xdr:rowOff>
    </xdr:from>
    <xdr:to>
      <xdr:col>17</xdr:col>
      <xdr:colOff>270934</xdr:colOff>
      <xdr:row>14</xdr:row>
      <xdr:rowOff>141112</xdr:rowOff>
    </xdr:to>
    <xdr:sp macro="" textlink="">
      <xdr:nvSpPr>
        <xdr:cNvPr id="108" name="TextBox 107">
          <a:extLst>
            <a:ext uri="{FF2B5EF4-FFF2-40B4-BE49-F238E27FC236}">
              <a16:creationId xmlns:a16="http://schemas.microsoft.com/office/drawing/2014/main" id="{D8E35B24-D8CE-4AE4-9F4C-0A7E6E0CFB3E}"/>
            </a:ext>
          </a:extLst>
        </xdr:cNvPr>
        <xdr:cNvSpPr txBox="1"/>
      </xdr:nvSpPr>
      <xdr:spPr>
        <a:xfrm>
          <a:off x="10084741" y="2605853"/>
          <a:ext cx="154093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OUTLET SIZE</a:t>
          </a:r>
        </a:p>
      </xdr:txBody>
    </xdr:sp>
    <xdr:clientData/>
  </xdr:twoCellAnchor>
  <xdr:twoCellAnchor>
    <xdr:from>
      <xdr:col>15</xdr:col>
      <xdr:colOff>272815</xdr:colOff>
      <xdr:row>14</xdr:row>
      <xdr:rowOff>56445</xdr:rowOff>
    </xdr:from>
    <xdr:to>
      <xdr:col>19</xdr:col>
      <xdr:colOff>355111</xdr:colOff>
      <xdr:row>25</xdr:row>
      <xdr:rowOff>39260</xdr:rowOff>
    </xdr:to>
    <xdr:graphicFrame macro="">
      <xdr:nvGraphicFramePr>
        <xdr:cNvPr id="109" name="Chart 108">
          <a:extLst>
            <a:ext uri="{FF2B5EF4-FFF2-40B4-BE49-F238E27FC236}">
              <a16:creationId xmlns:a16="http://schemas.microsoft.com/office/drawing/2014/main" id="{461943F9-7FBA-413C-9336-7BCC1C8BF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169334</xdr:colOff>
      <xdr:row>25</xdr:row>
      <xdr:rowOff>1</xdr:rowOff>
    </xdr:from>
    <xdr:to>
      <xdr:col>24</xdr:col>
      <xdr:colOff>65852</xdr:colOff>
      <xdr:row>25</xdr:row>
      <xdr:rowOff>9408</xdr:rowOff>
    </xdr:to>
    <xdr:cxnSp macro="">
      <xdr:nvCxnSpPr>
        <xdr:cNvPr id="110" name="Straight Connector 109">
          <a:extLst>
            <a:ext uri="{FF2B5EF4-FFF2-40B4-BE49-F238E27FC236}">
              <a16:creationId xmlns:a16="http://schemas.microsoft.com/office/drawing/2014/main" id="{DF64A77E-6550-4692-8401-D203954C11AD}"/>
            </a:ext>
          </a:extLst>
        </xdr:cNvPr>
        <xdr:cNvCxnSpPr/>
      </xdr:nvCxnSpPr>
      <xdr:spPr>
        <a:xfrm flipH="1" flipV="1">
          <a:off x="10188223" y="5080001"/>
          <a:ext cx="5907851" cy="94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592666</xdr:colOff>
      <xdr:row>12</xdr:row>
      <xdr:rowOff>178740</xdr:rowOff>
    </xdr:from>
    <xdr:to>
      <xdr:col>19</xdr:col>
      <xdr:colOff>602074</xdr:colOff>
      <xdr:row>25</xdr:row>
      <xdr:rowOff>18815</xdr:rowOff>
    </xdr:to>
    <xdr:cxnSp macro="">
      <xdr:nvCxnSpPr>
        <xdr:cNvPr id="111" name="Straight Connector 110">
          <a:extLst>
            <a:ext uri="{FF2B5EF4-FFF2-40B4-BE49-F238E27FC236}">
              <a16:creationId xmlns:a16="http://schemas.microsoft.com/office/drawing/2014/main" id="{66CEFFAC-82E2-48BB-B5AA-A39C5C9AAB3F}"/>
            </a:ext>
          </a:extLst>
        </xdr:cNvPr>
        <xdr:cNvCxnSpPr/>
      </xdr:nvCxnSpPr>
      <xdr:spPr>
        <a:xfrm>
          <a:off x="13283259" y="2549407"/>
          <a:ext cx="9408" cy="254940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573851</xdr:colOff>
      <xdr:row>13</xdr:row>
      <xdr:rowOff>150519</xdr:rowOff>
    </xdr:from>
    <xdr:to>
      <xdr:col>23</xdr:col>
      <xdr:colOff>526815</xdr:colOff>
      <xdr:row>24</xdr:row>
      <xdr:rowOff>82786</xdr:rowOff>
    </xdr:to>
    <mc:AlternateContent xmlns:mc="http://schemas.openxmlformats.org/markup-compatibility/2006">
      <mc:Choice xmlns:cx2="http://schemas.microsoft.com/office/drawing/2015/10/21/chartex" Requires="cx2">
        <xdr:graphicFrame macro="">
          <xdr:nvGraphicFramePr>
            <xdr:cNvPr id="116" name="Chart 115">
              <a:extLst>
                <a:ext uri="{FF2B5EF4-FFF2-40B4-BE49-F238E27FC236}">
                  <a16:creationId xmlns:a16="http://schemas.microsoft.com/office/drawing/2014/main" id="{3235AB2F-A097-4BED-8AA4-B98C45AE2F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314491" y="2771799"/>
              <a:ext cx="2635204" cy="21573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649110</xdr:colOff>
      <xdr:row>13</xdr:row>
      <xdr:rowOff>1</xdr:rowOff>
    </xdr:from>
    <xdr:to>
      <xdr:col>22</xdr:col>
      <xdr:colOff>301037</xdr:colOff>
      <xdr:row>14</xdr:row>
      <xdr:rowOff>150519</xdr:rowOff>
    </xdr:to>
    <xdr:sp macro="" textlink="">
      <xdr:nvSpPr>
        <xdr:cNvPr id="122" name="TextBox 121">
          <a:extLst>
            <a:ext uri="{FF2B5EF4-FFF2-40B4-BE49-F238E27FC236}">
              <a16:creationId xmlns:a16="http://schemas.microsoft.com/office/drawing/2014/main" id="{7E8571E6-637F-42BE-B1F6-D7AEE76332A7}"/>
            </a:ext>
          </a:extLst>
        </xdr:cNvPr>
        <xdr:cNvSpPr txBox="1"/>
      </xdr:nvSpPr>
      <xdr:spPr>
        <a:xfrm>
          <a:off x="13339703" y="2615260"/>
          <a:ext cx="165570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eaLnBrk="1" fontAlgn="auto" latinLnBrk="0" hangingPunct="1"/>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OUTLET LOCATION</a:t>
          </a:r>
        </a:p>
      </xdr:txBody>
    </xdr:sp>
    <xdr:clientData/>
  </xdr:twoCellAnchor>
  <xdr:twoCellAnchor>
    <xdr:from>
      <xdr:col>15</xdr:col>
      <xdr:colOff>178744</xdr:colOff>
      <xdr:row>26</xdr:row>
      <xdr:rowOff>23351</xdr:rowOff>
    </xdr:from>
    <xdr:to>
      <xdr:col>19</xdr:col>
      <xdr:colOff>159929</xdr:colOff>
      <xdr:row>33</xdr:row>
      <xdr:rowOff>188316</xdr:rowOff>
    </xdr:to>
    <xdr:graphicFrame macro="">
      <xdr:nvGraphicFramePr>
        <xdr:cNvPr id="123" name="Chart 122">
          <a:extLst>
            <a:ext uri="{FF2B5EF4-FFF2-40B4-BE49-F238E27FC236}">
              <a16:creationId xmlns:a16="http://schemas.microsoft.com/office/drawing/2014/main" id="{F3FBB1F6-C2EA-4248-937A-ACB5B796A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9413</xdr:colOff>
      <xdr:row>26</xdr:row>
      <xdr:rowOff>103483</xdr:rowOff>
    </xdr:from>
    <xdr:to>
      <xdr:col>21</xdr:col>
      <xdr:colOff>319856</xdr:colOff>
      <xdr:row>34</xdr:row>
      <xdr:rowOff>65851</xdr:rowOff>
    </xdr:to>
    <xdr:graphicFrame macro="">
      <xdr:nvGraphicFramePr>
        <xdr:cNvPr id="124" name="Chart 123">
          <a:extLst>
            <a:ext uri="{FF2B5EF4-FFF2-40B4-BE49-F238E27FC236}">
              <a16:creationId xmlns:a16="http://schemas.microsoft.com/office/drawing/2014/main" id="{81C9EBD7-DD56-41E0-BFB4-92D1698B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310445</xdr:colOff>
      <xdr:row>26</xdr:row>
      <xdr:rowOff>47037</xdr:rowOff>
    </xdr:from>
    <xdr:to>
      <xdr:col>24</xdr:col>
      <xdr:colOff>9407</xdr:colOff>
      <xdr:row>33</xdr:row>
      <xdr:rowOff>188150</xdr:rowOff>
    </xdr:to>
    <xdr:graphicFrame macro="">
      <xdr:nvGraphicFramePr>
        <xdr:cNvPr id="4098" name="Chart 4097">
          <a:extLst>
            <a:ext uri="{FF2B5EF4-FFF2-40B4-BE49-F238E27FC236}">
              <a16:creationId xmlns:a16="http://schemas.microsoft.com/office/drawing/2014/main" id="{7B8221A1-7A35-436C-9414-D27B1FAFB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255880</xdr:colOff>
      <xdr:row>25</xdr:row>
      <xdr:rowOff>45156</xdr:rowOff>
    </xdr:from>
    <xdr:to>
      <xdr:col>17</xdr:col>
      <xdr:colOff>282221</xdr:colOff>
      <xdr:row>26</xdr:row>
      <xdr:rowOff>94074</xdr:rowOff>
    </xdr:to>
    <xdr:sp macro="" textlink="">
      <xdr:nvSpPr>
        <xdr:cNvPr id="4109" name="TextBox 4108">
          <a:extLst>
            <a:ext uri="{FF2B5EF4-FFF2-40B4-BE49-F238E27FC236}">
              <a16:creationId xmlns:a16="http://schemas.microsoft.com/office/drawing/2014/main" id="{DAE8A2E7-63FA-4F37-A185-7EE01C7CB81B}"/>
            </a:ext>
          </a:extLst>
        </xdr:cNvPr>
        <xdr:cNvSpPr txBox="1"/>
      </xdr:nvSpPr>
      <xdr:spPr>
        <a:xfrm>
          <a:off x="10274769" y="5125156"/>
          <a:ext cx="1362193" cy="246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6">
                  <a:lumMod val="50000"/>
                </a:schemeClr>
              </a:solidFill>
            </a:rPr>
            <a:t> </a:t>
          </a:r>
          <a:r>
            <a:rPr lang="en-US" sz="1200" b="1" baseline="0">
              <a:solidFill>
                <a:schemeClr val="tx1">
                  <a:lumMod val="75000"/>
                  <a:lumOff val="25000"/>
                </a:schemeClr>
              </a:solidFill>
              <a:latin typeface="Segoe UI Black" panose="020B0A02040204020203" pitchFamily="34" charset="0"/>
              <a:ea typeface="Segoe UI Black" panose="020B0A02040204020203" pitchFamily="34" charset="0"/>
              <a:cs typeface="+mn-cs"/>
            </a:rPr>
            <a:t>OUTLET TYPE</a:t>
          </a:r>
        </a:p>
      </xdr:txBody>
    </xdr:sp>
    <xdr:clientData/>
  </xdr:twoCellAnchor>
  <xdr:twoCellAnchor>
    <xdr:from>
      <xdr:col>17</xdr:col>
      <xdr:colOff>30102</xdr:colOff>
      <xdr:row>33</xdr:row>
      <xdr:rowOff>139231</xdr:rowOff>
    </xdr:from>
    <xdr:to>
      <xdr:col>18</xdr:col>
      <xdr:colOff>415806</xdr:colOff>
      <xdr:row>35</xdr:row>
      <xdr:rowOff>7527</xdr:rowOff>
    </xdr:to>
    <xdr:sp macro="" textlink="">
      <xdr:nvSpPr>
        <xdr:cNvPr id="4119" name="TextBox 4118">
          <a:extLst>
            <a:ext uri="{FF2B5EF4-FFF2-40B4-BE49-F238E27FC236}">
              <a16:creationId xmlns:a16="http://schemas.microsoft.com/office/drawing/2014/main" id="{771252DF-F6B3-472C-B8A6-4E760064D92C}"/>
            </a:ext>
          </a:extLst>
        </xdr:cNvPr>
        <xdr:cNvSpPr txBox="1"/>
      </xdr:nvSpPr>
      <xdr:spPr>
        <a:xfrm>
          <a:off x="11384843" y="6799675"/>
          <a:ext cx="1053630" cy="2634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accent5">
                  <a:lumMod val="50000"/>
                </a:schemeClr>
              </a:solidFill>
              <a:latin typeface="Segoe UI Semibold" panose="020B0702040204020203" pitchFamily="34" charset="0"/>
              <a:cs typeface="Segoe UI Semibold" panose="020B0702040204020203" pitchFamily="34" charset="0"/>
            </a:rPr>
            <a:t> Total</a:t>
          </a:r>
          <a:r>
            <a:rPr lang="en-US" sz="1100" b="0" baseline="0">
              <a:solidFill>
                <a:schemeClr val="accent5">
                  <a:lumMod val="50000"/>
                </a:schemeClr>
              </a:solidFill>
              <a:latin typeface="Segoe UI Semibold" panose="020B0702040204020203" pitchFamily="34" charset="0"/>
              <a:cs typeface="Segoe UI Semibold" panose="020B0702040204020203" pitchFamily="34" charset="0"/>
            </a:rPr>
            <a:t> Sales</a:t>
          </a:r>
          <a:endParaRPr lang="en-US" sz="1100" b="0">
            <a:solidFill>
              <a:schemeClr val="accent5">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314206</xdr:colOff>
      <xdr:row>33</xdr:row>
      <xdr:rowOff>141112</xdr:rowOff>
    </xdr:from>
    <xdr:to>
      <xdr:col>21</xdr:col>
      <xdr:colOff>31985</xdr:colOff>
      <xdr:row>35</xdr:row>
      <xdr:rowOff>9408</xdr:rowOff>
    </xdr:to>
    <xdr:sp macro="" textlink="">
      <xdr:nvSpPr>
        <xdr:cNvPr id="4120" name="TextBox 4119">
          <a:extLst>
            <a:ext uri="{FF2B5EF4-FFF2-40B4-BE49-F238E27FC236}">
              <a16:creationId xmlns:a16="http://schemas.microsoft.com/office/drawing/2014/main" id="{96291257-DF09-4635-85A3-CA2F25107572}"/>
            </a:ext>
          </a:extLst>
        </xdr:cNvPr>
        <xdr:cNvSpPr txBox="1"/>
      </xdr:nvSpPr>
      <xdr:spPr>
        <a:xfrm>
          <a:off x="13004799" y="6801556"/>
          <a:ext cx="1053630" cy="2634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accent5">
                  <a:lumMod val="50000"/>
                </a:schemeClr>
              </a:solidFill>
              <a:latin typeface="Segoe UI Semibold" panose="020B0702040204020203" pitchFamily="34" charset="0"/>
              <a:cs typeface="Segoe UI Semibold" panose="020B0702040204020203" pitchFamily="34" charset="0"/>
            </a:rPr>
            <a:t> Avg</a:t>
          </a:r>
          <a:r>
            <a:rPr lang="en-US" sz="1100" b="0" baseline="0">
              <a:solidFill>
                <a:schemeClr val="accent5">
                  <a:lumMod val="50000"/>
                </a:schemeClr>
              </a:solidFill>
              <a:latin typeface="Segoe UI Semibold" panose="020B0702040204020203" pitchFamily="34" charset="0"/>
              <a:cs typeface="Segoe UI Semibold" panose="020B0702040204020203" pitchFamily="34" charset="0"/>
            </a:rPr>
            <a:t> Sales</a:t>
          </a:r>
          <a:endParaRPr lang="en-US" sz="1100" b="0">
            <a:solidFill>
              <a:schemeClr val="accent5">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635940</xdr:colOff>
      <xdr:row>33</xdr:row>
      <xdr:rowOff>141112</xdr:rowOff>
    </xdr:from>
    <xdr:to>
      <xdr:col>23</xdr:col>
      <xdr:colOff>508000</xdr:colOff>
      <xdr:row>35</xdr:row>
      <xdr:rowOff>11290</xdr:rowOff>
    </xdr:to>
    <xdr:sp macro="" textlink="">
      <xdr:nvSpPr>
        <xdr:cNvPr id="4121" name="TextBox 4120">
          <a:extLst>
            <a:ext uri="{FF2B5EF4-FFF2-40B4-BE49-F238E27FC236}">
              <a16:creationId xmlns:a16="http://schemas.microsoft.com/office/drawing/2014/main" id="{F554F21E-3CA3-4C7A-9D23-7B084E8114F4}"/>
            </a:ext>
          </a:extLst>
        </xdr:cNvPr>
        <xdr:cNvSpPr txBox="1"/>
      </xdr:nvSpPr>
      <xdr:spPr>
        <a:xfrm>
          <a:off x="14662384" y="6801556"/>
          <a:ext cx="1207912" cy="26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accent5">
                  <a:lumMod val="50000"/>
                </a:schemeClr>
              </a:solidFill>
              <a:latin typeface="Segoe UI Semibold" panose="020B0702040204020203" pitchFamily="34" charset="0"/>
              <a:cs typeface="Segoe UI Semibold" panose="020B0702040204020203" pitchFamily="34" charset="0"/>
            </a:rPr>
            <a:t> No.</a:t>
          </a:r>
          <a:r>
            <a:rPr lang="en-US" sz="1100" b="0" baseline="0">
              <a:solidFill>
                <a:schemeClr val="accent5">
                  <a:lumMod val="50000"/>
                </a:schemeClr>
              </a:solidFill>
              <a:latin typeface="Segoe UI Semibold" panose="020B0702040204020203" pitchFamily="34" charset="0"/>
              <a:cs typeface="Segoe UI Semibold" panose="020B0702040204020203" pitchFamily="34" charset="0"/>
            </a:rPr>
            <a:t> of Items</a:t>
          </a:r>
          <a:endParaRPr lang="en-US" sz="1100" b="0">
            <a:solidFill>
              <a:schemeClr val="accent5">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225779</xdr:colOff>
      <xdr:row>6</xdr:row>
      <xdr:rowOff>89369</xdr:rowOff>
    </xdr:from>
    <xdr:to>
      <xdr:col>5</xdr:col>
      <xdr:colOff>451554</xdr:colOff>
      <xdr:row>7</xdr:row>
      <xdr:rowOff>178739</xdr:rowOff>
    </xdr:to>
    <xdr:grpSp>
      <xdr:nvGrpSpPr>
        <xdr:cNvPr id="4123" name="Group 4122">
          <a:extLst>
            <a:ext uri="{FF2B5EF4-FFF2-40B4-BE49-F238E27FC236}">
              <a16:creationId xmlns:a16="http://schemas.microsoft.com/office/drawing/2014/main" id="{D9BC0450-27D2-01F1-3ADD-3026081D3438}"/>
            </a:ext>
          </a:extLst>
        </xdr:cNvPr>
        <xdr:cNvGrpSpPr/>
      </xdr:nvGrpSpPr>
      <xdr:grpSpPr>
        <a:xfrm>
          <a:off x="2229557" y="1274702"/>
          <a:ext cx="1561627" cy="286926"/>
          <a:chOff x="2267187" y="1124184"/>
          <a:chExt cx="1561627" cy="286926"/>
        </a:xfrm>
      </xdr:grpSpPr>
      <xdr:pic>
        <xdr:nvPicPr>
          <xdr:cNvPr id="4099" name="Picture 4098">
            <a:extLst>
              <a:ext uri="{FF2B5EF4-FFF2-40B4-BE49-F238E27FC236}">
                <a16:creationId xmlns:a16="http://schemas.microsoft.com/office/drawing/2014/main" id="{418E6FB2-8379-D4E9-5C66-129EE04B5C6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267187" y="1157110"/>
            <a:ext cx="253676" cy="254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122" name="TextBox 4121">
            <a:extLst>
              <a:ext uri="{FF2B5EF4-FFF2-40B4-BE49-F238E27FC236}">
                <a16:creationId xmlns:a16="http://schemas.microsoft.com/office/drawing/2014/main" id="{660F7EE2-F6CA-4FDA-87BA-B9310444184A}"/>
              </a:ext>
            </a:extLst>
          </xdr:cNvPr>
          <xdr:cNvSpPr txBox="1"/>
        </xdr:nvSpPr>
        <xdr:spPr>
          <a:xfrm>
            <a:off x="2445925" y="1124184"/>
            <a:ext cx="1382889" cy="24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Aptos Display" panose="020B0004020202020204" pitchFamily="34" charset="0"/>
              </a:rPr>
              <a:t> FILTER</a:t>
            </a:r>
            <a:r>
              <a:rPr lang="en-US" sz="1400" b="1" baseline="0">
                <a:solidFill>
                  <a:schemeClr val="accent6">
                    <a:lumMod val="50000"/>
                  </a:schemeClr>
                </a:solidFill>
                <a:latin typeface="Aptos Display" panose="020B0004020202020204" pitchFamily="34" charset="0"/>
              </a:rPr>
              <a:t> PANEL</a:t>
            </a:r>
            <a:endParaRPr lang="en-US" sz="1400" b="1">
              <a:solidFill>
                <a:schemeClr val="accent6">
                  <a:lumMod val="50000"/>
                </a:schemeClr>
              </a:solidFill>
              <a:latin typeface="Aptos Display" panose="020B0004020202020204" pitchFamily="34" charset="0"/>
            </a:endParaRPr>
          </a:p>
        </xdr:txBody>
      </xdr:sp>
    </xdr:grpSp>
    <xdr:clientData/>
  </xdr:twoCellAnchor>
  <xdr:twoCellAnchor editAs="oneCell">
    <xdr:from>
      <xdr:col>3</xdr:col>
      <xdr:colOff>314132</xdr:colOff>
      <xdr:row>31</xdr:row>
      <xdr:rowOff>103482</xdr:rowOff>
    </xdr:from>
    <xdr:to>
      <xdr:col>4</xdr:col>
      <xdr:colOff>32358</xdr:colOff>
      <xdr:row>33</xdr:row>
      <xdr:rowOff>95017</xdr:rowOff>
    </xdr:to>
    <xdr:pic>
      <xdr:nvPicPr>
        <xdr:cNvPr id="4125" name="Picture 4124">
          <a:hlinkClick xmlns:r="http://schemas.openxmlformats.org/officeDocument/2006/relationships" r:id="rId15"/>
          <a:extLst>
            <a:ext uri="{FF2B5EF4-FFF2-40B4-BE49-F238E27FC236}">
              <a16:creationId xmlns:a16="http://schemas.microsoft.com/office/drawing/2014/main" id="{04D5029A-0146-4C54-2D04-E17E1DBB82BB}"/>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317910" y="6368815"/>
          <a:ext cx="386152" cy="386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445916</xdr:colOff>
      <xdr:row>31</xdr:row>
      <xdr:rowOff>131703</xdr:rowOff>
    </xdr:from>
    <xdr:to>
      <xdr:col>5</xdr:col>
      <xdr:colOff>153806</xdr:colOff>
      <xdr:row>33</xdr:row>
      <xdr:rowOff>112889</xdr:rowOff>
    </xdr:to>
    <xdr:pic>
      <xdr:nvPicPr>
        <xdr:cNvPr id="4127" name="Picture 4126">
          <a:hlinkClick xmlns:r="http://schemas.openxmlformats.org/officeDocument/2006/relationships" r:id="rId17"/>
          <a:extLst>
            <a:ext uri="{FF2B5EF4-FFF2-40B4-BE49-F238E27FC236}">
              <a16:creationId xmlns:a16="http://schemas.microsoft.com/office/drawing/2014/main" id="{BCE335AC-E0A9-82FA-A1EC-E6A917E47C2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117620" y="6397036"/>
          <a:ext cx="375816" cy="376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595093</xdr:colOff>
      <xdr:row>4</xdr:row>
      <xdr:rowOff>169334</xdr:rowOff>
    </xdr:from>
    <xdr:to>
      <xdr:col>10</xdr:col>
      <xdr:colOff>255948</xdr:colOff>
      <xdr:row>6</xdr:row>
      <xdr:rowOff>103482</xdr:rowOff>
    </xdr:to>
    <xdr:pic>
      <xdr:nvPicPr>
        <xdr:cNvPr id="23" name="Picture 22">
          <a:extLst>
            <a:ext uri="{FF2B5EF4-FFF2-40B4-BE49-F238E27FC236}">
              <a16:creationId xmlns:a16="http://schemas.microsoft.com/office/drawing/2014/main" id="{7C892898-06F3-4954-5FFC-A0BF0D34612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606426" y="959556"/>
          <a:ext cx="328781" cy="32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220678</xdr:colOff>
      <xdr:row>4</xdr:row>
      <xdr:rowOff>180622</xdr:rowOff>
    </xdr:from>
    <xdr:to>
      <xdr:col>14</xdr:col>
      <xdr:colOff>549459</xdr:colOff>
      <xdr:row>6</xdr:row>
      <xdr:rowOff>114770</xdr:rowOff>
    </xdr:to>
    <xdr:pic>
      <xdr:nvPicPr>
        <xdr:cNvPr id="25" name="Picture 24">
          <a:extLst>
            <a:ext uri="{FF2B5EF4-FFF2-40B4-BE49-F238E27FC236}">
              <a16:creationId xmlns:a16="http://schemas.microsoft.com/office/drawing/2014/main" id="{FD5ABC7D-0A88-4473-9997-A7233CCE9138}"/>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71641" y="970844"/>
          <a:ext cx="328781" cy="32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231967</xdr:colOff>
      <xdr:row>10</xdr:row>
      <xdr:rowOff>173095</xdr:rowOff>
    </xdr:from>
    <xdr:to>
      <xdr:col>14</xdr:col>
      <xdr:colOff>560748</xdr:colOff>
      <xdr:row>12</xdr:row>
      <xdr:rowOff>107243</xdr:rowOff>
    </xdr:to>
    <xdr:pic>
      <xdr:nvPicPr>
        <xdr:cNvPr id="26" name="Picture 25">
          <a:extLst>
            <a:ext uri="{FF2B5EF4-FFF2-40B4-BE49-F238E27FC236}">
              <a16:creationId xmlns:a16="http://schemas.microsoft.com/office/drawing/2014/main" id="{31DF8B7C-84A7-4F4B-8FCF-29CBDEDDDE0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82930" y="2148651"/>
          <a:ext cx="328781" cy="32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581923</xdr:colOff>
      <xdr:row>10</xdr:row>
      <xdr:rowOff>156161</xdr:rowOff>
    </xdr:from>
    <xdr:to>
      <xdr:col>10</xdr:col>
      <xdr:colOff>242778</xdr:colOff>
      <xdr:row>12</xdr:row>
      <xdr:rowOff>90309</xdr:rowOff>
    </xdr:to>
    <xdr:pic>
      <xdr:nvPicPr>
        <xdr:cNvPr id="27" name="Picture 26">
          <a:extLst>
            <a:ext uri="{FF2B5EF4-FFF2-40B4-BE49-F238E27FC236}">
              <a16:creationId xmlns:a16="http://schemas.microsoft.com/office/drawing/2014/main" id="{B6A7BE8F-6A17-4586-BEE6-9D5646E7D86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593256" y="2131717"/>
          <a:ext cx="328781" cy="329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SHREE" refreshedDate="46029.894041435182" createdVersion="8" refreshedVersion="8" minRefreshableVersion="3" recordCount="8523" xr:uid="{83824CDD-B810-4769-BD6E-0C51CF179B5C}">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63174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FD0090-27B3-45E3-BCA7-025289DD8A14}" name="PivotTable26"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124:B12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6">
    <format dxfId="761">
      <pivotArea outline="0" collapsedLevelsAreSubtotals="1" fieldPosition="0"/>
    </format>
    <format dxfId="760">
      <pivotArea type="all" dataOnly="0" outline="0" fieldPosition="0"/>
    </format>
    <format dxfId="759">
      <pivotArea outline="0" collapsedLevelsAreSubtotals="1" fieldPosition="0"/>
    </format>
    <format dxfId="758">
      <pivotArea field="8" type="button" dataOnly="0" labelOnly="1" outline="0" axis="axisRow" fieldPosition="0"/>
    </format>
    <format dxfId="757">
      <pivotArea dataOnly="0" labelOnly="1" fieldPosition="0">
        <references count="1">
          <reference field="8" count="0"/>
        </references>
      </pivotArea>
    </format>
    <format dxfId="756">
      <pivotArea dataOnly="0" labelOnly="1" outline="0" axis="axisValues" fieldPosition="0"/>
    </format>
  </formats>
  <chartFormats count="9">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40AB0-9310-42A9-BF46-B99D28831AA4}" name="PivotTable24"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97:B10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6">
    <format dxfId="767">
      <pivotArea outline="0" collapsedLevelsAreSubtotals="1" fieldPosition="0"/>
    </format>
    <format dxfId="766">
      <pivotArea type="all" dataOnly="0" outline="0" fieldPosition="0"/>
    </format>
    <format dxfId="765">
      <pivotArea outline="0" collapsedLevelsAreSubtotals="1" fieldPosition="0"/>
    </format>
    <format dxfId="764">
      <pivotArea field="7" type="button" dataOnly="0" labelOnly="1" outline="0" axis="axisRow" fieldPosition="0"/>
    </format>
    <format dxfId="763">
      <pivotArea dataOnly="0" labelOnly="1" fieldPosition="0">
        <references count="1">
          <reference field="7" count="0"/>
        </references>
      </pivotArea>
    </format>
    <format dxfId="762">
      <pivotArea dataOnly="0" labelOnly="1" outline="0" axis="axisValues" fieldPosition="0"/>
    </format>
  </formats>
  <chartFormats count="1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6" format="1">
      <pivotArea type="data" outline="0" fieldPosition="0">
        <references count="2">
          <reference field="4294967294" count="1" selected="0">
            <x v="0"/>
          </reference>
          <reference field="7" count="1" selected="0">
            <x v="0"/>
          </reference>
        </references>
      </pivotArea>
    </chartFormat>
    <chartFormat chart="16" format="2">
      <pivotArea type="data" outline="0" fieldPosition="0">
        <references count="2">
          <reference field="4294967294" count="1" selected="0">
            <x v="0"/>
          </reference>
          <reference field="7" count="1" selected="0">
            <x v="1"/>
          </reference>
        </references>
      </pivotArea>
    </chartFormat>
    <chartFormat chart="1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88E27-3B55-48D7-BDA9-9015B7421D7A}" name="PivotTable21"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36:E4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10">
    <format dxfId="777">
      <pivotArea collapsedLevelsAreSubtotals="1" fieldPosition="0">
        <references count="1">
          <reference field="6" count="0"/>
        </references>
      </pivotArea>
    </format>
    <format dxfId="776">
      <pivotArea outline="0" collapsedLevelsAreSubtotals="1" fieldPosition="0"/>
    </format>
    <format dxfId="775">
      <pivotArea type="all" dataOnly="0" outline="0" fieldPosition="0"/>
    </format>
    <format dxfId="774">
      <pivotArea outline="0" collapsedLevelsAreSubtotals="1" fieldPosition="0"/>
    </format>
    <format dxfId="773">
      <pivotArea type="origin" dataOnly="0" labelOnly="1" outline="0" fieldPosition="0"/>
    </format>
    <format dxfId="772">
      <pivotArea field="0" type="button" dataOnly="0" labelOnly="1" outline="0" axis="axisCol" fieldPosition="0"/>
    </format>
    <format dxfId="771">
      <pivotArea type="topRight" dataOnly="0" labelOnly="1" outline="0" fieldPosition="0"/>
    </format>
    <format dxfId="770">
      <pivotArea field="6" type="button" dataOnly="0" labelOnly="1" outline="0" axis="axisRow" fieldPosition="0"/>
    </format>
    <format dxfId="769">
      <pivotArea dataOnly="0" labelOnly="1" fieldPosition="0">
        <references count="1">
          <reference field="6" count="0"/>
        </references>
      </pivotArea>
    </format>
    <format dxfId="768">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CE1E2B-55E9-46C2-997A-D1A51AB9E053}" name="PivotTable23"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82:B9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6">
    <format dxfId="783">
      <pivotArea outline="0" collapsedLevelsAreSubtotals="1" fieldPosition="0"/>
    </format>
    <format dxfId="782">
      <pivotArea type="all" dataOnly="0" outline="0" fieldPosition="0"/>
    </format>
    <format dxfId="781">
      <pivotArea outline="0" collapsedLevelsAreSubtotals="1" fieldPosition="0"/>
    </format>
    <format dxfId="780">
      <pivotArea field="4" type="button" dataOnly="0" labelOnly="1" outline="0" axis="axisRow" fieldPosition="0"/>
    </format>
    <format dxfId="779">
      <pivotArea dataOnly="0" labelOnly="1" fieldPosition="0">
        <references count="1">
          <reference field="4" count="0"/>
        </references>
      </pivotArea>
    </format>
    <format dxfId="778">
      <pivotArea dataOnly="0" labelOnly="1" outline="0" axis="axisValues" fieldPosition="0"/>
    </format>
  </formats>
  <chartFormats count="13">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09F64-38E1-4335-BDF4-F54DDF2CE795}" name="PivotTable28"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45:B14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1" numFmtId="1"/>
  </dataFields>
  <formats count="18">
    <format dxfId="801">
      <pivotArea outline="0" collapsedLevelsAreSubtotals="1" fieldPosition="0"/>
    </format>
    <format dxfId="800">
      <pivotArea type="all" dataOnly="0" outline="0" fieldPosition="0"/>
    </format>
    <format dxfId="799">
      <pivotArea outline="0" collapsedLevelsAreSubtotals="1" fieldPosition="0"/>
    </format>
    <format dxfId="798">
      <pivotArea field="6" type="button" dataOnly="0" labelOnly="1" outline="0"/>
    </format>
    <format dxfId="797">
      <pivotArea dataOnly="0" labelOnly="1" outline="0" axis="axisValues" fieldPosition="0"/>
    </format>
    <format dxfId="796">
      <pivotArea type="all" dataOnly="0" outline="0" fieldPosition="0"/>
    </format>
    <format dxfId="795">
      <pivotArea outline="0" collapsedLevelsAreSubtotals="1" fieldPosition="0"/>
    </format>
    <format dxfId="794">
      <pivotArea field="8" type="button" dataOnly="0" labelOnly="1" outline="0" axis="axisRow" fieldPosition="0"/>
    </format>
    <format dxfId="793">
      <pivotArea dataOnly="0" labelOnly="1" fieldPosition="0">
        <references count="1">
          <reference field="8" count="0"/>
        </references>
      </pivotArea>
    </format>
    <format dxfId="792">
      <pivotArea dataOnly="0" labelOnly="1" outline="0" axis="axisValues" fieldPosition="0"/>
    </format>
    <format dxfId="791">
      <pivotArea type="all" dataOnly="0" outline="0" fieldPosition="0"/>
    </format>
    <format dxfId="790">
      <pivotArea outline="0" collapsedLevelsAreSubtotals="1" fieldPosition="0"/>
    </format>
    <format dxfId="789">
      <pivotArea outline="0" collapsedLevelsAreSubtotals="1" fieldPosition="0"/>
    </format>
    <format dxfId="788">
      <pivotArea type="all" dataOnly="0" outline="0" fieldPosition="0"/>
    </format>
    <format dxfId="787">
      <pivotArea outline="0" collapsedLevelsAreSubtotals="1" fieldPosition="0"/>
    </format>
    <format dxfId="786">
      <pivotArea field="8" type="button" dataOnly="0" labelOnly="1" outline="0" axis="axisRow" fieldPosition="0"/>
    </format>
    <format dxfId="785">
      <pivotArea dataOnly="0" labelOnly="1" fieldPosition="0">
        <references count="1">
          <reference field="8" count="0"/>
        </references>
      </pivotArea>
    </format>
    <format dxfId="784">
      <pivotArea dataOnly="0" labelOnly="1" outline="0" axis="axisValues" fieldPosition="0"/>
    </format>
  </formats>
  <chartFormats count="3">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5231EB-0885-4FCD-8A2B-3E14FCF0EC88}" name="PivotTable20" cacheId="1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18:C2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8">
    <format dxfId="809">
      <pivotArea type="all" dataOnly="0" outline="0" fieldPosition="0"/>
    </format>
    <format dxfId="808">
      <pivotArea outline="0" collapsedLevelsAreSubtotals="1" fieldPosition="0"/>
    </format>
    <format dxfId="807">
      <pivotArea field="0" type="button" dataOnly="0" labelOnly="1" outline="0" axis="axisRow" fieldPosition="0"/>
    </format>
    <format dxfId="806">
      <pivotArea dataOnly="0" labelOnly="1" fieldPosition="0">
        <references count="1">
          <reference field="0" count="0"/>
        </references>
      </pivotArea>
    </format>
    <format dxfId="805">
      <pivotArea dataOnly="0" labelOnly="1" grandRow="1" outline="0" fieldPosition="0"/>
    </format>
    <format dxfId="804">
      <pivotArea dataOnly="0" labelOnly="1" outline="0" axis="axisValues" fieldPosition="0"/>
    </format>
    <format dxfId="803">
      <pivotArea outline="0" fieldPosition="0">
        <references count="1">
          <reference field="4294967294" count="1">
            <x v="0"/>
          </reference>
        </references>
      </pivotArea>
    </format>
    <format dxfId="80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F0DD2D-146A-40F2-AC67-D7EF281660D1}" name="PivotTable25"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09:B11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8"/>
  </dataFields>
  <formats count="6">
    <format dxfId="815">
      <pivotArea outline="0" collapsedLevelsAreSubtotals="1" fieldPosition="0"/>
    </format>
    <format dxfId="814">
      <pivotArea type="all" dataOnly="0" outline="0" fieldPosition="0"/>
    </format>
    <format dxfId="813">
      <pivotArea outline="0" collapsedLevelsAreSubtotals="1" fieldPosition="0"/>
    </format>
    <format dxfId="812">
      <pivotArea field="6" type="button" dataOnly="0" labelOnly="1" outline="0" axis="axisRow" fieldPosition="0"/>
    </format>
    <format dxfId="811">
      <pivotArea dataOnly="0" labelOnly="1" fieldPosition="0">
        <references count="1">
          <reference field="6" count="0"/>
        </references>
      </pivotArea>
    </format>
    <format dxfId="810">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2D8DE2-A32A-4108-9210-D63D1EE3DDC3}" name="PivotTable27"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35:B13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5">
    <format dxfId="830">
      <pivotArea outline="0" collapsedLevelsAreSubtotals="1" fieldPosition="0"/>
    </format>
    <format dxfId="829">
      <pivotArea type="all" dataOnly="0" outline="0" fieldPosition="0"/>
    </format>
    <format dxfId="828">
      <pivotArea outline="0" collapsedLevelsAreSubtotals="1" fieldPosition="0"/>
    </format>
    <format dxfId="827">
      <pivotArea field="6" type="button" dataOnly="0" labelOnly="1" outline="0"/>
    </format>
    <format dxfId="826">
      <pivotArea dataOnly="0" labelOnly="1" outline="0" axis="axisValues" fieldPosition="0"/>
    </format>
    <format dxfId="825">
      <pivotArea type="all" dataOnly="0" outline="0" fieldPosition="0"/>
    </format>
    <format dxfId="824">
      <pivotArea outline="0" collapsedLevelsAreSubtotals="1" fieldPosition="0"/>
    </format>
    <format dxfId="823">
      <pivotArea field="8" type="button" dataOnly="0" labelOnly="1" outline="0" axis="axisRow" fieldPosition="0"/>
    </format>
    <format dxfId="822">
      <pivotArea dataOnly="0" labelOnly="1" fieldPosition="0">
        <references count="1">
          <reference field="8" count="0"/>
        </references>
      </pivotArea>
    </format>
    <format dxfId="821">
      <pivotArea dataOnly="0" labelOnly="1" outline="0" axis="axisValues" fieldPosition="0"/>
    </format>
    <format dxfId="820">
      <pivotArea type="all" dataOnly="0" outline="0" fieldPosition="0"/>
    </format>
    <format dxfId="819">
      <pivotArea outline="0" collapsedLevelsAreSubtotals="1" fieldPosition="0"/>
    </format>
    <format dxfId="818">
      <pivotArea field="8" type="button" dataOnly="0" labelOnly="1" outline="0" axis="axisRow" fieldPosition="0"/>
    </format>
    <format dxfId="817">
      <pivotArea dataOnly="0" labelOnly="1" fieldPosition="0">
        <references count="1">
          <reference field="8" count="0"/>
        </references>
      </pivotArea>
    </format>
    <format dxfId="816">
      <pivotArea dataOnly="0" labelOnly="1" outline="0" axis="axisValues" fieldPosition="0"/>
    </format>
  </formats>
  <chartFormats count="14">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2"/>
          </reference>
        </references>
      </pivotArea>
    </chartFormat>
    <chartFormat chart="27" format="4">
      <pivotArea type="data" outline="0" fieldPosition="0">
        <references count="2">
          <reference field="4294967294" count="1" selected="0">
            <x v="0"/>
          </reference>
          <reference field="8" count="1" selected="0">
            <x v="3"/>
          </reference>
        </references>
      </pivotArea>
    </chartFormat>
    <chartFormat chart="27" format="5">
      <pivotArea type="data" outline="0" fieldPosition="0">
        <references count="2">
          <reference field="4294967294" count="1" selected="0">
            <x v="0"/>
          </reference>
          <reference field="8" count="1" selected="0">
            <x v="1"/>
          </reference>
        </references>
      </pivotArea>
    </chartFormat>
    <chartFormat chart="2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1EB469-490B-47FF-AB8E-A8B1E2705820}" name="PivotTable19"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833">
      <pivotArea type="all" dataOnly="0" outline="0" fieldPosition="0"/>
    </format>
    <format dxfId="832">
      <pivotArea outline="0" collapsedLevelsAreSubtotals="1" fieldPosition="0"/>
    </format>
    <format dxfId="83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C9D640-0E25-464F-AC88-724FAB0FC48A}" name="PivotTable22" cacheId="14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60:B76"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6">
    <format dxfId="839">
      <pivotArea outline="0" collapsedLevelsAreSubtotals="1" fieldPosition="0"/>
    </format>
    <format dxfId="838">
      <pivotArea type="all" dataOnly="0" outline="0" fieldPosition="0"/>
    </format>
    <format dxfId="837">
      <pivotArea outline="0" collapsedLevelsAreSubtotals="1" fieldPosition="0"/>
    </format>
    <format dxfId="836">
      <pivotArea field="3" type="button" dataOnly="0" labelOnly="1" outline="0" axis="axisRow" fieldPosition="0"/>
    </format>
    <format dxfId="835">
      <pivotArea dataOnly="0" labelOnly="1" fieldPosition="0">
        <references count="1">
          <reference field="3" count="0"/>
        </references>
      </pivotArea>
    </format>
    <format dxfId="83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3CC0BE4-5570-457D-A0A1-96DDAEDFFDC7}" sourceName="Outlet Size">
  <pivotTables>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s>
  <data>
    <tabular pivotCacheId="196317496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B030283-1F1C-46BB-96F6-A8B89211C124}" sourceName="Item Type">
  <pivotTables>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s>
  <data>
    <tabular pivotCacheId="196317496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B1779D5-4AED-4369-A1DF-DD7224431AC9}" sourceName="Outlet Location Type">
  <pivotTables>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s>
  <data>
    <tabular pivotCacheId="19631749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0F168EA-09C0-4C29-810B-D87CADF3A840}" cache="Slicer_Outlet_Size" caption="Outlet Size" rowHeight="260350"/>
  <slicer name="Item Type" xr10:uid="{5ED805E4-B556-4270-B46A-2E55ED570A3E}" cache="Slicer_Item_Type" caption="Item Type" startItem="2" rowHeight="260350"/>
  <slicer name="Outlet Location Type" xr10:uid="{0D410DDD-F0FB-477F-AE89-4283E5650A6A}"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560EE8B-D67A-4E37-ACB4-1F67F789B837}" cache="Slicer_Outlet_Size" caption="Outlet Size" style="Blinkit Analysis" rowHeight="260350"/>
  <slicer name="Item Type 1" xr10:uid="{828525B7-A7E9-443B-9F77-887D3281F551}" cache="Slicer_Item_Type" caption="Item Type" startItem="2" style="Blinkit Analysis" rowHeight="260350"/>
  <slicer name="Outlet Location Type 1" xr10:uid="{4066A783-396B-4012-A1D1-D8CFB1FF4654}"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2CCD022C-5FA9-412C-A389-34FF211BD912}"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C624-E872-4F55-994A-90839E8A46DD}">
  <dimension ref="A1:I153"/>
  <sheetViews>
    <sheetView showGridLines="0" zoomScale="80" zoomScaleNormal="80" workbookViewId="0"/>
  </sheetViews>
  <sheetFormatPr defaultRowHeight="15.6" x14ac:dyDescent="0.3"/>
  <cols>
    <col min="1" max="1" width="17.296875" bestFit="1" customWidth="1"/>
    <col min="2" max="2" width="13.8984375" bestFit="1" customWidth="1"/>
    <col min="3" max="3" width="12.8984375" bestFit="1" customWidth="1"/>
    <col min="4" max="4" width="15.69921875" bestFit="1" customWidth="1"/>
    <col min="5" max="5" width="7.5" bestFit="1" customWidth="1"/>
    <col min="6" max="6" width="11.8984375" bestFit="1" customWidth="1"/>
  </cols>
  <sheetData>
    <row r="1" spans="1:8" x14ac:dyDescent="0.3">
      <c r="A1" s="2"/>
      <c r="B1" s="3"/>
      <c r="C1" s="3"/>
      <c r="D1" s="3"/>
      <c r="E1" s="3"/>
      <c r="F1" s="4"/>
    </row>
    <row r="2" spans="1:8" ht="16.2" thickBot="1" x14ac:dyDescent="0.35">
      <c r="A2" s="12"/>
      <c r="B2" s="13"/>
      <c r="C2" s="14" t="s">
        <v>1621</v>
      </c>
      <c r="D2" s="15"/>
      <c r="E2" s="16"/>
      <c r="F2" s="17"/>
    </row>
    <row r="3" spans="1:8" ht="16.2" thickBot="1" x14ac:dyDescent="0.35">
      <c r="A3" s="20" t="s">
        <v>1611</v>
      </c>
      <c r="B3" s="21" t="s">
        <v>1612</v>
      </c>
      <c r="C3" s="21" t="s">
        <v>1615</v>
      </c>
      <c r="D3" s="22" t="s">
        <v>1616</v>
      </c>
      <c r="F3" s="6"/>
    </row>
    <row r="4" spans="1:8" ht="16.2" thickBot="1" x14ac:dyDescent="0.35">
      <c r="A4" s="58">
        <v>1201681.4928000034</v>
      </c>
      <c r="B4" s="59">
        <v>140.99278338613203</v>
      </c>
      <c r="C4" s="59">
        <v>8523</v>
      </c>
      <c r="D4" s="60">
        <v>3.9658570925731196</v>
      </c>
      <c r="F4" s="6"/>
    </row>
    <row r="5" spans="1:8" x14ac:dyDescent="0.3">
      <c r="A5" s="5"/>
      <c r="F5" s="6"/>
    </row>
    <row r="6" spans="1:8" x14ac:dyDescent="0.3">
      <c r="A6" s="5"/>
      <c r="F6" s="6"/>
    </row>
    <row r="7" spans="1:8" x14ac:dyDescent="0.3">
      <c r="A7" s="5"/>
      <c r="F7" s="6"/>
    </row>
    <row r="8" spans="1:8" x14ac:dyDescent="0.3">
      <c r="A8" s="5" t="s">
        <v>1617</v>
      </c>
      <c r="B8" t="s">
        <v>1618</v>
      </c>
      <c r="C8" t="s">
        <v>1619</v>
      </c>
      <c r="D8" t="s">
        <v>1620</v>
      </c>
      <c r="F8" s="6"/>
    </row>
    <row r="9" spans="1:8" x14ac:dyDescent="0.3">
      <c r="A9" s="19">
        <f>GETPIVOTDATA("Sum of Total Sales",$A$3)</f>
        <v>1201681.4928000034</v>
      </c>
      <c r="B9" s="9">
        <f>GETPIVOTDATA("Average of Sales",$A$3)</f>
        <v>140.99278338613203</v>
      </c>
      <c r="C9">
        <f>GETPIVOTDATA("Number of Items",$A$3)</f>
        <v>8523</v>
      </c>
      <c r="D9" s="10">
        <f>GETPIVOTDATA("Average of Rating",$A$3)</f>
        <v>3.9658570925731196</v>
      </c>
      <c r="F9" s="6"/>
    </row>
    <row r="10" spans="1:8" ht="16.2" thickBot="1" x14ac:dyDescent="0.35">
      <c r="A10" s="5"/>
      <c r="D10" s="7"/>
      <c r="E10" s="7"/>
      <c r="F10" s="8"/>
    </row>
    <row r="11" spans="1:8" ht="16.2" thickBot="1" x14ac:dyDescent="0.35">
      <c r="A11" s="20"/>
      <c r="B11" s="29"/>
      <c r="D11" s="29"/>
    </row>
    <row r="12" spans="1:8" x14ac:dyDescent="0.3">
      <c r="C12" s="3"/>
      <c r="E12" s="3"/>
      <c r="F12" s="3"/>
      <c r="G12" s="4"/>
    </row>
    <row r="13" spans="1:8" x14ac:dyDescent="0.3">
      <c r="A13" s="5"/>
      <c r="B13" s="30"/>
      <c r="G13" s="6"/>
    </row>
    <row r="14" spans="1:8" x14ac:dyDescent="0.3">
      <c r="A14" s="5"/>
      <c r="C14" s="27"/>
      <c r="D14" s="27"/>
      <c r="E14" s="28"/>
      <c r="F14" s="27"/>
      <c r="G14" s="26"/>
      <c r="H14" s="27"/>
    </row>
    <row r="15" spans="1:8" x14ac:dyDescent="0.3">
      <c r="A15" s="12"/>
      <c r="B15" s="13"/>
      <c r="C15" s="14" t="s">
        <v>1624</v>
      </c>
      <c r="D15" s="15"/>
      <c r="E15" s="16"/>
      <c r="F15" s="16"/>
      <c r="G15" s="17"/>
    </row>
    <row r="16" spans="1:8" x14ac:dyDescent="0.3">
      <c r="A16" s="5"/>
      <c r="G16" s="6"/>
    </row>
    <row r="17" spans="1:8" ht="16.2" thickBot="1" x14ac:dyDescent="0.35">
      <c r="A17" s="5"/>
      <c r="G17" s="6"/>
    </row>
    <row r="18" spans="1:8" ht="16.2" thickBot="1" x14ac:dyDescent="0.35">
      <c r="A18" s="5"/>
      <c r="B18" s="31" t="s">
        <v>1623</v>
      </c>
      <c r="C18" s="29" t="s">
        <v>1610</v>
      </c>
      <c r="G18" s="6"/>
    </row>
    <row r="19" spans="1:8" x14ac:dyDescent="0.3">
      <c r="A19" s="5"/>
      <c r="B19" s="32" t="s">
        <v>17</v>
      </c>
      <c r="C19" s="33">
        <v>776319.68840000057</v>
      </c>
      <c r="F19" s="1"/>
      <c r="G19" s="6"/>
    </row>
    <row r="20" spans="1:8" ht="16.2" thickBot="1" x14ac:dyDescent="0.35">
      <c r="A20" s="5"/>
      <c r="B20" s="24" t="s">
        <v>10</v>
      </c>
      <c r="C20" s="34">
        <v>425361.8043999995</v>
      </c>
      <c r="G20" s="6"/>
    </row>
    <row r="21" spans="1:8" x14ac:dyDescent="0.3">
      <c r="A21" s="5"/>
      <c r="G21" s="6"/>
    </row>
    <row r="22" spans="1:8" x14ac:dyDescent="0.3">
      <c r="A22" s="5"/>
      <c r="G22" s="6"/>
    </row>
    <row r="23" spans="1:8" x14ac:dyDescent="0.3">
      <c r="A23" s="5"/>
      <c r="G23" s="6"/>
    </row>
    <row r="24" spans="1:8" x14ac:dyDescent="0.3">
      <c r="A24" s="5"/>
      <c r="G24" s="6"/>
    </row>
    <row r="25" spans="1:8" x14ac:dyDescent="0.3">
      <c r="A25" s="5"/>
      <c r="G25" s="6"/>
    </row>
    <row r="26" spans="1:8" ht="16.2" thickBot="1" x14ac:dyDescent="0.35">
      <c r="A26" s="11"/>
      <c r="B26" s="7"/>
      <c r="C26" s="7"/>
      <c r="D26" s="7"/>
      <c r="E26" s="7"/>
      <c r="F26" s="7"/>
      <c r="G26" s="8"/>
    </row>
    <row r="29" spans="1:8" ht="16.2" thickBot="1" x14ac:dyDescent="0.35"/>
    <row r="30" spans="1:8" x14ac:dyDescent="0.3">
      <c r="A30" s="2"/>
      <c r="B30" s="3"/>
      <c r="C30" s="3"/>
      <c r="D30" s="3"/>
      <c r="E30" s="3"/>
      <c r="F30" s="3"/>
      <c r="G30" s="3"/>
      <c r="H30" s="4"/>
    </row>
    <row r="31" spans="1:8" x14ac:dyDescent="0.3">
      <c r="A31" s="5"/>
      <c r="H31" s="6"/>
    </row>
    <row r="32" spans="1:8" x14ac:dyDescent="0.3">
      <c r="A32" s="5"/>
      <c r="H32" s="6"/>
    </row>
    <row r="33" spans="1:8" x14ac:dyDescent="0.3">
      <c r="A33" s="12"/>
      <c r="B33" s="16"/>
      <c r="C33" s="35" t="s">
        <v>1626</v>
      </c>
      <c r="D33" s="35"/>
      <c r="E33" s="16"/>
      <c r="F33" s="16"/>
      <c r="G33" s="16"/>
      <c r="H33" s="16"/>
    </row>
    <row r="34" spans="1:8" x14ac:dyDescent="0.3">
      <c r="A34" s="5"/>
      <c r="H34" s="6"/>
    </row>
    <row r="35" spans="1:8" ht="16.2" thickBot="1" x14ac:dyDescent="0.35">
      <c r="A35" s="37"/>
      <c r="H35" s="6"/>
    </row>
    <row r="36" spans="1:8" ht="16.2" thickBot="1" x14ac:dyDescent="0.35">
      <c r="A36" s="5"/>
      <c r="C36" s="31" t="s">
        <v>1610</v>
      </c>
      <c r="D36" s="31" t="s">
        <v>1622</v>
      </c>
      <c r="E36" s="29"/>
      <c r="H36" s="6"/>
    </row>
    <row r="37" spans="1:8" ht="16.2" thickBot="1" x14ac:dyDescent="0.35">
      <c r="A37" s="25"/>
      <c r="C37" s="31" t="s">
        <v>1623</v>
      </c>
      <c r="D37" s="20" t="s">
        <v>10</v>
      </c>
      <c r="E37" s="22" t="s">
        <v>17</v>
      </c>
      <c r="H37" s="6"/>
    </row>
    <row r="38" spans="1:8" x14ac:dyDescent="0.3">
      <c r="A38" s="5"/>
      <c r="C38" s="32" t="s">
        <v>14</v>
      </c>
      <c r="D38" s="46">
        <v>121349.89940000001</v>
      </c>
      <c r="E38" s="47">
        <v>215047.9126000001</v>
      </c>
      <c r="H38" s="6"/>
    </row>
    <row r="39" spans="1:8" x14ac:dyDescent="0.3">
      <c r="A39" s="5"/>
      <c r="C39" s="23" t="s">
        <v>34</v>
      </c>
      <c r="D39" s="48">
        <v>138685.86819999994</v>
      </c>
      <c r="E39" s="41">
        <v>254464.77940000014</v>
      </c>
      <c r="H39" s="6"/>
    </row>
    <row r="40" spans="1:8" ht="16.2" thickBot="1" x14ac:dyDescent="0.35">
      <c r="A40" s="5"/>
      <c r="C40" s="24" t="s">
        <v>21</v>
      </c>
      <c r="D40" s="49">
        <v>165326.0368</v>
      </c>
      <c r="E40" s="42">
        <v>306806.99640000012</v>
      </c>
      <c r="H40" s="6"/>
    </row>
    <row r="41" spans="1:8" x14ac:dyDescent="0.3">
      <c r="A41" s="5"/>
      <c r="H41" s="6"/>
    </row>
    <row r="42" spans="1:8" x14ac:dyDescent="0.3">
      <c r="A42" s="5"/>
      <c r="H42" s="6"/>
    </row>
    <row r="43" spans="1:8" x14ac:dyDescent="0.3">
      <c r="A43" s="5"/>
      <c r="H43" s="6"/>
    </row>
    <row r="44" spans="1:8" x14ac:dyDescent="0.3">
      <c r="A44" s="5"/>
      <c r="H44" s="6"/>
    </row>
    <row r="45" spans="1:8" x14ac:dyDescent="0.3">
      <c r="A45" s="5"/>
      <c r="H45" s="6"/>
    </row>
    <row r="46" spans="1:8" x14ac:dyDescent="0.3">
      <c r="A46" s="5"/>
      <c r="H46" s="6"/>
    </row>
    <row r="47" spans="1:8" x14ac:dyDescent="0.3">
      <c r="A47" s="5"/>
      <c r="H47" s="6"/>
    </row>
    <row r="48" spans="1:8" x14ac:dyDescent="0.3">
      <c r="A48" s="5"/>
      <c r="H48" s="6"/>
    </row>
    <row r="49" spans="1:8" x14ac:dyDescent="0.3">
      <c r="A49" s="5"/>
      <c r="H49" s="6"/>
    </row>
    <row r="50" spans="1:8" x14ac:dyDescent="0.3">
      <c r="A50" s="5"/>
      <c r="H50" s="6"/>
    </row>
    <row r="51" spans="1:8" x14ac:dyDescent="0.3">
      <c r="A51" s="5"/>
      <c r="H51" s="6"/>
    </row>
    <row r="52" spans="1:8" x14ac:dyDescent="0.3">
      <c r="A52" s="5"/>
      <c r="H52" s="6"/>
    </row>
    <row r="53" spans="1:8" x14ac:dyDescent="0.3">
      <c r="A53" s="5"/>
      <c r="H53" s="6"/>
    </row>
    <row r="54" spans="1:8" x14ac:dyDescent="0.3">
      <c r="A54" s="5"/>
      <c r="H54" s="6"/>
    </row>
    <row r="55" spans="1:8" ht="16.2" thickBot="1" x14ac:dyDescent="0.35">
      <c r="A55" s="11"/>
      <c r="B55" s="7"/>
      <c r="C55" s="7"/>
      <c r="D55" s="7"/>
      <c r="E55" s="7"/>
      <c r="F55" s="7"/>
      <c r="G55" s="7"/>
      <c r="H55" s="8"/>
    </row>
    <row r="56" spans="1:8" ht="16.2" thickBot="1" x14ac:dyDescent="0.35"/>
    <row r="57" spans="1:8" x14ac:dyDescent="0.3">
      <c r="A57" s="2"/>
      <c r="B57" s="3"/>
      <c r="C57" s="3"/>
      <c r="D57" s="3"/>
      <c r="E57" s="3"/>
      <c r="F57" s="3"/>
      <c r="G57" s="3"/>
      <c r="H57" s="4"/>
    </row>
    <row r="58" spans="1:8" x14ac:dyDescent="0.3">
      <c r="A58" s="12"/>
      <c r="B58" s="16"/>
      <c r="C58" s="35" t="s">
        <v>1625</v>
      </c>
      <c r="D58" s="35"/>
      <c r="E58" s="16"/>
      <c r="F58" s="16"/>
      <c r="G58" s="16"/>
      <c r="H58" s="17"/>
    </row>
    <row r="59" spans="1:8" ht="16.2" thickBot="1" x14ac:dyDescent="0.35">
      <c r="A59" s="5"/>
      <c r="H59" s="6"/>
    </row>
    <row r="60" spans="1:8" ht="16.2" thickBot="1" x14ac:dyDescent="0.35">
      <c r="A60" s="31" t="s">
        <v>1623</v>
      </c>
      <c r="B60" s="29" t="s">
        <v>1610</v>
      </c>
      <c r="H60" s="6"/>
    </row>
    <row r="61" spans="1:8" x14ac:dyDescent="0.3">
      <c r="A61" s="32" t="s">
        <v>153</v>
      </c>
      <c r="B61" s="43">
        <v>9077.869999999999</v>
      </c>
      <c r="H61" s="6"/>
    </row>
    <row r="62" spans="1:8" x14ac:dyDescent="0.3">
      <c r="A62" s="23" t="s">
        <v>74</v>
      </c>
      <c r="B62" s="44">
        <v>15596.696600000001</v>
      </c>
      <c r="H62" s="6"/>
    </row>
    <row r="63" spans="1:8" x14ac:dyDescent="0.3">
      <c r="A63" s="23" t="s">
        <v>159</v>
      </c>
      <c r="B63" s="44">
        <v>21880.027399999992</v>
      </c>
      <c r="H63" s="6"/>
    </row>
    <row r="64" spans="1:8" x14ac:dyDescent="0.3">
      <c r="A64" s="23" t="s">
        <v>64</v>
      </c>
      <c r="B64" s="44">
        <v>22451.891599999999</v>
      </c>
      <c r="H64" s="6"/>
    </row>
    <row r="65" spans="1:9" x14ac:dyDescent="0.3">
      <c r="A65" s="23" t="s">
        <v>61</v>
      </c>
      <c r="B65" s="44">
        <v>29334.680599999996</v>
      </c>
      <c r="H65" s="6"/>
    </row>
    <row r="66" spans="1:9" x14ac:dyDescent="0.3">
      <c r="A66" s="23" t="s">
        <v>57</v>
      </c>
      <c r="B66" s="44">
        <v>35379.119800000015</v>
      </c>
      <c r="H66" s="6"/>
    </row>
    <row r="67" spans="1:9" x14ac:dyDescent="0.3">
      <c r="A67" s="23" t="s">
        <v>32</v>
      </c>
      <c r="B67" s="44">
        <v>58514.166999999987</v>
      </c>
      <c r="H67" s="6"/>
    </row>
    <row r="68" spans="1:9" x14ac:dyDescent="0.3">
      <c r="A68" s="23" t="s">
        <v>54</v>
      </c>
      <c r="B68" s="44">
        <v>59449.863799999992</v>
      </c>
      <c r="H68" s="6"/>
    </row>
    <row r="69" spans="1:9" x14ac:dyDescent="0.3">
      <c r="A69" s="23" t="s">
        <v>19</v>
      </c>
      <c r="B69" s="44">
        <v>68025.838800000012</v>
      </c>
      <c r="H69" s="6"/>
    </row>
    <row r="70" spans="1:9" x14ac:dyDescent="0.3">
      <c r="A70" s="23" t="s">
        <v>95</v>
      </c>
      <c r="B70" s="44">
        <v>81894.736400000009</v>
      </c>
      <c r="H70" s="6"/>
    </row>
    <row r="71" spans="1:9" x14ac:dyDescent="0.3">
      <c r="A71" s="23" t="s">
        <v>28</v>
      </c>
      <c r="B71" s="44">
        <v>90706.728999999992</v>
      </c>
      <c r="H71" s="6"/>
    </row>
    <row r="72" spans="1:9" x14ac:dyDescent="0.3">
      <c r="A72" s="23" t="s">
        <v>67</v>
      </c>
      <c r="B72" s="44">
        <v>101276.46159999995</v>
      </c>
      <c r="H72" s="6"/>
    </row>
    <row r="73" spans="1:9" x14ac:dyDescent="0.3">
      <c r="A73" s="23" t="s">
        <v>24</v>
      </c>
      <c r="B73" s="44">
        <v>118558.88140000009</v>
      </c>
      <c r="H73" s="6"/>
    </row>
    <row r="74" spans="1:9" x14ac:dyDescent="0.3">
      <c r="A74" s="23" t="s">
        <v>42</v>
      </c>
      <c r="B74" s="44">
        <v>135976.52539999998</v>
      </c>
      <c r="H74" s="6"/>
    </row>
    <row r="75" spans="1:9" x14ac:dyDescent="0.3">
      <c r="A75" s="23" t="s">
        <v>48</v>
      </c>
      <c r="B75" s="44">
        <v>175433.92240000021</v>
      </c>
      <c r="H75" s="6"/>
    </row>
    <row r="76" spans="1:9" ht="16.2" thickBot="1" x14ac:dyDescent="0.35">
      <c r="A76" s="24" t="s">
        <v>12</v>
      </c>
      <c r="B76" s="45">
        <v>178124.08099999995</v>
      </c>
      <c r="H76" s="6"/>
    </row>
    <row r="77" spans="1:9" x14ac:dyDescent="0.3">
      <c r="A77" s="5"/>
      <c r="H77" s="6"/>
    </row>
    <row r="78" spans="1:9" ht="16.2" thickBot="1" x14ac:dyDescent="0.35">
      <c r="A78" s="5"/>
      <c r="H78" s="6"/>
    </row>
    <row r="79" spans="1:9" x14ac:dyDescent="0.3">
      <c r="A79" s="2"/>
      <c r="B79" s="3"/>
      <c r="C79" s="3"/>
      <c r="D79" s="3"/>
      <c r="E79" s="3"/>
      <c r="F79" s="3"/>
      <c r="G79" s="3"/>
      <c r="H79" s="3"/>
      <c r="I79" s="4"/>
    </row>
    <row r="80" spans="1:9" x14ac:dyDescent="0.3">
      <c r="A80" s="12"/>
      <c r="B80" s="16"/>
      <c r="C80" s="35" t="s">
        <v>1627</v>
      </c>
      <c r="D80" s="35"/>
      <c r="E80" s="16"/>
      <c r="F80" s="16"/>
      <c r="G80" s="16"/>
      <c r="H80" s="17"/>
      <c r="I80" s="17"/>
    </row>
    <row r="81" spans="1:9" ht="16.2" thickBot="1" x14ac:dyDescent="0.35">
      <c r="A81" s="5"/>
      <c r="I81" s="6"/>
    </row>
    <row r="82" spans="1:9" ht="16.2" thickBot="1" x14ac:dyDescent="0.35">
      <c r="A82" s="31" t="s">
        <v>1623</v>
      </c>
      <c r="B82" s="29" t="s">
        <v>1610</v>
      </c>
      <c r="I82" s="6"/>
    </row>
    <row r="83" spans="1:9" x14ac:dyDescent="0.3">
      <c r="A83" s="32">
        <v>2011</v>
      </c>
      <c r="B83" s="43">
        <v>78131.566599999976</v>
      </c>
      <c r="I83" s="6"/>
    </row>
    <row r="84" spans="1:9" x14ac:dyDescent="0.3">
      <c r="A84" s="23">
        <v>2012</v>
      </c>
      <c r="B84" s="44">
        <v>130476.85979999998</v>
      </c>
      <c r="I84" s="6"/>
    </row>
    <row r="85" spans="1:9" x14ac:dyDescent="0.3">
      <c r="A85" s="23">
        <v>2014</v>
      </c>
      <c r="B85" s="44">
        <v>131809.01560000007</v>
      </c>
      <c r="I85" s="6"/>
    </row>
    <row r="86" spans="1:9" x14ac:dyDescent="0.3">
      <c r="A86" s="23">
        <v>2015</v>
      </c>
      <c r="B86" s="44">
        <v>130942.78019999999</v>
      </c>
      <c r="I86" s="6"/>
    </row>
    <row r="87" spans="1:9" x14ac:dyDescent="0.3">
      <c r="A87" s="23">
        <v>2016</v>
      </c>
      <c r="B87" s="44">
        <v>132113.36980000007</v>
      </c>
      <c r="I87" s="6"/>
    </row>
    <row r="88" spans="1:9" x14ac:dyDescent="0.3">
      <c r="A88" s="23">
        <v>2017</v>
      </c>
      <c r="B88" s="44">
        <v>133103.90699999989</v>
      </c>
      <c r="I88" s="6"/>
    </row>
    <row r="89" spans="1:9" x14ac:dyDescent="0.3">
      <c r="A89" s="23">
        <v>2018</v>
      </c>
      <c r="B89" s="44">
        <v>204522.25700000025</v>
      </c>
      <c r="I89" s="6"/>
    </row>
    <row r="90" spans="1:9" x14ac:dyDescent="0.3">
      <c r="A90" s="23">
        <v>2020</v>
      </c>
      <c r="B90" s="44">
        <v>129103.96039999987</v>
      </c>
      <c r="I90" s="6"/>
    </row>
    <row r="91" spans="1:9" ht="16.2" thickBot="1" x14ac:dyDescent="0.35">
      <c r="A91" s="24">
        <v>2022</v>
      </c>
      <c r="B91" s="45">
        <v>131477.77639999994</v>
      </c>
      <c r="I91" s="6"/>
    </row>
    <row r="92" spans="1:9" x14ac:dyDescent="0.3">
      <c r="A92" s="5"/>
      <c r="I92" s="6"/>
    </row>
    <row r="93" spans="1:9" ht="16.2" thickBot="1" x14ac:dyDescent="0.35">
      <c r="A93" s="11"/>
      <c r="B93" s="7"/>
      <c r="C93" s="7"/>
      <c r="D93" s="7"/>
      <c r="E93" s="7"/>
      <c r="F93" s="7"/>
      <c r="G93" s="7"/>
      <c r="H93" s="7"/>
      <c r="I93" s="8"/>
    </row>
    <row r="94" spans="1:9" ht="16.2" thickBot="1" x14ac:dyDescent="0.35"/>
    <row r="95" spans="1:9" x14ac:dyDescent="0.3">
      <c r="A95" s="2"/>
      <c r="B95" s="3"/>
      <c r="C95" s="3"/>
      <c r="D95" s="3"/>
      <c r="E95" s="3"/>
      <c r="F95" s="3"/>
      <c r="G95" s="3"/>
      <c r="H95" s="3"/>
      <c r="I95" s="4"/>
    </row>
    <row r="96" spans="1:9" ht="16.2" thickBot="1" x14ac:dyDescent="0.35">
      <c r="A96" s="12"/>
      <c r="B96" s="16"/>
      <c r="C96" s="35" t="s">
        <v>1628</v>
      </c>
      <c r="D96" s="35"/>
      <c r="E96" s="16"/>
      <c r="F96" s="16"/>
      <c r="G96" s="16"/>
      <c r="H96" s="17"/>
      <c r="I96" s="17"/>
    </row>
    <row r="97" spans="1:9" ht="16.2" thickBot="1" x14ac:dyDescent="0.35">
      <c r="A97" s="31" t="s">
        <v>1623</v>
      </c>
      <c r="B97" s="29" t="s">
        <v>1610</v>
      </c>
      <c r="I97" s="6"/>
    </row>
    <row r="98" spans="1:9" x14ac:dyDescent="0.3">
      <c r="A98" s="32" t="s">
        <v>30</v>
      </c>
      <c r="B98" s="43">
        <v>248991.58600000024</v>
      </c>
      <c r="I98" s="6"/>
    </row>
    <row r="99" spans="1:9" x14ac:dyDescent="0.3">
      <c r="A99" s="23" t="s">
        <v>15</v>
      </c>
      <c r="B99" s="44">
        <v>507895.7363999993</v>
      </c>
      <c r="I99" s="6"/>
    </row>
    <row r="100" spans="1:9" ht="16.2" thickBot="1" x14ac:dyDescent="0.35">
      <c r="A100" s="24" t="s">
        <v>26</v>
      </c>
      <c r="B100" s="45">
        <v>444794.17039999936</v>
      </c>
      <c r="I100" s="6"/>
    </row>
    <row r="101" spans="1:9" x14ac:dyDescent="0.3">
      <c r="A101" s="5"/>
      <c r="I101" s="6"/>
    </row>
    <row r="102" spans="1:9" x14ac:dyDescent="0.3">
      <c r="A102" s="5"/>
      <c r="I102" s="6"/>
    </row>
    <row r="103" spans="1:9" x14ac:dyDescent="0.3">
      <c r="A103" s="5"/>
      <c r="I103" s="6"/>
    </row>
    <row r="104" spans="1:9" x14ac:dyDescent="0.3">
      <c r="A104" s="5"/>
      <c r="I104" s="6"/>
    </row>
    <row r="105" spans="1:9" ht="16.2" thickBot="1" x14ac:dyDescent="0.35">
      <c r="A105" s="11"/>
      <c r="B105" s="7"/>
      <c r="C105" s="7"/>
      <c r="D105" s="7"/>
      <c r="E105" s="7"/>
      <c r="F105" s="7"/>
      <c r="G105" s="7"/>
      <c r="H105" s="7"/>
      <c r="I105" s="8"/>
    </row>
    <row r="106" spans="1:9" ht="16.2" thickBot="1" x14ac:dyDescent="0.35"/>
    <row r="107" spans="1:9" x14ac:dyDescent="0.3">
      <c r="A107" s="2"/>
      <c r="B107" s="3"/>
      <c r="C107" s="3"/>
      <c r="D107" s="3"/>
      <c r="E107" s="3"/>
      <c r="F107" s="3"/>
      <c r="G107" s="3"/>
      <c r="H107" s="3"/>
      <c r="I107" s="4"/>
    </row>
    <row r="108" spans="1:9" ht="16.2" thickBot="1" x14ac:dyDescent="0.35">
      <c r="A108" s="12"/>
      <c r="B108" s="16"/>
      <c r="C108" s="35" t="s">
        <v>1630</v>
      </c>
      <c r="D108" s="35"/>
      <c r="E108" s="16"/>
      <c r="F108" s="16"/>
      <c r="G108" s="16"/>
      <c r="H108" s="17"/>
      <c r="I108" s="17"/>
    </row>
    <row r="109" spans="1:9" ht="16.2" thickBot="1" x14ac:dyDescent="0.35">
      <c r="A109" s="31" t="s">
        <v>1623</v>
      </c>
      <c r="B109" s="29" t="s">
        <v>1610</v>
      </c>
      <c r="C109" s="35" t="s">
        <v>1629</v>
      </c>
      <c r="D109" s="35"/>
      <c r="I109" s="6"/>
    </row>
    <row r="110" spans="1:9" x14ac:dyDescent="0.3">
      <c r="A110" s="32" t="s">
        <v>21</v>
      </c>
      <c r="B110" s="43">
        <v>472133.03319999954</v>
      </c>
      <c r="C110" t="str">
        <f>A110</f>
        <v>Tier 3</v>
      </c>
      <c r="D110" s="36">
        <f>GETPIVOTDATA("Sales",$A$109,"Outlet Location Type",A110)</f>
        <v>472133.03319999954</v>
      </c>
      <c r="I110" s="6"/>
    </row>
    <row r="111" spans="1:9" x14ac:dyDescent="0.3">
      <c r="A111" s="23" t="s">
        <v>34</v>
      </c>
      <c r="B111" s="44">
        <v>393150.64759999956</v>
      </c>
      <c r="C111" t="str">
        <f>A111</f>
        <v>Tier 2</v>
      </c>
      <c r="D111" s="36">
        <f>GETPIVOTDATA("Sales",$A$109,"Outlet Location Type",A111)</f>
        <v>393150.64759999956</v>
      </c>
      <c r="I111" s="6"/>
    </row>
    <row r="112" spans="1:9" ht="16.2" thickBot="1" x14ac:dyDescent="0.35">
      <c r="A112" s="24" t="s">
        <v>14</v>
      </c>
      <c r="B112" s="45">
        <v>336397.81199999945</v>
      </c>
      <c r="C112" t="str">
        <f>A112</f>
        <v>Tier 1</v>
      </c>
      <c r="D112" s="36">
        <f>GETPIVOTDATA("Sales",$A$109,"Outlet Location Type",A112)</f>
        <v>336397.81199999945</v>
      </c>
      <c r="I112" s="6"/>
    </row>
    <row r="113" spans="1:9" x14ac:dyDescent="0.3">
      <c r="A113" s="5"/>
      <c r="I113" s="6"/>
    </row>
    <row r="114" spans="1:9" x14ac:dyDescent="0.3">
      <c r="A114" s="5"/>
      <c r="I114" s="6"/>
    </row>
    <row r="115" spans="1:9" x14ac:dyDescent="0.3">
      <c r="A115" s="5"/>
      <c r="I115" s="6"/>
    </row>
    <row r="116" spans="1:9" x14ac:dyDescent="0.3">
      <c r="A116" s="5"/>
      <c r="I116" s="6"/>
    </row>
    <row r="117" spans="1:9" x14ac:dyDescent="0.3">
      <c r="A117" s="5"/>
      <c r="I117" s="6"/>
    </row>
    <row r="118" spans="1:9" x14ac:dyDescent="0.3">
      <c r="A118" s="5"/>
      <c r="I118" s="6"/>
    </row>
    <row r="119" spans="1:9" ht="16.2" thickBot="1" x14ac:dyDescent="0.35">
      <c r="A119" s="11"/>
      <c r="B119" s="7"/>
      <c r="C119" s="7"/>
      <c r="D119" s="7"/>
      <c r="E119" s="7"/>
      <c r="F119" s="7"/>
      <c r="G119" s="7"/>
      <c r="H119" s="7"/>
      <c r="I119" s="8"/>
    </row>
    <row r="120" spans="1:9" ht="16.2" thickBot="1" x14ac:dyDescent="0.35"/>
    <row r="121" spans="1:9" x14ac:dyDescent="0.3">
      <c r="A121" s="2"/>
      <c r="B121" s="3"/>
      <c r="C121" s="3"/>
      <c r="D121" s="3"/>
      <c r="E121" s="3"/>
      <c r="F121" s="3"/>
      <c r="G121" s="3"/>
      <c r="H121" s="3"/>
      <c r="I121" s="4"/>
    </row>
    <row r="122" spans="1:9" x14ac:dyDescent="0.3">
      <c r="A122" s="12"/>
      <c r="B122" s="16"/>
      <c r="C122" s="35" t="s">
        <v>1631</v>
      </c>
      <c r="D122" s="35"/>
      <c r="E122" s="16"/>
      <c r="F122" s="16"/>
      <c r="G122" s="16"/>
      <c r="H122" s="16"/>
      <c r="I122" s="17"/>
    </row>
    <row r="123" spans="1:9" ht="16.2" thickBot="1" x14ac:dyDescent="0.35">
      <c r="A123" s="5"/>
      <c r="I123" s="6"/>
    </row>
    <row r="124" spans="1:9" ht="16.2" thickBot="1" x14ac:dyDescent="0.35">
      <c r="A124" s="31" t="s">
        <v>1623</v>
      </c>
      <c r="B124" s="29" t="s">
        <v>1610</v>
      </c>
      <c r="I124" s="6"/>
    </row>
    <row r="125" spans="1:9" x14ac:dyDescent="0.3">
      <c r="A125" s="32" t="s">
        <v>40</v>
      </c>
      <c r="B125" s="43">
        <v>151939.149</v>
      </c>
      <c r="I125" s="6"/>
    </row>
    <row r="126" spans="1:9" x14ac:dyDescent="0.3">
      <c r="A126" s="23" t="s">
        <v>46</v>
      </c>
      <c r="B126" s="44">
        <v>130714.67460000006</v>
      </c>
      <c r="I126" s="6"/>
    </row>
    <row r="127" spans="1:9" x14ac:dyDescent="0.3">
      <c r="A127" s="23" t="s">
        <v>22</v>
      </c>
      <c r="B127" s="44">
        <v>131477.77639999994</v>
      </c>
      <c r="I127" s="6"/>
    </row>
    <row r="128" spans="1:9" ht="16.2" thickBot="1" x14ac:dyDescent="0.35">
      <c r="A128" s="24" t="s">
        <v>16</v>
      </c>
      <c r="B128" s="45">
        <v>787549.89280000131</v>
      </c>
      <c r="I128" s="6"/>
    </row>
    <row r="129" spans="1:9" x14ac:dyDescent="0.3">
      <c r="A129" s="5"/>
      <c r="I129" s="6"/>
    </row>
    <row r="130" spans="1:9" x14ac:dyDescent="0.3">
      <c r="A130" s="5"/>
      <c r="I130" s="6"/>
    </row>
    <row r="131" spans="1:9" x14ac:dyDescent="0.3">
      <c r="A131" s="5"/>
      <c r="I131" s="6"/>
    </row>
    <row r="132" spans="1:9" x14ac:dyDescent="0.3">
      <c r="A132" s="5"/>
      <c r="I132" s="6"/>
    </row>
    <row r="133" spans="1:9" x14ac:dyDescent="0.3">
      <c r="A133" s="5"/>
      <c r="I133" s="6"/>
    </row>
    <row r="134" spans="1:9" ht="16.2" thickBot="1" x14ac:dyDescent="0.35">
      <c r="A134" s="5"/>
      <c r="I134" s="6"/>
    </row>
    <row r="135" spans="1:9" ht="16.2" thickBot="1" x14ac:dyDescent="0.35">
      <c r="A135" s="51" t="s">
        <v>1623</v>
      </c>
      <c r="B135" s="50" t="s">
        <v>1612</v>
      </c>
      <c r="I135" s="6"/>
    </row>
    <row r="136" spans="1:9" x14ac:dyDescent="0.3">
      <c r="A136" s="52" t="s">
        <v>40</v>
      </c>
      <c r="B136" s="61">
        <v>140.29468975069253</v>
      </c>
      <c r="I136" s="6"/>
    </row>
    <row r="137" spans="1:9" x14ac:dyDescent="0.3">
      <c r="A137" s="53" t="s">
        <v>46</v>
      </c>
      <c r="B137" s="63">
        <v>139.80179101604284</v>
      </c>
      <c r="I137" s="6"/>
    </row>
    <row r="138" spans="1:9" x14ac:dyDescent="0.3">
      <c r="A138" s="53" t="s">
        <v>22</v>
      </c>
      <c r="B138" s="63">
        <v>141.67863836206891</v>
      </c>
      <c r="I138" s="6"/>
    </row>
    <row r="139" spans="1:9" ht="16.2" thickBot="1" x14ac:dyDescent="0.35">
      <c r="A139" s="54" t="s">
        <v>16</v>
      </c>
      <c r="B139" s="62">
        <v>141.21389506903375</v>
      </c>
      <c r="I139" s="6"/>
    </row>
    <row r="140" spans="1:9" x14ac:dyDescent="0.3">
      <c r="A140" s="5"/>
      <c r="I140" s="6"/>
    </row>
    <row r="141" spans="1:9" x14ac:dyDescent="0.3">
      <c r="A141" s="5"/>
      <c r="I141" s="6"/>
    </row>
    <row r="142" spans="1:9" x14ac:dyDescent="0.3">
      <c r="A142" s="5"/>
      <c r="I142" s="6"/>
    </row>
    <row r="143" spans="1:9" x14ac:dyDescent="0.3">
      <c r="A143" s="5"/>
      <c r="I143" s="6"/>
    </row>
    <row r="144" spans="1:9" ht="16.2" thickBot="1" x14ac:dyDescent="0.35">
      <c r="A144" s="5"/>
      <c r="I144" s="6"/>
    </row>
    <row r="145" spans="1:9" ht="16.2" thickBot="1" x14ac:dyDescent="0.35">
      <c r="A145" s="51" t="s">
        <v>1623</v>
      </c>
      <c r="B145" s="50" t="s">
        <v>1614</v>
      </c>
      <c r="I145" s="6"/>
    </row>
    <row r="146" spans="1:9" x14ac:dyDescent="0.3">
      <c r="A146" s="52" t="s">
        <v>40</v>
      </c>
      <c r="B146" s="55">
        <v>1083</v>
      </c>
      <c r="I146" s="6"/>
    </row>
    <row r="147" spans="1:9" x14ac:dyDescent="0.3">
      <c r="A147" s="53" t="s">
        <v>46</v>
      </c>
      <c r="B147" s="56">
        <v>935</v>
      </c>
      <c r="I147" s="6"/>
    </row>
    <row r="148" spans="1:9" x14ac:dyDescent="0.3">
      <c r="A148" s="53" t="s">
        <v>22</v>
      </c>
      <c r="B148" s="56">
        <v>928</v>
      </c>
      <c r="I148" s="6"/>
    </row>
    <row r="149" spans="1:9" ht="16.2" thickBot="1" x14ac:dyDescent="0.35">
      <c r="A149" s="54" t="s">
        <v>16</v>
      </c>
      <c r="B149" s="57">
        <v>5577</v>
      </c>
      <c r="I149" s="6"/>
    </row>
    <row r="150" spans="1:9" x14ac:dyDescent="0.3">
      <c r="A150" s="5"/>
      <c r="I150" s="6"/>
    </row>
    <row r="151" spans="1:9" x14ac:dyDescent="0.3">
      <c r="A151" s="5"/>
      <c r="I151" s="6"/>
    </row>
    <row r="152" spans="1:9" x14ac:dyDescent="0.3">
      <c r="A152" s="5"/>
      <c r="I152" s="6"/>
    </row>
    <row r="153" spans="1:9" ht="16.2" thickBot="1" x14ac:dyDescent="0.35">
      <c r="A153" s="11"/>
      <c r="B153" s="7"/>
      <c r="C153" s="7"/>
      <c r="D153" s="7"/>
      <c r="E153" s="7"/>
      <c r="F153" s="7"/>
      <c r="G153" s="7"/>
      <c r="H153" s="7"/>
      <c r="I153" s="8"/>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13141-0A50-4213-BFE3-376437E36A53}">
  <dimension ref="S13:W25"/>
  <sheetViews>
    <sheetView showGridLines="0" tabSelected="1" zoomScale="81" zoomScaleNormal="81" workbookViewId="0">
      <selection activeCell="B15" sqref="B15"/>
    </sheetView>
  </sheetViews>
  <sheetFormatPr defaultRowHeight="15.6" x14ac:dyDescent="0.3"/>
  <sheetData>
    <row r="13" spans="19:20" ht="19.2" x14ac:dyDescent="0.45">
      <c r="S13" s="38"/>
    </row>
    <row r="15" spans="19:20" ht="19.2" x14ac:dyDescent="0.3">
      <c r="T15" s="39"/>
    </row>
    <row r="18" spans="19:23" x14ac:dyDescent="0.3">
      <c r="W18" s="40"/>
    </row>
    <row r="25" spans="19:23" ht="19.2" x14ac:dyDescent="0.45">
      <c r="S25"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rimon.anu2@outlook.com</cp:lastModifiedBy>
  <dcterms:created xsi:type="dcterms:W3CDTF">2024-06-23T13:11:17Z</dcterms:created>
  <dcterms:modified xsi:type="dcterms:W3CDTF">2026-01-11T08:02:54Z</dcterms:modified>
</cp:coreProperties>
</file>