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8BC4" lockStructure="1"/>
  <bookViews>
    <workbookView xWindow="480" yWindow="90" windowWidth="19350" windowHeight="7740" activeTab="1"/>
  </bookViews>
  <sheets>
    <sheet name="Guidelines" sheetId="4" r:id="rId1"/>
    <sheet name="Onboarding Checklist" sheetId="1" r:id="rId2"/>
    <sheet name="Magic Bit" sheetId="3" state="hidden" r:id="rId3"/>
  </sheets>
  <definedNames>
    <definedName name="_xlnm.Print_Area" localSheetId="1">'Onboarding Checklist'!$A$1:$N$75</definedName>
  </definedNames>
  <calcPr calcId="145621"/>
</workbook>
</file>

<file path=xl/calcChain.xml><?xml version="1.0" encoding="utf-8"?>
<calcChain xmlns="http://schemas.openxmlformats.org/spreadsheetml/2006/main">
  <c r="F65" i="3" l="1"/>
  <c r="M70" i="3" l="1"/>
  <c r="O70" i="3" s="1"/>
  <c r="F57" i="3"/>
  <c r="H57" i="3" s="1"/>
  <c r="F58" i="3"/>
  <c r="H58" i="3" s="1"/>
  <c r="F59" i="3"/>
  <c r="H59" i="3" s="1"/>
  <c r="F60" i="3"/>
  <c r="H60" i="3" s="1"/>
  <c r="F70" i="3"/>
  <c r="H70" i="3" s="1"/>
  <c r="F71" i="3"/>
  <c r="H71" i="3" s="1"/>
  <c r="F72" i="3"/>
  <c r="H72" i="3" s="1"/>
  <c r="F73" i="3"/>
  <c r="H73" i="3" s="1"/>
  <c r="F74" i="3"/>
  <c r="H74" i="3" s="1"/>
  <c r="F68" i="3"/>
  <c r="F69" i="3"/>
  <c r="M64" i="3" l="1"/>
  <c r="M65" i="3"/>
  <c r="O65" i="3" s="1"/>
  <c r="M66" i="3"/>
  <c r="O66" i="3" s="1"/>
  <c r="M67" i="3"/>
  <c r="O67" i="3" s="1"/>
  <c r="M68" i="3"/>
  <c r="O68" i="3" s="1"/>
  <c r="M69" i="3"/>
  <c r="O69" i="3" s="1"/>
  <c r="M62" i="3"/>
  <c r="M63" i="3"/>
  <c r="M6" i="3" l="1"/>
  <c r="O6" i="3" s="1"/>
  <c r="M7" i="3"/>
  <c r="O7" i="3" s="1"/>
  <c r="M8" i="3"/>
  <c r="O8" i="3" s="1"/>
  <c r="M9" i="3"/>
  <c r="O9" i="3" s="1"/>
  <c r="M10" i="3"/>
  <c r="O10" i="3" s="1"/>
  <c r="M11" i="3"/>
  <c r="O11" i="3" s="1"/>
  <c r="M12" i="3"/>
  <c r="O12" i="3" s="1"/>
  <c r="M13" i="3"/>
  <c r="O13" i="3" s="1"/>
  <c r="M14" i="3"/>
  <c r="O14" i="3" s="1"/>
  <c r="M15" i="3"/>
  <c r="O15" i="3" s="1"/>
  <c r="M16" i="3"/>
  <c r="O16" i="3" s="1"/>
  <c r="M17" i="3"/>
  <c r="O17" i="3" s="1"/>
  <c r="M18" i="3"/>
  <c r="O18" i="3" s="1"/>
  <c r="M19" i="3"/>
  <c r="O19" i="3" s="1"/>
  <c r="M20" i="3"/>
  <c r="O20" i="3" s="1"/>
  <c r="M21" i="3"/>
  <c r="O21" i="3" s="1"/>
  <c r="M22" i="3"/>
  <c r="O22" i="3" s="1"/>
  <c r="M23" i="3"/>
  <c r="O23" i="3" s="1"/>
  <c r="M24" i="3"/>
  <c r="O24" i="3" s="1"/>
  <c r="M25" i="3"/>
  <c r="O25" i="3" s="1"/>
  <c r="M26" i="3"/>
  <c r="O26" i="3" s="1"/>
  <c r="M27" i="3"/>
  <c r="O27" i="3" s="1"/>
  <c r="M28" i="3"/>
  <c r="O28" i="3" s="1"/>
  <c r="M29" i="3"/>
  <c r="O29" i="3" s="1"/>
  <c r="M30" i="3"/>
  <c r="O30" i="3" s="1"/>
  <c r="M31" i="3"/>
  <c r="O31" i="3" s="1"/>
  <c r="M32" i="3"/>
  <c r="O32" i="3" s="1"/>
  <c r="M33" i="3"/>
  <c r="O33" i="3" s="1"/>
  <c r="M34" i="3"/>
  <c r="O34" i="3" s="1"/>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O51" i="3" s="1"/>
  <c r="M52" i="3"/>
  <c r="O52" i="3" s="1"/>
  <c r="M53" i="3"/>
  <c r="O53" i="3" s="1"/>
  <c r="M54" i="3"/>
  <c r="O54" i="3" s="1"/>
  <c r="M55" i="3"/>
  <c r="O55" i="3" s="1"/>
  <c r="M56" i="3"/>
  <c r="O56" i="3" s="1"/>
  <c r="M57" i="3"/>
  <c r="O57" i="3" s="1"/>
  <c r="M58" i="3"/>
  <c r="O58" i="3" s="1"/>
  <c r="M59" i="3"/>
  <c r="O59" i="3" s="1"/>
  <c r="M60" i="3"/>
  <c r="O60" i="3" s="1"/>
  <c r="M61" i="3"/>
  <c r="O61" i="3" s="1"/>
  <c r="O62" i="3"/>
  <c r="O63" i="3"/>
  <c r="O64" i="3"/>
  <c r="M5" i="3"/>
  <c r="O5" i="3" s="1"/>
  <c r="F66" i="3"/>
  <c r="H66" i="3" s="1"/>
  <c r="F67" i="3"/>
  <c r="H67" i="3" s="1"/>
  <c r="H68" i="3"/>
  <c r="H69" i="3"/>
  <c r="H65" i="3"/>
  <c r="F35" i="3"/>
  <c r="H35" i="3" s="1"/>
  <c r="F36" i="3"/>
  <c r="H36" i="3" s="1"/>
  <c r="F37" i="3"/>
  <c r="H37" i="3" s="1"/>
  <c r="F38" i="3"/>
  <c r="H38" i="3" s="1"/>
  <c r="F39" i="3"/>
  <c r="H39" i="3" s="1"/>
  <c r="F40" i="3"/>
  <c r="H40" i="3" s="1"/>
  <c r="F41" i="3"/>
  <c r="H41" i="3" s="1"/>
  <c r="F42" i="3"/>
  <c r="H42" i="3" s="1"/>
  <c r="F43" i="3"/>
  <c r="H43" i="3" s="1"/>
  <c r="F44" i="3"/>
  <c r="H44" i="3" s="1"/>
  <c r="F45" i="3"/>
  <c r="H45" i="3" s="1"/>
  <c r="F46" i="3"/>
  <c r="H46" i="3" s="1"/>
  <c r="F47" i="3"/>
  <c r="H47" i="3" s="1"/>
  <c r="F48" i="3"/>
  <c r="H48" i="3" s="1"/>
  <c r="F49" i="3"/>
  <c r="H49" i="3" s="1"/>
  <c r="F50" i="3"/>
  <c r="H50" i="3" s="1"/>
  <c r="F51" i="3"/>
  <c r="H51" i="3" s="1"/>
  <c r="F52" i="3"/>
  <c r="H52" i="3" s="1"/>
  <c r="F53" i="3"/>
  <c r="H53" i="3" s="1"/>
  <c r="F54" i="3"/>
  <c r="H54" i="3" s="1"/>
  <c r="F55" i="3"/>
  <c r="H55" i="3" s="1"/>
  <c r="F56" i="3"/>
  <c r="H56" i="3" s="1"/>
  <c r="F34" i="3"/>
  <c r="H34" i="3" s="1"/>
  <c r="F26" i="3"/>
  <c r="H26" i="3" s="1"/>
  <c r="F27" i="3"/>
  <c r="H27" i="3" s="1"/>
  <c r="F28" i="3"/>
  <c r="H28" i="3" s="1"/>
  <c r="F29" i="3"/>
  <c r="H29" i="3" s="1"/>
  <c r="F25" i="3"/>
  <c r="H25" i="3" s="1"/>
  <c r="F7" i="3"/>
  <c r="H7" i="3" s="1"/>
  <c r="F8" i="3"/>
  <c r="H8" i="3" s="1"/>
  <c r="F9" i="3"/>
  <c r="H9" i="3" s="1"/>
  <c r="F10" i="3"/>
  <c r="H10" i="3" s="1"/>
  <c r="F11" i="3"/>
  <c r="H11" i="3" s="1"/>
  <c r="F12" i="3"/>
  <c r="H12" i="3" s="1"/>
  <c r="F13" i="3"/>
  <c r="H13" i="3" s="1"/>
  <c r="F14" i="3"/>
  <c r="H14" i="3" s="1"/>
  <c r="F15" i="3"/>
  <c r="H15" i="3" s="1"/>
  <c r="F16" i="3"/>
  <c r="H16" i="3" s="1"/>
  <c r="F17" i="3"/>
  <c r="H17" i="3" s="1"/>
  <c r="F18" i="3"/>
  <c r="H18" i="3" s="1"/>
  <c r="F19" i="3"/>
  <c r="H19" i="3" s="1"/>
  <c r="F20" i="3"/>
  <c r="H20" i="3" s="1"/>
  <c r="F21" i="3"/>
  <c r="H21" i="3" s="1"/>
  <c r="F22" i="3"/>
  <c r="H22" i="3" s="1"/>
  <c r="F23" i="3"/>
  <c r="H23" i="3" s="1"/>
  <c r="F6" i="3"/>
  <c r="O3" i="3" l="1"/>
  <c r="H6" i="3"/>
  <c r="L2" i="1"/>
  <c r="H3" i="3" l="1"/>
  <c r="F1" i="3" s="1"/>
  <c r="M2" i="1" l="1"/>
</calcChain>
</file>

<file path=xl/sharedStrings.xml><?xml version="1.0" encoding="utf-8"?>
<sst xmlns="http://schemas.openxmlformats.org/spreadsheetml/2006/main" count="540" uniqueCount="287">
  <si>
    <t>Passed:</t>
  </si>
  <si>
    <t>Positive Scenario Requirements</t>
  </si>
  <si>
    <t>Integrator is able to updateShipment:</t>
  </si>
  <si>
    <t>Integrator is able to cancelShipment:</t>
  </si>
  <si>
    <t>Integrator is able to printLabel:</t>
  </si>
  <si>
    <t>Integrator is able to createManifest:</t>
  </si>
  <si>
    <t>Integrator is able to printManifest:</t>
  </si>
  <si>
    <t>Integrator is able to createShipment for all services required:</t>
  </si>
  <si>
    <t>Integrator is able to createShipment (Delivery):</t>
  </si>
  <si>
    <t>Integrator is able to createShipment (Return):</t>
  </si>
  <si>
    <t>Integrator is able to createShipment with correct format:</t>
  </si>
  <si>
    <t>Integrator is able to createShipment with BFPO:</t>
  </si>
  <si>
    <t>Integrator is able to createShipment with Signature:</t>
  </si>
  <si>
    <t>Integrator is able to createShipment with future date:</t>
  </si>
  <si>
    <t>Integrator is able to createShipment with Department Ref:</t>
  </si>
  <si>
    <t>Integrator is able to createShipment with Customer Ref:</t>
  </si>
  <si>
    <t>Integrator is able to createShipment with Sender Ref:</t>
  </si>
  <si>
    <t>Integrator is able to createShipment with Tracked Safeplace:</t>
  </si>
  <si>
    <t>Integrator is able to createShipment with complementaryName:</t>
  </si>
  <si>
    <t>Integrator is able to createShipment with telephoneNumber:</t>
  </si>
  <si>
    <t>Integrator is able to createShipment with electronicAddress:</t>
  </si>
  <si>
    <t>Integrator is able to createShipment with countryCode:</t>
  </si>
  <si>
    <t>Integrator is able to createShipment with enhancementType:</t>
  </si>
  <si>
    <t>Integrator is able to createShipment with numberOfItems:</t>
  </si>
  <si>
    <t>Integrator is able to createShipment with weight elements:</t>
  </si>
  <si>
    <t>Integrator is able to process E1084 (shipmentType is missing):</t>
  </si>
  <si>
    <t>Integrator is able to process E1085 (shipmentType is invalid):</t>
  </si>
  <si>
    <t>Integrator is able to process E1086( serviceOccurrence is invalid):</t>
  </si>
  <si>
    <t>Integrator is able to process E1087 (serviceType is missing):</t>
  </si>
  <si>
    <t>Integrator is able to process E1088 (serviceType is invalid):</t>
  </si>
  <si>
    <t>Integrator is able to process E1089 (serviceOffering is invalid):</t>
  </si>
  <si>
    <t>Integrator is able to process E1090 (serviceOffering is not enabled for account):</t>
  </si>
  <si>
    <t>Integrator is able to process E1091 (serviceFormat is not valid):</t>
  </si>
  <si>
    <t>Integrator is able to process E1092 (bfpoFormat is not valid):</t>
  </si>
  <si>
    <t>Integrator is able to process E1093 (shippingDate is more than 28 days in future):</t>
  </si>
  <si>
    <t>Integrator is able to process E1094 (serviceOffering is not valid for country):</t>
  </si>
  <si>
    <t>Integrator is able to process E1095 (account is inactive):</t>
  </si>
  <si>
    <t>Integrator is able to process E1096 (check input data and retry):</t>
  </si>
  <si>
    <t>Integrator is able to process E1097 (serviceOffering is not valid for Return Shipment):</t>
  </si>
  <si>
    <t>Integrator is able to process E1098 (serviceOffering is not enabled):</t>
  </si>
  <si>
    <t>Integrator is able to process E1099 (address postcode doesn't match stored Returns):</t>
  </si>
  <si>
    <t>Integrator is able to process E1100 (postcode is missing):</t>
  </si>
  <si>
    <t>Integrator is able to process E1101 (Name is missing):</t>
  </si>
  <si>
    <t>Integrator is able to process E1102 (addressLine1 is missing):</t>
  </si>
  <si>
    <t>Integrator is able to process E1103 (postTown is missing):</t>
  </si>
  <si>
    <t>Integrator is able to process E1104 (countryCode is invalid):</t>
  </si>
  <si>
    <t>Integrator is able to process E1105 (countryCode is invalid):</t>
  </si>
  <si>
    <t>Integrator is able to process E1106 (countryCode is invalid for service):</t>
  </si>
  <si>
    <t>Integrator is able to process E1107 (partial postcode and postTown could not be validated):</t>
  </si>
  <si>
    <t>Integrator is able to process E1108 (full postcode and postTown could not be validated):</t>
  </si>
  <si>
    <t>Integrator is able to process E1109 (serviceOffering and country combination is not valid):</t>
  </si>
  <si>
    <t>Integrator is able to process E1110 (telePhone number has too many characters):</t>
  </si>
  <si>
    <t>Integrator is able to process E1111 (electronicAddress is too long):</t>
  </si>
  <si>
    <t>Integrator is able to process E1112 (mobileNumber is invalid):</t>
  </si>
  <si>
    <t>Integrator is able to process E1113 (electronicAddress is invalid):</t>
  </si>
  <si>
    <t>Integrator is able to process E1114 (numberOfItems must be 1 or greater):</t>
  </si>
  <si>
    <t>Integrator is able to process E1115 (numberOfItems must fewer than 100):</t>
  </si>
  <si>
    <t>Integrator is able to process E1116 (weight is not valid for service):</t>
  </si>
  <si>
    <t>Integrator is able to process E1117 (weight must be valid but no more than 5 digits):</t>
  </si>
  <si>
    <t>Integrator is able to process E1118 (enhancementType is invalid):</t>
  </si>
  <si>
    <t>Integrator is able to process E1119 (only one enhancementType can be selected):</t>
  </si>
  <si>
    <t>Integrator is able to process E1120 (enhancementType not valid for service):</t>
  </si>
  <si>
    <t>Integrator is able to process E1121 (enhancementType not valid for shipmentType):</t>
  </si>
  <si>
    <t>Integrator is able to process E1122 (electronicAddress is required with enhancementType):</t>
  </si>
  <si>
    <t>Integrator is able to process E1123 (telephoneNumber is required with enhancementType):</t>
  </si>
  <si>
    <t>Integrator is able to process E1124 (shipmentNumber not found):</t>
  </si>
  <si>
    <t>Integrator is able to process E1125 (shipmentNumber already manifested):</t>
  </si>
  <si>
    <t>Integrator is able to process E1126 (serviceReference is invalid):</t>
  </si>
  <si>
    <t>Integrator is able to process E1127 (serviceOffering is not valid):</t>
  </si>
  <si>
    <t>Integrator is able to process E1128 (No shipments found to manifest):</t>
  </si>
  <si>
    <t>Integrator is able to process E1129 (manifestBatchNumber not found):</t>
  </si>
  <si>
    <t>Integrator is able to process E1130 (salesOrderNumber not found):</t>
  </si>
  <si>
    <t>Integrator is able to process E1131 (manifestBatchNumber or salesOrderNumber is required):</t>
  </si>
  <si>
    <t>Integrator is able to process E1132 (shipmentNumber not found):</t>
  </si>
  <si>
    <t>Integrator is able to process E1133 (weight not valid for serviceOffering):</t>
  </si>
  <si>
    <t>Integrator is able to process E1135 (shipmentNumber not updated as no valid fields to update):</t>
  </si>
  <si>
    <t>Integrator is able to process E1134 (not permitted to update shipmentNumber fields):</t>
  </si>
  <si>
    <t>Integrator is able to process E1136 (shipmentNumber not updated as already manifested):</t>
  </si>
  <si>
    <t>Integrator is able to process E1137 (shipmentNumber not found):</t>
  </si>
  <si>
    <t>Integrator is able to process E1138 (shipmentNumber already manifested so cannot be cancelled):</t>
  </si>
  <si>
    <t>Integrator is able to process E1139 (Maximum number of shipments to cancel cannot exceed 1000):</t>
  </si>
  <si>
    <t>Integrator is able to process E1140 (shipmentNumber cancelled so cannot be updated):</t>
  </si>
  <si>
    <t>Integrator is able to process E1141 (shipmentNumber already cancelled):</t>
  </si>
  <si>
    <t>Integrator is able to process E1146 (serviceOccurence not specified):</t>
  </si>
  <si>
    <t>Integrator is able to process E1147 (serviceFormat not specified):</t>
  </si>
  <si>
    <t>Technical Errors Handled</t>
  </si>
  <si>
    <t>Integrator is able to process E0000 (Internal Exception occurred):</t>
  </si>
  <si>
    <t>Integrator is able to process E0001 (Service unavailable):</t>
  </si>
  <si>
    <t>Integrator is able to process E0002 (Service Temporarily unavailable):</t>
  </si>
  <si>
    <t>Integrator is able to process E0004 (Failed Schema  Validation):</t>
  </si>
  <si>
    <t>Integrator is able to process E0007 (Authorisation Failure):</t>
  </si>
  <si>
    <t>Business Errors Handled</t>
  </si>
  <si>
    <t>Warning Errors Handled</t>
  </si>
  <si>
    <t>Integrator is able to process W0018 (serviceFormat not required):</t>
  </si>
  <si>
    <t>Integrator is able to process W0019 (bfpoFormat not required):</t>
  </si>
  <si>
    <t>Integrator is able to process W0020 (signture not a valid option):</t>
  </si>
  <si>
    <t>Integrator is able to process W0021 (shippingDate in past - default to today):</t>
  </si>
  <si>
    <t>Integrator is able to process W0022 (customerReference (12) too long):</t>
  </si>
  <si>
    <t>Integrator is able to process W0023 (senderReference (20) too long):</t>
  </si>
  <si>
    <t>Integrator is able to process W0025 (safePlace not valid for service):</t>
  </si>
  <si>
    <t>Integrator is able to process W0024 (safePlace (30) is too long):</t>
  </si>
  <si>
    <t>Integrator is able to process W0026 (departmentReference is invalid):</t>
  </si>
  <si>
    <t>Integrator is able to process W0027 (addressLine1 (80) too long):</t>
  </si>
  <si>
    <t>Integrator is able to process W0028 (addressLine2 (80) too long):</t>
  </si>
  <si>
    <t>Integrator is able to process W0029 (addressLine3 (80) too long):</t>
  </si>
  <si>
    <t>Integrator is able to process W0030 (postTown (40) too long):</t>
  </si>
  <si>
    <t>Integrator is able to process W0031 (postTown (15) too long):</t>
  </si>
  <si>
    <t>Integrator is able to process W0032 (countryCode must be BFPO for HM Forces):</t>
  </si>
  <si>
    <t>Integrator is able to process W0033 (name (80) is too long):</t>
  </si>
  <si>
    <t>Integrator is able to process W0034 (complementaryName (64) is too long):</t>
  </si>
  <si>
    <t>Integrator is able to process W0036 (email option not selected, email ignored):</t>
  </si>
  <si>
    <t>Integrator is able to process W0035 (SMS option not selected, mobile ignored):</t>
  </si>
  <si>
    <t>Integrator is able to process W0037 (yourDescription (40) too long):</t>
  </si>
  <si>
    <t>Integrator is able to process W0038 (yourReference (25) too long):</t>
  </si>
  <si>
    <t>Integrator is able to process W0039 (shipmentNumber not found):</t>
  </si>
  <si>
    <t>Integrator is able to process W0040 (departmentRefence not supported for product):</t>
  </si>
  <si>
    <t>No</t>
  </si>
  <si>
    <t>The Integrator must confirm that they will capture all Warning Errors and actively improve their data to reduce Warning Errors to zero.</t>
  </si>
  <si>
    <t>The Integrator must pass all Positive Scenarios except where the scenario is not required for them.</t>
  </si>
  <si>
    <t>The Integrator must confirm that their system can respond to all Technical Errors and that they will respond in a manner to handle the technical error.</t>
  </si>
  <si>
    <t>A Warning Code means the correct data has been processed and the operation has continued.</t>
  </si>
  <si>
    <t>The Integrator will process the output of the Shipping API as expected.</t>
  </si>
  <si>
    <t>A Business Error means the data has not been processed and the operation has stopped.</t>
  </si>
  <si>
    <t>E1084</t>
  </si>
  <si>
    <t>E1085</t>
  </si>
  <si>
    <t>E1086</t>
  </si>
  <si>
    <t>E1087</t>
  </si>
  <si>
    <t>E1088</t>
  </si>
  <si>
    <t>E1089</t>
  </si>
  <si>
    <t>E1090</t>
  </si>
  <si>
    <t>E1091</t>
  </si>
  <si>
    <t>E1092</t>
  </si>
  <si>
    <t>E1093</t>
  </si>
  <si>
    <t>E1094</t>
  </si>
  <si>
    <t>E1095</t>
  </si>
  <si>
    <t>E1096</t>
  </si>
  <si>
    <t>E1097</t>
  </si>
  <si>
    <t>E1098</t>
  </si>
  <si>
    <t>E1099</t>
  </si>
  <si>
    <t>E1100</t>
  </si>
  <si>
    <t>E1101</t>
  </si>
  <si>
    <t>E1102</t>
  </si>
  <si>
    <t>E1103</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</si>
  <si>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</si>
  <si>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</si>
  <si>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</si>
  <si>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</si>
  <si>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</si>
  <si>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</si>
  <si>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</si>
  <si>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</si>
  <si>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</si>
  <si>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</si>
  <si>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</si>
  <si>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</si>
  <si>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</si>
  <si>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</si>
  <si>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</si>
  <si>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</si>
  <si>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</si>
  <si>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</si>
  <si>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</si>
  <si>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</si>
  <si>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</si>
  <si>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</si>
  <si>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</si>
  <si>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</si>
  <si>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</si>
  <si>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</si>
  <si>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</si>
  <si>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</si>
  <si>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</si>
  <si>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</si>
  <si>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E1134</t>
  </si>
  <si>
    <t>E1135</t>
  </si>
  <si>
    <t>E1136</t>
  </si>
  <si>
    <t>E1137</t>
  </si>
  <si>
    <t>E1138</t>
  </si>
  <si>
    <t>E1139</t>
  </si>
  <si>
    <t>E1140</t>
  </si>
  <si>
    <t>E1141</t>
  </si>
  <si>
    <t>E1146</t>
  </si>
  <si>
    <t>E1147</t>
  </si>
  <si>
    <t>Create an XML whereby the shipmentType is left empty</t>
  </si>
  <si>
    <t>Create an XML whereby the shipmentType is invalid.</t>
  </si>
  <si>
    <t>Create an XML whereby the serviceOccurrence is invalid.</t>
  </si>
  <si>
    <t>Create an XML whereby the serviceType is missing.</t>
  </si>
  <si>
    <t>Create an XML whereby the serviceType is invalid.</t>
  </si>
  <si>
    <t>Create an XML whereby the serviceOffering is invalid.</t>
  </si>
  <si>
    <t>Create an XML whereby the serviceFormat is not valid.</t>
  </si>
  <si>
    <t>Create an XML whereby the bfpoFormat is not valid.</t>
  </si>
  <si>
    <t>Create an XML whereby the shippingDate is more than 28 days in future.</t>
  </si>
  <si>
    <t>Create an XML whereby the serviceOffering is not valid for country.</t>
  </si>
  <si>
    <t>Create an XML whereby the account is inactive.</t>
  </si>
  <si>
    <t>Create an XML whereby the serviceOffering is not enabled.</t>
  </si>
  <si>
    <t>Create an XML whereby the postcode is missing.</t>
  </si>
  <si>
    <t>Create an XML whereby the Name is missing.</t>
  </si>
  <si>
    <t>Create an XML whereby the addressLine1 is missing.</t>
  </si>
  <si>
    <t>Create an XML whereby the postTown is missing.</t>
  </si>
  <si>
    <t>Create an XML whereby the countryCode is invalid.</t>
  </si>
  <si>
    <t>Create an XML whereby the serviceOffering and country combination is not valid.</t>
  </si>
  <si>
    <t>Create an XML whereby the telePhone number has too many characters.</t>
  </si>
  <si>
    <t>Create an XML whereby the electronicAddress is too long.</t>
  </si>
  <si>
    <t>Create an XML whereby the mobileNumber is invalid.</t>
  </si>
  <si>
    <t>Create an XML whereby the electronicAddress is invalid.</t>
  </si>
  <si>
    <t>Create an XML whereby the weight is not valid for service.</t>
  </si>
  <si>
    <t>Create an XML whereby the enhancementType is invalid.</t>
  </si>
  <si>
    <t>Create an XML whereby the serviceReference is invalid.</t>
  </si>
  <si>
    <t>Create an XML whereby the serviceOffering is not valid.</t>
  </si>
  <si>
    <t>Create an XML whereby the shipmentNumber not updated as no valid fields to update.</t>
  </si>
  <si>
    <t>Create an XML whereby the serviceOffering is not enabled for the account.</t>
  </si>
  <si>
    <t>Create an XML whereby the serviceOffering is not valid for a Return Shipment.</t>
  </si>
  <si>
    <t>Create an XML whereby the address postcode doesn't match the stored Returns address.</t>
  </si>
  <si>
    <t>Create an XML whereby the countryCode is invalid for the service required.</t>
  </si>
  <si>
    <t>Create an XML whereby the partial postcode and postTown can not be validated.</t>
  </si>
  <si>
    <t>Create an XML whereby the full postcode and postTown can not be validated.</t>
  </si>
  <si>
    <t>Create an XML whereby the numberOfItems is zero.</t>
  </si>
  <si>
    <t>Create an XML whereby the numberOfItems exceeds more than 100.</t>
  </si>
  <si>
    <t>Create an XML whereby the weight is more than 5 digits.</t>
  </si>
  <si>
    <t>Create an XML whereby more than one enhancementType is selected.</t>
  </si>
  <si>
    <t>Create an XML whereby the enhancementType is not valid for the service.</t>
  </si>
  <si>
    <t>Create an XML whereby the enhancementType is not valid for the shipmentType.</t>
  </si>
  <si>
    <t>Create an XML whereby the electronicAddress is missing for the enhancementType.</t>
  </si>
  <si>
    <t>Create an XML whereby the telephoneNumber is missing for enhancementType.</t>
  </si>
  <si>
    <t>Create an XML whereby the shipmentNumber is not found.</t>
  </si>
  <si>
    <t>Create an XML whereby the shipmentNumber is already manifested.</t>
  </si>
  <si>
    <t>Create an XML whereby there are no shipments to manifest.</t>
  </si>
  <si>
    <t>Create an XML whereby the manifestBatchNumber is not found.</t>
  </si>
  <si>
    <t>Create an XML whereby the salesOrderNumber is not found.</t>
  </si>
  <si>
    <t>Create an XML whereby the manifestBatchNumber and salesOrderNumber are both missing.</t>
  </si>
  <si>
    <t>Create an XML whereby the weight is not valid for the serviceOffering.</t>
  </si>
  <si>
    <t>Create an XML whereby the fields are not permitted to be updated from the shipmentNumber.</t>
  </si>
  <si>
    <t>Create an XML whereby the shipmentNumber cannot be updated as it has already been manifested.</t>
  </si>
  <si>
    <t>Create an XML whereby the shipmentNumber cannot found.</t>
  </si>
  <si>
    <t>Create an XML whereby the shipmentNumber has already been manifested and so cannot be cancelled.</t>
  </si>
  <si>
    <t>Create an XML whereby the maximum number of shipments to cancel exceeds 1000.</t>
  </si>
  <si>
    <t>Create an XML whereby the shipmentNumber has already been cancelled and so cannot be updated.</t>
  </si>
  <si>
    <t>Create an XML whereby the shipmentNumber has already been cancelled and so cannot be cancelled.</t>
  </si>
  <si>
    <t>Create an XML whereby the serviceOccurence is not specified.</t>
  </si>
  <si>
    <t>Create an XML whereby the serviceFormat is not specified.</t>
  </si>
  <si>
    <t>Suggestions to trigger the Business Error:</t>
  </si>
  <si>
    <t>Create an XML whereby the content is invalid but not covered by any other condition.</t>
  </si>
  <si>
    <t>Integrator is able to process W0041 (serviceOccurence omitted - default applied):</t>
  </si>
  <si>
    <t>Integrator is able to process W0042 (serviceFormat omitted - default applied):</t>
  </si>
  <si>
    <t>Integrator is able to process E1149 (shipment number range is exhausted):</t>
  </si>
  <si>
    <t>Integrator is able to process E1148 (shipmentNumber has already been cancelled):</t>
  </si>
  <si>
    <t>Integrator is able to process E1150 (serviceFormat not valid for serviceOffering):</t>
  </si>
  <si>
    <t>Integrator is able to process E1151 (serviceType not valid for serviceOffering):</t>
  </si>
  <si>
    <t>Integrator is able to process E1152 (serviceOccurence not valid for serviceOffering):</t>
  </si>
  <si>
    <t>E1148</t>
  </si>
  <si>
    <t>E1149</t>
  </si>
  <si>
    <t>E1150</t>
  </si>
  <si>
    <t>E1151</t>
  </si>
  <si>
    <t>E1152</t>
  </si>
  <si>
    <t>Create an XML whereby the shipmentNumber has already been cancelled.</t>
  </si>
  <si>
    <t>Error cannot be created with XML</t>
  </si>
  <si>
    <t>Create an XML whereby the serviceFormat is not valid for the serviceOffering.</t>
  </si>
  <si>
    <t>Create an XML whereby the serviceType is not valid for the serviceOffering.</t>
  </si>
  <si>
    <t>Create an XML whereby the serviceOccurence is not valid for the serviceOffering.</t>
  </si>
  <si>
    <t>Integrator is able to process E0003 (Service  unavailable due to unknown reason):</t>
  </si>
  <si>
    <t>Integrator is able to process E0005 (No Response Received from Web Service):</t>
  </si>
  <si>
    <t>Integrator is able to process E0006 (Authentication Failure):</t>
  </si>
  <si>
    <t>Integrator is able to process E0009 (System Returned an error response):</t>
  </si>
  <si>
    <t>Integrator is able to process E0010 (Configured Throttling Rate Exceeded):</t>
  </si>
  <si>
    <t>Shipping API Onboarding Checklist vers. 1.3</t>
  </si>
  <si>
    <t>Shipping API Positive Scenario Requirements</t>
  </si>
  <si>
    <t>Shipping API Business Errors Handled</t>
  </si>
  <si>
    <t>Integrator is able to process W0043 (Safeplace/Signature not valid for Local Collect):</t>
  </si>
  <si>
    <t>Integrator is able to process W0044 (Saturday Guaranteed only allowed on Friday):</t>
  </si>
  <si>
    <t>E1153</t>
  </si>
  <si>
    <t>Create an XML whereby the shipmentNumber has already been cancelled and so cannot be printed</t>
  </si>
  <si>
    <t>Integrator is able to process E1153 (shipmentNumber already cancelled so cannot be printed):</t>
  </si>
  <si>
    <t>Shipping API Postive Scenarios</t>
  </si>
  <si>
    <t>Shipping API Warning Codes Handled</t>
  </si>
  <si>
    <t>Shipping API Warning Codes</t>
  </si>
  <si>
    <t>Shipping API Business Errors</t>
  </si>
  <si>
    <t>Shipping API and Tracking API Technical Errors</t>
  </si>
  <si>
    <t>A Technical Error means the data has not been processed and the operation has stopped.</t>
  </si>
  <si>
    <t>Business Errors are where the data contained within the Shipping API XML request is incorrect.</t>
  </si>
  <si>
    <t>The Integrator must confirm that their system can respond to all Business Errors and respond in a manner that ensures the next API request does not repeat the business error.</t>
  </si>
  <si>
    <t>It is recommended that the integrator provides the XML request and the API response for at least 10 of these Business Errors, as chosen by the Customer Solutions Team, so as to provide evidence that they can handle all business errors in the event that they occur.</t>
  </si>
  <si>
    <t>Shipping API and Tracking API Onboarding Checklist Guidelines vers. 1.3</t>
  </si>
  <si>
    <t>Shipping API and Tracking API Technical Errors Handled</t>
  </si>
  <si>
    <t>Warning Codes are where the data contained within the Shipping API XML request has included data which is not required for that particular request.</t>
  </si>
  <si>
    <t>Technical Errors are where the Shipping API or Tracking API has responded in a manner unexpected to the request made.</t>
  </si>
  <si>
    <t>Postive Scenarios are the outputs of the Shipping API which Integrators will request and expect.</t>
  </si>
  <si>
    <t>Shipping and Tracking API Onboarding Checklist vers. 1.4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</si>
</sst>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b/>
      <u/>
      <sz val="12"/>
      <color theme="1"/>
      <name val="Calibri"/>
      <family val="2"/>
      <scheme val="minor"/>
    </font>
    <font>
      <sz val="12"/>
      <color theme="1"/>
      <name val="Calibri"/>
      <family val="2"/>
      <scheme val="minor"/>
    </font>
    <font>
      <b/>
      <sz val="12"/>
      <color theme="9" tint="0.79998168889431442"/>
      <name val="Calibri"/>
      <family val="2"/>
      <scheme val="minor"/>
    </font>
    <font>
      <b/>
      <sz val="11"/>
      <color theme="1"/>
      <name val="Calibri"/>
      <family val="2"/>
      <scheme val="minor"/>
    </font>
    <font>
      <b/>
      <sz val="10"/>
      <name val="Calibri"/>
      <family val="2"/>
      <scheme val="minor"/>
    </font>
    <font>
      <sz val="10"/>
      <name val="Calibri"/>
      <family val="2"/>
      <scheme val="minor"/>
    </font>
    <font>
      <b/>
      <sz val="9"/>
      <name val="Calibri"/>
      <family val="2"/>
      <scheme val="minor"/>
    </font>
    <font>
      <sz val="9"/>
      <name val="Calibri"/>
      <family val="2"/>
      <scheme val="minor"/>
    </font>
    <font>
      <b/>
      <sz val="8"/>
      <name val="Calibri"/>
      <family val="2"/>
      <scheme val="minor"/>
    </font>
    <font>
      <sz val="8"/>
      <name val="Calibri"/>
      <family val="2"/>
      <scheme val="minor"/>
    </font>
    <font>
      <sz val="9"/>
      <color rgb="FFC00000"/>
      <name val="Calibri"/>
      <family val="2"/>
      <scheme val="minor"/>
    </font>
    <font>
      <sz val="10"/>
      <color rgb="FFC00000"/>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57">
    <xf numFmtId="0" fontId="0" fillId="0" borderId="0" xfId="0"/>
    <xf numFmtId="0" fontId="1" fillId="0" borderId="0" xfId="0" applyFont="1"/>
    <xf numFmtId="0" fontId="4" fillId="0" borderId="0" xfId="0" applyFont="1"/>
    <xf numFmtId="0" fontId="0" fillId="3" borderId="3" xfId="0" applyFont="1" applyFill="1" applyBorder="1"/>
    <xf numFmtId="0" fontId="0" fillId="0" borderId="0" xfId="0" applyAlignment="1">
      <alignment horizontal="right"/>
    </xf>
    <xf numFmtId="0" fontId="3" fillId="10" borderId="14" xfId="0" applyFont="1" applyFill="1" applyBorder="1" applyAlignment="1" applyProtection="1">
      <alignment horizontal="center"/>
      <protection locked="0"/>
    </xf>
    <xf numFmtId="0" fontId="3" fillId="9" borderId="14" xfId="0" applyFont="1" applyFill="1" applyBorder="1" applyAlignment="1" applyProtection="1">
      <alignment horizontal="center"/>
      <protection locked="0"/>
    </xf>
    <xf numFmtId="0" fontId="3" fillId="8" borderId="14" xfId="0" applyFont="1" applyFill="1" applyBorder="1" applyAlignment="1" applyProtection="1">
      <alignment horizontal="center"/>
      <protection locked="0"/>
    </xf>
    <xf numFmtId="0" fontId="13" fillId="15" borderId="14" xfId="0" applyFont="1" applyFill="1" applyBorder="1" applyAlignment="1" applyProtection="1">
      <alignment horizontal="center"/>
      <protection locked="0"/>
    </xf>
    <xf numFmtId="0" fontId="1" fillId="5" borderId="11" xfId="0" applyFont="1" applyFill="1" applyBorder="1"/>
    <xf numFmtId="0" fontId="0" fillId="5" borderId="12" xfId="0" applyFont="1" applyFill="1" applyBorder="1"/>
    <xf numFmtId="0" fontId="0" fillId="5" borderId="13" xfId="0" applyFont="1" applyFill="1" applyBorder="1"/>
    <xf numFmtId="0" fontId="0" fillId="0" borderId="0" xfId="0" applyFont="1"/>
    <xf numFmtId="0" fontId="14" fillId="13" borderId="11" xfId="0" applyFont="1" applyFill="1" applyBorder="1"/>
    <xf numFmtId="0" fontId="15" fillId="13" borderId="12" xfId="0" applyFont="1" applyFill="1" applyBorder="1"/>
    <xf numFmtId="0" fontId="15" fillId="13" borderId="13" xfId="0" applyFont="1" applyFill="1" applyBorder="1"/>
    <xf numFmtId="0" fontId="1" fillId="4" borderId="3" xfId="0" applyFont="1" applyFill="1" applyBorder="1"/>
    <xf numFmtId="0" fontId="0" fillId="4" borderId="0" xfId="0" applyFont="1" applyFill="1" applyBorder="1"/>
    <xf numFmtId="0" fontId="0" fillId="4" borderId="4" xfId="0" applyFont="1" applyFill="1" applyBorder="1"/>
    <xf numFmtId="0" fontId="14" fillId="14" borderId="3" xfId="0" applyFont="1" applyFill="1" applyBorder="1"/>
    <xf numFmtId="0" fontId="15" fillId="14" borderId="0" xfId="0" applyFont="1" applyFill="1" applyBorder="1"/>
    <xf numFmtId="0" fontId="15" fillId="14" borderId="4" xfId="0" applyFont="1" applyFill="1" applyBorder="1"/>
    <xf numFmtId="0" fontId="0" fillId="4" borderId="3" xfId="0" applyFont="1" applyFill="1" applyBorder="1"/>
    <xf numFmtId="0" fontId="0" fillId="10" borderId="14" xfId="0" applyFont="1" applyFill="1" applyBorder="1" applyAlignment="1" applyProtection="1">
      <alignment horizontal="center"/>
      <protection locked="0"/>
    </xf>
    <xf numFmtId="0" fontId="15" fillId="14" borderId="3" xfId="0" applyFont="1" applyFill="1" applyBorder="1"/>
    <xf numFmtId="0" fontId="15" fillId="15" borderId="14" xfId="0" applyFont="1" applyFill="1" applyBorder="1" applyAlignment="1" applyProtection="1">
      <alignment horizontal="center"/>
      <protection locked="0"/>
    </xf>
    <xf numFmtId="0" fontId="0" fillId="10" borderId="1" xfId="0" applyFont="1" applyFill="1" applyBorder="1" applyAlignment="1" applyProtection="1">
      <alignment horizontal="center"/>
      <protection locked="0"/>
    </xf>
    <xf numFmtId="0" fontId="15" fillId="14" borderId="0" xfId="0" applyFont="1" applyFill="1" applyBorder="1" applyAlignment="1" applyProtection="1">
      <alignment horizontal="center"/>
      <protection locked="0"/>
    </xf>
    <xf numFmtId="0" fontId="15" fillId="14" borderId="0" xfId="0" applyFont="1" applyFill="1" applyBorder="1" applyAlignment="1">
      <alignment horizontal="center"/>
    </xf>
    <xf numFmtId="0" fontId="15" fillId="15" borderId="1" xfId="0" applyFont="1" applyFill="1" applyBorder="1" applyAlignment="1" applyProtection="1">
      <alignment horizontal="center"/>
      <protection locked="0"/>
    </xf>
    <xf numFmtId="0" fontId="15" fillId="15" borderId="2" xfId="0" applyFont="1" applyFill="1" applyBorder="1" applyAlignment="1" applyProtection="1">
      <alignment horizontal="center"/>
      <protection locked="0"/>
    </xf>
    <xf numFmtId="0" fontId="15" fillId="14" borderId="6" xfId="0" applyFont="1" applyFill="1" applyBorder="1"/>
    <xf numFmtId="0" fontId="15" fillId="14" borderId="7" xfId="0" applyFont="1" applyFill="1" applyBorder="1"/>
    <xf numFmtId="0" fontId="1" fillId="2" borderId="11" xfId="0" applyFont="1" applyFill="1" applyBorder="1"/>
    <xf numFmtId="0" fontId="0" fillId="2" borderId="12" xfId="0" applyFont="1" applyFill="1" applyBorder="1"/>
    <xf numFmtId="0" fontId="0" fillId="2" borderId="13" xfId="0" applyFont="1" applyFill="1" applyBorder="1"/>
    <xf numFmtId="0" fontId="1" fillId="3" borderId="3" xfId="0" applyFont="1" applyFill="1" applyBorder="1"/>
    <xf numFmtId="0" fontId="0" fillId="3" borderId="0" xfId="0" applyFont="1" applyFill="1" applyBorder="1"/>
    <xf numFmtId="0" fontId="0" fillId="3" borderId="4" xfId="0" applyFont="1" applyFill="1" applyBorder="1"/>
    <xf numFmtId="0" fontId="0" fillId="8" borderId="14" xfId="0" applyFont="1" applyFill="1" applyBorder="1" applyAlignment="1" applyProtection="1">
      <alignment horizontal="center"/>
      <protection locked="0"/>
    </xf>
    <xf numFmtId="0" fontId="0" fillId="3" borderId="0" xfId="0" applyFont="1" applyFill="1" applyBorder="1" applyAlignment="1" applyProtection="1">
      <alignment horizontal="center"/>
      <protection locked="0"/>
    </xf>
    <xf numFmtId="0" fontId="0" fillId="3" borderId="0" xfId="0" applyFont="1" applyFill="1" applyBorder="1" applyAlignment="1">
      <alignment horizontal="center"/>
    </xf>
    <xf numFmtId="0" fontId="0" fillId="8" borderId="1" xfId="0" applyFont="1" applyFill="1" applyBorder="1" applyAlignment="1" applyProtection="1">
      <alignment horizontal="center"/>
      <protection locked="0"/>
    </xf>
    <xf numFmtId="0" fontId="0" fillId="10" borderId="2" xfId="0" applyFont="1" applyFill="1" applyBorder="1" applyAlignment="1" applyProtection="1">
      <alignment horizontal="center"/>
      <protection locked="0"/>
    </xf>
    <xf numFmtId="0" fontId="0" fillId="4" borderId="0" xfId="0" applyFont="1" applyFill="1"/>
    <xf numFmtId="0" fontId="0" fillId="4" borderId="6" xfId="0" applyFont="1" applyFill="1" applyBorder="1"/>
    <xf numFmtId="0" fontId="0" fillId="4" borderId="7" xfId="0" applyFont="1" applyFill="1" applyBorder="1"/>
    <xf numFmtId="0" fontId="1" fillId="7" borderId="11" xfId="0" applyFont="1" applyFill="1" applyBorder="1"/>
    <xf numFmtId="0" fontId="0" fillId="7" borderId="12" xfId="0" applyFont="1" applyFill="1" applyBorder="1"/>
    <xf numFmtId="0" fontId="0" fillId="7" borderId="13" xfId="0" applyFont="1" applyFill="1" applyBorder="1"/>
    <xf numFmtId="0" fontId="1" fillId="6" borderId="3" xfId="0" applyFont="1" applyFill="1" applyBorder="1"/>
    <xf numFmtId="0" fontId="0" fillId="6" borderId="0" xfId="0" applyFont="1" applyFill="1" applyBorder="1"/>
    <xf numFmtId="0" fontId="0" fillId="6" borderId="4" xfId="0" applyFont="1" applyFill="1" applyBorder="1"/>
    <xf numFmtId="0" fontId="0" fillId="6" borderId="3" xfId="0" applyFont="1" applyFill="1" applyBorder="1"/>
    <xf numFmtId="0" fontId="0" fillId="9" borderId="14" xfId="0" applyFont="1" applyFill="1" applyBorder="1" applyAlignment="1" applyProtection="1">
      <alignment horizontal="center"/>
      <protection locked="0"/>
    </xf>
    <xf numFmtId="0" fontId="0" fillId="9" borderId="1" xfId="0" applyFont="1" applyFill="1" applyBorder="1" applyAlignment="1" applyProtection="1">
      <alignment horizontal="center"/>
      <protection locked="0"/>
    </xf>
    <xf numFmtId="0" fontId="0" fillId="9" borderId="2" xfId="0" applyFont="1" applyFill="1" applyBorder="1" applyAlignment="1" applyProtection="1">
      <alignment horizontal="center"/>
      <protection locked="0"/>
    </xf>
    <xf numFmtId="0" fontId="0" fillId="6" borderId="6" xfId="0" applyFont="1" applyFill="1" applyBorder="1"/>
    <xf numFmtId="0" fontId="0" fillId="6" borderId="7" xfId="0" applyFont="1" applyFill="1" applyBorder="1"/>
    <xf numFmtId="0" fontId="0" fillId="8" borderId="2" xfId="0" applyFont="1" applyFill="1" applyBorder="1" applyAlignment="1" applyProtection="1">
      <alignment horizontal="center"/>
      <protection locked="0"/>
    </xf>
    <xf numFmtId="0" fontId="0" fillId="3" borderId="5" xfId="0" applyFont="1" applyFill="1" applyBorder="1"/>
    <xf numFmtId="0" fontId="0" fillId="3" borderId="6" xfId="0" applyFont="1" applyFill="1" applyBorder="1"/>
    <xf numFmtId="0" fontId="0" fillId="3" borderId="6" xfId="0" applyFont="1" applyFill="1" applyBorder="1" applyAlignment="1" applyProtection="1">
      <alignment horizontal="center"/>
      <protection locked="0"/>
    </xf>
    <xf numFmtId="0" fontId="0" fillId="3" borderId="6" xfId="0" applyFont="1" applyFill="1" applyBorder="1" applyAlignment="1">
      <alignment horizontal="center"/>
    </xf>
    <xf numFmtId="0" fontId="0" fillId="3" borderId="7" xfId="0" applyFont="1" applyFill="1" applyBorder="1"/>
    <xf numFmtId="0" fontId="0" fillId="0" borderId="0" xfId="0" applyAlignment="1">
      <alignment horizontal="center"/>
    </xf>
    <xf numFmtId="0" fontId="0" fillId="0" borderId="0" xfId="0" applyFont="1" applyAlignment="1">
      <alignment horizontal="center"/>
    </xf>
    <xf numFmtId="0" fontId="0" fillId="0" borderId="0" xfId="0" applyProtection="1">
      <protection hidden="1"/>
    </xf>
    <xf numFmtId="0" fontId="6" fillId="0" borderId="0" xfId="0" applyFont="1" applyProtection="1">
      <protection hidden="1"/>
    </xf>
    <xf numFmtId="0" fontId="7" fillId="0" borderId="0" xfId="0" applyFont="1" applyProtection="1">
      <protection hidden="1"/>
    </xf>
    <xf numFmtId="0" fontId="8" fillId="11" borderId="8" xfId="0" applyFont="1" applyFill="1" applyBorder="1" applyAlignment="1" applyProtection="1">
      <alignment horizontal="right"/>
      <protection hidden="1"/>
    </xf>
    <xf numFmtId="0" fontId="1" fillId="0" borderId="0" xfId="0" applyFont="1" applyProtection="1">
      <protection hidden="1"/>
    </xf>
    <xf numFmtId="0" fontId="4" fillId="7" borderId="11" xfId="0" applyFont="1" applyFill="1" applyBorder="1" applyProtection="1">
      <protection hidden="1"/>
    </xf>
    <xf numFmtId="0" fontId="5" fillId="7" borderId="12" xfId="0" applyFont="1" applyFill="1" applyBorder="1" applyProtection="1">
      <protection hidden="1"/>
    </xf>
    <xf numFmtId="0" fontId="5" fillId="7" borderId="13" xfId="0" applyFont="1" applyFill="1" applyBorder="1" applyProtection="1">
      <protection hidden="1"/>
    </xf>
    <xf numFmtId="0" fontId="5" fillId="0" borderId="0" xfId="0" applyFont="1" applyProtection="1">
      <protection hidden="1"/>
    </xf>
    <xf numFmtId="0" fontId="4" fillId="2" borderId="11" xfId="0" applyFont="1" applyFill="1" applyBorder="1" applyProtection="1">
      <protection hidden="1"/>
    </xf>
    <xf numFmtId="0" fontId="5" fillId="2" borderId="12" xfId="0" applyFont="1" applyFill="1" applyBorder="1" applyProtection="1">
      <protection hidden="1"/>
    </xf>
    <xf numFmtId="0" fontId="5" fillId="2" borderId="13" xfId="0" applyFont="1" applyFill="1" applyBorder="1" applyProtection="1">
      <protection hidden="1"/>
    </xf>
    <xf numFmtId="0" fontId="2" fillId="6" borderId="3" xfId="0" applyFont="1" applyFill="1" applyBorder="1" applyProtection="1">
      <protection hidden="1"/>
    </xf>
    <xf numFmtId="0" fontId="0" fillId="6" borderId="0" xfId="0" applyFill="1" applyBorder="1" applyProtection="1">
      <protection hidden="1"/>
    </xf>
    <xf numFmtId="0" fontId="0" fillId="6" borderId="4" xfId="0" applyFill="1" applyBorder="1" applyProtection="1">
      <protection hidden="1"/>
    </xf>
    <xf numFmtId="0" fontId="2" fillId="3" borderId="3" xfId="0" applyFont="1" applyFill="1" applyBorder="1" applyProtection="1">
      <protection hidden="1"/>
    </xf>
    <xf numFmtId="0" fontId="3" fillId="3" borderId="0" xfId="0" applyFont="1" applyFill="1" applyBorder="1" applyProtection="1">
      <protection hidden="1"/>
    </xf>
    <xf numFmtId="0" fontId="3" fillId="3" borderId="4" xfId="0" applyFont="1" applyFill="1" applyBorder="1" applyProtection="1">
      <protection hidden="1"/>
    </xf>
    <xf numFmtId="0" fontId="3" fillId="6" borderId="3" xfId="0" applyFont="1" applyFill="1" applyBorder="1" applyProtection="1">
      <protection hidden="1"/>
    </xf>
    <xf numFmtId="0" fontId="3" fillId="6" borderId="0" xfId="0" applyFont="1" applyFill="1" applyBorder="1" applyProtection="1">
      <protection hidden="1"/>
    </xf>
    <xf numFmtId="0" fontId="3" fillId="6" borderId="4" xfId="0" applyFont="1" applyFill="1" applyBorder="1" applyProtection="1">
      <protection hidden="1"/>
    </xf>
    <xf numFmtId="0" fontId="3" fillId="0" borderId="0" xfId="0" applyFont="1" applyProtection="1">
      <protection hidden="1"/>
    </xf>
    <xf numFmtId="0" fontId="3" fillId="3" borderId="3" xfId="0" applyFont="1" applyFill="1" applyBorder="1" applyProtection="1">
      <protection hidden="1"/>
    </xf>
    <xf numFmtId="0" fontId="3" fillId="3" borderId="0" xfId="0" applyFont="1" applyFill="1" applyBorder="1" applyAlignment="1" applyProtection="1">
      <alignment horizontal="center"/>
      <protection hidden="1"/>
    </xf>
    <xf numFmtId="0" fontId="3" fillId="0" borderId="0" xfId="0" applyFont="1" applyFill="1" applyProtection="1">
      <protection hidden="1"/>
    </xf>
    <xf numFmtId="0" fontId="3" fillId="0" borderId="0" xfId="0" applyFont="1" applyFill="1" applyBorder="1" applyProtection="1">
      <protection hidden="1"/>
    </xf>
    <xf numFmtId="0" fontId="3" fillId="6" borderId="0" xfId="0" applyFont="1" applyFill="1" applyProtection="1">
      <protection hidden="1"/>
    </xf>
    <xf numFmtId="0" fontId="3" fillId="6" borderId="5" xfId="0" applyFont="1" applyFill="1" applyBorder="1" applyProtection="1">
      <protection hidden="1"/>
    </xf>
    <xf numFmtId="0" fontId="3" fillId="6" borderId="6" xfId="0" applyFont="1" applyFill="1" applyBorder="1" applyProtection="1">
      <protection hidden="1"/>
    </xf>
    <xf numFmtId="0" fontId="3" fillId="6" borderId="7" xfId="0" applyFont="1" applyFill="1" applyBorder="1" applyProtection="1">
      <protection hidden="1"/>
    </xf>
    <xf numFmtId="0" fontId="4" fillId="5" borderId="11" xfId="0" applyFont="1" applyFill="1" applyBorder="1" applyProtection="1">
      <protection hidden="1"/>
    </xf>
    <xf numFmtId="0" fontId="0" fillId="5" borderId="12" xfId="0" applyFill="1" applyBorder="1" applyProtection="1">
      <protection hidden="1"/>
    </xf>
    <xf numFmtId="0" fontId="0" fillId="5" borderId="13" xfId="0" applyFill="1" applyBorder="1" applyProtection="1">
      <protection hidden="1"/>
    </xf>
    <xf numFmtId="0" fontId="2" fillId="4" borderId="3" xfId="0" applyFont="1" applyFill="1" applyBorder="1" applyProtection="1">
      <protection hidden="1"/>
    </xf>
    <xf numFmtId="0" fontId="0" fillId="4" borderId="0" xfId="0" applyFill="1" applyBorder="1" applyProtection="1">
      <protection hidden="1"/>
    </xf>
    <xf numFmtId="0" fontId="0" fillId="4" borderId="4" xfId="0" applyFill="1" applyBorder="1" applyProtection="1">
      <protection hidden="1"/>
    </xf>
    <xf numFmtId="0" fontId="3" fillId="4" borderId="3" xfId="0" applyFont="1" applyFill="1" applyBorder="1" applyProtection="1">
      <protection hidden="1"/>
    </xf>
    <xf numFmtId="0" fontId="3" fillId="4" borderId="0" xfId="0" applyFont="1" applyFill="1" applyBorder="1" applyProtection="1">
      <protection hidden="1"/>
    </xf>
    <xf numFmtId="0" fontId="3" fillId="4" borderId="4" xfId="0" applyFont="1" applyFill="1" applyBorder="1" applyProtection="1">
      <protection hidden="1"/>
    </xf>
    <xf numFmtId="0" fontId="3" fillId="4" borderId="5" xfId="0" applyFont="1" applyFill="1" applyBorder="1" applyProtection="1">
      <protection hidden="1"/>
    </xf>
    <xf numFmtId="0" fontId="3" fillId="4" borderId="6" xfId="0" applyFont="1" applyFill="1" applyBorder="1" applyProtection="1">
      <protection hidden="1"/>
    </xf>
    <xf numFmtId="0" fontId="3" fillId="4" borderId="7" xfId="0" applyFont="1" applyFill="1" applyBorder="1" applyProtection="1">
      <protection hidden="1"/>
    </xf>
    <xf numFmtId="0" fontId="10" fillId="13" borderId="11" xfId="0" applyFont="1" applyFill="1" applyBorder="1" applyProtection="1">
      <protection hidden="1"/>
    </xf>
    <xf numFmtId="0" fontId="11" fillId="13" borderId="12" xfId="0" applyFont="1" applyFill="1" applyBorder="1" applyProtection="1">
      <protection hidden="1"/>
    </xf>
    <xf numFmtId="0" fontId="11" fillId="13" borderId="13" xfId="0" applyFont="1" applyFill="1" applyBorder="1" applyProtection="1">
      <protection hidden="1"/>
    </xf>
    <xf numFmtId="0" fontId="12" fillId="14" borderId="3" xfId="0" applyFont="1" applyFill="1" applyBorder="1" applyProtection="1">
      <protection hidden="1"/>
    </xf>
    <xf numFmtId="0" fontId="13" fillId="14" borderId="0" xfId="0" applyFont="1" applyFill="1" applyBorder="1" applyProtection="1">
      <protection hidden="1"/>
    </xf>
    <xf numFmtId="0" fontId="13" fillId="14" borderId="4" xfId="0" applyFont="1" applyFill="1" applyBorder="1" applyProtection="1">
      <protection hidden="1"/>
    </xf>
    <xf numFmtId="0" fontId="13" fillId="14" borderId="3" xfId="0" applyFont="1" applyFill="1" applyBorder="1" applyProtection="1">
      <protection hidden="1"/>
    </xf>
    <xf numFmtId="0" fontId="13" fillId="14" borderId="0" xfId="0" applyFont="1" applyFill="1" applyBorder="1" applyAlignment="1" applyProtection="1">
      <alignment horizontal="center"/>
      <protection hidden="1"/>
    </xf>
    <xf numFmtId="0" fontId="13" fillId="14" borderId="5" xfId="0" applyFont="1" applyFill="1" applyBorder="1" applyProtection="1">
      <protection hidden="1"/>
    </xf>
    <xf numFmtId="0" fontId="13" fillId="14" borderId="6" xfId="0" applyFont="1" applyFill="1" applyBorder="1" applyProtection="1">
      <protection hidden="1"/>
    </xf>
    <xf numFmtId="0" fontId="13" fillId="14" borderId="6" xfId="0" applyFont="1" applyFill="1" applyBorder="1" applyAlignment="1" applyProtection="1">
      <alignment horizontal="center"/>
      <protection hidden="1"/>
    </xf>
    <xf numFmtId="0" fontId="13" fillId="14" borderId="7" xfId="0" applyFont="1" applyFill="1" applyBorder="1" applyProtection="1">
      <protection hidden="1"/>
    </xf>
    <xf numFmtId="0" fontId="3" fillId="3" borderId="5" xfId="0" applyFont="1" applyFill="1" applyBorder="1" applyProtection="1">
      <protection hidden="1"/>
    </xf>
    <xf numFmtId="0" fontId="3" fillId="3" borderId="6" xfId="0" applyFont="1" applyFill="1" applyBorder="1" applyProtection="1">
      <protection hidden="1"/>
    </xf>
    <xf numFmtId="0" fontId="3" fillId="3" borderId="6" xfId="0" applyFont="1" applyFill="1" applyBorder="1" applyAlignment="1" applyProtection="1">
      <alignment horizontal="center"/>
      <protection hidden="1"/>
    </xf>
    <xf numFmtId="0" fontId="3" fillId="3" borderId="7" xfId="0" applyFont="1" applyFill="1" applyBorder="1" applyProtection="1">
      <protection hidden="1"/>
    </xf>
    <xf numFmtId="0" fontId="13" fillId="6" borderId="0" xfId="0" applyFont="1" applyFill="1" applyBorder="1" applyProtection="1">
      <protection hidden="1"/>
    </xf>
    <xf numFmtId="0" fontId="4" fillId="7" borderId="0" xfId="0" applyFont="1" applyFill="1" applyProtection="1">
      <protection hidden="1"/>
    </xf>
    <xf numFmtId="0" fontId="5" fillId="7" borderId="0" xfId="0" applyFont="1" applyFill="1" applyProtection="1">
      <protection hidden="1"/>
    </xf>
    <xf numFmtId="0" fontId="5" fillId="6" borderId="0" xfId="0" applyFont="1" applyFill="1" applyProtection="1">
      <protection hidden="1"/>
    </xf>
    <xf numFmtId="0" fontId="5" fillId="0" borderId="0" xfId="0" applyFont="1" applyFill="1" applyProtection="1">
      <protection hidden="1"/>
    </xf>
    <xf numFmtId="0" fontId="4" fillId="5" borderId="0" xfId="0" applyFont="1" applyFill="1" applyProtection="1">
      <protection hidden="1"/>
    </xf>
    <xf numFmtId="0" fontId="5" fillId="5" borderId="0" xfId="0" applyFont="1" applyFill="1" applyProtection="1">
      <protection hidden="1"/>
    </xf>
    <xf numFmtId="0" fontId="3" fillId="4" borderId="0" xfId="0" applyFont="1" applyFill="1" applyProtection="1">
      <protection hidden="1"/>
    </xf>
    <xf numFmtId="0" fontId="5" fillId="4" borderId="0" xfId="0" applyFont="1" applyFill="1" applyProtection="1">
      <protection hidden="1"/>
    </xf>
    <xf numFmtId="0" fontId="4" fillId="13" borderId="0" xfId="0" applyFont="1" applyFill="1" applyProtection="1">
      <protection hidden="1"/>
    </xf>
    <xf numFmtId="0" fontId="5" fillId="13" borderId="0" xfId="0" applyFont="1" applyFill="1" applyProtection="1">
      <protection hidden="1"/>
    </xf>
    <xf numFmtId="0" fontId="3" fillId="14" borderId="0" xfId="0" applyFont="1" applyFill="1" applyProtection="1">
      <protection hidden="1"/>
    </xf>
    <xf numFmtId="0" fontId="5" fillId="14" borderId="0" xfId="0" applyFont="1" applyFill="1" applyProtection="1">
      <protection hidden="1"/>
    </xf>
    <xf numFmtId="0" fontId="4" fillId="0" borderId="0" xfId="0" applyFont="1" applyFill="1" applyProtection="1">
      <protection hidden="1"/>
    </xf>
    <xf numFmtId="0" fontId="4" fillId="2" borderId="0" xfId="0" applyFont="1" applyFill="1" applyProtection="1">
      <protection hidden="1"/>
    </xf>
    <xf numFmtId="0" fontId="5" fillId="2" borderId="0" xfId="0" applyFont="1" applyFill="1" applyProtection="1">
      <protection hidden="1"/>
    </xf>
    <xf numFmtId="0" fontId="3" fillId="3" borderId="0" xfId="0" applyFont="1" applyFill="1" applyProtection="1">
      <protection hidden="1"/>
    </xf>
    <xf numFmtId="0" fontId="5" fillId="3" borderId="0" xfId="0" applyFont="1" applyFill="1" applyProtection="1">
      <protection hidden="1"/>
    </xf>
    <xf numFmtId="0" fontId="16" fillId="6" borderId="0" xfId="0" applyFont="1" applyFill="1" applyProtection="1">
      <protection hidden="1"/>
    </xf>
    <xf numFmtId="0" fontId="16" fillId="4" borderId="0" xfId="0" applyFont="1" applyFill="1" applyProtection="1">
      <protection hidden="1"/>
    </xf>
    <xf numFmtId="0" fontId="16" fillId="14" borderId="0" xfId="0" applyFont="1" applyFill="1" applyProtection="1">
      <protection hidden="1"/>
    </xf>
    <xf numFmtId="0" fontId="16" fillId="3" borderId="0" xfId="0" applyFont="1" applyFill="1" applyProtection="1">
      <protection hidden="1"/>
    </xf>
    <xf numFmtId="0" fontId="17" fillId="3" borderId="0" xfId="0" applyFont="1" applyFill="1" applyProtection="1">
      <protection hidden="1"/>
    </xf>
    <xf numFmtId="0" fontId="0" fillId="6" borderId="0" xfId="0" applyFont="1" applyFill="1" applyBorder="1" applyAlignment="1"/>
    <xf numFmtId="0" fontId="0" fillId="6" borderId="4" xfId="0" applyFont="1" applyFill="1" applyBorder="1" applyAlignment="1"/>
    <xf numFmtId="0" fontId="15" fillId="14" borderId="0" xfId="0" applyFont="1" applyFill="1" applyBorder="1" applyProtection="1">
      <protection hidden="1"/>
    </xf>
    <xf numFmtId="0" fontId="15" fillId="13" borderId="11" xfId="0" applyFont="1" applyFill="1" applyBorder="1"/>
    <xf numFmtId="0" fontId="14" fillId="14" borderId="5" xfId="0" applyFont="1" applyFill="1" applyBorder="1"/>
    <xf numFmtId="0" fontId="1" fillId="16" borderId="11" xfId="0" applyFont="1" applyFill="1" applyBorder="1" applyProtection="1">
      <protection hidden="1"/>
    </xf>
    <xf numFmtId="0" fontId="16" fillId="3" borderId="0" xfId="0" applyFont="1" applyFill="1" applyAlignment="1" applyProtection="1">
      <alignment horizontal="left" wrapText="1"/>
      <protection hidden="1"/>
    </xf>
    <xf numFmtId="0" fontId="9" fillId="12" borderId="9" xfId="0" applyFont="1" applyFill="1" applyBorder="1" applyAlignment="1" applyProtection="1">
      <alignment horizontal="center"/>
      <protection hidden="1"/>
    </xf>
    <xf numFmtId="0" fontId="9" fillId="12" borderId="10" xfId="0" applyFont="1" applyFill="1" applyBorder="1" applyAlignment="1" applyProtection="1">
      <alignment horizontal="center"/>
      <protection hidden="1"/>
    </xf>
  </cellXfs>
  <cellStyles count="1">
    <cellStyle name="Normal" xfId="0" builtinId="0"/>
  </cellStyles>
  <dxfs count="8">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92"/>
  <sheetViews>
    <sheetView workbookViewId="0">
      <selection activeCell="F1" sqref="F1"/>
    </sheetView>
  </sheetViews>
  <sheetFormatPr defaultRowHeight="12.75" x14ac:dyDescent="0.2"/>
  <cols>
    <col min="1" max="1" width="2.83203125" style="75" customWidth="1"/>
    <col min="2" max="2" width="9.33203125" style="75" customWidth="1"/>
    <col min="3" max="3" width="155.33203125" style="75" customWidth="1"/>
    <col min="4" max="16384" width="9.33203125" style="75"/>
  </cols>
  <sheetData>
    <row r="2" spans="2:3" ht="15.75" x14ac:dyDescent="0.25">
      <c r="B2" s="68" t="s">
        <v>281</v>
      </c>
      <c r="C2" s="68"/>
    </row>
    <row r="5" spans="2:3" x14ac:dyDescent="0.2">
      <c r="B5" s="126" t="s">
        <v>272</v>
      </c>
      <c r="C5" s="127"/>
    </row>
    <row r="6" spans="2:3" x14ac:dyDescent="0.2">
      <c r="B6" s="93" t="s">
        <v>285</v>
      </c>
      <c r="C6" s="128"/>
    </row>
    <row r="7" spans="2:3" x14ac:dyDescent="0.2">
      <c r="B7" s="93" t="s">
        <v>121</v>
      </c>
      <c r="C7" s="128"/>
    </row>
    <row r="8" spans="2:3" s="129" customFormat="1" x14ac:dyDescent="0.2">
      <c r="B8" s="143" t="s">
        <v>118</v>
      </c>
      <c r="C8" s="128"/>
    </row>
    <row r="9" spans="2:3" x14ac:dyDescent="0.2">
      <c r="B9" s="129"/>
      <c r="C9" s="129"/>
    </row>
    <row r="10" spans="2:3" x14ac:dyDescent="0.2">
      <c r="B10" s="130" t="s">
        <v>274</v>
      </c>
      <c r="C10" s="131"/>
    </row>
    <row r="11" spans="2:3" x14ac:dyDescent="0.2">
      <c r="B11" s="132" t="s">
        <v>283</v>
      </c>
      <c r="C11" s="133"/>
    </row>
    <row r="12" spans="2:3" x14ac:dyDescent="0.2">
      <c r="B12" s="132" t="s">
        <v>120</v>
      </c>
      <c r="C12" s="133"/>
    </row>
    <row r="13" spans="2:3" s="129" customFormat="1" x14ac:dyDescent="0.2">
      <c r="B13" s="144" t="s">
        <v>117</v>
      </c>
      <c r="C13" s="133"/>
    </row>
    <row r="14" spans="2:3" x14ac:dyDescent="0.2">
      <c r="B14" s="129"/>
      <c r="C14" s="129"/>
    </row>
    <row r="15" spans="2:3" x14ac:dyDescent="0.2">
      <c r="B15" s="134" t="s">
        <v>276</v>
      </c>
      <c r="C15" s="135"/>
    </row>
    <row r="16" spans="2:3" x14ac:dyDescent="0.2">
      <c r="B16" s="136" t="s">
        <v>284</v>
      </c>
      <c r="C16" s="137"/>
    </row>
    <row r="17" spans="2:3" x14ac:dyDescent="0.2">
      <c r="B17" s="136" t="s">
        <v>277</v>
      </c>
      <c r="C17" s="137"/>
    </row>
    <row r="18" spans="2:3" s="129" customFormat="1" x14ac:dyDescent="0.2">
      <c r="B18" s="145" t="s">
        <v>119</v>
      </c>
      <c r="C18" s="137"/>
    </row>
    <row r="19" spans="2:3" x14ac:dyDescent="0.2">
      <c r="B19" s="138"/>
      <c r="C19" s="129"/>
    </row>
    <row r="20" spans="2:3" x14ac:dyDescent="0.2">
      <c r="B20" s="139" t="s">
        <v>275</v>
      </c>
      <c r="C20" s="140"/>
    </row>
    <row r="21" spans="2:3" x14ac:dyDescent="0.2">
      <c r="B21" s="141" t="s">
        <v>278</v>
      </c>
      <c r="C21" s="142"/>
    </row>
    <row r="22" spans="2:3" x14ac:dyDescent="0.2">
      <c r="B22" s="141" t="s">
        <v>122</v>
      </c>
      <c r="C22" s="142"/>
    </row>
    <row r="23" spans="2:3" x14ac:dyDescent="0.2">
      <c r="B23" s="146" t="s">
        <v>279</v>
      </c>
      <c r="C23" s="147"/>
    </row>
    <row r="24" spans="2:3" ht="25.5" customHeight="1" x14ac:dyDescent="0.2">
      <c r="B24" s="154" t="s">
        <v>280</v>
      </c>
      <c r="C24" s="154"/>
    </row>
    <row r="25" spans="2:3" x14ac:dyDescent="0.2">
      <c r="B25" s="141" t="s">
        <v>240</v>
      </c>
      <c r="C25" s="142"/>
    </row>
    <row r="26" spans="2:3" x14ac:dyDescent="0.2">
      <c r="B26" s="141" t="s">
        <v>123</v>
      </c>
      <c r="C26" s="142" t="s">
        <v>183</v>
      </c>
    </row>
    <row r="27" spans="2:3" x14ac:dyDescent="0.2">
      <c r="B27" s="141" t="s">
        <v>124</v>
      </c>
      <c r="C27" s="142" t="s">
        <v>184</v>
      </c>
    </row>
    <row r="28" spans="2:3" x14ac:dyDescent="0.2">
      <c r="B28" s="141" t="s">
        <v>125</v>
      </c>
      <c r="C28" s="142" t="s">
        <v>185</v>
      </c>
    </row>
    <row r="29" spans="2:3" x14ac:dyDescent="0.2">
      <c r="B29" s="141" t="s">
        <v>126</v>
      </c>
      <c r="C29" s="142" t="s">
        <v>186</v>
      </c>
    </row>
    <row r="30" spans="2:3" x14ac:dyDescent="0.2">
      <c r="B30" s="141" t="s">
        <v>127</v>
      </c>
      <c r="C30" s="142" t="s">
        <v>187</v>
      </c>
    </row>
    <row r="31" spans="2:3" x14ac:dyDescent="0.2">
      <c r="B31" s="141" t="s">
        <v>128</v>
      </c>
      <c r="C31" s="142" t="s">
        <v>188</v>
      </c>
    </row>
    <row r="32" spans="2:3" x14ac:dyDescent="0.2">
      <c r="B32" s="141" t="s">
        <v>129</v>
      </c>
      <c r="C32" s="142" t="s">
        <v>210</v>
      </c>
    </row>
    <row r="33" spans="2:3" x14ac:dyDescent="0.2">
      <c r="B33" s="141" t="s">
        <v>130</v>
      </c>
      <c r="C33" s="142" t="s">
        <v>189</v>
      </c>
    </row>
    <row r="34" spans="2:3" x14ac:dyDescent="0.2">
      <c r="B34" s="141" t="s">
        <v>131</v>
      </c>
      <c r="C34" s="142" t="s">
        <v>190</v>
      </c>
    </row>
    <row r="35" spans="2:3" x14ac:dyDescent="0.2">
      <c r="B35" s="141" t="s">
        <v>132</v>
      </c>
      <c r="C35" s="142" t="s">
        <v>191</v>
      </c>
    </row>
    <row r="36" spans="2:3" x14ac:dyDescent="0.2">
      <c r="B36" s="141" t="s">
        <v>133</v>
      </c>
      <c r="C36" s="142" t="s">
        <v>192</v>
      </c>
    </row>
    <row r="37" spans="2:3" x14ac:dyDescent="0.2">
      <c r="B37" s="141" t="s">
        <v>134</v>
      </c>
      <c r="C37" s="142" t="s">
        <v>193</v>
      </c>
    </row>
    <row r="38" spans="2:3" x14ac:dyDescent="0.2">
      <c r="B38" s="141" t="s">
        <v>135</v>
      </c>
      <c r="C38" s="142" t="s">
        <v>241</v>
      </c>
    </row>
    <row r="39" spans="2:3" x14ac:dyDescent="0.2">
      <c r="B39" s="141" t="s">
        <v>136</v>
      </c>
      <c r="C39" s="142" t="s">
        <v>211</v>
      </c>
    </row>
    <row r="40" spans="2:3" x14ac:dyDescent="0.2">
      <c r="B40" s="141" t="s">
        <v>137</v>
      </c>
      <c r="C40" s="142" t="s">
        <v>194</v>
      </c>
    </row>
    <row r="41" spans="2:3" x14ac:dyDescent="0.2">
      <c r="B41" s="141" t="s">
        <v>138</v>
      </c>
      <c r="C41" s="142" t="s">
        <v>212</v>
      </c>
    </row>
    <row r="42" spans="2:3" x14ac:dyDescent="0.2">
      <c r="B42" s="141" t="s">
        <v>139</v>
      </c>
      <c r="C42" s="142" t="s">
        <v>195</v>
      </c>
    </row>
    <row r="43" spans="2:3" x14ac:dyDescent="0.2">
      <c r="B43" s="141" t="s">
        <v>140</v>
      </c>
      <c r="C43" s="142" t="s">
        <v>196</v>
      </c>
    </row>
    <row r="44" spans="2:3" x14ac:dyDescent="0.2">
      <c r="B44" s="141" t="s">
        <v>141</v>
      </c>
      <c r="C44" s="142" t="s">
        <v>197</v>
      </c>
    </row>
    <row r="45" spans="2:3" x14ac:dyDescent="0.2">
      <c r="B45" s="141" t="s">
        <v>142</v>
      </c>
      <c r="C45" s="142" t="s">
        <v>198</v>
      </c>
    </row>
    <row r="46" spans="2:3" x14ac:dyDescent="0.2">
      <c r="B46" s="141" t="s">
        <v>143</v>
      </c>
      <c r="C46" s="142" t="s">
        <v>199</v>
      </c>
    </row>
    <row r="47" spans="2:3" x14ac:dyDescent="0.2">
      <c r="B47" s="141" t="s">
        <v>144</v>
      </c>
      <c r="C47" s="142" t="s">
        <v>199</v>
      </c>
    </row>
    <row r="48" spans="2:3" x14ac:dyDescent="0.2">
      <c r="B48" s="141" t="s">
        <v>145</v>
      </c>
      <c r="C48" s="142" t="s">
        <v>213</v>
      </c>
    </row>
    <row r="49" spans="2:3" x14ac:dyDescent="0.2">
      <c r="B49" s="141" t="s">
        <v>146</v>
      </c>
      <c r="C49" s="142" t="s">
        <v>214</v>
      </c>
    </row>
    <row r="50" spans="2:3" x14ac:dyDescent="0.2">
      <c r="B50" s="141" t="s">
        <v>147</v>
      </c>
      <c r="C50" s="142" t="s">
        <v>215</v>
      </c>
    </row>
    <row r="51" spans="2:3" x14ac:dyDescent="0.2">
      <c r="B51" s="141" t="s">
        <v>148</v>
      </c>
      <c r="C51" s="142" t="s">
        <v>200</v>
      </c>
    </row>
    <row r="52" spans="2:3" x14ac:dyDescent="0.2">
      <c r="B52" s="141" t="s">
        <v>149</v>
      </c>
      <c r="C52" s="142" t="s">
        <v>201</v>
      </c>
    </row>
    <row r="53" spans="2:3" x14ac:dyDescent="0.2">
      <c r="B53" s="141" t="s">
        <v>150</v>
      </c>
      <c r="C53" s="142" t="s">
        <v>202</v>
      </c>
    </row>
    <row r="54" spans="2:3" x14ac:dyDescent="0.2">
      <c r="B54" s="141" t="s">
        <v>151</v>
      </c>
      <c r="C54" s="142" t="s">
        <v>203</v>
      </c>
    </row>
    <row r="55" spans="2:3" x14ac:dyDescent="0.2">
      <c r="B55" s="141" t="s">
        <v>152</v>
      </c>
      <c r="C55" s="142" t="s">
        <v>204</v>
      </c>
    </row>
    <row r="56" spans="2:3" x14ac:dyDescent="0.2">
      <c r="B56" s="141" t="s">
        <v>153</v>
      </c>
      <c r="C56" s="142" t="s">
        <v>216</v>
      </c>
    </row>
    <row r="57" spans="2:3" x14ac:dyDescent="0.2">
      <c r="B57" s="141" t="s">
        <v>154</v>
      </c>
      <c r="C57" s="142" t="s">
        <v>217</v>
      </c>
    </row>
    <row r="58" spans="2:3" x14ac:dyDescent="0.2">
      <c r="B58" s="141" t="s">
        <v>155</v>
      </c>
      <c r="C58" s="142" t="s">
        <v>205</v>
      </c>
    </row>
    <row r="59" spans="2:3" x14ac:dyDescent="0.2">
      <c r="B59" s="141" t="s">
        <v>156</v>
      </c>
      <c r="C59" s="142" t="s">
        <v>218</v>
      </c>
    </row>
    <row r="60" spans="2:3" x14ac:dyDescent="0.2">
      <c r="B60" s="141" t="s">
        <v>157</v>
      </c>
      <c r="C60" s="142" t="s">
        <v>206</v>
      </c>
    </row>
    <row r="61" spans="2:3" x14ac:dyDescent="0.2">
      <c r="B61" s="141" t="s">
        <v>158</v>
      </c>
      <c r="C61" s="142" t="s">
        <v>219</v>
      </c>
    </row>
    <row r="62" spans="2:3" x14ac:dyDescent="0.2">
      <c r="B62" s="141" t="s">
        <v>159</v>
      </c>
      <c r="C62" s="142" t="s">
        <v>220</v>
      </c>
    </row>
    <row r="63" spans="2:3" x14ac:dyDescent="0.2">
      <c r="B63" s="141" t="s">
        <v>160</v>
      </c>
      <c r="C63" s="142" t="s">
        <v>221</v>
      </c>
    </row>
    <row r="64" spans="2:3" x14ac:dyDescent="0.2">
      <c r="B64" s="141" t="s">
        <v>161</v>
      </c>
      <c r="C64" s="142" t="s">
        <v>222</v>
      </c>
    </row>
    <row r="65" spans="2:3" x14ac:dyDescent="0.2">
      <c r="B65" s="141" t="s">
        <v>162</v>
      </c>
      <c r="C65" s="142" t="s">
        <v>223</v>
      </c>
    </row>
    <row r="66" spans="2:3" x14ac:dyDescent="0.2">
      <c r="B66" s="141" t="s">
        <v>163</v>
      </c>
      <c r="C66" s="142" t="s">
        <v>224</v>
      </c>
    </row>
    <row r="67" spans="2:3" x14ac:dyDescent="0.2">
      <c r="B67" s="141" t="s">
        <v>164</v>
      </c>
      <c r="C67" s="142" t="s">
        <v>225</v>
      </c>
    </row>
    <row r="68" spans="2:3" x14ac:dyDescent="0.2">
      <c r="B68" s="141" t="s">
        <v>165</v>
      </c>
      <c r="C68" s="142" t="s">
        <v>207</v>
      </c>
    </row>
    <row r="69" spans="2:3" x14ac:dyDescent="0.2">
      <c r="B69" s="141" t="s">
        <v>166</v>
      </c>
      <c r="C69" s="142" t="s">
        <v>208</v>
      </c>
    </row>
    <row r="70" spans="2:3" x14ac:dyDescent="0.2">
      <c r="B70" s="141" t="s">
        <v>167</v>
      </c>
      <c r="C70" s="142" t="s">
        <v>226</v>
      </c>
    </row>
    <row r="71" spans="2:3" x14ac:dyDescent="0.2">
      <c r="B71" s="141" t="s">
        <v>168</v>
      </c>
      <c r="C71" s="142" t="s">
        <v>227</v>
      </c>
    </row>
    <row r="72" spans="2:3" x14ac:dyDescent="0.2">
      <c r="B72" s="141" t="s">
        <v>169</v>
      </c>
      <c r="C72" s="142" t="s">
        <v>228</v>
      </c>
    </row>
    <row r="73" spans="2:3" x14ac:dyDescent="0.2">
      <c r="B73" s="141" t="s">
        <v>170</v>
      </c>
      <c r="C73" s="142" t="s">
        <v>229</v>
      </c>
    </row>
    <row r="74" spans="2:3" x14ac:dyDescent="0.2">
      <c r="B74" s="141" t="s">
        <v>171</v>
      </c>
      <c r="C74" s="142" t="s">
        <v>224</v>
      </c>
    </row>
    <row r="75" spans="2:3" x14ac:dyDescent="0.2">
      <c r="B75" s="141" t="s">
        <v>172</v>
      </c>
      <c r="C75" s="142" t="s">
        <v>230</v>
      </c>
    </row>
    <row r="76" spans="2:3" x14ac:dyDescent="0.2">
      <c r="B76" s="141" t="s">
        <v>173</v>
      </c>
      <c r="C76" s="142" t="s">
        <v>231</v>
      </c>
    </row>
    <row r="77" spans="2:3" x14ac:dyDescent="0.2">
      <c r="B77" s="141" t="s">
        <v>174</v>
      </c>
      <c r="C77" s="142" t="s">
        <v>209</v>
      </c>
    </row>
    <row r="78" spans="2:3" x14ac:dyDescent="0.2">
      <c r="B78" s="141" t="s">
        <v>175</v>
      </c>
      <c r="C78" s="142" t="s">
        <v>232</v>
      </c>
    </row>
    <row r="79" spans="2:3" x14ac:dyDescent="0.2">
      <c r="B79" s="141" t="s">
        <v>176</v>
      </c>
      <c r="C79" s="142" t="s">
        <v>233</v>
      </c>
    </row>
    <row r="80" spans="2:3" x14ac:dyDescent="0.2">
      <c r="B80" s="141" t="s">
        <v>177</v>
      </c>
      <c r="C80" s="142" t="s">
        <v>234</v>
      </c>
    </row>
    <row r="81" spans="2:3" x14ac:dyDescent="0.2">
      <c r="B81" s="141" t="s">
        <v>178</v>
      </c>
      <c r="C81" s="142" t="s">
        <v>235</v>
      </c>
    </row>
    <row r="82" spans="2:3" x14ac:dyDescent="0.2">
      <c r="B82" s="141" t="s">
        <v>179</v>
      </c>
      <c r="C82" s="142" t="s">
        <v>236</v>
      </c>
    </row>
    <row r="83" spans="2:3" x14ac:dyDescent="0.2">
      <c r="B83" s="141" t="s">
        <v>180</v>
      </c>
      <c r="C83" s="142" t="s">
        <v>237</v>
      </c>
    </row>
    <row r="84" spans="2:3" x14ac:dyDescent="0.2">
      <c r="B84" s="141" t="s">
        <v>181</v>
      </c>
      <c r="C84" s="142" t="s">
        <v>238</v>
      </c>
    </row>
    <row r="85" spans="2:3" x14ac:dyDescent="0.2">
      <c r="B85" s="141" t="s">
        <v>182</v>
      </c>
      <c r="C85" s="142" t="s">
        <v>239</v>
      </c>
    </row>
    <row r="86" spans="2:3" x14ac:dyDescent="0.2">
      <c r="B86" s="141" t="s">
        <v>249</v>
      </c>
      <c r="C86" s="142" t="s">
        <v>254</v>
      </c>
    </row>
    <row r="87" spans="2:3" x14ac:dyDescent="0.2">
      <c r="B87" s="141" t="s">
        <v>250</v>
      </c>
      <c r="C87" s="142" t="s">
        <v>255</v>
      </c>
    </row>
    <row r="88" spans="2:3" x14ac:dyDescent="0.2">
      <c r="B88" s="141" t="s">
        <v>251</v>
      </c>
      <c r="C88" s="142" t="s">
        <v>256</v>
      </c>
    </row>
    <row r="89" spans="2:3" x14ac:dyDescent="0.2">
      <c r="B89" s="141" t="s">
        <v>252</v>
      </c>
      <c r="C89" s="142" t="s">
        <v>257</v>
      </c>
    </row>
    <row r="90" spans="2:3" x14ac:dyDescent="0.2">
      <c r="B90" s="141" t="s">
        <v>253</v>
      </c>
      <c r="C90" s="142" t="s">
        <v>258</v>
      </c>
    </row>
    <row r="91" spans="2:3" x14ac:dyDescent="0.2">
      <c r="B91" s="141" t="s">
        <v>269</v>
      </c>
      <c r="C91" s="142" t="s">
        <v>270</v>
      </c>
    </row>
    <row r="92" spans="2:3" x14ac:dyDescent="0.2">
      <c r="B92" s="141"/>
      <c r="C92" s="142"/>
    </row>
  </sheetData>
  <sheetProtection password="8BC4" sheet="1" objects="1" scenarios="1"/>
  <mergeCells count="1">
    <mergeCell ref="B24:C24"/>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75"/>
  <sheetViews>
    <sheetView tabSelected="1" zoomScaleNormal="100" workbookViewId="0">
      <selection activeCell="F6" sqref="F6"/>
    </sheetView>
  </sheetViews>
  <sheetFormatPr defaultRowHeight="11.25" x14ac:dyDescent="0.2"/>
  <cols>
    <col min="1" max="1" width="1.6640625" style="67" customWidth="1"/>
    <col min="2" max="2" width="2.33203125" style="67" customWidth="1"/>
    <col min="3" max="3" width="18.33203125" style="67" customWidth="1"/>
    <col min="4" max="4" width="30.1640625" style="67" customWidth="1"/>
    <col min="5" max="5" width="29.5" style="67" customWidth="1"/>
    <col min="6" max="6" width="17.33203125" style="67" customWidth="1"/>
    <col min="7" max="9" width="2.33203125" style="67" customWidth="1"/>
    <col min="10" max="10" width="18" style="67" customWidth="1"/>
    <col min="11" max="11" width="56.33203125" style="67" customWidth="1"/>
    <col min="12" max="12" width="15.83203125" style="67" customWidth="1"/>
    <col min="13" max="13" width="20.5" style="67" customWidth="1"/>
    <col min="14" max="14" width="2.33203125" style="67" customWidth="1"/>
    <col min="15" max="16384" width="9.33203125" style="67"/>
  </cols>
  <sheetData>
    <row r="1" spans="2:16" ht="6" customHeight="1" x14ac:dyDescent="0.2"/>
    <row r="2" spans="2:16" s="69" customFormat="1" ht="15.75" x14ac:dyDescent="0.25">
      <c r="B2" s="68" t="s">
        <v>286</v>
      </c>
      <c r="L2" s="70" t="str">
        <f>"Status:  "</f>
        <v xml:space="preserve">Status:  </v>
      </c>
      <c r="M2" s="155" t="str">
        <f>'Magic Bit'!F1</f>
        <v>Incomplete</v>
      </c>
      <c r="N2" s="156"/>
    </row>
    <row r="3" spans="2:16" ht="18" customHeight="1" x14ac:dyDescent="0.2">
      <c r="B3" s="71"/>
    </row>
    <row r="4" spans="2:16" s="75" customFormat="1" ht="12.75" x14ac:dyDescent="0.2">
      <c r="B4" s="72" t="s">
        <v>265</v>
      </c>
      <c r="C4" s="73"/>
      <c r="D4" s="73"/>
      <c r="E4" s="73"/>
      <c r="F4" s="73"/>
      <c r="G4" s="74"/>
      <c r="I4" s="76" t="s">
        <v>266</v>
      </c>
      <c r="J4" s="77"/>
      <c r="K4" s="77"/>
      <c r="L4" s="77"/>
      <c r="M4" s="77"/>
      <c r="N4" s="78"/>
    </row>
    <row r="5" spans="2:16" ht="12" x14ac:dyDescent="0.2">
      <c r="B5" s="79"/>
      <c r="C5" s="80"/>
      <c r="D5" s="80"/>
      <c r="E5" s="80"/>
      <c r="F5" s="80"/>
      <c r="G5" s="81"/>
      <c r="I5" s="82"/>
      <c r="J5" s="83"/>
      <c r="K5" s="83"/>
      <c r="L5" s="83"/>
      <c r="M5" s="83"/>
      <c r="N5" s="84"/>
    </row>
    <row r="6" spans="2:16" s="88" customFormat="1" ht="12" x14ac:dyDescent="0.2">
      <c r="B6" s="85"/>
      <c r="C6" s="125" t="s">
        <v>8</v>
      </c>
      <c r="D6" s="86"/>
      <c r="E6" s="87"/>
      <c r="F6" s="6" t="s">
        <v>116</v>
      </c>
      <c r="G6" s="87"/>
      <c r="I6" s="89"/>
      <c r="J6" s="83" t="s">
        <v>25</v>
      </c>
      <c r="K6" s="83"/>
      <c r="L6" s="83"/>
      <c r="M6" s="7" t="s">
        <v>116</v>
      </c>
      <c r="N6" s="84"/>
    </row>
    <row r="7" spans="2:16" s="88" customFormat="1" ht="12" x14ac:dyDescent="0.2">
      <c r="B7" s="85"/>
      <c r="C7" s="86" t="s">
        <v>9</v>
      </c>
      <c r="D7" s="86"/>
      <c r="E7" s="86"/>
      <c r="F7" s="6" t="s">
        <v>116</v>
      </c>
      <c r="G7" s="87"/>
      <c r="I7" s="89"/>
      <c r="J7" s="83" t="s">
        <v>26</v>
      </c>
      <c r="K7" s="90"/>
      <c r="L7" s="90"/>
      <c r="M7" s="7" t="s">
        <v>116</v>
      </c>
      <c r="N7" s="84"/>
    </row>
    <row r="8" spans="2:16" s="88" customFormat="1" ht="12" x14ac:dyDescent="0.2">
      <c r="B8" s="85"/>
      <c r="C8" s="86" t="s">
        <v>7</v>
      </c>
      <c r="D8" s="86"/>
      <c r="E8" s="86"/>
      <c r="F8" s="6" t="s">
        <v>116</v>
      </c>
      <c r="G8" s="87"/>
      <c r="I8" s="89"/>
      <c r="J8" s="83" t="s">
        <v>27</v>
      </c>
      <c r="K8" s="90"/>
      <c r="L8" s="90"/>
      <c r="M8" s="7" t="s">
        <v>116</v>
      </c>
      <c r="N8" s="84"/>
    </row>
    <row r="9" spans="2:16" s="88" customFormat="1" ht="12" x14ac:dyDescent="0.2">
      <c r="B9" s="85"/>
      <c r="C9" s="86" t="s">
        <v>10</v>
      </c>
      <c r="D9" s="86"/>
      <c r="E9" s="86"/>
      <c r="F9" s="6" t="s">
        <v>116</v>
      </c>
      <c r="G9" s="87"/>
      <c r="I9" s="89"/>
      <c r="J9" s="83" t="s">
        <v>28</v>
      </c>
      <c r="K9" s="90"/>
      <c r="L9" s="90"/>
      <c r="M9" s="7" t="s">
        <v>116</v>
      </c>
      <c r="N9" s="84"/>
    </row>
    <row r="10" spans="2:16" s="88" customFormat="1" ht="12" x14ac:dyDescent="0.2">
      <c r="B10" s="85"/>
      <c r="C10" s="86" t="s">
        <v>11</v>
      </c>
      <c r="D10" s="86"/>
      <c r="E10" s="86"/>
      <c r="F10" s="6" t="s">
        <v>116</v>
      </c>
      <c r="G10" s="87"/>
      <c r="I10" s="89"/>
      <c r="J10" s="83" t="s">
        <v>29</v>
      </c>
      <c r="K10" s="90"/>
      <c r="L10" s="90"/>
      <c r="M10" s="7" t="s">
        <v>116</v>
      </c>
      <c r="N10" s="84"/>
    </row>
    <row r="11" spans="2:16" s="88" customFormat="1" ht="12" x14ac:dyDescent="0.2">
      <c r="B11" s="85"/>
      <c r="C11" s="86" t="s">
        <v>12</v>
      </c>
      <c r="D11" s="86"/>
      <c r="E11" s="86"/>
      <c r="F11" s="6" t="s">
        <v>116</v>
      </c>
      <c r="G11" s="87"/>
      <c r="I11" s="89"/>
      <c r="J11" s="83" t="s">
        <v>30</v>
      </c>
      <c r="K11" s="90"/>
      <c r="L11" s="90"/>
      <c r="M11" s="7" t="s">
        <v>116</v>
      </c>
      <c r="N11" s="84"/>
      <c r="O11" s="91"/>
      <c r="P11" s="91"/>
    </row>
    <row r="12" spans="2:16" s="88" customFormat="1" ht="12" x14ac:dyDescent="0.2">
      <c r="B12" s="85"/>
      <c r="C12" s="86" t="s">
        <v>13</v>
      </c>
      <c r="D12" s="86"/>
      <c r="E12" s="86"/>
      <c r="F12" s="6" t="s">
        <v>116</v>
      </c>
      <c r="G12" s="87"/>
      <c r="I12" s="89"/>
      <c r="J12" s="83" t="s">
        <v>31</v>
      </c>
      <c r="K12" s="90"/>
      <c r="L12" s="90"/>
      <c r="M12" s="7" t="s">
        <v>116</v>
      </c>
      <c r="N12" s="84"/>
      <c r="O12" s="91"/>
      <c r="P12" s="91"/>
    </row>
    <row r="13" spans="2:16" s="88" customFormat="1" ht="12" x14ac:dyDescent="0.2">
      <c r="B13" s="85"/>
      <c r="C13" s="86" t="s">
        <v>14</v>
      </c>
      <c r="D13" s="86"/>
      <c r="E13" s="86"/>
      <c r="F13" s="6" t="s">
        <v>116</v>
      </c>
      <c r="G13" s="87"/>
      <c r="I13" s="89"/>
      <c r="J13" s="83" t="s">
        <v>32</v>
      </c>
      <c r="K13" s="90"/>
      <c r="L13" s="90"/>
      <c r="M13" s="7" t="s">
        <v>116</v>
      </c>
      <c r="N13" s="84"/>
      <c r="O13" s="91"/>
      <c r="P13" s="91"/>
    </row>
    <row r="14" spans="2:16" s="88" customFormat="1" ht="12" x14ac:dyDescent="0.2">
      <c r="B14" s="85"/>
      <c r="C14" s="86" t="s">
        <v>15</v>
      </c>
      <c r="D14" s="86"/>
      <c r="E14" s="86"/>
      <c r="F14" s="6" t="s">
        <v>116</v>
      </c>
      <c r="G14" s="87"/>
      <c r="I14" s="89"/>
      <c r="J14" s="83" t="s">
        <v>33</v>
      </c>
      <c r="K14" s="90"/>
      <c r="L14" s="90"/>
      <c r="M14" s="7" t="s">
        <v>116</v>
      </c>
      <c r="N14" s="84"/>
      <c r="O14" s="92"/>
      <c r="P14" s="91"/>
    </row>
    <row r="15" spans="2:16" s="88" customFormat="1" ht="12" x14ac:dyDescent="0.2">
      <c r="B15" s="85"/>
      <c r="C15" s="86" t="s">
        <v>16</v>
      </c>
      <c r="D15" s="86"/>
      <c r="E15" s="86"/>
      <c r="F15" s="6" t="s">
        <v>116</v>
      </c>
      <c r="G15" s="87"/>
      <c r="I15" s="89"/>
      <c r="J15" s="83" t="s">
        <v>34</v>
      </c>
      <c r="K15" s="90"/>
      <c r="L15" s="90"/>
      <c r="M15" s="7" t="s">
        <v>116</v>
      </c>
      <c r="N15" s="84"/>
      <c r="O15" s="91"/>
      <c r="P15" s="91"/>
    </row>
    <row r="16" spans="2:16" s="88" customFormat="1" ht="12" x14ac:dyDescent="0.2">
      <c r="B16" s="85"/>
      <c r="C16" s="86" t="s">
        <v>17</v>
      </c>
      <c r="D16" s="86"/>
      <c r="E16" s="86"/>
      <c r="F16" s="6" t="s">
        <v>116</v>
      </c>
      <c r="G16" s="87"/>
      <c r="I16" s="89"/>
      <c r="J16" s="83" t="s">
        <v>35</v>
      </c>
      <c r="K16" s="90"/>
      <c r="L16" s="90"/>
      <c r="M16" s="7" t="s">
        <v>116</v>
      </c>
      <c r="N16" s="84"/>
      <c r="O16" s="91"/>
      <c r="P16" s="91"/>
    </row>
    <row r="17" spans="2:16" s="88" customFormat="1" ht="12" x14ac:dyDescent="0.2">
      <c r="B17" s="85"/>
      <c r="C17" s="86" t="s">
        <v>18</v>
      </c>
      <c r="D17" s="86"/>
      <c r="E17" s="86"/>
      <c r="F17" s="6" t="s">
        <v>116</v>
      </c>
      <c r="G17" s="87"/>
      <c r="I17" s="89"/>
      <c r="J17" s="83" t="s">
        <v>36</v>
      </c>
      <c r="K17" s="90"/>
      <c r="L17" s="90"/>
      <c r="M17" s="7" t="s">
        <v>116</v>
      </c>
      <c r="N17" s="84"/>
      <c r="O17" s="91"/>
      <c r="P17" s="91"/>
    </row>
    <row r="18" spans="2:16" s="88" customFormat="1" ht="12" x14ac:dyDescent="0.2">
      <c r="B18" s="85"/>
      <c r="C18" s="86" t="s">
        <v>19</v>
      </c>
      <c r="D18" s="86"/>
      <c r="E18" s="86"/>
      <c r="F18" s="6" t="s">
        <v>116</v>
      </c>
      <c r="G18" s="87"/>
      <c r="I18" s="89"/>
      <c r="J18" s="83" t="s">
        <v>37</v>
      </c>
      <c r="K18" s="90"/>
      <c r="L18" s="90"/>
      <c r="M18" s="7" t="s">
        <v>116</v>
      </c>
      <c r="N18" s="84"/>
      <c r="O18" s="91"/>
      <c r="P18" s="91"/>
    </row>
    <row r="19" spans="2:16" s="88" customFormat="1" ht="12" x14ac:dyDescent="0.2">
      <c r="B19" s="85"/>
      <c r="C19" s="86" t="s">
        <v>20</v>
      </c>
      <c r="D19" s="86"/>
      <c r="E19" s="86"/>
      <c r="F19" s="6" t="s">
        <v>116</v>
      </c>
      <c r="G19" s="87"/>
      <c r="I19" s="89"/>
      <c r="J19" s="83" t="s">
        <v>38</v>
      </c>
      <c r="K19" s="90"/>
      <c r="L19" s="90"/>
      <c r="M19" s="7" t="s">
        <v>116</v>
      </c>
      <c r="N19" s="84"/>
    </row>
    <row r="20" spans="2:16" s="88" customFormat="1" ht="12" x14ac:dyDescent="0.2">
      <c r="B20" s="85"/>
      <c r="C20" s="86" t="s">
        <v>21</v>
      </c>
      <c r="D20" s="86"/>
      <c r="E20" s="86"/>
      <c r="F20" s="6" t="s">
        <v>116</v>
      </c>
      <c r="G20" s="87"/>
      <c r="I20" s="89"/>
      <c r="J20" s="83" t="s">
        <v>39</v>
      </c>
      <c r="K20" s="90"/>
      <c r="L20" s="90"/>
      <c r="M20" s="7" t="s">
        <v>116</v>
      </c>
      <c r="N20" s="84"/>
    </row>
    <row r="21" spans="2:16" s="88" customFormat="1" ht="12" x14ac:dyDescent="0.2">
      <c r="B21" s="85"/>
      <c r="C21" s="86" t="s">
        <v>22</v>
      </c>
      <c r="D21" s="86"/>
      <c r="E21" s="86"/>
      <c r="F21" s="6" t="s">
        <v>116</v>
      </c>
      <c r="G21" s="87"/>
      <c r="I21" s="89"/>
      <c r="J21" s="83" t="s">
        <v>40</v>
      </c>
      <c r="K21" s="90"/>
      <c r="L21" s="90"/>
      <c r="M21" s="7" t="s">
        <v>116</v>
      </c>
      <c r="N21" s="84"/>
    </row>
    <row r="22" spans="2:16" s="88" customFormat="1" ht="12" x14ac:dyDescent="0.2">
      <c r="B22" s="85"/>
      <c r="C22" s="86" t="s">
        <v>23</v>
      </c>
      <c r="D22" s="86"/>
      <c r="E22" s="86"/>
      <c r="F22" s="6" t="s">
        <v>116</v>
      </c>
      <c r="G22" s="87"/>
      <c r="I22" s="89"/>
      <c r="J22" s="83" t="s">
        <v>41</v>
      </c>
      <c r="K22" s="90"/>
      <c r="L22" s="90"/>
      <c r="M22" s="7" t="s">
        <v>116</v>
      </c>
      <c r="N22" s="84"/>
    </row>
    <row r="23" spans="2:16" s="88" customFormat="1" ht="12" x14ac:dyDescent="0.2">
      <c r="B23" s="85"/>
      <c r="C23" s="86" t="s">
        <v>24</v>
      </c>
      <c r="D23" s="86"/>
      <c r="E23" s="86"/>
      <c r="F23" s="6" t="s">
        <v>116</v>
      </c>
      <c r="G23" s="87"/>
      <c r="I23" s="89"/>
      <c r="J23" s="83" t="s">
        <v>42</v>
      </c>
      <c r="K23" s="90"/>
      <c r="L23" s="90"/>
      <c r="M23" s="7" t="s">
        <v>116</v>
      </c>
      <c r="N23" s="84"/>
    </row>
    <row r="24" spans="2:16" s="88" customFormat="1" ht="12" x14ac:dyDescent="0.2">
      <c r="B24" s="85"/>
      <c r="C24" s="86"/>
      <c r="D24" s="86"/>
      <c r="E24" s="86"/>
      <c r="F24" s="86"/>
      <c r="G24" s="87"/>
      <c r="I24" s="89"/>
      <c r="J24" s="83" t="s">
        <v>43</v>
      </c>
      <c r="K24" s="90"/>
      <c r="L24" s="90"/>
      <c r="M24" s="7" t="s">
        <v>116</v>
      </c>
      <c r="N24" s="84"/>
    </row>
    <row r="25" spans="2:16" s="88" customFormat="1" ht="12" x14ac:dyDescent="0.2">
      <c r="B25" s="85"/>
      <c r="C25" s="86" t="s">
        <v>2</v>
      </c>
      <c r="D25" s="86"/>
      <c r="E25" s="93"/>
      <c r="F25" s="6" t="s">
        <v>116</v>
      </c>
      <c r="G25" s="87"/>
      <c r="I25" s="89"/>
      <c r="J25" s="83" t="s">
        <v>44</v>
      </c>
      <c r="K25" s="90"/>
      <c r="L25" s="90"/>
      <c r="M25" s="7" t="s">
        <v>116</v>
      </c>
      <c r="N25" s="84"/>
    </row>
    <row r="26" spans="2:16" s="88" customFormat="1" ht="12" x14ac:dyDescent="0.2">
      <c r="B26" s="85"/>
      <c r="C26" s="86" t="s">
        <v>3</v>
      </c>
      <c r="D26" s="86"/>
      <c r="E26" s="93"/>
      <c r="F26" s="6" t="s">
        <v>116</v>
      </c>
      <c r="G26" s="87"/>
      <c r="I26" s="89"/>
      <c r="J26" s="83" t="s">
        <v>45</v>
      </c>
      <c r="K26" s="90"/>
      <c r="L26" s="90"/>
      <c r="M26" s="7" t="s">
        <v>116</v>
      </c>
      <c r="N26" s="84"/>
    </row>
    <row r="27" spans="2:16" s="88" customFormat="1" ht="12" x14ac:dyDescent="0.2">
      <c r="B27" s="85"/>
      <c r="C27" s="86" t="s">
        <v>4</v>
      </c>
      <c r="D27" s="86"/>
      <c r="E27" s="93"/>
      <c r="F27" s="6" t="s">
        <v>116</v>
      </c>
      <c r="G27" s="87"/>
      <c r="I27" s="89"/>
      <c r="J27" s="83" t="s">
        <v>46</v>
      </c>
      <c r="K27" s="90"/>
      <c r="L27" s="90"/>
      <c r="M27" s="7" t="s">
        <v>116</v>
      </c>
      <c r="N27" s="84"/>
    </row>
    <row r="28" spans="2:16" s="88" customFormat="1" ht="12" customHeight="1" x14ac:dyDescent="0.2">
      <c r="B28" s="85"/>
      <c r="C28" s="86" t="s">
        <v>5</v>
      </c>
      <c r="D28" s="86"/>
      <c r="E28" s="93"/>
      <c r="F28" s="6" t="s">
        <v>116</v>
      </c>
      <c r="G28" s="87"/>
      <c r="I28" s="89"/>
      <c r="J28" s="83" t="s">
        <v>47</v>
      </c>
      <c r="K28" s="90"/>
      <c r="L28" s="90"/>
      <c r="M28" s="7" t="s">
        <v>116</v>
      </c>
      <c r="N28" s="84"/>
    </row>
    <row r="29" spans="2:16" s="88" customFormat="1" ht="12" x14ac:dyDescent="0.2">
      <c r="B29" s="85"/>
      <c r="C29" s="86" t="s">
        <v>6</v>
      </c>
      <c r="D29" s="86"/>
      <c r="E29" s="93"/>
      <c r="F29" s="6" t="s">
        <v>116</v>
      </c>
      <c r="G29" s="87"/>
      <c r="I29" s="89"/>
      <c r="J29" s="83" t="s">
        <v>48</v>
      </c>
      <c r="K29" s="90"/>
      <c r="L29" s="90"/>
      <c r="M29" s="7" t="s">
        <v>116</v>
      </c>
      <c r="N29" s="84"/>
    </row>
    <row r="30" spans="2:16" s="88" customFormat="1" ht="12" x14ac:dyDescent="0.2">
      <c r="B30" s="94"/>
      <c r="C30" s="95"/>
      <c r="D30" s="95"/>
      <c r="E30" s="95"/>
      <c r="F30" s="95"/>
      <c r="G30" s="96"/>
      <c r="I30" s="89"/>
      <c r="J30" s="83" t="s">
        <v>49</v>
      </c>
      <c r="K30" s="90"/>
      <c r="L30" s="90"/>
      <c r="M30" s="7" t="s">
        <v>116</v>
      </c>
      <c r="N30" s="84"/>
    </row>
    <row r="31" spans="2:16" s="88" customFormat="1" ht="12" x14ac:dyDescent="0.2">
      <c r="I31" s="89"/>
      <c r="J31" s="83" t="s">
        <v>50</v>
      </c>
      <c r="K31" s="90"/>
      <c r="L31" s="90"/>
      <c r="M31" s="7" t="s">
        <v>116</v>
      </c>
      <c r="N31" s="84"/>
    </row>
    <row r="32" spans="2:16" s="88" customFormat="1" ht="12.75" x14ac:dyDescent="0.2">
      <c r="B32" s="97" t="s">
        <v>273</v>
      </c>
      <c r="C32" s="98"/>
      <c r="D32" s="98"/>
      <c r="E32" s="98"/>
      <c r="F32" s="98"/>
      <c r="G32" s="99"/>
      <c r="I32" s="89"/>
      <c r="J32" s="83" t="s">
        <v>51</v>
      </c>
      <c r="K32" s="90"/>
      <c r="L32" s="90"/>
      <c r="M32" s="7" t="s">
        <v>116</v>
      </c>
      <c r="N32" s="84"/>
    </row>
    <row r="33" spans="2:14" s="88" customFormat="1" ht="12" x14ac:dyDescent="0.2">
      <c r="B33" s="100"/>
      <c r="C33" s="101"/>
      <c r="D33" s="101"/>
      <c r="E33" s="101"/>
      <c r="F33" s="101"/>
      <c r="G33" s="102"/>
      <c r="I33" s="89"/>
      <c r="J33" s="83" t="s">
        <v>52</v>
      </c>
      <c r="K33" s="90"/>
      <c r="L33" s="90"/>
      <c r="M33" s="7" t="s">
        <v>116</v>
      </c>
      <c r="N33" s="84"/>
    </row>
    <row r="34" spans="2:14" s="88" customFormat="1" ht="12" x14ac:dyDescent="0.2">
      <c r="B34" s="103"/>
      <c r="C34" s="104" t="s">
        <v>93</v>
      </c>
      <c r="D34" s="104"/>
      <c r="E34" s="104"/>
      <c r="F34" s="5" t="s">
        <v>116</v>
      </c>
      <c r="G34" s="105"/>
      <c r="I34" s="89"/>
      <c r="J34" s="83" t="s">
        <v>53</v>
      </c>
      <c r="K34" s="90"/>
      <c r="L34" s="90"/>
      <c r="M34" s="7" t="s">
        <v>116</v>
      </c>
      <c r="N34" s="84"/>
    </row>
    <row r="35" spans="2:14" s="88" customFormat="1" ht="12" x14ac:dyDescent="0.2">
      <c r="B35" s="103"/>
      <c r="C35" s="104" t="s">
        <v>94</v>
      </c>
      <c r="D35" s="104"/>
      <c r="E35" s="104"/>
      <c r="F35" s="5" t="s">
        <v>116</v>
      </c>
      <c r="G35" s="105"/>
      <c r="I35" s="89"/>
      <c r="J35" s="83" t="s">
        <v>54</v>
      </c>
      <c r="K35" s="90"/>
      <c r="L35" s="90"/>
      <c r="M35" s="7" t="s">
        <v>116</v>
      </c>
      <c r="N35" s="84"/>
    </row>
    <row r="36" spans="2:14" s="88" customFormat="1" ht="12" x14ac:dyDescent="0.2">
      <c r="B36" s="103"/>
      <c r="C36" s="104" t="s">
        <v>95</v>
      </c>
      <c r="D36" s="104"/>
      <c r="E36" s="104"/>
      <c r="F36" s="5" t="s">
        <v>116</v>
      </c>
      <c r="G36" s="105"/>
      <c r="I36" s="89"/>
      <c r="J36" s="83" t="s">
        <v>55</v>
      </c>
      <c r="K36" s="90"/>
      <c r="L36" s="90"/>
      <c r="M36" s="7" t="s">
        <v>116</v>
      </c>
      <c r="N36" s="84"/>
    </row>
    <row r="37" spans="2:14" ht="12" x14ac:dyDescent="0.2">
      <c r="B37" s="103"/>
      <c r="C37" s="104" t="s">
        <v>96</v>
      </c>
      <c r="D37" s="104"/>
      <c r="E37" s="104"/>
      <c r="F37" s="5" t="s">
        <v>116</v>
      </c>
      <c r="G37" s="105"/>
      <c r="I37" s="89"/>
      <c r="J37" s="83" t="s">
        <v>56</v>
      </c>
      <c r="K37" s="90"/>
      <c r="L37" s="90"/>
      <c r="M37" s="7" t="s">
        <v>116</v>
      </c>
      <c r="N37" s="84"/>
    </row>
    <row r="38" spans="2:14" ht="12" x14ac:dyDescent="0.2">
      <c r="B38" s="103"/>
      <c r="C38" s="104" t="s">
        <v>97</v>
      </c>
      <c r="D38" s="104"/>
      <c r="E38" s="104"/>
      <c r="F38" s="5" t="s">
        <v>116</v>
      </c>
      <c r="G38" s="105"/>
      <c r="I38" s="89"/>
      <c r="J38" s="83" t="s">
        <v>57</v>
      </c>
      <c r="K38" s="90"/>
      <c r="L38" s="90"/>
      <c r="M38" s="7" t="s">
        <v>116</v>
      </c>
      <c r="N38" s="84"/>
    </row>
    <row r="39" spans="2:14" ht="12" x14ac:dyDescent="0.2">
      <c r="B39" s="103"/>
      <c r="C39" s="104" t="s">
        <v>98</v>
      </c>
      <c r="D39" s="104"/>
      <c r="E39" s="104"/>
      <c r="F39" s="5" t="s">
        <v>116</v>
      </c>
      <c r="G39" s="105"/>
      <c r="I39" s="89"/>
      <c r="J39" s="83" t="s">
        <v>58</v>
      </c>
      <c r="K39" s="90"/>
      <c r="L39" s="90"/>
      <c r="M39" s="7" t="s">
        <v>116</v>
      </c>
      <c r="N39" s="84"/>
    </row>
    <row r="40" spans="2:14" ht="12" x14ac:dyDescent="0.2">
      <c r="B40" s="103"/>
      <c r="C40" s="104" t="s">
        <v>100</v>
      </c>
      <c r="D40" s="104"/>
      <c r="E40" s="104"/>
      <c r="F40" s="5" t="s">
        <v>116</v>
      </c>
      <c r="G40" s="105"/>
      <c r="I40" s="89"/>
      <c r="J40" s="83" t="s">
        <v>59</v>
      </c>
      <c r="K40" s="90"/>
      <c r="L40" s="90"/>
      <c r="M40" s="7" t="s">
        <v>116</v>
      </c>
      <c r="N40" s="84"/>
    </row>
    <row r="41" spans="2:14" ht="12" x14ac:dyDescent="0.2">
      <c r="B41" s="103"/>
      <c r="C41" s="104" t="s">
        <v>99</v>
      </c>
      <c r="D41" s="104"/>
      <c r="E41" s="104"/>
      <c r="F41" s="5" t="s">
        <v>116</v>
      </c>
      <c r="G41" s="105"/>
      <c r="I41" s="89"/>
      <c r="J41" s="83" t="s">
        <v>60</v>
      </c>
      <c r="K41" s="90"/>
      <c r="L41" s="90"/>
      <c r="M41" s="7" t="s">
        <v>116</v>
      </c>
      <c r="N41" s="84"/>
    </row>
    <row r="42" spans="2:14" ht="12" customHeight="1" x14ac:dyDescent="0.2">
      <c r="B42" s="103"/>
      <c r="C42" s="104" t="s">
        <v>101</v>
      </c>
      <c r="D42" s="104"/>
      <c r="E42" s="104"/>
      <c r="F42" s="5" t="s">
        <v>116</v>
      </c>
      <c r="G42" s="105"/>
      <c r="I42" s="89"/>
      <c r="J42" s="83" t="s">
        <v>61</v>
      </c>
      <c r="K42" s="90"/>
      <c r="L42" s="90"/>
      <c r="M42" s="7" t="s">
        <v>116</v>
      </c>
      <c r="N42" s="84"/>
    </row>
    <row r="43" spans="2:14" ht="12" x14ac:dyDescent="0.2">
      <c r="B43" s="103"/>
      <c r="C43" s="104" t="s">
        <v>102</v>
      </c>
      <c r="D43" s="104"/>
      <c r="E43" s="104"/>
      <c r="F43" s="5" t="s">
        <v>116</v>
      </c>
      <c r="G43" s="105"/>
      <c r="I43" s="89"/>
      <c r="J43" s="83" t="s">
        <v>62</v>
      </c>
      <c r="K43" s="90"/>
      <c r="L43" s="90"/>
      <c r="M43" s="7" t="s">
        <v>116</v>
      </c>
      <c r="N43" s="84"/>
    </row>
    <row r="44" spans="2:14" ht="12" x14ac:dyDescent="0.2">
      <c r="B44" s="103"/>
      <c r="C44" s="104" t="s">
        <v>103</v>
      </c>
      <c r="D44" s="104"/>
      <c r="E44" s="104"/>
      <c r="F44" s="5" t="s">
        <v>116</v>
      </c>
      <c r="G44" s="105"/>
      <c r="I44" s="89"/>
      <c r="J44" s="83" t="s">
        <v>63</v>
      </c>
      <c r="K44" s="90"/>
      <c r="L44" s="90"/>
      <c r="M44" s="7" t="s">
        <v>116</v>
      </c>
      <c r="N44" s="84"/>
    </row>
    <row r="45" spans="2:14" ht="12" x14ac:dyDescent="0.2">
      <c r="B45" s="103"/>
      <c r="C45" s="104" t="s">
        <v>104</v>
      </c>
      <c r="D45" s="104"/>
      <c r="E45" s="104"/>
      <c r="F45" s="5" t="s">
        <v>116</v>
      </c>
      <c r="G45" s="105"/>
      <c r="I45" s="89"/>
      <c r="J45" s="83" t="s">
        <v>64</v>
      </c>
      <c r="K45" s="90"/>
      <c r="L45" s="90"/>
      <c r="M45" s="7" t="s">
        <v>116</v>
      </c>
      <c r="N45" s="84"/>
    </row>
    <row r="46" spans="2:14" ht="12" x14ac:dyDescent="0.2">
      <c r="B46" s="103"/>
      <c r="C46" s="104" t="s">
        <v>105</v>
      </c>
      <c r="D46" s="104"/>
      <c r="E46" s="104"/>
      <c r="F46" s="5" t="s">
        <v>116</v>
      </c>
      <c r="G46" s="105"/>
      <c r="I46" s="89"/>
      <c r="J46" s="83" t="s">
        <v>65</v>
      </c>
      <c r="K46" s="90"/>
      <c r="L46" s="90"/>
      <c r="M46" s="7" t="s">
        <v>116</v>
      </c>
      <c r="N46" s="84"/>
    </row>
    <row r="47" spans="2:14" ht="12" x14ac:dyDescent="0.2">
      <c r="B47" s="103"/>
      <c r="C47" s="104" t="s">
        <v>106</v>
      </c>
      <c r="D47" s="104"/>
      <c r="E47" s="104"/>
      <c r="F47" s="5" t="s">
        <v>116</v>
      </c>
      <c r="G47" s="105"/>
      <c r="I47" s="89"/>
      <c r="J47" s="83" t="s">
        <v>66</v>
      </c>
      <c r="K47" s="90"/>
      <c r="L47" s="90"/>
      <c r="M47" s="7" t="s">
        <v>116</v>
      </c>
      <c r="N47" s="84"/>
    </row>
    <row r="48" spans="2:14" ht="12" x14ac:dyDescent="0.2">
      <c r="B48" s="103"/>
      <c r="C48" s="104" t="s">
        <v>107</v>
      </c>
      <c r="D48" s="104"/>
      <c r="E48" s="104"/>
      <c r="F48" s="5" t="s">
        <v>116</v>
      </c>
      <c r="G48" s="105"/>
      <c r="I48" s="89"/>
      <c r="J48" s="83" t="s">
        <v>67</v>
      </c>
      <c r="K48" s="90"/>
      <c r="L48" s="90"/>
      <c r="M48" s="7" t="s">
        <v>116</v>
      </c>
      <c r="N48" s="84"/>
    </row>
    <row r="49" spans="2:14" ht="12" x14ac:dyDescent="0.2">
      <c r="B49" s="103"/>
      <c r="C49" s="104" t="s">
        <v>108</v>
      </c>
      <c r="D49" s="104"/>
      <c r="E49" s="104"/>
      <c r="F49" s="5" t="s">
        <v>116</v>
      </c>
      <c r="G49" s="105"/>
      <c r="I49" s="89"/>
      <c r="J49" s="83" t="s">
        <v>68</v>
      </c>
      <c r="K49" s="90"/>
      <c r="L49" s="90"/>
      <c r="M49" s="7" t="s">
        <v>116</v>
      </c>
      <c r="N49" s="84"/>
    </row>
    <row r="50" spans="2:14" ht="12" x14ac:dyDescent="0.2">
      <c r="B50" s="103"/>
      <c r="C50" s="104" t="s">
        <v>109</v>
      </c>
      <c r="D50" s="104"/>
      <c r="E50" s="104"/>
      <c r="F50" s="5" t="s">
        <v>116</v>
      </c>
      <c r="G50" s="105"/>
      <c r="I50" s="89"/>
      <c r="J50" s="83" t="s">
        <v>69</v>
      </c>
      <c r="K50" s="90"/>
      <c r="L50" s="90"/>
      <c r="M50" s="7" t="s">
        <v>116</v>
      </c>
      <c r="N50" s="84"/>
    </row>
    <row r="51" spans="2:14" ht="12" x14ac:dyDescent="0.2">
      <c r="B51" s="103"/>
      <c r="C51" s="104" t="s">
        <v>111</v>
      </c>
      <c r="D51" s="104"/>
      <c r="E51" s="104"/>
      <c r="F51" s="5" t="s">
        <v>116</v>
      </c>
      <c r="G51" s="105"/>
      <c r="I51" s="89"/>
      <c r="J51" s="83" t="s">
        <v>70</v>
      </c>
      <c r="K51" s="90"/>
      <c r="L51" s="90"/>
      <c r="M51" s="7" t="s">
        <v>116</v>
      </c>
      <c r="N51" s="84"/>
    </row>
    <row r="52" spans="2:14" ht="12" x14ac:dyDescent="0.2">
      <c r="B52" s="103"/>
      <c r="C52" s="104" t="s">
        <v>110</v>
      </c>
      <c r="D52" s="104"/>
      <c r="E52" s="104"/>
      <c r="F52" s="5" t="s">
        <v>116</v>
      </c>
      <c r="G52" s="105"/>
      <c r="I52" s="89"/>
      <c r="J52" s="83" t="s">
        <v>71</v>
      </c>
      <c r="K52" s="90"/>
      <c r="L52" s="90"/>
      <c r="M52" s="7" t="s">
        <v>116</v>
      </c>
      <c r="N52" s="84"/>
    </row>
    <row r="53" spans="2:14" ht="12" x14ac:dyDescent="0.2">
      <c r="B53" s="103"/>
      <c r="C53" s="104" t="s">
        <v>112</v>
      </c>
      <c r="D53" s="104"/>
      <c r="E53" s="104"/>
      <c r="F53" s="5" t="s">
        <v>116</v>
      </c>
      <c r="G53" s="105"/>
      <c r="I53" s="89"/>
      <c r="J53" s="83" t="s">
        <v>72</v>
      </c>
      <c r="K53" s="90"/>
      <c r="L53" s="90"/>
      <c r="M53" s="7" t="s">
        <v>116</v>
      </c>
      <c r="N53" s="84"/>
    </row>
    <row r="54" spans="2:14" ht="12" x14ac:dyDescent="0.2">
      <c r="B54" s="103"/>
      <c r="C54" s="104" t="s">
        <v>113</v>
      </c>
      <c r="D54" s="104"/>
      <c r="E54" s="104"/>
      <c r="F54" s="5" t="s">
        <v>116</v>
      </c>
      <c r="G54" s="105"/>
      <c r="I54" s="89"/>
      <c r="J54" s="83" t="s">
        <v>73</v>
      </c>
      <c r="K54" s="90"/>
      <c r="L54" s="90"/>
      <c r="M54" s="7" t="s">
        <v>116</v>
      </c>
      <c r="N54" s="84"/>
    </row>
    <row r="55" spans="2:14" ht="12" x14ac:dyDescent="0.2">
      <c r="B55" s="103"/>
      <c r="C55" s="104" t="s">
        <v>114</v>
      </c>
      <c r="D55" s="104"/>
      <c r="E55" s="104"/>
      <c r="F55" s="5" t="s">
        <v>116</v>
      </c>
      <c r="G55" s="105"/>
      <c r="I55" s="89"/>
      <c r="J55" s="83" t="s">
        <v>74</v>
      </c>
      <c r="K55" s="90"/>
      <c r="L55" s="90"/>
      <c r="M55" s="7" t="s">
        <v>116</v>
      </c>
      <c r="N55" s="84"/>
    </row>
    <row r="56" spans="2:14" ht="12" x14ac:dyDescent="0.2">
      <c r="B56" s="103"/>
      <c r="C56" s="104" t="s">
        <v>115</v>
      </c>
      <c r="D56" s="104"/>
      <c r="E56" s="104"/>
      <c r="F56" s="5" t="s">
        <v>116</v>
      </c>
      <c r="G56" s="105"/>
      <c r="I56" s="89"/>
      <c r="J56" s="83" t="s">
        <v>76</v>
      </c>
      <c r="K56" s="90"/>
      <c r="L56" s="90"/>
      <c r="M56" s="7" t="s">
        <v>116</v>
      </c>
      <c r="N56" s="84"/>
    </row>
    <row r="57" spans="2:14" ht="12" x14ac:dyDescent="0.2">
      <c r="B57" s="103"/>
      <c r="C57" s="104" t="s">
        <v>242</v>
      </c>
      <c r="D57" s="104"/>
      <c r="E57" s="104"/>
      <c r="F57" s="5" t="s">
        <v>116</v>
      </c>
      <c r="G57" s="105"/>
      <c r="I57" s="89"/>
      <c r="J57" s="83" t="s">
        <v>75</v>
      </c>
      <c r="K57" s="90"/>
      <c r="L57" s="90"/>
      <c r="M57" s="7" t="s">
        <v>116</v>
      </c>
      <c r="N57" s="84"/>
    </row>
    <row r="58" spans="2:14" ht="12" x14ac:dyDescent="0.2">
      <c r="B58" s="103"/>
      <c r="C58" s="104" t="s">
        <v>243</v>
      </c>
      <c r="D58" s="104"/>
      <c r="E58" s="104"/>
      <c r="F58" s="5" t="s">
        <v>116</v>
      </c>
      <c r="G58" s="105"/>
      <c r="I58" s="89"/>
      <c r="J58" s="83" t="s">
        <v>77</v>
      </c>
      <c r="K58" s="90"/>
      <c r="L58" s="90"/>
      <c r="M58" s="7" t="s">
        <v>116</v>
      </c>
      <c r="N58" s="84"/>
    </row>
    <row r="59" spans="2:14" ht="12" x14ac:dyDescent="0.2">
      <c r="B59" s="103"/>
      <c r="C59" s="104" t="s">
        <v>267</v>
      </c>
      <c r="D59" s="104"/>
      <c r="E59" s="104"/>
      <c r="F59" s="5" t="s">
        <v>116</v>
      </c>
      <c r="G59" s="105"/>
      <c r="I59" s="89"/>
      <c r="J59" s="83" t="s">
        <v>78</v>
      </c>
      <c r="K59" s="90"/>
      <c r="L59" s="90"/>
      <c r="M59" s="7" t="s">
        <v>116</v>
      </c>
      <c r="N59" s="84"/>
    </row>
    <row r="60" spans="2:14" ht="12" x14ac:dyDescent="0.2">
      <c r="B60" s="103"/>
      <c r="C60" s="104" t="s">
        <v>268</v>
      </c>
      <c r="D60" s="104"/>
      <c r="E60" s="104"/>
      <c r="F60" s="5" t="s">
        <v>116</v>
      </c>
      <c r="G60" s="105"/>
      <c r="I60" s="89"/>
      <c r="J60" s="83" t="s">
        <v>79</v>
      </c>
      <c r="K60" s="90"/>
      <c r="L60" s="90"/>
      <c r="M60" s="7" t="s">
        <v>116</v>
      </c>
      <c r="N60" s="84"/>
    </row>
    <row r="61" spans="2:14" ht="12" x14ac:dyDescent="0.2">
      <c r="B61" s="106"/>
      <c r="C61" s="107"/>
      <c r="D61" s="107"/>
      <c r="E61" s="107"/>
      <c r="F61" s="107"/>
      <c r="G61" s="108"/>
      <c r="I61" s="89"/>
      <c r="J61" s="83" t="s">
        <v>80</v>
      </c>
      <c r="K61" s="90"/>
      <c r="L61" s="90"/>
      <c r="M61" s="7" t="s">
        <v>116</v>
      </c>
      <c r="N61" s="84"/>
    </row>
    <row r="62" spans="2:14" ht="12" x14ac:dyDescent="0.2">
      <c r="I62" s="89"/>
      <c r="J62" s="83" t="s">
        <v>81</v>
      </c>
      <c r="K62" s="90"/>
      <c r="L62" s="90"/>
      <c r="M62" s="7" t="s">
        <v>116</v>
      </c>
      <c r="N62" s="84"/>
    </row>
    <row r="63" spans="2:14" ht="12.75" x14ac:dyDescent="0.2">
      <c r="B63" s="109" t="s">
        <v>282</v>
      </c>
      <c r="C63" s="110"/>
      <c r="D63" s="110"/>
      <c r="E63" s="110"/>
      <c r="F63" s="110"/>
      <c r="G63" s="111"/>
      <c r="I63" s="89"/>
      <c r="J63" s="83" t="s">
        <v>82</v>
      </c>
      <c r="K63" s="90"/>
      <c r="L63" s="90"/>
      <c r="M63" s="7" t="s">
        <v>116</v>
      </c>
      <c r="N63" s="84"/>
    </row>
    <row r="64" spans="2:14" ht="12" x14ac:dyDescent="0.2">
      <c r="B64" s="112"/>
      <c r="C64" s="113"/>
      <c r="D64" s="113"/>
      <c r="E64" s="113"/>
      <c r="F64" s="113"/>
      <c r="G64" s="114"/>
      <c r="I64" s="89"/>
      <c r="J64" s="83" t="s">
        <v>83</v>
      </c>
      <c r="K64" s="90"/>
      <c r="L64" s="90"/>
      <c r="M64" s="7" t="s">
        <v>116</v>
      </c>
      <c r="N64" s="84"/>
    </row>
    <row r="65" spans="2:14" ht="12" x14ac:dyDescent="0.2">
      <c r="B65" s="115"/>
      <c r="C65" s="113" t="s">
        <v>86</v>
      </c>
      <c r="D65" s="113"/>
      <c r="E65" s="113"/>
      <c r="F65" s="8" t="s">
        <v>116</v>
      </c>
      <c r="G65" s="114"/>
      <c r="I65" s="89"/>
      <c r="J65" s="83" t="s">
        <v>84</v>
      </c>
      <c r="K65" s="90"/>
      <c r="L65" s="90"/>
      <c r="M65" s="7" t="s">
        <v>116</v>
      </c>
      <c r="N65" s="84"/>
    </row>
    <row r="66" spans="2:14" ht="12" x14ac:dyDescent="0.2">
      <c r="B66" s="115"/>
      <c r="C66" s="113" t="s">
        <v>87</v>
      </c>
      <c r="D66" s="116"/>
      <c r="E66" s="116"/>
      <c r="F66" s="8" t="s">
        <v>116</v>
      </c>
      <c r="G66" s="114"/>
      <c r="I66" s="89"/>
      <c r="J66" s="83" t="s">
        <v>245</v>
      </c>
      <c r="K66" s="90"/>
      <c r="L66" s="90"/>
      <c r="M66" s="7" t="s">
        <v>116</v>
      </c>
      <c r="N66" s="84"/>
    </row>
    <row r="67" spans="2:14" ht="12" x14ac:dyDescent="0.2">
      <c r="B67" s="115"/>
      <c r="C67" s="113" t="s">
        <v>88</v>
      </c>
      <c r="D67" s="116"/>
      <c r="E67" s="116"/>
      <c r="F67" s="8" t="s">
        <v>116</v>
      </c>
      <c r="G67" s="114"/>
      <c r="I67" s="89"/>
      <c r="J67" s="83" t="s">
        <v>244</v>
      </c>
      <c r="K67" s="90"/>
      <c r="L67" s="90"/>
      <c r="M67" s="7" t="s">
        <v>116</v>
      </c>
      <c r="N67" s="84"/>
    </row>
    <row r="68" spans="2:14" ht="12" x14ac:dyDescent="0.2">
      <c r="B68" s="115"/>
      <c r="C68" s="113" t="s">
        <v>259</v>
      </c>
      <c r="D68" s="116"/>
      <c r="E68" s="116"/>
      <c r="F68" s="8" t="s">
        <v>116</v>
      </c>
      <c r="G68" s="114"/>
      <c r="I68" s="89"/>
      <c r="J68" s="83" t="s">
        <v>246</v>
      </c>
      <c r="K68" s="90"/>
      <c r="L68" s="90"/>
      <c r="M68" s="7" t="s">
        <v>116</v>
      </c>
      <c r="N68" s="84"/>
    </row>
    <row r="69" spans="2:14" ht="12" x14ac:dyDescent="0.2">
      <c r="B69" s="115"/>
      <c r="C69" s="113" t="s">
        <v>89</v>
      </c>
      <c r="D69" s="116"/>
      <c r="E69" s="116"/>
      <c r="F69" s="8" t="s">
        <v>116</v>
      </c>
      <c r="G69" s="114"/>
      <c r="I69" s="89"/>
      <c r="J69" s="83" t="s">
        <v>247</v>
      </c>
      <c r="K69" s="90"/>
      <c r="L69" s="90"/>
      <c r="M69" s="7" t="s">
        <v>116</v>
      </c>
      <c r="N69" s="84"/>
    </row>
    <row r="70" spans="2:14" ht="12" x14ac:dyDescent="0.2">
      <c r="B70" s="115"/>
      <c r="C70" s="113" t="s">
        <v>260</v>
      </c>
      <c r="D70" s="116"/>
      <c r="E70" s="116"/>
      <c r="F70" s="8" t="s">
        <v>116</v>
      </c>
      <c r="G70" s="114"/>
      <c r="I70" s="89"/>
      <c r="J70" s="83" t="s">
        <v>248</v>
      </c>
      <c r="K70" s="90"/>
      <c r="L70" s="90"/>
      <c r="M70" s="7" t="s">
        <v>116</v>
      </c>
      <c r="N70" s="84"/>
    </row>
    <row r="71" spans="2:14" ht="12" x14ac:dyDescent="0.2">
      <c r="B71" s="115"/>
      <c r="C71" s="113" t="s">
        <v>261</v>
      </c>
      <c r="D71" s="116"/>
      <c r="E71" s="116"/>
      <c r="F71" s="8" t="s">
        <v>116</v>
      </c>
      <c r="G71" s="114"/>
      <c r="I71" s="89"/>
      <c r="J71" s="83" t="s">
        <v>271</v>
      </c>
      <c r="K71" s="90"/>
      <c r="L71" s="90"/>
      <c r="M71" s="7" t="s">
        <v>116</v>
      </c>
      <c r="N71" s="84"/>
    </row>
    <row r="72" spans="2:14" ht="12" x14ac:dyDescent="0.2">
      <c r="B72" s="115"/>
      <c r="C72" s="113" t="s">
        <v>90</v>
      </c>
      <c r="D72" s="116"/>
      <c r="E72" s="116"/>
      <c r="F72" s="8" t="s">
        <v>116</v>
      </c>
      <c r="G72" s="114"/>
      <c r="I72" s="121"/>
      <c r="J72" s="122"/>
      <c r="K72" s="123"/>
      <c r="L72" s="123"/>
      <c r="M72" s="123"/>
      <c r="N72" s="124"/>
    </row>
    <row r="73" spans="2:14" ht="12" x14ac:dyDescent="0.2">
      <c r="B73" s="115"/>
      <c r="C73" s="113" t="s">
        <v>262</v>
      </c>
      <c r="D73" s="116"/>
      <c r="E73" s="116"/>
      <c r="F73" s="8" t="s">
        <v>116</v>
      </c>
      <c r="G73" s="114"/>
    </row>
    <row r="74" spans="2:14" ht="12" x14ac:dyDescent="0.2">
      <c r="B74" s="115"/>
      <c r="C74" s="113" t="s">
        <v>263</v>
      </c>
      <c r="D74" s="116"/>
      <c r="E74" s="116"/>
      <c r="F74" s="8" t="s">
        <v>116</v>
      </c>
      <c r="G74" s="114"/>
    </row>
    <row r="75" spans="2:14" ht="12" x14ac:dyDescent="0.2">
      <c r="B75" s="117"/>
      <c r="C75" s="118"/>
      <c r="D75" s="119"/>
      <c r="E75" s="119"/>
      <c r="F75" s="119"/>
      <c r="G75" s="120"/>
    </row>
  </sheetData>
  <sheetProtection password="8BC4" sheet="1" objects="1" scenarios="1"/>
  <mergeCells count="1">
    <mergeCell ref="M2:N2"/>
  </mergeCells>
  <conditionalFormatting sqref="M2:N2">
    <cfRule type="cellIs" dxfId="7" priority="5" stopIfTrue="1" operator="equal">
      <formula>"Failed Onboarding"</formula>
    </cfRule>
    <cfRule type="cellIs" dxfId="6" priority="6" stopIfTrue="1" operator="equal">
      <formula>"Awaiting Samples"</formula>
    </cfRule>
    <cfRule type="cellIs" dxfId="5" priority="7" stopIfTrue="1" operator="equal">
      <formula>"Passed Onboarding"</formula>
    </cfRule>
    <cfRule type="cellIs" dxfId="4" priority="8" stopIfTrue="1" operator="equal">
      <formula>"Passed Onboarding"</formula>
    </cfRule>
  </conditionalFormatting>
  <conditionalFormatting sqref="E75:F75 K7:K64 D66:D75 K69:K72">
    <cfRule type="cellIs" dxfId="3" priority="4" stopIfTrue="1" operator="equal">
      <formula>"xxxx"</formula>
    </cfRule>
  </conditionalFormatting>
  <conditionalFormatting sqref="K65:K68">
    <cfRule type="cellIs" dxfId="2" priority="2" stopIfTrue="1" operator="equal">
      <formula>"xxxx"</formula>
    </cfRule>
  </conditionalFormatting>
  <dataValidations count="3">
    <dataValidation type="list" allowBlank="1" showInputMessage="1" showErrorMessage="1" sqref="F65:F74">
      <formula1>"Yes, No"</formula1>
    </dataValidation>
    <dataValidation type="list" allowBlank="1" showInputMessage="1" showErrorMessage="1" sqref="F34:F60 F6:F23 F25:F29">
      <formula1>"Yes, No, Not Required"</formula1>
    </dataValidation>
    <dataValidation type="list" allowBlank="1" showInputMessage="1" showErrorMessage="1" sqref="M6:M71">
      <formula1>"Yes, No, Not Applicable"</formula1>
    </dataValidation>
  </dataValidations>
  <pageMargins left="0.25" right="0.25" top="0.75" bottom="0.75" header="0.3" footer="0.3"/>
  <pageSetup scale="5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O86"/>
  <sheetViews>
    <sheetView workbookViewId="0">
      <selection activeCell="H3" sqref="H3"/>
    </sheetView>
  </sheetViews>
  <sheetFormatPr defaultRowHeight="11.25" x14ac:dyDescent="0.2"/>
  <cols>
    <col min="1" max="1" width="2.83203125" customWidth="1"/>
    <col min="2" max="2" width="1.1640625" customWidth="1"/>
    <col min="3" max="3" width="16.33203125" customWidth="1"/>
    <col min="4" max="4" width="29.83203125" customWidth="1"/>
    <col min="5" max="5" width="21.5" customWidth="1"/>
    <col min="6" max="6" width="22.5" customWidth="1"/>
    <col min="7" max="7" width="1.1640625" customWidth="1"/>
    <col min="8" max="8" width="8" style="65" customWidth="1"/>
    <col min="9" max="9" width="1.1640625" customWidth="1"/>
    <col min="10" max="10" width="55.1640625" customWidth="1"/>
    <col min="11" max="11" width="14.6640625" customWidth="1"/>
    <col min="13" max="13" width="18.1640625" customWidth="1"/>
    <col min="14" max="14" width="1.1640625" customWidth="1"/>
    <col min="15" max="15" width="9.33203125" style="65"/>
  </cols>
  <sheetData>
    <row r="1" spans="2:15" ht="12.75" x14ac:dyDescent="0.2">
      <c r="B1" s="2" t="s">
        <v>264</v>
      </c>
      <c r="E1" s="4" t="s">
        <v>0</v>
      </c>
      <c r="F1" t="str">
        <f>IF(F6="Yes",IF(H3&gt;=1,"Failed Onboarding","Passed Onboarding"),"Incomplete")</f>
        <v>Incomplete</v>
      </c>
    </row>
    <row r="2" spans="2:15" x14ac:dyDescent="0.2">
      <c r="B2" s="1"/>
    </row>
    <row r="3" spans="2:15" x14ac:dyDescent="0.2">
      <c r="B3" s="153"/>
      <c r="H3" s="66">
        <f>SUM(H5:H74)+O3</f>
        <v>126</v>
      </c>
      <c r="I3" s="33" t="s">
        <v>91</v>
      </c>
      <c r="J3" s="34"/>
      <c r="K3" s="34"/>
      <c r="L3" s="34"/>
      <c r="M3" s="34"/>
      <c r="N3" s="35"/>
      <c r="O3" s="65">
        <f>SUM(O5:O70)</f>
        <v>66</v>
      </c>
    </row>
    <row r="4" spans="2:15" ht="12.75" x14ac:dyDescent="0.2">
      <c r="B4" s="9" t="s">
        <v>1</v>
      </c>
      <c r="C4" s="72"/>
      <c r="D4" s="10"/>
      <c r="E4" s="10"/>
      <c r="F4" s="10"/>
      <c r="G4" s="11"/>
      <c r="H4" s="66"/>
      <c r="I4" s="36"/>
      <c r="J4" s="37"/>
      <c r="K4" s="37"/>
      <c r="L4" s="37"/>
      <c r="M4" s="37"/>
      <c r="N4" s="38"/>
    </row>
    <row r="5" spans="2:15" x14ac:dyDescent="0.2">
      <c r="B5" s="16"/>
      <c r="C5" s="17"/>
      <c r="D5" s="17"/>
      <c r="E5" s="17"/>
      <c r="F5" s="17"/>
      <c r="G5" s="18"/>
      <c r="I5" s="3"/>
      <c r="J5" s="37" t="s">
        <v>25</v>
      </c>
      <c r="K5" s="37"/>
      <c r="L5" s="37"/>
      <c r="M5" s="39" t="str">
        <f>'Onboarding Checklist'!M6</f>
        <v>No</v>
      </c>
      <c r="N5" s="38"/>
      <c r="O5" s="65">
        <f t="shared" ref="O5:O60" si="0">IF(M5="No",1,0)</f>
        <v>1</v>
      </c>
    </row>
    <row r="6" spans="2:15" x14ac:dyDescent="0.2">
      <c r="B6" s="22"/>
      <c r="C6" s="17" t="s">
        <v>8</v>
      </c>
      <c r="D6" s="17"/>
      <c r="E6" s="18"/>
      <c r="F6" s="23" t="str">
        <f>'Onboarding Checklist'!F6</f>
        <v>No</v>
      </c>
      <c r="G6" s="18"/>
      <c r="H6" s="66">
        <f t="shared" ref="H6:H23" si="1">IF(F6="No",1,0)</f>
        <v>1</v>
      </c>
      <c r="I6" s="3"/>
      <c r="J6" s="37" t="s">
        <v>26</v>
      </c>
      <c r="K6" s="40"/>
      <c r="L6" s="41"/>
      <c r="M6" s="42" t="str">
        <f>'Onboarding Checklist'!M7</f>
        <v>No</v>
      </c>
      <c r="N6" s="38"/>
      <c r="O6" s="65">
        <f t="shared" si="0"/>
        <v>1</v>
      </c>
    </row>
    <row r="7" spans="2:15" x14ac:dyDescent="0.2">
      <c r="B7" s="22"/>
      <c r="C7" s="17" t="s">
        <v>9</v>
      </c>
      <c r="D7" s="17"/>
      <c r="E7" s="17"/>
      <c r="F7" s="26" t="str">
        <f>'Onboarding Checklist'!F7</f>
        <v>No</v>
      </c>
      <c r="G7" s="18"/>
      <c r="H7" s="66">
        <f t="shared" si="1"/>
        <v>1</v>
      </c>
      <c r="I7" s="3"/>
      <c r="J7" s="37" t="s">
        <v>27</v>
      </c>
      <c r="K7" s="40"/>
      <c r="L7" s="41"/>
      <c r="M7" s="42" t="str">
        <f>'Onboarding Checklist'!M8</f>
        <v>No</v>
      </c>
      <c r="N7" s="38"/>
      <c r="O7" s="65">
        <f t="shared" si="0"/>
        <v>1</v>
      </c>
    </row>
    <row r="8" spans="2:15" x14ac:dyDescent="0.2">
      <c r="B8" s="22"/>
      <c r="C8" s="17" t="s">
        <v>7</v>
      </c>
      <c r="D8" s="17"/>
      <c r="E8" s="17"/>
      <c r="F8" s="26" t="str">
        <f>'Onboarding Checklist'!F8</f>
        <v>No</v>
      </c>
      <c r="G8" s="18"/>
      <c r="H8" s="66">
        <f t="shared" si="1"/>
        <v>1</v>
      </c>
      <c r="I8" s="3"/>
      <c r="J8" s="37" t="s">
        <v>28</v>
      </c>
      <c r="K8" s="40"/>
      <c r="L8" s="41"/>
      <c r="M8" s="42" t="str">
        <f>'Onboarding Checklist'!M9</f>
        <v>No</v>
      </c>
      <c r="N8" s="38"/>
      <c r="O8" s="65">
        <f t="shared" si="0"/>
        <v>1</v>
      </c>
    </row>
    <row r="9" spans="2:15" x14ac:dyDescent="0.2">
      <c r="B9" s="22"/>
      <c r="C9" s="17" t="s">
        <v>10</v>
      </c>
      <c r="D9" s="17"/>
      <c r="E9" s="17"/>
      <c r="F9" s="26" t="str">
        <f>'Onboarding Checklist'!F9</f>
        <v>No</v>
      </c>
      <c r="G9" s="18"/>
      <c r="H9" s="66">
        <f t="shared" si="1"/>
        <v>1</v>
      </c>
      <c r="I9" s="3"/>
      <c r="J9" s="37" t="s">
        <v>29</v>
      </c>
      <c r="K9" s="40"/>
      <c r="L9" s="41"/>
      <c r="M9" s="42" t="str">
        <f>'Onboarding Checklist'!M10</f>
        <v>No</v>
      </c>
      <c r="N9" s="38"/>
      <c r="O9" s="65">
        <f t="shared" si="0"/>
        <v>1</v>
      </c>
    </row>
    <row r="10" spans="2:15" x14ac:dyDescent="0.2">
      <c r="B10" s="22"/>
      <c r="C10" s="17" t="s">
        <v>11</v>
      </c>
      <c r="D10" s="17"/>
      <c r="E10" s="17"/>
      <c r="F10" s="26" t="str">
        <f>'Onboarding Checklist'!F10</f>
        <v>No</v>
      </c>
      <c r="G10" s="18"/>
      <c r="H10" s="66">
        <f t="shared" si="1"/>
        <v>1</v>
      </c>
      <c r="I10" s="3"/>
      <c r="J10" s="37" t="s">
        <v>30</v>
      </c>
      <c r="K10" s="40"/>
      <c r="L10" s="41"/>
      <c r="M10" s="42" t="str">
        <f>'Onboarding Checklist'!M11</f>
        <v>No</v>
      </c>
      <c r="N10" s="38"/>
      <c r="O10" s="65">
        <f t="shared" si="0"/>
        <v>1</v>
      </c>
    </row>
    <row r="11" spans="2:15" x14ac:dyDescent="0.2">
      <c r="B11" s="22"/>
      <c r="C11" s="17" t="s">
        <v>12</v>
      </c>
      <c r="D11" s="17"/>
      <c r="E11" s="17"/>
      <c r="F11" s="26" t="str">
        <f>'Onboarding Checklist'!F11</f>
        <v>No</v>
      </c>
      <c r="G11" s="18"/>
      <c r="H11" s="66">
        <f t="shared" si="1"/>
        <v>1</v>
      </c>
      <c r="I11" s="3"/>
      <c r="J11" s="37" t="s">
        <v>31</v>
      </c>
      <c r="K11" s="40"/>
      <c r="L11" s="41"/>
      <c r="M11" s="42" t="str">
        <f>'Onboarding Checklist'!M12</f>
        <v>No</v>
      </c>
      <c r="N11" s="38"/>
      <c r="O11" s="65">
        <f t="shared" si="0"/>
        <v>1</v>
      </c>
    </row>
    <row r="12" spans="2:15" x14ac:dyDescent="0.2">
      <c r="B12" s="22"/>
      <c r="C12" s="17" t="s">
        <v>13</v>
      </c>
      <c r="D12" s="17"/>
      <c r="E12" s="17"/>
      <c r="F12" s="26" t="str">
        <f>'Onboarding Checklist'!F12</f>
        <v>No</v>
      </c>
      <c r="G12" s="18"/>
      <c r="H12" s="66">
        <f t="shared" si="1"/>
        <v>1</v>
      </c>
      <c r="I12" s="3"/>
      <c r="J12" s="37" t="s">
        <v>32</v>
      </c>
      <c r="K12" s="40"/>
      <c r="L12" s="41"/>
      <c r="M12" s="42" t="str">
        <f>'Onboarding Checklist'!M13</f>
        <v>No</v>
      </c>
      <c r="N12" s="38"/>
      <c r="O12" s="65">
        <f t="shared" si="0"/>
        <v>1</v>
      </c>
    </row>
    <row r="13" spans="2:15" x14ac:dyDescent="0.2">
      <c r="B13" s="22"/>
      <c r="C13" s="17" t="s">
        <v>14</v>
      </c>
      <c r="D13" s="17"/>
      <c r="E13" s="17"/>
      <c r="F13" s="26" t="str">
        <f>'Onboarding Checklist'!F13</f>
        <v>No</v>
      </c>
      <c r="G13" s="18"/>
      <c r="H13" s="66">
        <f t="shared" si="1"/>
        <v>1</v>
      </c>
      <c r="I13" s="3"/>
      <c r="J13" s="37" t="s">
        <v>33</v>
      </c>
      <c r="K13" s="40"/>
      <c r="L13" s="41"/>
      <c r="M13" s="42" t="str">
        <f>'Onboarding Checklist'!M14</f>
        <v>No</v>
      </c>
      <c r="N13" s="38"/>
      <c r="O13" s="65">
        <f t="shared" si="0"/>
        <v>1</v>
      </c>
    </row>
    <row r="14" spans="2:15" x14ac:dyDescent="0.2">
      <c r="B14" s="22"/>
      <c r="C14" s="17" t="s">
        <v>15</v>
      </c>
      <c r="D14" s="17"/>
      <c r="E14" s="17"/>
      <c r="F14" s="26" t="str">
        <f>'Onboarding Checklist'!F14</f>
        <v>No</v>
      </c>
      <c r="G14" s="18"/>
      <c r="H14" s="66">
        <f t="shared" si="1"/>
        <v>1</v>
      </c>
      <c r="I14" s="3"/>
      <c r="J14" s="37" t="s">
        <v>34</v>
      </c>
      <c r="K14" s="40"/>
      <c r="L14" s="41"/>
      <c r="M14" s="42" t="str">
        <f>'Onboarding Checklist'!M15</f>
        <v>No</v>
      </c>
      <c r="N14" s="38"/>
      <c r="O14" s="65">
        <f t="shared" si="0"/>
        <v>1</v>
      </c>
    </row>
    <row r="15" spans="2:15" x14ac:dyDescent="0.2">
      <c r="B15" s="22"/>
      <c r="C15" s="17" t="s">
        <v>16</v>
      </c>
      <c r="D15" s="17"/>
      <c r="E15" s="17"/>
      <c r="F15" s="26" t="str">
        <f>'Onboarding Checklist'!F15</f>
        <v>No</v>
      </c>
      <c r="G15" s="18"/>
      <c r="H15" s="66">
        <f t="shared" si="1"/>
        <v>1</v>
      </c>
      <c r="I15" s="3"/>
      <c r="J15" s="37" t="s">
        <v>35</v>
      </c>
      <c r="K15" s="40"/>
      <c r="L15" s="41"/>
      <c r="M15" s="42" t="str">
        <f>'Onboarding Checklist'!M16</f>
        <v>No</v>
      </c>
      <c r="N15" s="38"/>
      <c r="O15" s="65">
        <f t="shared" si="0"/>
        <v>1</v>
      </c>
    </row>
    <row r="16" spans="2:15" x14ac:dyDescent="0.2">
      <c r="B16" s="22"/>
      <c r="C16" s="17" t="s">
        <v>17</v>
      </c>
      <c r="D16" s="17"/>
      <c r="E16" s="17"/>
      <c r="F16" s="26" t="str">
        <f>'Onboarding Checklist'!F16</f>
        <v>No</v>
      </c>
      <c r="G16" s="18"/>
      <c r="H16" s="66">
        <f t="shared" si="1"/>
        <v>1</v>
      </c>
      <c r="I16" s="3"/>
      <c r="J16" s="37" t="s">
        <v>36</v>
      </c>
      <c r="K16" s="40"/>
      <c r="L16" s="41"/>
      <c r="M16" s="42" t="str">
        <f>'Onboarding Checklist'!M17</f>
        <v>No</v>
      </c>
      <c r="N16" s="38"/>
      <c r="O16" s="65">
        <f t="shared" si="0"/>
        <v>1</v>
      </c>
    </row>
    <row r="17" spans="2:15" x14ac:dyDescent="0.2">
      <c r="B17" s="22"/>
      <c r="C17" s="17" t="s">
        <v>18</v>
      </c>
      <c r="D17" s="17"/>
      <c r="E17" s="17"/>
      <c r="F17" s="26" t="str">
        <f>'Onboarding Checklist'!F17</f>
        <v>No</v>
      </c>
      <c r="G17" s="18"/>
      <c r="H17" s="66">
        <f t="shared" si="1"/>
        <v>1</v>
      </c>
      <c r="I17" s="3"/>
      <c r="J17" s="37" t="s">
        <v>37</v>
      </c>
      <c r="K17" s="40"/>
      <c r="L17" s="41"/>
      <c r="M17" s="42" t="str">
        <f>'Onboarding Checklist'!M18</f>
        <v>No</v>
      </c>
      <c r="N17" s="38"/>
      <c r="O17" s="65">
        <f t="shared" si="0"/>
        <v>1</v>
      </c>
    </row>
    <row r="18" spans="2:15" x14ac:dyDescent="0.2">
      <c r="B18" s="22"/>
      <c r="C18" s="17" t="s">
        <v>19</v>
      </c>
      <c r="D18" s="17"/>
      <c r="E18" s="17"/>
      <c r="F18" s="26" t="str">
        <f>'Onboarding Checklist'!F18</f>
        <v>No</v>
      </c>
      <c r="G18" s="18"/>
      <c r="H18" s="66">
        <f t="shared" si="1"/>
        <v>1</v>
      </c>
      <c r="I18" s="3"/>
      <c r="J18" s="37" t="s">
        <v>38</v>
      </c>
      <c r="K18" s="40"/>
      <c r="L18" s="41"/>
      <c r="M18" s="42" t="str">
        <f>'Onboarding Checklist'!M19</f>
        <v>No</v>
      </c>
      <c r="N18" s="38"/>
      <c r="O18" s="65">
        <f t="shared" si="0"/>
        <v>1</v>
      </c>
    </row>
    <row r="19" spans="2:15" x14ac:dyDescent="0.2">
      <c r="B19" s="22"/>
      <c r="C19" s="17" t="s">
        <v>20</v>
      </c>
      <c r="D19" s="17"/>
      <c r="E19" s="17"/>
      <c r="F19" s="26" t="str">
        <f>'Onboarding Checklist'!F19</f>
        <v>No</v>
      </c>
      <c r="G19" s="18"/>
      <c r="H19" s="66">
        <f t="shared" si="1"/>
        <v>1</v>
      </c>
      <c r="I19" s="3"/>
      <c r="J19" s="37" t="s">
        <v>39</v>
      </c>
      <c r="K19" s="40"/>
      <c r="L19" s="41"/>
      <c r="M19" s="42" t="str">
        <f>'Onboarding Checklist'!M20</f>
        <v>No</v>
      </c>
      <c r="N19" s="38"/>
      <c r="O19" s="65">
        <f t="shared" si="0"/>
        <v>1</v>
      </c>
    </row>
    <row r="20" spans="2:15" x14ac:dyDescent="0.2">
      <c r="B20" s="22"/>
      <c r="C20" s="17" t="s">
        <v>21</v>
      </c>
      <c r="D20" s="17"/>
      <c r="E20" s="17"/>
      <c r="F20" s="26" t="str">
        <f>'Onboarding Checklist'!F20</f>
        <v>No</v>
      </c>
      <c r="G20" s="18"/>
      <c r="H20" s="66">
        <f t="shared" si="1"/>
        <v>1</v>
      </c>
      <c r="I20" s="3"/>
      <c r="J20" s="37" t="s">
        <v>40</v>
      </c>
      <c r="K20" s="40"/>
      <c r="L20" s="41"/>
      <c r="M20" s="42" t="str">
        <f>'Onboarding Checklist'!M21</f>
        <v>No</v>
      </c>
      <c r="N20" s="38"/>
      <c r="O20" s="65">
        <f t="shared" si="0"/>
        <v>1</v>
      </c>
    </row>
    <row r="21" spans="2:15" x14ac:dyDescent="0.2">
      <c r="B21" s="22"/>
      <c r="C21" s="17" t="s">
        <v>22</v>
      </c>
      <c r="D21" s="17"/>
      <c r="E21" s="17"/>
      <c r="F21" s="26" t="str">
        <f>'Onboarding Checklist'!F21</f>
        <v>No</v>
      </c>
      <c r="G21" s="18"/>
      <c r="H21" s="66">
        <f t="shared" si="1"/>
        <v>1</v>
      </c>
      <c r="I21" s="3"/>
      <c r="J21" s="37" t="s">
        <v>41</v>
      </c>
      <c r="K21" s="40"/>
      <c r="L21" s="41"/>
      <c r="M21" s="42" t="str">
        <f>'Onboarding Checklist'!M22</f>
        <v>No</v>
      </c>
      <c r="N21" s="38"/>
      <c r="O21" s="65">
        <f t="shared" si="0"/>
        <v>1</v>
      </c>
    </row>
    <row r="22" spans="2:15" x14ac:dyDescent="0.2">
      <c r="B22" s="22"/>
      <c r="C22" s="17" t="s">
        <v>23</v>
      </c>
      <c r="D22" s="17"/>
      <c r="E22" s="17"/>
      <c r="F22" s="26" t="str">
        <f>'Onboarding Checklist'!F22</f>
        <v>No</v>
      </c>
      <c r="G22" s="18"/>
      <c r="H22" s="66">
        <f t="shared" si="1"/>
        <v>1</v>
      </c>
      <c r="I22" s="3"/>
      <c r="J22" s="37" t="s">
        <v>42</v>
      </c>
      <c r="K22" s="40"/>
      <c r="L22" s="41"/>
      <c r="M22" s="42" t="str">
        <f>'Onboarding Checklist'!M23</f>
        <v>No</v>
      </c>
      <c r="N22" s="38"/>
      <c r="O22" s="65">
        <f t="shared" si="0"/>
        <v>1</v>
      </c>
    </row>
    <row r="23" spans="2:15" x14ac:dyDescent="0.2">
      <c r="B23" s="22"/>
      <c r="C23" s="17" t="s">
        <v>24</v>
      </c>
      <c r="D23" s="17"/>
      <c r="E23" s="17"/>
      <c r="F23" s="43" t="str">
        <f>'Onboarding Checklist'!F23</f>
        <v>No</v>
      </c>
      <c r="G23" s="18"/>
      <c r="H23" s="66">
        <f t="shared" si="1"/>
        <v>1</v>
      </c>
      <c r="I23" s="3"/>
      <c r="J23" s="37" t="s">
        <v>43</v>
      </c>
      <c r="K23" s="40"/>
      <c r="L23" s="41"/>
      <c r="M23" s="42" t="str">
        <f>'Onboarding Checklist'!M24</f>
        <v>No</v>
      </c>
      <c r="N23" s="38"/>
      <c r="O23" s="65">
        <f t="shared" si="0"/>
        <v>1</v>
      </c>
    </row>
    <row r="24" spans="2:15" x14ac:dyDescent="0.2">
      <c r="B24" s="22"/>
      <c r="C24" s="17"/>
      <c r="D24" s="17"/>
      <c r="E24" s="17"/>
      <c r="F24" s="17"/>
      <c r="G24" s="18"/>
      <c r="H24" s="66"/>
      <c r="I24" s="3"/>
      <c r="J24" s="37" t="s">
        <v>44</v>
      </c>
      <c r="K24" s="40"/>
      <c r="L24" s="41"/>
      <c r="M24" s="42" t="str">
        <f>'Onboarding Checklist'!M25</f>
        <v>No</v>
      </c>
      <c r="N24" s="38"/>
      <c r="O24" s="65">
        <f t="shared" si="0"/>
        <v>1</v>
      </c>
    </row>
    <row r="25" spans="2:15" x14ac:dyDescent="0.2">
      <c r="C25" s="17" t="s">
        <v>2</v>
      </c>
      <c r="D25" s="17"/>
      <c r="E25" s="44"/>
      <c r="F25" s="23" t="str">
        <f>'Onboarding Checklist'!F25</f>
        <v>No</v>
      </c>
      <c r="G25" s="18"/>
      <c r="H25" s="66">
        <f>IF(F25="No",1,0)</f>
        <v>1</v>
      </c>
      <c r="I25" s="3"/>
      <c r="J25" s="37" t="s">
        <v>45</v>
      </c>
      <c r="K25" s="40"/>
      <c r="L25" s="41"/>
      <c r="M25" s="42" t="str">
        <f>'Onboarding Checklist'!M26</f>
        <v>No</v>
      </c>
      <c r="N25" s="38"/>
      <c r="O25" s="65">
        <f t="shared" si="0"/>
        <v>1</v>
      </c>
    </row>
    <row r="26" spans="2:15" x14ac:dyDescent="0.2">
      <c r="C26" s="17" t="s">
        <v>3</v>
      </c>
      <c r="D26" s="17"/>
      <c r="E26" s="44"/>
      <c r="F26" s="26" t="str">
        <f>'Onboarding Checklist'!F26</f>
        <v>No</v>
      </c>
      <c r="G26" s="18"/>
      <c r="H26" s="66">
        <f>IF(F26="No",1,0)</f>
        <v>1</v>
      </c>
      <c r="I26" s="3"/>
      <c r="J26" s="37" t="s">
        <v>46</v>
      </c>
      <c r="K26" s="40"/>
      <c r="L26" s="41"/>
      <c r="M26" s="42" t="str">
        <f>'Onboarding Checklist'!M27</f>
        <v>No</v>
      </c>
      <c r="N26" s="38"/>
      <c r="O26" s="65">
        <f t="shared" si="0"/>
        <v>1</v>
      </c>
    </row>
    <row r="27" spans="2:15" x14ac:dyDescent="0.2">
      <c r="C27" s="17" t="s">
        <v>4</v>
      </c>
      <c r="D27" s="17"/>
      <c r="E27" s="44"/>
      <c r="F27" s="26" t="str">
        <f>'Onboarding Checklist'!F27</f>
        <v>No</v>
      </c>
      <c r="G27" s="18"/>
      <c r="H27" s="66">
        <f>IF(F27="No",1,0)</f>
        <v>1</v>
      </c>
      <c r="I27" s="3"/>
      <c r="J27" s="37" t="s">
        <v>47</v>
      </c>
      <c r="K27" s="40"/>
      <c r="L27" s="41"/>
      <c r="M27" s="42" t="str">
        <f>'Onboarding Checklist'!M28</f>
        <v>No</v>
      </c>
      <c r="N27" s="38"/>
      <c r="O27" s="65">
        <f t="shared" si="0"/>
        <v>1</v>
      </c>
    </row>
    <row r="28" spans="2:15" x14ac:dyDescent="0.2">
      <c r="C28" s="17" t="s">
        <v>5</v>
      </c>
      <c r="D28" s="17"/>
      <c r="E28" s="44"/>
      <c r="F28" s="26" t="str">
        <f>'Onboarding Checklist'!F28</f>
        <v>No</v>
      </c>
      <c r="G28" s="18"/>
      <c r="H28" s="66">
        <f>IF(F28="No",1,0)</f>
        <v>1</v>
      </c>
      <c r="I28" s="3"/>
      <c r="J28" s="37" t="s">
        <v>48</v>
      </c>
      <c r="K28" s="40"/>
      <c r="L28" s="41"/>
      <c r="M28" s="42" t="str">
        <f>'Onboarding Checklist'!M29</f>
        <v>No</v>
      </c>
      <c r="N28" s="38"/>
      <c r="O28" s="65">
        <f t="shared" si="0"/>
        <v>1</v>
      </c>
    </row>
    <row r="29" spans="2:15" x14ac:dyDescent="0.2">
      <c r="C29" s="17" t="s">
        <v>6</v>
      </c>
      <c r="D29" s="17"/>
      <c r="E29" s="44"/>
      <c r="F29" s="43" t="str">
        <f>'Onboarding Checklist'!F29</f>
        <v>No</v>
      </c>
      <c r="G29" s="18"/>
      <c r="H29" s="66">
        <f>IF(F29="No",1,0)</f>
        <v>1</v>
      </c>
      <c r="I29" s="3"/>
      <c r="J29" s="37" t="s">
        <v>49</v>
      </c>
      <c r="K29" s="40"/>
      <c r="L29" s="41"/>
      <c r="M29" s="42" t="str">
        <f>'Onboarding Checklist'!M30</f>
        <v>No</v>
      </c>
      <c r="N29" s="38"/>
      <c r="O29" s="65">
        <f t="shared" si="0"/>
        <v>1</v>
      </c>
    </row>
    <row r="30" spans="2:15" x14ac:dyDescent="0.2">
      <c r="C30" s="45"/>
      <c r="D30" s="45"/>
      <c r="E30" s="45"/>
      <c r="F30" s="45"/>
      <c r="G30" s="46"/>
      <c r="H30" s="66"/>
      <c r="I30" s="3"/>
      <c r="J30" s="37" t="s">
        <v>50</v>
      </c>
      <c r="K30" s="40"/>
      <c r="L30" s="41"/>
      <c r="M30" s="42" t="str">
        <f>'Onboarding Checklist'!M31</f>
        <v>No</v>
      </c>
      <c r="N30" s="38"/>
      <c r="O30" s="65">
        <f t="shared" si="0"/>
        <v>1</v>
      </c>
    </row>
    <row r="31" spans="2:15" x14ac:dyDescent="0.2">
      <c r="C31" s="12"/>
      <c r="D31" s="12"/>
      <c r="E31" s="12"/>
      <c r="F31" s="12"/>
      <c r="G31" s="12"/>
      <c r="H31" s="66"/>
      <c r="I31" s="3"/>
      <c r="J31" s="37" t="s">
        <v>51</v>
      </c>
      <c r="K31" s="40"/>
      <c r="L31" s="41"/>
      <c r="M31" s="42" t="str">
        <f>'Onboarding Checklist'!M32</f>
        <v>No</v>
      </c>
      <c r="N31" s="38"/>
      <c r="O31" s="65">
        <f t="shared" si="0"/>
        <v>1</v>
      </c>
    </row>
    <row r="32" spans="2:15" ht="12.75" x14ac:dyDescent="0.2">
      <c r="B32" s="47" t="s">
        <v>92</v>
      </c>
      <c r="C32" s="97"/>
      <c r="D32" s="48"/>
      <c r="E32" s="48"/>
      <c r="F32" s="48"/>
      <c r="G32" s="49"/>
      <c r="H32" s="66"/>
      <c r="I32" s="3"/>
      <c r="J32" s="37" t="s">
        <v>52</v>
      </c>
      <c r="K32" s="40"/>
      <c r="L32" s="41"/>
      <c r="M32" s="42" t="str">
        <f>'Onboarding Checklist'!M33</f>
        <v>No</v>
      </c>
      <c r="N32" s="38"/>
      <c r="O32" s="65">
        <f t="shared" si="0"/>
        <v>1</v>
      </c>
    </row>
    <row r="33" spans="2:15" x14ac:dyDescent="0.2">
      <c r="B33" s="50"/>
      <c r="C33" s="51"/>
      <c r="D33" s="51"/>
      <c r="E33" s="51"/>
      <c r="F33" s="51"/>
      <c r="G33" s="52"/>
      <c r="H33" s="66"/>
      <c r="I33" s="3"/>
      <c r="J33" s="37" t="s">
        <v>53</v>
      </c>
      <c r="K33" s="40"/>
      <c r="L33" s="41"/>
      <c r="M33" s="42" t="str">
        <f>'Onboarding Checklist'!M34</f>
        <v>No</v>
      </c>
      <c r="N33" s="38"/>
      <c r="O33" s="65">
        <f t="shared" si="0"/>
        <v>1</v>
      </c>
    </row>
    <row r="34" spans="2:15" x14ac:dyDescent="0.2">
      <c r="B34" s="53"/>
      <c r="C34" s="51" t="s">
        <v>93</v>
      </c>
      <c r="D34" s="51"/>
      <c r="E34" s="51"/>
      <c r="F34" s="54" t="str">
        <f>'Onboarding Checklist'!F34</f>
        <v>No</v>
      </c>
      <c r="G34" s="52"/>
      <c r="H34" s="66">
        <f t="shared" ref="H34:H60" si="2">IF(F34="No",1,0)</f>
        <v>1</v>
      </c>
      <c r="I34" s="3"/>
      <c r="J34" s="37" t="s">
        <v>54</v>
      </c>
      <c r="K34" s="40"/>
      <c r="L34" s="41"/>
      <c r="M34" s="42" t="str">
        <f>'Onboarding Checklist'!M35</f>
        <v>No</v>
      </c>
      <c r="N34" s="38"/>
      <c r="O34" s="65">
        <f t="shared" si="0"/>
        <v>1</v>
      </c>
    </row>
    <row r="35" spans="2:15" x14ac:dyDescent="0.2">
      <c r="B35" s="53"/>
      <c r="C35" s="51" t="s">
        <v>94</v>
      </c>
      <c r="D35" s="51"/>
      <c r="E35" s="51"/>
      <c r="F35" s="55" t="str">
        <f>'Onboarding Checklist'!F35</f>
        <v>No</v>
      </c>
      <c r="G35" s="52"/>
      <c r="H35" s="66">
        <f t="shared" si="2"/>
        <v>1</v>
      </c>
      <c r="I35" s="3"/>
      <c r="J35" s="37" t="s">
        <v>55</v>
      </c>
      <c r="K35" s="40"/>
      <c r="L35" s="41"/>
      <c r="M35" s="42" t="str">
        <f>'Onboarding Checklist'!M36</f>
        <v>No</v>
      </c>
      <c r="N35" s="38"/>
      <c r="O35" s="65">
        <f t="shared" si="0"/>
        <v>1</v>
      </c>
    </row>
    <row r="36" spans="2:15" x14ac:dyDescent="0.2">
      <c r="B36" s="53"/>
      <c r="C36" s="51" t="s">
        <v>95</v>
      </c>
      <c r="D36" s="51"/>
      <c r="E36" s="51"/>
      <c r="F36" s="55" t="str">
        <f>'Onboarding Checklist'!F36</f>
        <v>No</v>
      </c>
      <c r="G36" s="52"/>
      <c r="H36" s="66">
        <f t="shared" si="2"/>
        <v>1</v>
      </c>
      <c r="I36" s="3"/>
      <c r="J36" s="37" t="s">
        <v>56</v>
      </c>
      <c r="K36" s="40"/>
      <c r="L36" s="41"/>
      <c r="M36" s="42" t="str">
        <f>'Onboarding Checklist'!M37</f>
        <v>No</v>
      </c>
      <c r="N36" s="38"/>
      <c r="O36" s="65">
        <f t="shared" si="0"/>
        <v>1</v>
      </c>
    </row>
    <row r="37" spans="2:15" x14ac:dyDescent="0.2">
      <c r="B37" s="53"/>
      <c r="C37" s="51" t="s">
        <v>96</v>
      </c>
      <c r="D37" s="51"/>
      <c r="E37" s="51"/>
      <c r="F37" s="55" t="str">
        <f>'Onboarding Checklist'!F37</f>
        <v>No</v>
      </c>
      <c r="G37" s="52"/>
      <c r="H37" s="66">
        <f t="shared" si="2"/>
        <v>1</v>
      </c>
      <c r="I37" s="3"/>
      <c r="J37" s="37" t="s">
        <v>57</v>
      </c>
      <c r="K37" s="40"/>
      <c r="L37" s="41"/>
      <c r="M37" s="42" t="str">
        <f>'Onboarding Checklist'!M38</f>
        <v>No</v>
      </c>
      <c r="N37" s="38"/>
      <c r="O37" s="65">
        <f t="shared" si="0"/>
        <v>1</v>
      </c>
    </row>
    <row r="38" spans="2:15" x14ac:dyDescent="0.2">
      <c r="B38" s="53"/>
      <c r="C38" s="51" t="s">
        <v>97</v>
      </c>
      <c r="D38" s="51"/>
      <c r="E38" s="51"/>
      <c r="F38" s="55" t="str">
        <f>'Onboarding Checklist'!F38</f>
        <v>No</v>
      </c>
      <c r="G38" s="52"/>
      <c r="H38" s="66">
        <f t="shared" si="2"/>
        <v>1</v>
      </c>
      <c r="I38" s="3"/>
      <c r="J38" s="37" t="s">
        <v>58</v>
      </c>
      <c r="K38" s="40"/>
      <c r="L38" s="41"/>
      <c r="M38" s="42" t="str">
        <f>'Onboarding Checklist'!M39</f>
        <v>No</v>
      </c>
      <c r="N38" s="38"/>
      <c r="O38" s="65">
        <f t="shared" si="0"/>
        <v>1</v>
      </c>
    </row>
    <row r="39" spans="2:15" x14ac:dyDescent="0.2">
      <c r="B39" s="53"/>
      <c r="C39" s="51" t="s">
        <v>98</v>
      </c>
      <c r="D39" s="51"/>
      <c r="E39" s="51"/>
      <c r="F39" s="55" t="str">
        <f>'Onboarding Checklist'!F39</f>
        <v>No</v>
      </c>
      <c r="G39" s="52"/>
      <c r="H39" s="66">
        <f t="shared" si="2"/>
        <v>1</v>
      </c>
      <c r="I39" s="3"/>
      <c r="J39" s="37" t="s">
        <v>59</v>
      </c>
      <c r="K39" s="40"/>
      <c r="L39" s="41"/>
      <c r="M39" s="42" t="str">
        <f>'Onboarding Checklist'!M40</f>
        <v>No</v>
      </c>
      <c r="N39" s="38"/>
      <c r="O39" s="65">
        <f t="shared" si="0"/>
        <v>1</v>
      </c>
    </row>
    <row r="40" spans="2:15" x14ac:dyDescent="0.2">
      <c r="B40" s="53"/>
      <c r="C40" s="51" t="s">
        <v>100</v>
      </c>
      <c r="D40" s="51"/>
      <c r="E40" s="51"/>
      <c r="F40" s="55" t="str">
        <f>'Onboarding Checklist'!F40</f>
        <v>No</v>
      </c>
      <c r="G40" s="52"/>
      <c r="H40" s="66">
        <f t="shared" si="2"/>
        <v>1</v>
      </c>
      <c r="I40" s="3"/>
      <c r="J40" s="37" t="s">
        <v>60</v>
      </c>
      <c r="K40" s="40"/>
      <c r="L40" s="41"/>
      <c r="M40" s="42" t="str">
        <f>'Onboarding Checklist'!M41</f>
        <v>No</v>
      </c>
      <c r="N40" s="38"/>
      <c r="O40" s="65">
        <f t="shared" si="0"/>
        <v>1</v>
      </c>
    </row>
    <row r="41" spans="2:15" x14ac:dyDescent="0.2">
      <c r="B41" s="53"/>
      <c r="C41" s="51" t="s">
        <v>99</v>
      </c>
      <c r="D41" s="51"/>
      <c r="E41" s="51"/>
      <c r="F41" s="55" t="str">
        <f>'Onboarding Checklist'!F41</f>
        <v>No</v>
      </c>
      <c r="G41" s="52"/>
      <c r="H41" s="66">
        <f t="shared" si="2"/>
        <v>1</v>
      </c>
      <c r="I41" s="3"/>
      <c r="J41" s="37" t="s">
        <v>61</v>
      </c>
      <c r="K41" s="40"/>
      <c r="L41" s="41"/>
      <c r="M41" s="42" t="str">
        <f>'Onboarding Checklist'!M42</f>
        <v>No</v>
      </c>
      <c r="N41" s="38"/>
      <c r="O41" s="65">
        <f t="shared" si="0"/>
        <v>1</v>
      </c>
    </row>
    <row r="42" spans="2:15" x14ac:dyDescent="0.2">
      <c r="B42" s="53"/>
      <c r="C42" s="51" t="s">
        <v>101</v>
      </c>
      <c r="D42" s="51"/>
      <c r="E42" s="51"/>
      <c r="F42" s="55" t="str">
        <f>'Onboarding Checklist'!F42</f>
        <v>No</v>
      </c>
      <c r="G42" s="52"/>
      <c r="H42" s="66">
        <f t="shared" si="2"/>
        <v>1</v>
      </c>
      <c r="I42" s="3"/>
      <c r="J42" s="37" t="s">
        <v>62</v>
      </c>
      <c r="K42" s="40"/>
      <c r="L42" s="41"/>
      <c r="M42" s="42" t="str">
        <f>'Onboarding Checklist'!M43</f>
        <v>No</v>
      </c>
      <c r="N42" s="38"/>
      <c r="O42" s="65">
        <f t="shared" si="0"/>
        <v>1</v>
      </c>
    </row>
    <row r="43" spans="2:15" x14ac:dyDescent="0.2">
      <c r="B43" s="53"/>
      <c r="C43" s="51" t="s">
        <v>102</v>
      </c>
      <c r="D43" s="51"/>
      <c r="E43" s="51"/>
      <c r="F43" s="55" t="str">
        <f>'Onboarding Checklist'!F43</f>
        <v>No</v>
      </c>
      <c r="G43" s="52"/>
      <c r="H43" s="66">
        <f t="shared" si="2"/>
        <v>1</v>
      </c>
      <c r="I43" s="3"/>
      <c r="J43" s="37" t="s">
        <v>63</v>
      </c>
      <c r="K43" s="40"/>
      <c r="L43" s="41"/>
      <c r="M43" s="42" t="str">
        <f>'Onboarding Checklist'!M44</f>
        <v>No</v>
      </c>
      <c r="N43" s="38"/>
      <c r="O43" s="65">
        <f t="shared" si="0"/>
        <v>1</v>
      </c>
    </row>
    <row r="44" spans="2:15" x14ac:dyDescent="0.2">
      <c r="B44" s="53"/>
      <c r="C44" s="51" t="s">
        <v>103</v>
      </c>
      <c r="D44" s="51"/>
      <c r="E44" s="51"/>
      <c r="F44" s="55" t="str">
        <f>'Onboarding Checklist'!F44</f>
        <v>No</v>
      </c>
      <c r="G44" s="52"/>
      <c r="H44" s="66">
        <f t="shared" si="2"/>
        <v>1</v>
      </c>
      <c r="I44" s="3"/>
      <c r="J44" s="37" t="s">
        <v>64</v>
      </c>
      <c r="K44" s="40"/>
      <c r="L44" s="41"/>
      <c r="M44" s="42" t="str">
        <f>'Onboarding Checklist'!M45</f>
        <v>No</v>
      </c>
      <c r="N44" s="38"/>
      <c r="O44" s="65">
        <f t="shared" si="0"/>
        <v>1</v>
      </c>
    </row>
    <row r="45" spans="2:15" x14ac:dyDescent="0.2">
      <c r="B45" s="53"/>
      <c r="C45" s="51" t="s">
        <v>104</v>
      </c>
      <c r="D45" s="51"/>
      <c r="E45" s="51"/>
      <c r="F45" s="55" t="str">
        <f>'Onboarding Checklist'!F45</f>
        <v>No</v>
      </c>
      <c r="G45" s="52"/>
      <c r="H45" s="66">
        <f t="shared" si="2"/>
        <v>1</v>
      </c>
      <c r="I45" s="3"/>
      <c r="J45" s="37" t="s">
        <v>65</v>
      </c>
      <c r="K45" s="40"/>
      <c r="L45" s="41"/>
      <c r="M45" s="42" t="str">
        <f>'Onboarding Checklist'!M46</f>
        <v>No</v>
      </c>
      <c r="N45" s="38"/>
      <c r="O45" s="65">
        <f t="shared" si="0"/>
        <v>1</v>
      </c>
    </row>
    <row r="46" spans="2:15" x14ac:dyDescent="0.2">
      <c r="B46" s="53"/>
      <c r="C46" s="51" t="s">
        <v>105</v>
      </c>
      <c r="D46" s="51"/>
      <c r="E46" s="51"/>
      <c r="F46" s="55" t="str">
        <f>'Onboarding Checklist'!F46</f>
        <v>No</v>
      </c>
      <c r="G46" s="52"/>
      <c r="H46" s="66">
        <f t="shared" si="2"/>
        <v>1</v>
      </c>
      <c r="I46" s="3"/>
      <c r="J46" s="37" t="s">
        <v>66</v>
      </c>
      <c r="K46" s="40"/>
      <c r="L46" s="41"/>
      <c r="M46" s="42" t="str">
        <f>'Onboarding Checklist'!M47</f>
        <v>No</v>
      </c>
      <c r="N46" s="38"/>
      <c r="O46" s="65">
        <f t="shared" si="0"/>
        <v>1</v>
      </c>
    </row>
    <row r="47" spans="2:15" x14ac:dyDescent="0.2">
      <c r="B47" s="53"/>
      <c r="C47" s="51" t="s">
        <v>106</v>
      </c>
      <c r="D47" s="51"/>
      <c r="E47" s="51"/>
      <c r="F47" s="55" t="str">
        <f>'Onboarding Checklist'!F47</f>
        <v>No</v>
      </c>
      <c r="G47" s="52"/>
      <c r="H47" s="66">
        <f t="shared" si="2"/>
        <v>1</v>
      </c>
      <c r="I47" s="3"/>
      <c r="J47" s="37" t="s">
        <v>67</v>
      </c>
      <c r="K47" s="40"/>
      <c r="L47" s="41"/>
      <c r="M47" s="42" t="str">
        <f>'Onboarding Checklist'!M48</f>
        <v>No</v>
      </c>
      <c r="N47" s="38"/>
      <c r="O47" s="65">
        <f t="shared" si="0"/>
        <v>1</v>
      </c>
    </row>
    <row r="48" spans="2:15" x14ac:dyDescent="0.2">
      <c r="B48" s="53"/>
      <c r="C48" s="51" t="s">
        <v>107</v>
      </c>
      <c r="D48" s="51"/>
      <c r="E48" s="51"/>
      <c r="F48" s="55" t="str">
        <f>'Onboarding Checklist'!F48</f>
        <v>No</v>
      </c>
      <c r="G48" s="52"/>
      <c r="H48" s="66">
        <f t="shared" si="2"/>
        <v>1</v>
      </c>
      <c r="I48" s="3"/>
      <c r="J48" s="37" t="s">
        <v>68</v>
      </c>
      <c r="K48" s="40"/>
      <c r="L48" s="41"/>
      <c r="M48" s="42" t="str">
        <f>'Onboarding Checklist'!M49</f>
        <v>No</v>
      </c>
      <c r="N48" s="38"/>
      <c r="O48" s="65">
        <f t="shared" si="0"/>
        <v>1</v>
      </c>
    </row>
    <row r="49" spans="2:15" x14ac:dyDescent="0.2">
      <c r="B49" s="53"/>
      <c r="C49" s="51" t="s">
        <v>108</v>
      </c>
      <c r="D49" s="51"/>
      <c r="E49" s="51"/>
      <c r="F49" s="55" t="str">
        <f>'Onboarding Checklist'!F49</f>
        <v>No</v>
      </c>
      <c r="G49" s="52"/>
      <c r="H49" s="66">
        <f t="shared" si="2"/>
        <v>1</v>
      </c>
      <c r="I49" s="3"/>
      <c r="J49" s="37" t="s">
        <v>69</v>
      </c>
      <c r="K49" s="40"/>
      <c r="L49" s="41"/>
      <c r="M49" s="42" t="str">
        <f>'Onboarding Checklist'!M50</f>
        <v>No</v>
      </c>
      <c r="N49" s="38"/>
      <c r="O49" s="65">
        <f t="shared" si="0"/>
        <v>1</v>
      </c>
    </row>
    <row r="50" spans="2:15" x14ac:dyDescent="0.2">
      <c r="B50" s="53"/>
      <c r="C50" s="51" t="s">
        <v>109</v>
      </c>
      <c r="D50" s="51"/>
      <c r="E50" s="51"/>
      <c r="F50" s="55" t="str">
        <f>'Onboarding Checklist'!F50</f>
        <v>No</v>
      </c>
      <c r="G50" s="52"/>
      <c r="H50" s="66">
        <f t="shared" si="2"/>
        <v>1</v>
      </c>
      <c r="I50" s="3"/>
      <c r="J50" s="37" t="s">
        <v>70</v>
      </c>
      <c r="K50" s="40"/>
      <c r="L50" s="41"/>
      <c r="M50" s="42" t="str">
        <f>'Onboarding Checklist'!M51</f>
        <v>No</v>
      </c>
      <c r="N50" s="38"/>
      <c r="O50" s="65">
        <f t="shared" si="0"/>
        <v>1</v>
      </c>
    </row>
    <row r="51" spans="2:15" x14ac:dyDescent="0.2">
      <c r="B51" s="53"/>
      <c r="C51" s="51" t="s">
        <v>111</v>
      </c>
      <c r="D51" s="51"/>
      <c r="E51" s="51"/>
      <c r="F51" s="55" t="str">
        <f>'Onboarding Checklist'!F51</f>
        <v>No</v>
      </c>
      <c r="G51" s="52"/>
      <c r="H51" s="66">
        <f t="shared" si="2"/>
        <v>1</v>
      </c>
      <c r="I51" s="3"/>
      <c r="J51" s="37" t="s">
        <v>71</v>
      </c>
      <c r="K51" s="40"/>
      <c r="L51" s="41"/>
      <c r="M51" s="42" t="str">
        <f>'Onboarding Checklist'!M52</f>
        <v>No</v>
      </c>
      <c r="N51" s="38"/>
      <c r="O51" s="65">
        <f t="shared" si="0"/>
        <v>1</v>
      </c>
    </row>
    <row r="52" spans="2:15" x14ac:dyDescent="0.2">
      <c r="B52" s="53"/>
      <c r="C52" s="51" t="s">
        <v>110</v>
      </c>
      <c r="D52" s="51"/>
      <c r="E52" s="51"/>
      <c r="F52" s="55" t="str">
        <f>'Onboarding Checklist'!F52</f>
        <v>No</v>
      </c>
      <c r="G52" s="52"/>
      <c r="H52" s="66">
        <f t="shared" si="2"/>
        <v>1</v>
      </c>
      <c r="I52" s="3"/>
      <c r="J52" s="37" t="s">
        <v>72</v>
      </c>
      <c r="K52" s="40"/>
      <c r="L52" s="41"/>
      <c r="M52" s="42" t="str">
        <f>'Onboarding Checklist'!M53</f>
        <v>No</v>
      </c>
      <c r="N52" s="38"/>
      <c r="O52" s="65">
        <f t="shared" si="0"/>
        <v>1</v>
      </c>
    </row>
    <row r="53" spans="2:15" x14ac:dyDescent="0.2">
      <c r="B53" s="53"/>
      <c r="C53" s="51" t="s">
        <v>112</v>
      </c>
      <c r="D53" s="51"/>
      <c r="E53" s="51"/>
      <c r="F53" s="55" t="str">
        <f>'Onboarding Checklist'!F53</f>
        <v>No</v>
      </c>
      <c r="G53" s="52"/>
      <c r="H53" s="66">
        <f t="shared" si="2"/>
        <v>1</v>
      </c>
      <c r="I53" s="3"/>
      <c r="J53" s="37" t="s">
        <v>73</v>
      </c>
      <c r="K53" s="40"/>
      <c r="L53" s="41"/>
      <c r="M53" s="42" t="str">
        <f>'Onboarding Checklist'!M54</f>
        <v>No</v>
      </c>
      <c r="N53" s="38"/>
      <c r="O53" s="65">
        <f t="shared" si="0"/>
        <v>1</v>
      </c>
    </row>
    <row r="54" spans="2:15" x14ac:dyDescent="0.2">
      <c r="B54" s="53"/>
      <c r="C54" s="51" t="s">
        <v>113</v>
      </c>
      <c r="D54" s="51"/>
      <c r="E54" s="51"/>
      <c r="F54" s="55" t="str">
        <f>'Onboarding Checklist'!F54</f>
        <v>No</v>
      </c>
      <c r="G54" s="52"/>
      <c r="H54" s="66">
        <f t="shared" si="2"/>
        <v>1</v>
      </c>
      <c r="I54" s="3"/>
      <c r="J54" s="37" t="s">
        <v>74</v>
      </c>
      <c r="K54" s="40"/>
      <c r="L54" s="41"/>
      <c r="M54" s="42" t="str">
        <f>'Onboarding Checklist'!M55</f>
        <v>No</v>
      </c>
      <c r="N54" s="38"/>
      <c r="O54" s="65">
        <f t="shared" si="0"/>
        <v>1</v>
      </c>
    </row>
    <row r="55" spans="2:15" x14ac:dyDescent="0.2">
      <c r="B55" s="53"/>
      <c r="C55" s="51" t="s">
        <v>114</v>
      </c>
      <c r="D55" s="51"/>
      <c r="E55" s="51"/>
      <c r="F55" s="55" t="str">
        <f>'Onboarding Checklist'!F55</f>
        <v>No</v>
      </c>
      <c r="G55" s="52"/>
      <c r="H55" s="66">
        <f t="shared" si="2"/>
        <v>1</v>
      </c>
      <c r="I55" s="3"/>
      <c r="J55" s="37" t="s">
        <v>76</v>
      </c>
      <c r="K55" s="40"/>
      <c r="L55" s="41"/>
      <c r="M55" s="42" t="str">
        <f>'Onboarding Checklist'!M56</f>
        <v>No</v>
      </c>
      <c r="N55" s="38"/>
      <c r="O55" s="65">
        <f t="shared" si="0"/>
        <v>1</v>
      </c>
    </row>
    <row r="56" spans="2:15" x14ac:dyDescent="0.2">
      <c r="C56" s="51" t="s">
        <v>115</v>
      </c>
      <c r="D56" s="51"/>
      <c r="E56" s="51"/>
      <c r="F56" s="55" t="str">
        <f>'Onboarding Checklist'!F56</f>
        <v>No</v>
      </c>
      <c r="G56" s="52"/>
      <c r="H56" s="66">
        <f t="shared" si="2"/>
        <v>1</v>
      </c>
      <c r="I56" s="3"/>
      <c r="J56" s="37" t="s">
        <v>75</v>
      </c>
      <c r="K56" s="40"/>
      <c r="L56" s="41"/>
      <c r="M56" s="42" t="str">
        <f>'Onboarding Checklist'!M57</f>
        <v>No</v>
      </c>
      <c r="N56" s="38"/>
      <c r="O56" s="65">
        <f t="shared" si="0"/>
        <v>1</v>
      </c>
    </row>
    <row r="57" spans="2:15" x14ac:dyDescent="0.2">
      <c r="C57" s="148" t="s">
        <v>242</v>
      </c>
      <c r="D57" s="148"/>
      <c r="E57" s="148"/>
      <c r="F57" s="55" t="str">
        <f>'Onboarding Checklist'!F57</f>
        <v>No</v>
      </c>
      <c r="G57" s="149"/>
      <c r="H57" s="66">
        <f t="shared" si="2"/>
        <v>1</v>
      </c>
      <c r="I57" s="3"/>
      <c r="J57" s="37" t="s">
        <v>77</v>
      </c>
      <c r="K57" s="40"/>
      <c r="L57" s="41"/>
      <c r="M57" s="42" t="str">
        <f>'Onboarding Checklist'!M58</f>
        <v>No</v>
      </c>
      <c r="N57" s="38"/>
      <c r="O57" s="65">
        <f t="shared" si="0"/>
        <v>1</v>
      </c>
    </row>
    <row r="58" spans="2:15" x14ac:dyDescent="0.2">
      <c r="C58" s="148" t="s">
        <v>243</v>
      </c>
      <c r="D58" s="148"/>
      <c r="E58" s="148"/>
      <c r="F58" s="55" t="str">
        <f>'Onboarding Checklist'!F58</f>
        <v>No</v>
      </c>
      <c r="G58" s="149"/>
      <c r="H58" s="66">
        <f t="shared" si="2"/>
        <v>1</v>
      </c>
      <c r="I58" s="3"/>
      <c r="J58" s="37" t="s">
        <v>78</v>
      </c>
      <c r="K58" s="40"/>
      <c r="L58" s="41"/>
      <c r="M58" s="42" t="str">
        <f>'Onboarding Checklist'!M59</f>
        <v>No</v>
      </c>
      <c r="N58" s="38"/>
      <c r="O58" s="65">
        <f t="shared" si="0"/>
        <v>1</v>
      </c>
    </row>
    <row r="59" spans="2:15" x14ac:dyDescent="0.2">
      <c r="C59" s="148" t="s">
        <v>267</v>
      </c>
      <c r="D59" s="148"/>
      <c r="E59" s="148"/>
      <c r="F59" s="55" t="str">
        <f>'Onboarding Checklist'!F59</f>
        <v>No</v>
      </c>
      <c r="G59" s="149"/>
      <c r="H59" s="66">
        <f t="shared" si="2"/>
        <v>1</v>
      </c>
      <c r="I59" s="3"/>
      <c r="J59" s="37" t="s">
        <v>79</v>
      </c>
      <c r="K59" s="40"/>
      <c r="L59" s="41"/>
      <c r="M59" s="42" t="str">
        <f>'Onboarding Checklist'!M60</f>
        <v>No</v>
      </c>
      <c r="N59" s="38"/>
      <c r="O59" s="65">
        <f t="shared" si="0"/>
        <v>1</v>
      </c>
    </row>
    <row r="60" spans="2:15" x14ac:dyDescent="0.2">
      <c r="C60" s="148" t="s">
        <v>268</v>
      </c>
      <c r="D60" s="148"/>
      <c r="E60" s="148"/>
      <c r="F60" s="56" t="str">
        <f>'Onboarding Checklist'!F60</f>
        <v>No</v>
      </c>
      <c r="G60" s="149"/>
      <c r="H60" s="66">
        <f t="shared" si="2"/>
        <v>1</v>
      </c>
      <c r="I60" s="3"/>
      <c r="J60" s="37" t="s">
        <v>80</v>
      </c>
      <c r="K60" s="40"/>
      <c r="L60" s="41"/>
      <c r="M60" s="42" t="str">
        <f>'Onboarding Checklist'!M61</f>
        <v>No</v>
      </c>
      <c r="N60" s="38"/>
      <c r="O60" s="65">
        <f t="shared" si="0"/>
        <v>1</v>
      </c>
    </row>
    <row r="61" spans="2:15" x14ac:dyDescent="0.2">
      <c r="C61" s="57"/>
      <c r="D61" s="57"/>
      <c r="E61" s="57"/>
      <c r="F61" s="57"/>
      <c r="G61" s="58"/>
      <c r="H61" s="66"/>
      <c r="I61" s="3"/>
      <c r="J61" s="37" t="s">
        <v>81</v>
      </c>
      <c r="K61" s="40"/>
      <c r="L61" s="41"/>
      <c r="M61" s="42" t="str">
        <f>'Onboarding Checklist'!M62</f>
        <v>No</v>
      </c>
      <c r="N61" s="38"/>
      <c r="O61" s="65">
        <f t="shared" ref="O61:O70" si="3">IF(M61="No",1,0)</f>
        <v>1</v>
      </c>
    </row>
    <row r="62" spans="2:15" x14ac:dyDescent="0.2">
      <c r="C62" s="12"/>
      <c r="D62" s="12"/>
      <c r="E62" s="12"/>
      <c r="F62" s="12"/>
      <c r="G62" s="12"/>
      <c r="H62" s="66"/>
      <c r="I62" s="3"/>
      <c r="J62" s="37" t="s">
        <v>82</v>
      </c>
      <c r="K62" s="40"/>
      <c r="L62" s="41"/>
      <c r="M62" s="42" t="str">
        <f>'Onboarding Checklist'!M63</f>
        <v>No</v>
      </c>
      <c r="N62" s="38"/>
      <c r="O62" s="65">
        <f t="shared" si="3"/>
        <v>1</v>
      </c>
    </row>
    <row r="63" spans="2:15" x14ac:dyDescent="0.2">
      <c r="B63" s="13" t="s">
        <v>85</v>
      </c>
      <c r="C63" s="151"/>
      <c r="D63" s="14"/>
      <c r="E63" s="14"/>
      <c r="F63" s="14"/>
      <c r="G63" s="15"/>
      <c r="I63" s="3"/>
      <c r="J63" s="37" t="s">
        <v>83</v>
      </c>
      <c r="K63" s="40"/>
      <c r="L63" s="41"/>
      <c r="M63" s="42" t="str">
        <f>'Onboarding Checklist'!M64</f>
        <v>No</v>
      </c>
      <c r="N63" s="38"/>
      <c r="O63" s="65">
        <f t="shared" si="3"/>
        <v>1</v>
      </c>
    </row>
    <row r="64" spans="2:15" x14ac:dyDescent="0.2">
      <c r="B64" s="19"/>
      <c r="C64" s="20"/>
      <c r="D64" s="20"/>
      <c r="E64" s="20"/>
      <c r="F64" s="20"/>
      <c r="G64" s="21"/>
      <c r="I64" s="3"/>
      <c r="J64" s="37" t="s">
        <v>84</v>
      </c>
      <c r="K64" s="40"/>
      <c r="L64" s="41"/>
      <c r="M64" s="42" t="str">
        <f>'Onboarding Checklist'!M65</f>
        <v>No</v>
      </c>
      <c r="N64" s="38"/>
      <c r="O64" s="65">
        <f t="shared" si="3"/>
        <v>1</v>
      </c>
    </row>
    <row r="65" spans="2:15" x14ac:dyDescent="0.2">
      <c r="B65" s="24"/>
      <c r="C65" s="150" t="s">
        <v>86</v>
      </c>
      <c r="D65" s="20"/>
      <c r="E65" s="20"/>
      <c r="F65" s="25" t="str">
        <f>'Onboarding Checklist'!F65</f>
        <v>No</v>
      </c>
      <c r="G65" s="21"/>
      <c r="H65" s="66">
        <f>IF(F65="No",1,0)</f>
        <v>1</v>
      </c>
      <c r="I65" s="3"/>
      <c r="J65" s="37" t="s">
        <v>245</v>
      </c>
      <c r="K65" s="40"/>
      <c r="L65" s="41"/>
      <c r="M65" s="42" t="str">
        <f>'Onboarding Checklist'!M66</f>
        <v>No</v>
      </c>
      <c r="N65" s="38"/>
      <c r="O65" s="65">
        <f t="shared" si="3"/>
        <v>1</v>
      </c>
    </row>
    <row r="66" spans="2:15" x14ac:dyDescent="0.2">
      <c r="B66" s="24"/>
      <c r="C66" s="150" t="s">
        <v>87</v>
      </c>
      <c r="D66" s="27"/>
      <c r="E66" s="28"/>
      <c r="F66" s="29" t="str">
        <f>'Onboarding Checklist'!F66</f>
        <v>No</v>
      </c>
      <c r="G66" s="21"/>
      <c r="H66" s="65">
        <f>IF(F66="No",1,0)</f>
        <v>1</v>
      </c>
      <c r="I66" s="3"/>
      <c r="J66" s="37" t="s">
        <v>244</v>
      </c>
      <c r="K66" s="40"/>
      <c r="L66" s="41"/>
      <c r="M66" s="42" t="str">
        <f>'Onboarding Checklist'!M67</f>
        <v>No</v>
      </c>
      <c r="N66" s="38"/>
      <c r="O66" s="65">
        <f t="shared" si="3"/>
        <v>1</v>
      </c>
    </row>
    <row r="67" spans="2:15" x14ac:dyDescent="0.2">
      <c r="B67" s="24"/>
      <c r="C67" s="150" t="s">
        <v>88</v>
      </c>
      <c r="D67" s="27"/>
      <c r="E67" s="28"/>
      <c r="F67" s="29" t="str">
        <f>'Onboarding Checklist'!F67</f>
        <v>No</v>
      </c>
      <c r="G67" s="21"/>
      <c r="H67" s="65">
        <f>IF(F67="No",1,0)</f>
        <v>1</v>
      </c>
      <c r="I67" s="3"/>
      <c r="J67" s="37" t="s">
        <v>246</v>
      </c>
      <c r="K67" s="40"/>
      <c r="L67" s="41"/>
      <c r="M67" s="42" t="str">
        <f>'Onboarding Checklist'!M68</f>
        <v>No</v>
      </c>
      <c r="N67" s="38"/>
      <c r="O67" s="65">
        <f t="shared" si="3"/>
        <v>1</v>
      </c>
    </row>
    <row r="68" spans="2:15" x14ac:dyDescent="0.2">
      <c r="B68" s="24"/>
      <c r="C68" s="150" t="s">
        <v>259</v>
      </c>
      <c r="D68" s="27"/>
      <c r="E68" s="28"/>
      <c r="F68" s="29" t="str">
        <f>'Onboarding Checklist'!F68</f>
        <v>No</v>
      </c>
      <c r="G68" s="21"/>
      <c r="H68" s="65">
        <f>IF(F68="No",1,0)</f>
        <v>1</v>
      </c>
      <c r="I68" s="3"/>
      <c r="J68" s="37" t="s">
        <v>247</v>
      </c>
      <c r="K68" s="40"/>
      <c r="L68" s="41"/>
      <c r="M68" s="42" t="str">
        <f>'Onboarding Checklist'!M69</f>
        <v>No</v>
      </c>
      <c r="N68" s="38"/>
      <c r="O68" s="65">
        <f t="shared" si="3"/>
        <v>1</v>
      </c>
    </row>
    <row r="69" spans="2:15" x14ac:dyDescent="0.2">
      <c r="B69" s="24"/>
      <c r="C69" s="150" t="s">
        <v>89</v>
      </c>
      <c r="D69" s="27"/>
      <c r="E69" s="28"/>
      <c r="F69" s="29" t="str">
        <f>'Onboarding Checklist'!F69</f>
        <v>No</v>
      </c>
      <c r="G69" s="21"/>
      <c r="H69" s="65">
        <f>IF(F69="No",1,0)</f>
        <v>1</v>
      </c>
      <c r="I69" s="3"/>
      <c r="J69" s="37" t="s">
        <v>248</v>
      </c>
      <c r="K69" s="40"/>
      <c r="L69" s="41"/>
      <c r="M69" s="42" t="str">
        <f>'Onboarding Checklist'!M70</f>
        <v>No</v>
      </c>
      <c r="N69" s="38"/>
      <c r="O69" s="65">
        <f t="shared" si="3"/>
        <v>1</v>
      </c>
    </row>
    <row r="70" spans="2:15" x14ac:dyDescent="0.2">
      <c r="B70" s="24"/>
      <c r="C70" s="150" t="s">
        <v>260</v>
      </c>
      <c r="D70" s="27"/>
      <c r="E70" s="28"/>
      <c r="F70" s="29" t="str">
        <f>'Onboarding Checklist'!F70</f>
        <v>No</v>
      </c>
      <c r="G70" s="21"/>
      <c r="H70" s="65">
        <f t="shared" ref="H70:H74" si="4">IF(F70="No",1,0)</f>
        <v>1</v>
      </c>
      <c r="I70" s="3"/>
      <c r="J70" s="37" t="s">
        <v>271</v>
      </c>
      <c r="K70" s="40"/>
      <c r="L70" s="41"/>
      <c r="M70" s="59" t="str">
        <f>'Onboarding Checklist'!M71</f>
        <v>No</v>
      </c>
      <c r="N70" s="38"/>
      <c r="O70" s="65">
        <f t="shared" si="3"/>
        <v>1</v>
      </c>
    </row>
    <row r="71" spans="2:15" x14ac:dyDescent="0.2">
      <c r="B71" s="24"/>
      <c r="C71" s="150" t="s">
        <v>261</v>
      </c>
      <c r="D71" s="27"/>
      <c r="E71" s="28"/>
      <c r="F71" s="29" t="str">
        <f>'Onboarding Checklist'!F71</f>
        <v>No</v>
      </c>
      <c r="G71" s="21"/>
      <c r="H71" s="65">
        <f t="shared" si="4"/>
        <v>1</v>
      </c>
      <c r="I71" s="60"/>
      <c r="J71" s="61"/>
      <c r="K71" s="62"/>
      <c r="L71" s="63"/>
      <c r="M71" s="62"/>
      <c r="N71" s="64"/>
    </row>
    <row r="72" spans="2:15" x14ac:dyDescent="0.2">
      <c r="B72" s="24"/>
      <c r="C72" s="150" t="s">
        <v>90</v>
      </c>
      <c r="D72" s="27"/>
      <c r="E72" s="28"/>
      <c r="F72" s="29" t="str">
        <f>'Onboarding Checklist'!F72</f>
        <v>No</v>
      </c>
      <c r="G72" s="21"/>
      <c r="H72" s="65">
        <f t="shared" si="4"/>
        <v>1</v>
      </c>
    </row>
    <row r="73" spans="2:15" x14ac:dyDescent="0.2">
      <c r="B73" s="24"/>
      <c r="C73" s="150" t="s">
        <v>262</v>
      </c>
      <c r="D73" s="27"/>
      <c r="E73" s="28"/>
      <c r="F73" s="29" t="str">
        <f>'Onboarding Checklist'!F73</f>
        <v>No</v>
      </c>
      <c r="G73" s="21"/>
      <c r="H73" s="65">
        <f t="shared" si="4"/>
        <v>1</v>
      </c>
    </row>
    <row r="74" spans="2:15" x14ac:dyDescent="0.2">
      <c r="B74" s="24"/>
      <c r="C74" s="150" t="s">
        <v>263</v>
      </c>
      <c r="D74" s="27"/>
      <c r="E74" s="28"/>
      <c r="F74" s="30" t="str">
        <f>'Onboarding Checklist'!F74</f>
        <v>No</v>
      </c>
      <c r="G74" s="21"/>
      <c r="H74" s="65">
        <f t="shared" si="4"/>
        <v>1</v>
      </c>
    </row>
    <row r="75" spans="2:15" x14ac:dyDescent="0.2">
      <c r="B75" s="152"/>
      <c r="C75" s="31"/>
      <c r="D75" s="31"/>
      <c r="E75" s="31"/>
      <c r="F75" s="31"/>
      <c r="G75" s="32"/>
      <c r="H75" s="66"/>
    </row>
    <row r="76" spans="2:15" x14ac:dyDescent="0.2">
      <c r="C76" s="12"/>
      <c r="D76" s="12"/>
      <c r="E76" s="12"/>
      <c r="F76" s="12"/>
      <c r="G76" s="12"/>
      <c r="H76" s="66"/>
    </row>
    <row r="77" spans="2:15" x14ac:dyDescent="0.2">
      <c r="C77" s="12"/>
      <c r="D77" s="12"/>
      <c r="E77" s="12"/>
      <c r="F77" s="12"/>
      <c r="G77" s="12"/>
      <c r="H77" s="66"/>
    </row>
    <row r="78" spans="2:15" x14ac:dyDescent="0.2">
      <c r="C78" s="12"/>
      <c r="D78" s="12"/>
      <c r="E78" s="12"/>
      <c r="F78" s="12"/>
      <c r="G78" s="12"/>
      <c r="H78" s="66"/>
    </row>
    <row r="79" spans="2:15" x14ac:dyDescent="0.2">
      <c r="C79" s="12"/>
      <c r="D79" s="12"/>
      <c r="E79" s="12"/>
      <c r="F79" s="12"/>
      <c r="G79" s="12"/>
      <c r="H79" s="66"/>
    </row>
    <row r="83" spans="2:2" x14ac:dyDescent="0.2">
      <c r="B83" s="12"/>
    </row>
    <row r="84" spans="2:2" x14ac:dyDescent="0.2">
      <c r="B84" s="12"/>
    </row>
    <row r="85" spans="2:2" x14ac:dyDescent="0.2">
      <c r="B85" s="12"/>
    </row>
    <row r="86" spans="2:2" x14ac:dyDescent="0.2">
      <c r="B86" s="12"/>
    </row>
  </sheetData>
  <conditionalFormatting sqref="D66:D69 K6:K71">
    <cfRule type="cellIs" dxfId="1" priority="5" stopIfTrue="1" operator="equal">
      <formula>"xxxx"</formula>
    </cfRule>
  </conditionalFormatting>
  <conditionalFormatting sqref="D70:D74">
    <cfRule type="cellIs" dxfId="0" priority="2" stopIfTrue="1" operator="equal">
      <formula>"xxxx"</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Guidelines</vt:lpstr>
      <vt:lpstr>Onboarding Checklist</vt:lpstr>
      <vt:lpstr>Magic Bit</vt:lpstr>
      <vt:lpstr>'Onboarding Checklist'!Print_Area</vt:lpstr>
    </vt:vector>
  </TitlesOfParts>
  <Company>RMG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Dodd</dc:creator>
  <cp:lastModifiedBy>Sonja Blackburn</cp:lastModifiedBy>
  <cp:lastPrinted>2014-04-23T12:06:47Z</cp:lastPrinted>
  <dcterms:created xsi:type="dcterms:W3CDTF">2013-07-10T09:15:24Z</dcterms:created>
  <dcterms:modified xsi:type="dcterms:W3CDTF">2015-11-26T12:56:37Z</dcterms:modified>
</cp:coreProperties>
</file>