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Y15\Cummins\"/>
    </mc:Choice>
  </mc:AlternateContent>
  <bookViews>
    <workbookView xWindow="0" yWindow="0" windowWidth="19368" windowHeight="9408" activeTab="2"/>
  </bookViews>
  <sheets>
    <sheet name="Pricing" sheetId="1" r:id="rId1"/>
    <sheet name="Sheet1" sheetId="3" r:id="rId2"/>
    <sheet name="Interactions" sheetId="2" r:id="rId3"/>
    <sheet name="Pricing_MCS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2" l="1"/>
  <c r="C21" i="2"/>
  <c r="C5" i="1" l="1"/>
  <c r="C27" i="2"/>
  <c r="C26" i="2"/>
  <c r="C23" i="2"/>
  <c r="B3" i="1" l="1"/>
  <c r="C3" i="1" l="1"/>
  <c r="C4" i="1" s="1"/>
  <c r="C9" i="1" s="1"/>
  <c r="C10" i="1" s="1"/>
  <c r="C11" i="1" s="1"/>
  <c r="C13" i="1" s="1"/>
</calcChain>
</file>

<file path=xl/comments1.xml><?xml version="1.0" encoding="utf-8"?>
<comments xmlns="http://schemas.openxmlformats.org/spreadsheetml/2006/main">
  <authors>
    <author>Anirban Bagchi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Anirban Bagchi: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<sst xmlns="http://schemas.openxmlformats.org/spreadsheetml/2006/main" count="60" uniqueCount="58">
  <si>
    <t>&lt;----  Additional Interactions Required</t>
  </si>
  <si>
    <t>&lt;---  Additional Interaction Cost Per year</t>
  </si>
  <si>
    <t>&lt;---  Additional Cost Per Year</t>
  </si>
  <si>
    <t>&lt;---- Base Interactions</t>
  </si>
  <si>
    <t>&lt;--- Mobile Users</t>
  </si>
  <si>
    <t>&lt;--- Interactions Per Month</t>
  </si>
  <si>
    <t>&lt;--- Interactions Per Year</t>
  </si>
  <si>
    <t>&lt;--- Total Per User Per Month</t>
  </si>
  <si>
    <t>Syncs</t>
  </si>
  <si>
    <t>API Calls Per Sync</t>
  </si>
  <si>
    <t xml:space="preserve">&lt;--- Interactions Per Day </t>
  </si>
  <si>
    <t xml:space="preserve">&lt;--- Total Cost Per Year </t>
  </si>
  <si>
    <t>Push Notifications Per Day</t>
  </si>
  <si>
    <t>Role</t>
  </si>
  <si>
    <t>API call to MCS</t>
  </si>
  <si>
    <t>Service Writer</t>
  </si>
  <si>
    <t>Open work order</t>
  </si>
  <si>
    <t>determine warranty</t>
  </si>
  <si>
    <t>Functionality</t>
  </si>
  <si>
    <t>Scheduling</t>
  </si>
  <si>
    <t>Diagnostic Tech</t>
  </si>
  <si>
    <t>View WO</t>
  </si>
  <si>
    <t>Validate Complaint</t>
  </si>
  <si>
    <t>Fetch Fault Codes</t>
  </si>
  <si>
    <t>Fetch Solution Tree</t>
  </si>
  <si>
    <t>Fetch Manuals</t>
  </si>
  <si>
    <t>Store Fault Images</t>
  </si>
  <si>
    <t>update WO</t>
  </si>
  <si>
    <t>Repair Tech</t>
  </si>
  <si>
    <t>Notification to start</t>
  </si>
  <si>
    <t>Review WO</t>
  </si>
  <si>
    <t>View Solution</t>
  </si>
  <si>
    <t>View Images</t>
  </si>
  <si>
    <t>View Repair Help</t>
  </si>
  <si>
    <t>Close WO</t>
  </si>
  <si>
    <t>Storage MB</t>
  </si>
  <si>
    <t>Per Work Order Interaction and Storage</t>
  </si>
  <si>
    <t>No of WO per year</t>
  </si>
  <si>
    <t>MB</t>
  </si>
  <si>
    <t>#</t>
  </si>
  <si>
    <t>Total interactions per year</t>
  </si>
  <si>
    <t>Storage requirements per day ( assuming daily delete of images)</t>
  </si>
  <si>
    <t>GB</t>
  </si>
  <si>
    <t>Interaction Counts per work order</t>
  </si>
  <si>
    <t>Repeated Steps till solution is arrived</t>
  </si>
  <si>
    <t>Repeated Steps till solution</t>
  </si>
  <si>
    <t>?</t>
  </si>
  <si>
    <t>Need to check this</t>
  </si>
  <si>
    <t>Unknown factor</t>
  </si>
  <si>
    <t>Total Factor Interactions</t>
  </si>
  <si>
    <t>Oracle Mobile Cloud Service</t>
  </si>
  <si>
    <t>Interaction</t>
  </si>
  <si>
    <t>1 Million Interactions / Month</t>
  </si>
  <si>
    <t>Oracle Mobile Cloud Service - Additional Interactions Package</t>
  </si>
  <si>
    <t>100K Interactions</t>
  </si>
  <si>
    <t>Oracle Mobile Cloud Service - Additional Storage Package</t>
  </si>
  <si>
    <t>GB Block Storage</t>
  </si>
  <si>
    <t>1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</si>
</sst>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6DFE6"/>
      </left>
      <right/>
      <top style="medium">
        <color rgb="FFD6DFE6"/>
      </top>
      <bottom style="medium">
        <color rgb="FFD6DFE6"/>
      </bottom>
      <diagonal/>
    </border>
    <border>
      <left style="medium">
        <color rgb="FFDDDDDD"/>
      </left>
      <right/>
      <top style="medium">
        <color rgb="FFDDDDDD"/>
      </top>
      <bottom style="medium">
        <color rgb="FFD6DFE6"/>
      </bottom>
      <diagonal/>
    </border>
    <border>
      <left style="medium">
        <color rgb="FFD6DFE6"/>
      </left>
      <right/>
      <top style="medium">
        <color rgb="FFDDDDDD"/>
      </top>
      <bottom style="medium">
        <color rgb="FFD6DFE6"/>
      </bottom>
      <diagonal/>
    </border>
    <border>
      <left style="medium">
        <color rgb="FFD6DFE6"/>
      </left>
      <right style="medium">
        <color rgb="FFDDDDDD"/>
      </right>
      <top style="medium">
        <color rgb="FFDDDDDD"/>
      </top>
      <bottom style="medium">
        <color rgb="FFD6DFE6"/>
      </bottom>
      <diagonal/>
    </border>
    <border>
      <left style="medium">
        <color rgb="FFDDDDDD"/>
      </left>
      <right/>
      <top style="medium">
        <color rgb="FFD6DFE6"/>
      </top>
      <bottom style="medium">
        <color rgb="FFD6DFE6"/>
      </bottom>
      <diagonal/>
    </border>
    <border>
      <left style="medium">
        <color rgb="FFD6DFE6"/>
      </left>
      <right style="medium">
        <color rgb="FFDDDDDD"/>
      </right>
      <top style="medium">
        <color rgb="FFD6DFE6"/>
      </top>
      <bottom style="medium">
        <color rgb="FFD6DFE6"/>
      </bottom>
      <diagonal/>
    </border>
    <border>
      <left style="medium">
        <color rgb="FFDDDDDD"/>
      </left>
      <right/>
      <top style="medium">
        <color rgb="FFD6DFE6"/>
      </top>
      <bottom style="medium">
        <color rgb="FFDDDDDD"/>
      </bottom>
      <diagonal/>
    </border>
    <border>
      <left style="medium">
        <color rgb="FFD6DFE6"/>
      </left>
      <right/>
      <top style="medium">
        <color rgb="FFD6DFE6"/>
      </top>
      <bottom style="medium">
        <color rgb="FFDDDDDD"/>
      </bottom>
      <diagonal/>
    </border>
    <border>
      <left style="medium">
        <color rgb="FFD6DFE6"/>
      </left>
      <right style="medium">
        <color rgb="FFDDDDDD"/>
      </right>
      <top style="medium">
        <color rgb="FFD6DFE6"/>
      </top>
      <bottom style="medium">
        <color rgb="FFDDDDDD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47">
    <xf numFmtId="0" fontId="0" fillId="0" borderId="0" xfId="0"/>
    <xf numFmtId="164" fontId="0" fillId="0" borderId="0" xfId="1" applyNumberFormat="1" applyFont="1"/>
    <xf numFmtId="164" fontId="3" fillId="0" borderId="1" xfId="1" applyNumberFormat="1" applyFont="1" applyBorder="1"/>
    <xf numFmtId="44" fontId="3" fillId="0" borderId="1" xfId="2" applyFont="1" applyBorder="1"/>
    <xf numFmtId="164" fontId="0" fillId="2" borderId="2" xfId="1" applyNumberFormat="1" applyFont="1" applyFill="1" applyBorder="1"/>
    <xf numFmtId="164" fontId="2" fillId="0" borderId="3" xfId="1" applyNumberFormat="1" applyFont="1" applyBorder="1"/>
    <xf numFmtId="0" fontId="0" fillId="0" borderId="3" xfId="0" applyBorder="1"/>
    <xf numFmtId="164" fontId="0" fillId="2" borderId="5" xfId="1" applyNumberFormat="1" applyFont="1" applyFill="1" applyBorder="1"/>
    <xf numFmtId="164" fontId="0" fillId="0" borderId="0" xfId="1" applyNumberFormat="1" applyFont="1" applyBorder="1"/>
    <xf numFmtId="0" fontId="2" fillId="0" borderId="0" xfId="0" applyFont="1" applyBorder="1"/>
    <xf numFmtId="0" fontId="0" fillId="0" borderId="0" xfId="0" applyBorder="1"/>
    <xf numFmtId="164" fontId="0" fillId="0" borderId="5" xfId="1" applyNumberFormat="1" applyFont="1" applyBorder="1"/>
    <xf numFmtId="165" fontId="0" fillId="0" borderId="5" xfId="2" applyNumberFormat="1" applyFont="1" applyBorder="1"/>
    <xf numFmtId="165" fontId="0" fillId="0" borderId="0" xfId="2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0" fillId="0" borderId="8" xfId="0" applyBorder="1"/>
    <xf numFmtId="0" fontId="0" fillId="0" borderId="0" xfId="0" applyAlignment="1">
      <alignment wrapText="1"/>
    </xf>
    <xf numFmtId="0" fontId="2" fillId="0" borderId="3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2" borderId="6" xfId="0" applyFill="1" applyBorder="1" applyAlignment="1">
      <alignment wrapText="1"/>
    </xf>
    <xf numFmtId="0" fontId="5" fillId="3" borderId="0" xfId="3" applyFont="1"/>
    <xf numFmtId="0" fontId="5" fillId="3" borderId="10" xfId="3" applyFont="1" applyBorder="1"/>
    <xf numFmtId="0" fontId="0" fillId="0" borderId="10" xfId="0" applyBorder="1"/>
    <xf numFmtId="0" fontId="2" fillId="0" borderId="10" xfId="0" applyFont="1" applyBorder="1"/>
    <xf numFmtId="2" fontId="0" fillId="0" borderId="0" xfId="0" applyNumberFormat="1"/>
    <xf numFmtId="41" fontId="0" fillId="0" borderId="11" xfId="0" applyNumberFormat="1" applyFill="1" applyBorder="1"/>
    <xf numFmtId="41" fontId="0" fillId="0" borderId="0" xfId="0" applyNumberFormat="1"/>
    <xf numFmtId="0" fontId="0" fillId="2" borderId="10" xfId="0" applyFill="1" applyBorder="1"/>
    <xf numFmtId="41" fontId="0" fillId="0" borderId="0" xfId="0" applyNumberFormat="1" applyFill="1" applyBorder="1"/>
    <xf numFmtId="8" fontId="9" fillId="4" borderId="12" xfId="0" applyNumberFormat="1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left" vertical="center" wrapText="1"/>
    </xf>
    <xf numFmtId="8" fontId="9" fillId="5" borderId="14" xfId="0" applyNumberFormat="1" applyFont="1" applyFill="1" applyBorder="1" applyAlignment="1">
      <alignment horizontal="left" vertical="center" wrapText="1"/>
    </xf>
    <xf numFmtId="0" fontId="9" fillId="5" borderId="14" xfId="0" applyFont="1" applyFill="1" applyBorder="1" applyAlignment="1">
      <alignment horizontal="left" vertical="center" wrapText="1"/>
    </xf>
    <xf numFmtId="0" fontId="9" fillId="5" borderId="15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8" fillId="5" borderId="18" xfId="0" applyFont="1" applyFill="1" applyBorder="1" applyAlignment="1">
      <alignment horizontal="left" vertical="center" wrapText="1"/>
    </xf>
    <xf numFmtId="8" fontId="9" fillId="5" borderId="19" xfId="0" applyNumberFormat="1" applyFont="1" applyFill="1" applyBorder="1" applyAlignment="1">
      <alignment horizontal="left" vertical="center" wrapText="1"/>
    </xf>
    <xf numFmtId="0" fontId="9" fillId="5" borderId="19" xfId="0" applyFont="1" applyFill="1" applyBorder="1" applyAlignment="1">
      <alignment horizontal="left" vertical="center" wrapText="1"/>
    </xf>
    <xf numFmtId="0" fontId="9" fillId="5" borderId="20" xfId="0" applyFont="1" applyFill="1" applyBorder="1" applyAlignment="1">
      <alignment horizontal="left" vertical="center" wrapText="1"/>
    </xf>
  </cellXfs>
  <cellStyles count="4">
    <cellStyle name="Comma" xfId="1" builtinId="3"/>
    <cellStyle name="Currency" xfId="2" builtinId="4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D8" sqref="D8"/>
    </sheetView>
  </sheetViews>
  <sheetFormatPr defaultRowHeight="14.4" x14ac:dyDescent="0.3"/>
  <cols>
    <col min="2" max="2" width="14.77734375" style="1" bestFit="1" customWidth="1"/>
    <col min="3" max="3" width="14.6640625" style="1" bestFit="1" customWidth="1"/>
    <col min="4" max="4" width="15.109375" customWidth="1"/>
    <col min="6" max="7" width="8.88671875" style="17"/>
    <col min="8" max="8" width="11.88671875" style="17" customWidth="1"/>
    <col min="11" max="11" width="16" customWidth="1"/>
  </cols>
  <sheetData>
    <row r="1" spans="2:8" ht="9" customHeight="1" thickBot="1" x14ac:dyDescent="0.35"/>
    <row r="2" spans="2:8" ht="30" customHeight="1" x14ac:dyDescent="0.3">
      <c r="B2" s="4">
        <v>85000</v>
      </c>
      <c r="C2" s="5" t="s">
        <v>4</v>
      </c>
      <c r="D2" s="6"/>
      <c r="E2" s="6"/>
      <c r="F2" s="18" t="s">
        <v>8</v>
      </c>
      <c r="G2" s="18" t="s">
        <v>9</v>
      </c>
      <c r="H2" s="24" t="s">
        <v>12</v>
      </c>
    </row>
    <row r="3" spans="2:8" x14ac:dyDescent="0.3">
      <c r="B3" s="7">
        <f>(F3*G3)+H3</f>
        <v>105</v>
      </c>
      <c r="C3" s="8">
        <f>B2*B3</f>
        <v>8925000</v>
      </c>
      <c r="D3" s="9" t="s">
        <v>10</v>
      </c>
      <c r="E3" s="10"/>
      <c r="F3" s="19">
        <v>10</v>
      </c>
      <c r="G3" s="19">
        <v>10</v>
      </c>
      <c r="H3" s="25">
        <v>5</v>
      </c>
    </row>
    <row r="4" spans="2:8" x14ac:dyDescent="0.3">
      <c r="B4" s="7">
        <v>22</v>
      </c>
      <c r="C4" s="8">
        <f>C3*B4</f>
        <v>196350000</v>
      </c>
      <c r="D4" s="9" t="s">
        <v>5</v>
      </c>
      <c r="E4" s="10"/>
      <c r="F4" s="20"/>
      <c r="G4" s="20"/>
      <c r="H4" s="21"/>
    </row>
    <row r="5" spans="2:8" x14ac:dyDescent="0.3">
      <c r="B5" s="7">
        <v>12</v>
      </c>
      <c r="C5" s="8">
        <f>C4*B5</f>
        <v>2356200000</v>
      </c>
      <c r="D5" s="9" t="s">
        <v>6</v>
      </c>
      <c r="E5" s="10"/>
      <c r="F5" s="20"/>
      <c r="G5" s="20"/>
      <c r="H5" s="21"/>
    </row>
    <row r="6" spans="2:8" x14ac:dyDescent="0.3">
      <c r="B6" s="11"/>
      <c r="C6" s="8"/>
      <c r="D6" s="10"/>
      <c r="E6" s="10"/>
      <c r="F6" s="20"/>
      <c r="G6" s="20"/>
      <c r="H6" s="21"/>
    </row>
    <row r="7" spans="2:8" x14ac:dyDescent="0.3">
      <c r="B7" s="12">
        <v>84000</v>
      </c>
      <c r="C7" s="8">
        <v>1000000</v>
      </c>
      <c r="D7" s="9" t="s">
        <v>3</v>
      </c>
      <c r="E7" s="10"/>
      <c r="F7" s="20"/>
      <c r="G7" s="20"/>
      <c r="H7" s="21"/>
    </row>
    <row r="8" spans="2:8" x14ac:dyDescent="0.3">
      <c r="B8" s="12">
        <v>6</v>
      </c>
      <c r="C8" s="8">
        <v>100000</v>
      </c>
      <c r="D8" s="9" t="s">
        <v>1</v>
      </c>
      <c r="E8" s="10"/>
      <c r="F8" s="20"/>
      <c r="G8" s="20"/>
      <c r="H8" s="21"/>
    </row>
    <row r="9" spans="2:8" x14ac:dyDescent="0.3">
      <c r="B9" s="12"/>
      <c r="C9" s="8">
        <f>(C5-C7)/C8</f>
        <v>23552</v>
      </c>
      <c r="D9" s="9" t="s">
        <v>0</v>
      </c>
      <c r="E9" s="10"/>
      <c r="F9" s="20"/>
      <c r="G9" s="20"/>
      <c r="H9" s="21"/>
    </row>
    <row r="10" spans="2:8" ht="15" thickBot="1" x14ac:dyDescent="0.35">
      <c r="B10" s="12"/>
      <c r="C10" s="13">
        <f>C9*B8</f>
        <v>141312</v>
      </c>
      <c r="D10" s="9" t="s">
        <v>2</v>
      </c>
      <c r="E10" s="10"/>
      <c r="F10" s="20"/>
      <c r="G10" s="20"/>
      <c r="H10" s="21"/>
    </row>
    <row r="11" spans="2:8" ht="21.6" thickBot="1" x14ac:dyDescent="0.45">
      <c r="B11" s="11"/>
      <c r="C11" s="2">
        <f>B7+C10</f>
        <v>225312</v>
      </c>
      <c r="D11" s="9" t="s">
        <v>11</v>
      </c>
      <c r="E11" s="10"/>
      <c r="F11" s="20"/>
      <c r="G11" s="20"/>
      <c r="H11" s="21"/>
    </row>
    <row r="12" spans="2:8" ht="7.2" customHeight="1" thickBot="1" x14ac:dyDescent="0.35">
      <c r="B12" s="11"/>
      <c r="C12" s="8"/>
      <c r="D12" s="10"/>
      <c r="E12" s="10"/>
      <c r="F12" s="20"/>
      <c r="G12" s="20"/>
      <c r="H12" s="21"/>
    </row>
    <row r="13" spans="2:8" ht="21.6" thickBot="1" x14ac:dyDescent="0.45">
      <c r="B13" s="11"/>
      <c r="C13" s="3">
        <f>C11/B2/12</f>
        <v>0.22089411764705882</v>
      </c>
      <c r="D13" s="9" t="s">
        <v>7</v>
      </c>
      <c r="E13" s="10"/>
      <c r="F13" s="20"/>
      <c r="G13" s="20"/>
      <c r="H13" s="21"/>
    </row>
    <row r="14" spans="2:8" ht="6.6" customHeight="1" thickBot="1" x14ac:dyDescent="0.35">
      <c r="B14" s="14"/>
      <c r="C14" s="15"/>
      <c r="D14" s="16"/>
      <c r="E14" s="16"/>
      <c r="F14" s="22"/>
      <c r="G14" s="22"/>
      <c r="H14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4.4" x14ac:dyDescent="0.3"/>
  <cols>
    <col min="1" max="1" width="37" customWidth="1"/>
    <col min="2" max="2" width="15.33203125" customWidth="1"/>
    <col min="3" max="3" width="14.44140625" customWidth="1"/>
    <col min="4" max="4" width="19.88671875" customWidth="1"/>
  </cols>
  <sheetData>
    <row r="1" spans="1:4" ht="27" thickBot="1" x14ac:dyDescent="0.35">
      <c r="A1" s="37" t="s">
        <v>50</v>
      </c>
      <c r="B1" s="38">
        <v>7.0000000000000001E-3</v>
      </c>
      <c r="C1" s="39" t="s">
        <v>51</v>
      </c>
      <c r="D1" s="40" t="s">
        <v>52</v>
      </c>
    </row>
    <row r="2" spans="1:4" ht="27" thickBot="1" x14ac:dyDescent="0.35">
      <c r="A2" s="41" t="s">
        <v>53</v>
      </c>
      <c r="B2" s="35">
        <v>5.0000000000000001E-3</v>
      </c>
      <c r="C2" s="36" t="s">
        <v>51</v>
      </c>
      <c r="D2" s="42" t="s">
        <v>54</v>
      </c>
    </row>
    <row r="3" spans="1:4" ht="27" thickBot="1" x14ac:dyDescent="0.35">
      <c r="A3" s="43" t="s">
        <v>55</v>
      </c>
      <c r="B3" s="44">
        <v>0.05</v>
      </c>
      <c r="C3" s="45" t="s">
        <v>56</v>
      </c>
      <c r="D3" s="46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5" sqref="C25"/>
    </sheetView>
  </sheetViews>
  <sheetFormatPr defaultRowHeight="14.4" x14ac:dyDescent="0.3"/>
  <cols>
    <col min="1" max="1" width="34.6640625" bestFit="1" customWidth="1"/>
    <col min="2" max="2" width="17.33203125" bestFit="1" customWidth="1"/>
    <col min="3" max="3" width="14.6640625" bestFit="1" customWidth="1"/>
    <col min="4" max="4" width="13.88671875" bestFit="1" customWidth="1"/>
  </cols>
  <sheetData>
    <row r="1" spans="1:5" x14ac:dyDescent="0.3">
      <c r="A1" s="26" t="s">
        <v>43</v>
      </c>
      <c r="B1" s="26"/>
      <c r="C1" s="26"/>
      <c r="D1" s="26"/>
    </row>
    <row r="2" spans="1:5" x14ac:dyDescent="0.3">
      <c r="A2" s="27" t="s">
        <v>13</v>
      </c>
      <c r="B2" s="27" t="s">
        <v>18</v>
      </c>
      <c r="C2" s="27" t="s">
        <v>14</v>
      </c>
      <c r="D2" s="27" t="s">
        <v>35</v>
      </c>
    </row>
    <row r="3" spans="1:5" x14ac:dyDescent="0.3">
      <c r="A3" s="28" t="s">
        <v>15</v>
      </c>
      <c r="B3" s="28" t="s">
        <v>16</v>
      </c>
      <c r="C3" s="28">
        <v>1</v>
      </c>
      <c r="D3" s="28"/>
    </row>
    <row r="4" spans="1:5" x14ac:dyDescent="0.3">
      <c r="A4" s="28"/>
      <c r="B4" s="28" t="s">
        <v>17</v>
      </c>
      <c r="C4" s="28">
        <v>1</v>
      </c>
      <c r="D4" s="28"/>
    </row>
    <row r="5" spans="1:5" x14ac:dyDescent="0.3">
      <c r="A5" s="28"/>
      <c r="B5" s="28" t="s">
        <v>19</v>
      </c>
      <c r="C5" s="28">
        <v>1</v>
      </c>
      <c r="D5" s="28"/>
    </row>
    <row r="6" spans="1:5" x14ac:dyDescent="0.3">
      <c r="A6" s="28" t="s">
        <v>20</v>
      </c>
      <c r="B6" s="28" t="s">
        <v>29</v>
      </c>
      <c r="C6" s="28">
        <v>1</v>
      </c>
      <c r="D6" s="28"/>
    </row>
    <row r="7" spans="1:5" x14ac:dyDescent="0.3">
      <c r="A7" s="28"/>
      <c r="B7" s="28" t="s">
        <v>21</v>
      </c>
      <c r="C7" s="28">
        <v>1</v>
      </c>
      <c r="D7" s="28"/>
    </row>
    <row r="8" spans="1:5" x14ac:dyDescent="0.3">
      <c r="A8" s="28"/>
      <c r="B8" s="28" t="s">
        <v>22</v>
      </c>
      <c r="C8" s="28">
        <v>1</v>
      </c>
      <c r="D8" s="28"/>
    </row>
    <row r="9" spans="1:5" x14ac:dyDescent="0.3">
      <c r="A9" s="28"/>
      <c r="B9" s="28" t="s">
        <v>23</v>
      </c>
      <c r="C9" s="28">
        <v>1</v>
      </c>
      <c r="D9" s="28"/>
    </row>
    <row r="10" spans="1:5" x14ac:dyDescent="0.3">
      <c r="A10" s="28"/>
      <c r="B10" s="33" t="s">
        <v>24</v>
      </c>
      <c r="C10" s="33">
        <v>3</v>
      </c>
      <c r="D10" s="28"/>
      <c r="E10" t="s">
        <v>44</v>
      </c>
    </row>
    <row r="11" spans="1:5" x14ac:dyDescent="0.3">
      <c r="A11" s="28"/>
      <c r="B11" s="33" t="s">
        <v>25</v>
      </c>
      <c r="C11" s="33">
        <v>5</v>
      </c>
      <c r="D11" s="28"/>
    </row>
    <row r="12" spans="1:5" x14ac:dyDescent="0.3">
      <c r="A12" s="28"/>
      <c r="B12" s="28" t="s">
        <v>26</v>
      </c>
      <c r="C12" s="28">
        <v>1</v>
      </c>
      <c r="D12" s="28">
        <v>4</v>
      </c>
    </row>
    <row r="13" spans="1:5" x14ac:dyDescent="0.3">
      <c r="A13" s="28"/>
      <c r="B13" s="28" t="s">
        <v>27</v>
      </c>
      <c r="C13" s="28">
        <v>1</v>
      </c>
      <c r="D13" s="28"/>
    </row>
    <row r="14" spans="1:5" x14ac:dyDescent="0.3">
      <c r="A14" s="28" t="s">
        <v>28</v>
      </c>
      <c r="B14" s="28" t="s">
        <v>29</v>
      </c>
      <c r="C14" s="28">
        <v>1</v>
      </c>
      <c r="D14" s="28"/>
    </row>
    <row r="15" spans="1:5" x14ac:dyDescent="0.3">
      <c r="A15" s="28"/>
      <c r="B15" s="28" t="s">
        <v>30</v>
      </c>
      <c r="C15" s="28">
        <v>1</v>
      </c>
      <c r="D15" s="28"/>
    </row>
    <row r="16" spans="1:5" x14ac:dyDescent="0.3">
      <c r="A16" s="28"/>
      <c r="B16" s="28" t="s">
        <v>31</v>
      </c>
      <c r="C16" s="28">
        <v>1</v>
      </c>
      <c r="D16" s="28"/>
    </row>
    <row r="17" spans="1:5" x14ac:dyDescent="0.3">
      <c r="A17" s="28"/>
      <c r="B17" s="28" t="s">
        <v>32</v>
      </c>
      <c r="C17" s="28">
        <v>1</v>
      </c>
      <c r="D17" s="28"/>
    </row>
    <row r="18" spans="1:5" x14ac:dyDescent="0.3">
      <c r="A18" s="28"/>
      <c r="B18" s="33" t="s">
        <v>33</v>
      </c>
      <c r="C18" s="33">
        <v>5</v>
      </c>
      <c r="D18" s="28"/>
      <c r="E18" t="s">
        <v>45</v>
      </c>
    </row>
    <row r="19" spans="1:5" x14ac:dyDescent="0.3">
      <c r="A19" s="28"/>
      <c r="B19" s="28" t="s">
        <v>34</v>
      </c>
      <c r="C19" s="28">
        <v>1</v>
      </c>
      <c r="D19" s="28"/>
    </row>
    <row r="20" spans="1:5" x14ac:dyDescent="0.3">
      <c r="A20" s="28"/>
      <c r="B20" s="28"/>
      <c r="C20" s="28"/>
      <c r="D20" s="28"/>
    </row>
    <row r="21" spans="1:5" x14ac:dyDescent="0.3">
      <c r="A21" s="29" t="s">
        <v>36</v>
      </c>
      <c r="B21" s="29"/>
      <c r="C21" s="29">
        <f>SUM(C3:C20)</f>
        <v>27</v>
      </c>
      <c r="D21" s="29">
        <v>4</v>
      </c>
    </row>
    <row r="22" spans="1:5" x14ac:dyDescent="0.3">
      <c r="A22" t="s">
        <v>37</v>
      </c>
      <c r="C22" s="31">
        <v>2000000</v>
      </c>
      <c r="D22" t="s">
        <v>46</v>
      </c>
      <c r="E22" t="s">
        <v>47</v>
      </c>
    </row>
    <row r="23" spans="1:5" x14ac:dyDescent="0.3">
      <c r="A23" t="s">
        <v>40</v>
      </c>
      <c r="C23" s="31">
        <f>C22*C21</f>
        <v>54000000</v>
      </c>
      <c r="D23" t="s">
        <v>39</v>
      </c>
    </row>
    <row r="24" spans="1:5" x14ac:dyDescent="0.3">
      <c r="A24" t="s">
        <v>48</v>
      </c>
      <c r="C24" s="34">
        <v>3</v>
      </c>
    </row>
    <row r="25" spans="1:5" x14ac:dyDescent="0.3">
      <c r="A25" t="s">
        <v>49</v>
      </c>
      <c r="C25" s="34">
        <f>C24*C23</f>
        <v>162000000</v>
      </c>
    </row>
    <row r="26" spans="1:5" x14ac:dyDescent="0.3">
      <c r="A26" t="s">
        <v>41</v>
      </c>
      <c r="C26" s="32">
        <f>C22/300*D21</f>
        <v>26666.666666666668</v>
      </c>
      <c r="D26" t="s">
        <v>38</v>
      </c>
    </row>
    <row r="27" spans="1:5" x14ac:dyDescent="0.3">
      <c r="C27" s="30">
        <f>C26/1024</f>
        <v>26.041666666666668</v>
      </c>
      <c r="D27" t="s">
        <v>42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Pricing</vt:lpstr>
      <vt:lpstr>Sheet1</vt:lpstr>
      <vt:lpstr>Interactions</vt:lpstr>
      <vt:lpstr>Pricing_MCS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O'farrell</dc:creator>
  <cp:lastModifiedBy>Anirban Bagchi</cp:lastModifiedBy>
  <dcterms:created xsi:type="dcterms:W3CDTF">2015-06-05T18:43:18Z</dcterms:created>
  <dcterms:modified xsi:type="dcterms:W3CDTF">2015-07-16T14:05:01Z</dcterms:modified>
</cp:coreProperties>
</file>