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anirban_mukherjee2_tesco_com/Documents/Desktop/"/>
    </mc:Choice>
  </mc:AlternateContent>
  <xr:revisionPtr revIDLastSave="38" documentId="6_{588672DA-EBEA-4265-9DE8-66C2B6221D40}" xr6:coauthVersionLast="45" xr6:coauthVersionMax="45" xr10:uidLastSave="{F0E3EF22-037F-419E-95A3-D4E45F98B0F1}"/>
  <bookViews>
    <workbookView xWindow="28680" yWindow="-120" windowWidth="29040" windowHeight="15840" activeTab="1" xr2:uid="{C768F738-60D4-4326-B26C-7E231CAD7535}"/>
  </bookViews>
  <sheets>
    <sheet name="Chart2" sheetId="3" r:id="rId1"/>
    <sheet name="Sheet1" sheetId="1" r:id="rId2"/>
  </sheets>
  <definedNames>
    <definedName name="_xlnm.Print_Area" localSheetId="1">Sheet1!$N$8:$AC$30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5" i="1" l="1"/>
  <c r="J35" i="1" l="1"/>
  <c r="K35" i="1"/>
  <c r="L35" i="1"/>
  <c r="I35" i="1"/>
  <c r="Q35" i="1" l="1"/>
  <c r="R35" i="1" s="1"/>
  <c r="S35" i="1"/>
  <c r="T35" i="1" s="1"/>
  <c r="AA35" i="1" l="1"/>
  <c r="H36" i="1" s="1"/>
  <c r="G36" i="1"/>
  <c r="Y35" i="1"/>
  <c r="F36" i="1" s="1"/>
  <c r="X35" i="1"/>
  <c r="E36" i="1" s="1"/>
  <c r="V35" i="1"/>
  <c r="AD35" i="1"/>
  <c r="O36" i="1" s="1"/>
  <c r="AE35" i="1"/>
  <c r="P36" i="1" s="1"/>
  <c r="U35" i="1"/>
  <c r="W35" i="1" s="1"/>
  <c r="AC35" i="1"/>
  <c r="N36" i="1" s="1"/>
  <c r="AB35" i="1"/>
  <c r="M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U36" i="1"/>
  <c r="AC36" i="1"/>
  <c r="N37" i="1" s="1"/>
  <c r="Z36" i="1"/>
  <c r="G37" i="1" s="1"/>
  <c r="AA36" i="1"/>
  <c r="H37" i="1" s="1"/>
  <c r="Y36" i="1"/>
  <c r="F37" i="1" s="1"/>
  <c r="AB36" i="1"/>
  <c r="M37" i="1" s="1"/>
  <c r="X36" i="1"/>
  <c r="E37" i="1" s="1"/>
  <c r="W36" i="1" l="1"/>
  <c r="K37" i="1"/>
  <c r="L37" i="1" s="1"/>
  <c r="I37" i="1"/>
  <c r="J37" i="1" s="1"/>
  <c r="S37" i="1" l="1"/>
  <c r="T37" i="1" s="1"/>
  <c r="Q37" i="1"/>
  <c r="R37" i="1" s="1"/>
  <c r="Z37" i="1" l="1"/>
  <c r="G38" i="1" s="1"/>
  <c r="AA37" i="1"/>
  <c r="H38" i="1" s="1"/>
  <c r="AB37" i="1"/>
  <c r="M38" i="1" s="1"/>
  <c r="U37" i="1"/>
  <c r="AC37" i="1"/>
  <c r="N38" i="1" s="1"/>
  <c r="Y37" i="1"/>
  <c r="F38" i="1" s="1"/>
  <c r="X37" i="1"/>
  <c r="E38" i="1" s="1"/>
  <c r="AE37" i="1"/>
  <c r="P38" i="1" s="1"/>
  <c r="V37" i="1"/>
  <c r="AD37" i="1"/>
  <c r="O38" i="1" s="1"/>
  <c r="I38" i="1" l="1"/>
  <c r="J38" i="1" s="1"/>
  <c r="W37" i="1"/>
  <c r="K38" i="1"/>
  <c r="L38" i="1" s="1"/>
  <c r="S38" i="1" l="1"/>
  <c r="T38" i="1" s="1"/>
  <c r="AE38" i="1" s="1"/>
  <c r="P39" i="1" s="1"/>
  <c r="Q38" i="1"/>
  <c r="R38" i="1" s="1"/>
  <c r="AD38" i="1" l="1"/>
  <c r="O39" i="1" s="1"/>
  <c r="V38" i="1"/>
  <c r="Z38" i="1"/>
  <c r="G39" i="1" s="1"/>
  <c r="U38" i="1"/>
  <c r="AC38" i="1"/>
  <c r="N39" i="1" s="1"/>
  <c r="AA38" i="1"/>
  <c r="H39" i="1" s="1"/>
  <c r="Y38" i="1"/>
  <c r="F39" i="1" s="1"/>
  <c r="AB38" i="1"/>
  <c r="M39" i="1" s="1"/>
  <c r="X38" i="1"/>
  <c r="E39" i="1" s="1"/>
  <c r="W38" i="1" l="1"/>
  <c r="I39" i="1"/>
  <c r="J39" i="1" s="1"/>
  <c r="K39" i="1"/>
  <c r="L39" i="1" s="1"/>
  <c r="Q39" i="1" l="1"/>
  <c r="R39" i="1" s="1"/>
  <c r="AB39" i="1" s="1"/>
  <c r="M40" i="1" s="1"/>
  <c r="S39" i="1"/>
  <c r="T39" i="1" s="1"/>
  <c r="Y39" i="1" l="1"/>
  <c r="F40" i="1" s="1"/>
  <c r="AC39" i="1"/>
  <c r="N40" i="1" s="1"/>
  <c r="U39" i="1"/>
  <c r="AD39" i="1"/>
  <c r="O40" i="1" s="1"/>
  <c r="AE39" i="1"/>
  <c r="P40" i="1" s="1"/>
  <c r="V39" i="1"/>
  <c r="W39" i="1" s="1"/>
  <c r="AA39" i="1"/>
  <c r="H40" i="1" s="1"/>
  <c r="X39" i="1"/>
  <c r="E40" i="1" s="1"/>
  <c r="Z39" i="1"/>
  <c r="G40" i="1" s="1"/>
  <c r="I40" i="1" l="1"/>
  <c r="J40" i="1" s="1"/>
  <c r="K40" i="1"/>
  <c r="L40" i="1" s="1"/>
  <c r="S40" i="1" l="1"/>
  <c r="T40" i="1" s="1"/>
  <c r="Q40" i="1"/>
  <c r="R40" i="1" s="1"/>
  <c r="Y40" i="1" s="1"/>
  <c r="F41" i="1" s="1"/>
  <c r="V40" i="1"/>
  <c r="AD40" i="1"/>
  <c r="O41" i="1" s="1"/>
  <c r="AE40" i="1"/>
  <c r="P41" i="1" s="1"/>
  <c r="AC40" i="1" l="1"/>
  <c r="N41" i="1" s="1"/>
  <c r="X40" i="1"/>
  <c r="E41" i="1" s="1"/>
  <c r="I41" i="1" s="1"/>
  <c r="J41" i="1" s="1"/>
  <c r="U40" i="1"/>
  <c r="AB40" i="1"/>
  <c r="M41" i="1" s="1"/>
  <c r="AA40" i="1"/>
  <c r="H41" i="1" s="1"/>
  <c r="Z40" i="1"/>
  <c r="G41" i="1" s="1"/>
  <c r="W40" i="1"/>
  <c r="K41" i="1" l="1"/>
  <c r="L41" i="1" s="1"/>
  <c r="S41" i="1" s="1"/>
  <c r="T41" i="1" s="1"/>
  <c r="V41" i="1" s="1"/>
  <c r="Q41" i="1" l="1"/>
  <c r="R41" i="1" s="1"/>
  <c r="AB41" i="1" s="1"/>
  <c r="M42" i="1" s="1"/>
  <c r="AD41" i="1"/>
  <c r="O42" i="1" s="1"/>
  <c r="AE41" i="1"/>
  <c r="P42" i="1" s="1"/>
  <c r="Z41" i="1" l="1"/>
  <c r="G42" i="1" s="1"/>
  <c r="U41" i="1"/>
  <c r="W41" i="1" s="1"/>
  <c r="Y41" i="1"/>
  <c r="F42" i="1" s="1"/>
  <c r="AC41" i="1"/>
  <c r="N42" i="1" s="1"/>
  <c r="AA41" i="1"/>
  <c r="H42" i="1" s="1"/>
  <c r="X41" i="1"/>
  <c r="E42" i="1" s="1"/>
  <c r="I42" i="1" s="1"/>
  <c r="J42" i="1" s="1"/>
  <c r="K42" i="1" l="1"/>
  <c r="L42" i="1" s="1"/>
  <c r="S42" i="1" s="1"/>
  <c r="T42" i="1" s="1"/>
  <c r="AE42" i="1" s="1"/>
  <c r="P43" i="1" s="1"/>
  <c r="Q42" i="1" l="1"/>
  <c r="R42" i="1" s="1"/>
  <c r="AC42" i="1" s="1"/>
  <c r="N43" i="1" s="1"/>
  <c r="AD42" i="1"/>
  <c r="O43" i="1" s="1"/>
  <c r="V42" i="1"/>
  <c r="AA42" i="1"/>
  <c r="H43" i="1" s="1"/>
  <c r="X42" i="1"/>
  <c r="E43" i="1" s="1"/>
  <c r="AB42" i="1"/>
  <c r="M43" i="1" s="1"/>
  <c r="Y42" i="1"/>
  <c r="F43" i="1" s="1"/>
  <c r="Z42" i="1"/>
  <c r="G43" i="1" s="1"/>
  <c r="U42" i="1"/>
  <c r="W42" i="1" s="1"/>
  <c r="K43" i="1" l="1"/>
  <c r="L43" i="1" s="1"/>
  <c r="I43" i="1"/>
  <c r="J43" i="1" s="1"/>
  <c r="S43" i="1" l="1"/>
  <c r="T43" i="1" s="1"/>
  <c r="Q43" i="1"/>
  <c r="R43" i="1" s="1"/>
  <c r="V43" i="1"/>
  <c r="AE43" i="1"/>
  <c r="P44" i="1" s="1"/>
  <c r="AD43" i="1"/>
  <c r="O44" i="1" s="1"/>
  <c r="Y43" i="1" l="1"/>
  <c r="F44" i="1" s="1"/>
  <c r="AC43" i="1"/>
  <c r="N44" i="1" s="1"/>
  <c r="X43" i="1"/>
  <c r="E44" i="1" s="1"/>
  <c r="I44" i="1" s="1"/>
  <c r="J44" i="1" s="1"/>
  <c r="U43" i="1"/>
  <c r="AA43" i="1"/>
  <c r="H44" i="1" s="1"/>
  <c r="Z43" i="1"/>
  <c r="G44" i="1" s="1"/>
  <c r="K44" i="1" s="1"/>
  <c r="L44" i="1" s="1"/>
  <c r="S44" i="1" s="1"/>
  <c r="T44" i="1" s="1"/>
  <c r="AE44" i="1" s="1"/>
  <c r="P45" i="1" s="1"/>
  <c r="AB43" i="1"/>
  <c r="M44" i="1" s="1"/>
  <c r="W43" i="1"/>
  <c r="Q44" i="1" l="1"/>
  <c r="R44" i="1" s="1"/>
  <c r="AB44" i="1" s="1"/>
  <c r="M45" i="1" s="1"/>
  <c r="AA44" i="1"/>
  <c r="H45" i="1" s="1"/>
  <c r="U44" i="1"/>
  <c r="Z44" i="1"/>
  <c r="G45" i="1" s="1"/>
  <c r="AC44" i="1"/>
  <c r="N45" i="1" s="1"/>
  <c r="X44" i="1"/>
  <c r="E45" i="1" s="1"/>
  <c r="V44" i="1"/>
  <c r="W44" i="1" s="1"/>
  <c r="AD44" i="1"/>
  <c r="O45" i="1" s="1"/>
  <c r="Y44" i="1" l="1"/>
  <c r="F45" i="1" s="1"/>
  <c r="I45" i="1" s="1"/>
  <c r="J45" i="1" s="1"/>
  <c r="S45" i="1" s="1"/>
  <c r="T45" i="1" s="1"/>
  <c r="V45" i="1" s="1"/>
  <c r="K45" i="1"/>
  <c r="L45" i="1" s="1"/>
  <c r="AE45" i="1" l="1"/>
  <c r="P46" i="1" s="1"/>
  <c r="AD45" i="1"/>
  <c r="O46" i="1" s="1"/>
  <c r="Q45" i="1"/>
  <c r="R45" i="1" s="1"/>
  <c r="X45" i="1" s="1"/>
  <c r="E46" i="1" s="1"/>
  <c r="Y45" i="1" l="1"/>
  <c r="F46" i="1" s="1"/>
  <c r="I46" i="1" s="1"/>
  <c r="J46" i="1" s="1"/>
  <c r="Z45" i="1"/>
  <c r="G46" i="1" s="1"/>
  <c r="AB45" i="1"/>
  <c r="M46" i="1" s="1"/>
  <c r="AC45" i="1"/>
  <c r="N46" i="1" s="1"/>
  <c r="U45" i="1"/>
  <c r="W45" i="1" s="1"/>
  <c r="AA45" i="1"/>
  <c r="H46" i="1" s="1"/>
  <c r="K46" i="1" l="1"/>
  <c r="L46" i="1" s="1"/>
  <c r="Q46" i="1" s="1"/>
  <c r="R46" i="1" s="1"/>
  <c r="AB46" i="1" s="1"/>
  <c r="M47" i="1" s="1"/>
  <c r="AC46" i="1" l="1"/>
  <c r="N47" i="1" s="1"/>
  <c r="U46" i="1"/>
  <c r="S46" i="1"/>
  <c r="T46" i="1" s="1"/>
  <c r="V46" i="1" s="1"/>
  <c r="W46" i="1" s="1"/>
  <c r="Y46" i="1"/>
  <c r="F47" i="1" s="1"/>
  <c r="X46" i="1"/>
  <c r="E47" i="1" s="1"/>
  <c r="I47" i="1" s="1"/>
  <c r="J47" i="1" s="1"/>
  <c r="AD46" i="1"/>
  <c r="O47" i="1" s="1"/>
  <c r="AE46" i="1" l="1"/>
  <c r="P47" i="1" s="1"/>
  <c r="AA46" i="1"/>
  <c r="H47" i="1" s="1"/>
  <c r="Z46" i="1"/>
  <c r="G47" i="1" s="1"/>
  <c r="K47" i="1" s="1"/>
  <c r="L47" i="1" s="1"/>
  <c r="Q47" i="1" s="1"/>
  <c r="R47" i="1" s="1"/>
  <c r="S47" i="1" l="1"/>
  <c r="T47" i="1" s="1"/>
  <c r="V47" i="1"/>
  <c r="AD47" i="1"/>
  <c r="O48" i="1" s="1"/>
  <c r="AE47" i="1"/>
  <c r="P48" i="1" s="1"/>
  <c r="X47" i="1"/>
  <c r="E48" i="1" s="1"/>
  <c r="Y47" i="1"/>
  <c r="F48" i="1" s="1"/>
  <c r="Z47" i="1"/>
  <c r="G48" i="1" s="1"/>
  <c r="AB47" i="1"/>
  <c r="M48" i="1" s="1"/>
  <c r="U47" i="1"/>
  <c r="AC47" i="1"/>
  <c r="N48" i="1" s="1"/>
  <c r="AA47" i="1"/>
  <c r="H48" i="1" s="1"/>
  <c r="W47" i="1" l="1"/>
  <c r="K48" i="1"/>
  <c r="L48" i="1" s="1"/>
  <c r="I48" i="1"/>
  <c r="J48" i="1" s="1"/>
  <c r="Q48" i="1" l="1"/>
  <c r="R48" i="1" s="1"/>
  <c r="S48" i="1"/>
  <c r="T48" i="1" s="1"/>
  <c r="V48" i="1" l="1"/>
  <c r="AD48" i="1"/>
  <c r="O49" i="1" s="1"/>
  <c r="AE48" i="1"/>
  <c r="P49" i="1" s="1"/>
  <c r="U48" i="1"/>
  <c r="AC48" i="1"/>
  <c r="N49" i="1" s="1"/>
  <c r="Y48" i="1"/>
  <c r="F49" i="1" s="1"/>
  <c r="Z48" i="1"/>
  <c r="G49" i="1" s="1"/>
  <c r="AA48" i="1"/>
  <c r="H49" i="1" s="1"/>
  <c r="X48" i="1"/>
  <c r="E49" i="1" s="1"/>
  <c r="AB48" i="1"/>
  <c r="M49" i="1" s="1"/>
  <c r="W48" i="1" l="1"/>
  <c r="K49" i="1"/>
  <c r="L49" i="1" s="1"/>
  <c r="I49" i="1"/>
  <c r="J49" i="1" s="1"/>
  <c r="S49" i="1" l="1"/>
  <c r="T49" i="1" s="1"/>
  <c r="Q49" i="1"/>
  <c r="R49" i="1" s="1"/>
  <c r="Z49" i="1" l="1"/>
  <c r="G50" i="1" s="1"/>
  <c r="AA49" i="1"/>
  <c r="H50" i="1" s="1"/>
  <c r="AB49" i="1"/>
  <c r="M50" i="1" s="1"/>
  <c r="X49" i="1"/>
  <c r="E50" i="1" s="1"/>
  <c r="Y49" i="1"/>
  <c r="F50" i="1" s="1"/>
  <c r="AC49" i="1"/>
  <c r="N50" i="1" s="1"/>
  <c r="U49" i="1"/>
  <c r="V49" i="1"/>
  <c r="AD49" i="1"/>
  <c r="O50" i="1" s="1"/>
  <c r="AE49" i="1"/>
  <c r="P50" i="1" s="1"/>
  <c r="W49" i="1" l="1"/>
  <c r="I50" i="1"/>
  <c r="J50" i="1" s="1"/>
  <c r="K50" i="1"/>
  <c r="L50" i="1" s="1"/>
  <c r="Q50" i="1" l="1"/>
  <c r="R50" i="1" s="1"/>
  <c r="S50" i="1"/>
  <c r="T50" i="1" s="1"/>
  <c r="AE50" i="1" l="1"/>
  <c r="P51" i="1" s="1"/>
  <c r="V50" i="1"/>
  <c r="AD50" i="1"/>
  <c r="O51" i="1" s="1"/>
  <c r="X50" i="1"/>
  <c r="E51" i="1" s="1"/>
  <c r="Y50" i="1"/>
  <c r="F51" i="1" s="1"/>
  <c r="AA50" i="1"/>
  <c r="H51" i="1" s="1"/>
  <c r="AB50" i="1"/>
  <c r="M51" i="1" s="1"/>
  <c r="U50" i="1"/>
  <c r="W50" i="1" s="1"/>
  <c r="AC50" i="1"/>
  <c r="N51" i="1" s="1"/>
  <c r="Z50" i="1"/>
  <c r="G51" i="1" s="1"/>
  <c r="I51" i="1" l="1"/>
  <c r="J51" i="1" s="1"/>
  <c r="K51" i="1"/>
  <c r="L51" i="1" s="1"/>
  <c r="Q51" i="1" l="1"/>
  <c r="R51" i="1" s="1"/>
  <c r="S51" i="1"/>
  <c r="T51" i="1" s="1"/>
  <c r="V51" i="1" l="1"/>
  <c r="AD51" i="1"/>
  <c r="O52" i="1" s="1"/>
  <c r="AE51" i="1"/>
  <c r="P52" i="1" s="1"/>
  <c r="AB51" i="1"/>
  <c r="M52" i="1" s="1"/>
  <c r="U51" i="1"/>
  <c r="AC51" i="1"/>
  <c r="N52" i="1" s="1"/>
  <c r="X51" i="1"/>
  <c r="E52" i="1" s="1"/>
  <c r="Y51" i="1"/>
  <c r="F52" i="1" s="1"/>
  <c r="Z51" i="1"/>
  <c r="G52" i="1" s="1"/>
  <c r="AA51" i="1"/>
  <c r="H52" i="1" s="1"/>
  <c r="W51" i="1" l="1"/>
  <c r="I52" i="1"/>
  <c r="J52" i="1" s="1"/>
  <c r="K52" i="1"/>
  <c r="L52" i="1" s="1"/>
  <c r="Q52" i="1" l="1"/>
  <c r="R52" i="1" s="1"/>
  <c r="S52" i="1"/>
  <c r="T52" i="1" s="1"/>
  <c r="V52" i="1" l="1"/>
  <c r="AD52" i="1"/>
  <c r="O53" i="1" s="1"/>
  <c r="AE52" i="1"/>
  <c r="P53" i="1" s="1"/>
  <c r="Y52" i="1"/>
  <c r="F53" i="1" s="1"/>
  <c r="Z52" i="1"/>
  <c r="G53" i="1" s="1"/>
  <c r="AA52" i="1"/>
  <c r="H53" i="1" s="1"/>
  <c r="U52" i="1"/>
  <c r="W52" i="1" s="1"/>
  <c r="AC52" i="1"/>
  <c r="N53" i="1" s="1"/>
  <c r="AB52" i="1"/>
  <c r="M53" i="1" s="1"/>
  <c r="X52" i="1"/>
  <c r="E53" i="1" s="1"/>
  <c r="K53" i="1" l="1"/>
  <c r="L53" i="1" s="1"/>
  <c r="I53" i="1"/>
  <c r="J53" i="1" s="1"/>
  <c r="S53" i="1" l="1"/>
  <c r="T53" i="1" s="1"/>
  <c r="Q53" i="1"/>
  <c r="R53" i="1" s="1"/>
  <c r="X53" i="1" l="1"/>
  <c r="E54" i="1" s="1"/>
  <c r="Z53" i="1"/>
  <c r="G54" i="1" s="1"/>
  <c r="AA53" i="1"/>
  <c r="H54" i="1" s="1"/>
  <c r="AB53" i="1"/>
  <c r="M54" i="1" s="1"/>
  <c r="Y53" i="1"/>
  <c r="F54" i="1" s="1"/>
  <c r="AC53" i="1"/>
  <c r="N54" i="1" s="1"/>
  <c r="U53" i="1"/>
  <c r="V53" i="1"/>
  <c r="AD53" i="1"/>
  <c r="O54" i="1" s="1"/>
  <c r="AE53" i="1"/>
  <c r="P54" i="1" s="1"/>
  <c r="W53" i="1" l="1"/>
  <c r="K54" i="1"/>
  <c r="L54" i="1" s="1"/>
  <c r="I54" i="1"/>
  <c r="J54" i="1" s="1"/>
  <c r="S54" i="1" l="1"/>
  <c r="T54" i="1" s="1"/>
  <c r="Q54" i="1"/>
  <c r="R54" i="1" s="1"/>
  <c r="AA54" i="1" l="1"/>
  <c r="H55" i="1" s="1"/>
  <c r="AB54" i="1"/>
  <c r="M55" i="1" s="1"/>
  <c r="U54" i="1"/>
  <c r="AC54" i="1"/>
  <c r="N55" i="1" s="1"/>
  <c r="X54" i="1"/>
  <c r="E55" i="1" s="1"/>
  <c r="Y54" i="1"/>
  <c r="F55" i="1" s="1"/>
  <c r="Z54" i="1"/>
  <c r="G55" i="1" s="1"/>
  <c r="V54" i="1"/>
  <c r="AD54" i="1"/>
  <c r="O55" i="1" s="1"/>
  <c r="AE54" i="1"/>
  <c r="P55" i="1" s="1"/>
  <c r="I55" i="1" l="1"/>
  <c r="J55" i="1" s="1"/>
  <c r="K55" i="1"/>
  <c r="L55" i="1" s="1"/>
  <c r="W54" i="1"/>
  <c r="Q55" i="1" l="1"/>
  <c r="R55" i="1" s="1"/>
  <c r="S55" i="1"/>
  <c r="T55" i="1" s="1"/>
  <c r="V55" i="1" l="1"/>
  <c r="AD55" i="1"/>
  <c r="O56" i="1" s="1"/>
  <c r="AE55" i="1"/>
  <c r="P56" i="1" s="1"/>
  <c r="X55" i="1"/>
  <c r="E56" i="1" s="1"/>
  <c r="Y55" i="1"/>
  <c r="F56" i="1" s="1"/>
  <c r="U55" i="1"/>
  <c r="W55" i="1" s="1"/>
  <c r="AC55" i="1"/>
  <c r="N56" i="1" s="1"/>
  <c r="AA55" i="1"/>
  <c r="H56" i="1" s="1"/>
  <c r="AB55" i="1"/>
  <c r="M56" i="1" s="1"/>
  <c r="Z55" i="1"/>
  <c r="G56" i="1" s="1"/>
  <c r="I56" i="1" l="1"/>
  <c r="J56" i="1" s="1"/>
  <c r="K56" i="1"/>
  <c r="L56" i="1" s="1"/>
  <c r="S56" i="1" l="1"/>
  <c r="T56" i="1" s="1"/>
  <c r="Q56" i="1"/>
  <c r="R56" i="1" s="1"/>
  <c r="U56" i="1" l="1"/>
  <c r="AC56" i="1"/>
  <c r="N57" i="1" s="1"/>
  <c r="Z56" i="1"/>
  <c r="G57" i="1" s="1"/>
  <c r="AA56" i="1"/>
  <c r="H57" i="1" s="1"/>
  <c r="X56" i="1"/>
  <c r="E57" i="1" s="1"/>
  <c r="AB56" i="1"/>
  <c r="M57" i="1" s="1"/>
  <c r="Y56" i="1"/>
  <c r="F57" i="1" s="1"/>
  <c r="V56" i="1"/>
  <c r="AD56" i="1"/>
  <c r="O57" i="1" s="1"/>
  <c r="AE56" i="1"/>
  <c r="P57" i="1" s="1"/>
  <c r="K57" i="1" l="1"/>
  <c r="L57" i="1" s="1"/>
  <c r="I57" i="1"/>
  <c r="J57" i="1" s="1"/>
  <c r="W56" i="1"/>
  <c r="S57" i="1" l="1"/>
  <c r="T57" i="1" s="1"/>
  <c r="Q57" i="1"/>
  <c r="R57" i="1" s="1"/>
  <c r="Z57" i="1" l="1"/>
  <c r="G58" i="1" s="1"/>
  <c r="AA57" i="1"/>
  <c r="H58" i="1" s="1"/>
  <c r="X57" i="1"/>
  <c r="E58" i="1" s="1"/>
  <c r="U57" i="1"/>
  <c r="AB57" i="1"/>
  <c r="M58" i="1" s="1"/>
  <c r="AC57" i="1"/>
  <c r="N58" i="1" s="1"/>
  <c r="Y57" i="1"/>
  <c r="F58" i="1" s="1"/>
  <c r="AE57" i="1"/>
  <c r="P58" i="1" s="1"/>
  <c r="AD57" i="1"/>
  <c r="O58" i="1" s="1"/>
  <c r="V57" i="1"/>
  <c r="W57" i="1" l="1"/>
  <c r="I58" i="1"/>
  <c r="J58" i="1" s="1"/>
  <c r="K58" i="1"/>
  <c r="L58" i="1" s="1"/>
  <c r="Q58" i="1" l="1"/>
  <c r="R58" i="1" s="1"/>
  <c r="S58" i="1"/>
  <c r="T58" i="1" s="1"/>
  <c r="AE58" i="1" l="1"/>
  <c r="P59" i="1" s="1"/>
  <c r="AD58" i="1"/>
  <c r="O59" i="1" s="1"/>
  <c r="V58" i="1"/>
  <c r="X58" i="1"/>
  <c r="E59" i="1" s="1"/>
  <c r="AB58" i="1"/>
  <c r="M59" i="1" s="1"/>
  <c r="U58" i="1"/>
  <c r="W58" i="1" s="1"/>
  <c r="AC58" i="1"/>
  <c r="N59" i="1" s="1"/>
  <c r="Z58" i="1"/>
  <c r="G59" i="1" s="1"/>
  <c r="Y58" i="1"/>
  <c r="F59" i="1" s="1"/>
  <c r="AA58" i="1"/>
  <c r="H59" i="1" s="1"/>
  <c r="I59" i="1" l="1"/>
  <c r="J59" i="1" s="1"/>
  <c r="K59" i="1"/>
  <c r="L59" i="1" s="1"/>
  <c r="Q59" i="1" l="1"/>
  <c r="R59" i="1" s="1"/>
  <c r="S59" i="1"/>
  <c r="T59" i="1" s="1"/>
  <c r="AE59" i="1" l="1"/>
  <c r="P60" i="1" s="1"/>
  <c r="V59" i="1"/>
  <c r="AD59" i="1"/>
  <c r="O60" i="1" s="1"/>
  <c r="AB59" i="1"/>
  <c r="M60" i="1" s="1"/>
  <c r="U59" i="1"/>
  <c r="W59" i="1" s="1"/>
  <c r="AC59" i="1"/>
  <c r="N60" i="1" s="1"/>
  <c r="Z59" i="1"/>
  <c r="G60" i="1" s="1"/>
  <c r="Y59" i="1"/>
  <c r="F60" i="1" s="1"/>
  <c r="X59" i="1"/>
  <c r="E60" i="1" s="1"/>
  <c r="AA59" i="1"/>
  <c r="H60" i="1" s="1"/>
  <c r="K60" i="1" l="1"/>
  <c r="L60" i="1" s="1"/>
  <c r="I60" i="1"/>
  <c r="J60" i="1" s="1"/>
  <c r="Q60" i="1" l="1"/>
  <c r="R60" i="1" s="1"/>
  <c r="S60" i="1"/>
  <c r="T60" i="1" s="1"/>
  <c r="AE60" i="1" l="1"/>
  <c r="P61" i="1" s="1"/>
  <c r="AD60" i="1"/>
  <c r="O61" i="1" s="1"/>
  <c r="V60" i="1"/>
  <c r="Y60" i="1"/>
  <c r="F61" i="1" s="1"/>
  <c r="Z60" i="1"/>
  <c r="G61" i="1" s="1"/>
  <c r="X60" i="1"/>
  <c r="E61" i="1" s="1"/>
  <c r="AC60" i="1"/>
  <c r="N61" i="1" s="1"/>
  <c r="U60" i="1"/>
  <c r="W60" i="1" s="1"/>
  <c r="AB60" i="1"/>
  <c r="M61" i="1" s="1"/>
  <c r="AA60" i="1"/>
  <c r="H61" i="1" s="1"/>
  <c r="I61" i="1" l="1"/>
  <c r="J61" i="1" s="1"/>
  <c r="K61" i="1"/>
  <c r="L61" i="1" s="1"/>
  <c r="Q61" i="1" l="1"/>
  <c r="R61" i="1" s="1"/>
  <c r="S61" i="1"/>
  <c r="T61" i="1" s="1"/>
  <c r="V61" i="1" l="1"/>
  <c r="AD61" i="1"/>
  <c r="O62" i="1" s="1"/>
  <c r="AE61" i="1"/>
  <c r="P62" i="1" s="1"/>
  <c r="AB61" i="1"/>
  <c r="M62" i="1" s="1"/>
  <c r="Z61" i="1"/>
  <c r="G62" i="1" s="1"/>
  <c r="AA61" i="1"/>
  <c r="H62" i="1" s="1"/>
  <c r="Y61" i="1"/>
  <c r="F62" i="1" s="1"/>
  <c r="AC61" i="1"/>
  <c r="N62" i="1" s="1"/>
  <c r="X61" i="1"/>
  <c r="E62" i="1" s="1"/>
  <c r="U61" i="1"/>
  <c r="W61" i="1" l="1"/>
  <c r="K62" i="1"/>
  <c r="L62" i="1" s="1"/>
  <c r="I62" i="1"/>
  <c r="J62" i="1" s="1"/>
  <c r="Q62" i="1" l="1"/>
  <c r="R62" i="1" s="1"/>
  <c r="S62" i="1"/>
  <c r="T62" i="1" s="1"/>
  <c r="V62" i="1" l="1"/>
  <c r="AD62" i="1"/>
  <c r="O63" i="1" s="1"/>
  <c r="AE62" i="1"/>
  <c r="P63" i="1" s="1"/>
  <c r="Y62" i="1"/>
  <c r="F63" i="1" s="1"/>
  <c r="Z62" i="1"/>
  <c r="G63" i="1" s="1"/>
  <c r="AA62" i="1"/>
  <c r="H63" i="1" s="1"/>
  <c r="AB62" i="1"/>
  <c r="M63" i="1" s="1"/>
  <c r="AC62" i="1"/>
  <c r="N63" i="1" s="1"/>
  <c r="U62" i="1"/>
  <c r="X62" i="1"/>
  <c r="E63" i="1" s="1"/>
  <c r="W62" i="1" l="1"/>
  <c r="K63" i="1"/>
  <c r="L63" i="1" s="1"/>
  <c r="I63" i="1"/>
  <c r="J63" i="1" s="1"/>
  <c r="S63" i="1" l="1"/>
  <c r="T63" i="1" s="1"/>
  <c r="Q63" i="1"/>
  <c r="R63" i="1" s="1"/>
  <c r="AA63" i="1" l="1"/>
  <c r="H64" i="1" s="1"/>
  <c r="Y63" i="1"/>
  <c r="F64" i="1" s="1"/>
  <c r="Z63" i="1"/>
  <c r="G64" i="1" s="1"/>
  <c r="AB63" i="1"/>
  <c r="M64" i="1" s="1"/>
  <c r="AC63" i="1"/>
  <c r="N64" i="1" s="1"/>
  <c r="U63" i="1"/>
  <c r="X63" i="1"/>
  <c r="E64" i="1" s="1"/>
  <c r="V63" i="1"/>
  <c r="AD63" i="1"/>
  <c r="O64" i="1" s="1"/>
  <c r="AE63" i="1"/>
  <c r="P64" i="1" s="1"/>
  <c r="W63" i="1" l="1"/>
  <c r="K64" i="1"/>
  <c r="L64" i="1" s="1"/>
  <c r="I64" i="1"/>
  <c r="J64" i="1" s="1"/>
  <c r="S64" i="1" l="1"/>
  <c r="T64" i="1" s="1"/>
  <c r="Q64" i="1"/>
  <c r="R64" i="1" s="1"/>
  <c r="X64" i="1" l="1"/>
  <c r="E65" i="1" s="1"/>
  <c r="AA64" i="1"/>
  <c r="H65" i="1" s="1"/>
  <c r="AB64" i="1"/>
  <c r="M65" i="1" s="1"/>
  <c r="Y64" i="1"/>
  <c r="F65" i="1" s="1"/>
  <c r="AC64" i="1"/>
  <c r="N65" i="1" s="1"/>
  <c r="Z64" i="1"/>
  <c r="G65" i="1" s="1"/>
  <c r="U64" i="1"/>
  <c r="AD64" i="1"/>
  <c r="O65" i="1" s="1"/>
  <c r="V64" i="1"/>
  <c r="AE64" i="1"/>
  <c r="P65" i="1" s="1"/>
  <c r="W64" i="1" l="1"/>
  <c r="K65" i="1"/>
  <c r="L65" i="1" s="1"/>
  <c r="I65" i="1"/>
  <c r="J65" i="1" s="1"/>
  <c r="Q65" i="1" l="1"/>
  <c r="R65" i="1" s="1"/>
  <c r="S65" i="1"/>
  <c r="T65" i="1" s="1"/>
  <c r="V65" i="1" l="1"/>
  <c r="AE65" i="1"/>
  <c r="P66" i="1" s="1"/>
  <c r="AD65" i="1"/>
  <c r="O66" i="1" s="1"/>
  <c r="U65" i="1"/>
  <c r="AC65" i="1"/>
  <c r="N66" i="1" s="1"/>
  <c r="X65" i="1"/>
  <c r="E66" i="1" s="1"/>
  <c r="Y65" i="1"/>
  <c r="F66" i="1" s="1"/>
  <c r="Z65" i="1"/>
  <c r="G66" i="1" s="1"/>
  <c r="AA65" i="1"/>
  <c r="H66" i="1" s="1"/>
  <c r="AB65" i="1"/>
  <c r="M66" i="1" s="1"/>
  <c r="W65" i="1" l="1"/>
  <c r="K66" i="1"/>
  <c r="L66" i="1" s="1"/>
  <c r="I66" i="1"/>
  <c r="J66" i="1" s="1"/>
  <c r="Q66" i="1" l="1"/>
  <c r="R66" i="1" s="1"/>
  <c r="S66" i="1"/>
  <c r="T66" i="1" s="1"/>
  <c r="V66" i="1" l="1"/>
  <c r="AD66" i="1"/>
  <c r="O67" i="1" s="1"/>
  <c r="AE66" i="1"/>
  <c r="P67" i="1" s="1"/>
  <c r="Z66" i="1"/>
  <c r="G67" i="1" s="1"/>
  <c r="U66" i="1"/>
  <c r="AC66" i="1"/>
  <c r="N67" i="1" s="1"/>
  <c r="X66" i="1"/>
  <c r="E67" i="1" s="1"/>
  <c r="Y66" i="1"/>
  <c r="F67" i="1" s="1"/>
  <c r="AA66" i="1"/>
  <c r="H67" i="1" s="1"/>
  <c r="AB66" i="1"/>
  <c r="M67" i="1" s="1"/>
  <c r="W66" i="1" l="1"/>
  <c r="K67" i="1"/>
  <c r="L67" i="1" s="1"/>
  <c r="I67" i="1"/>
  <c r="J67" i="1" s="1"/>
  <c r="S67" i="1" l="1"/>
  <c r="T67" i="1" s="1"/>
  <c r="Q67" i="1"/>
  <c r="R67" i="1" s="1"/>
  <c r="Z67" i="1" l="1"/>
  <c r="G68" i="1" s="1"/>
  <c r="AA67" i="1"/>
  <c r="H68" i="1" s="1"/>
  <c r="U67" i="1"/>
  <c r="X67" i="1"/>
  <c r="E68" i="1" s="1"/>
  <c r="Y67" i="1"/>
  <c r="F68" i="1" s="1"/>
  <c r="AC67" i="1"/>
  <c r="N68" i="1" s="1"/>
  <c r="AB67" i="1"/>
  <c r="M68" i="1" s="1"/>
  <c r="AE67" i="1"/>
  <c r="P68" i="1" s="1"/>
  <c r="V67" i="1"/>
  <c r="AD67" i="1"/>
  <c r="O68" i="1" s="1"/>
  <c r="W67" i="1" l="1"/>
  <c r="I68" i="1"/>
  <c r="J68" i="1" s="1"/>
  <c r="K68" i="1"/>
  <c r="L68" i="1" s="1"/>
  <c r="S68" i="1" l="1"/>
  <c r="T68" i="1" s="1"/>
  <c r="Q68" i="1"/>
  <c r="R68" i="1" s="1"/>
  <c r="AB68" i="1" l="1"/>
  <c r="M69" i="1" s="1"/>
  <c r="X68" i="1"/>
  <c r="E69" i="1" s="1"/>
  <c r="AC68" i="1"/>
  <c r="N69" i="1" s="1"/>
  <c r="U68" i="1"/>
  <c r="Y68" i="1"/>
  <c r="F69" i="1" s="1"/>
  <c r="Z68" i="1"/>
  <c r="G69" i="1" s="1"/>
  <c r="AA68" i="1"/>
  <c r="H69" i="1" s="1"/>
  <c r="AE68" i="1"/>
  <c r="P69" i="1" s="1"/>
  <c r="AD68" i="1"/>
  <c r="O69" i="1" s="1"/>
  <c r="V68" i="1"/>
  <c r="W68" i="1" l="1"/>
  <c r="K69" i="1"/>
  <c r="L69" i="1" s="1"/>
  <c r="I69" i="1"/>
  <c r="J69" i="1" s="1"/>
  <c r="Q69" i="1" l="1"/>
  <c r="R69" i="1" s="1"/>
  <c r="S69" i="1"/>
  <c r="T69" i="1" s="1"/>
  <c r="AD69" i="1" l="1"/>
  <c r="O70" i="1" s="1"/>
  <c r="AE69" i="1"/>
  <c r="P70" i="1" s="1"/>
  <c r="V69" i="1"/>
  <c r="Y69" i="1"/>
  <c r="F70" i="1" s="1"/>
  <c r="AB69" i="1"/>
  <c r="M70" i="1" s="1"/>
  <c r="U69" i="1"/>
  <c r="AC69" i="1"/>
  <c r="N70" i="1" s="1"/>
  <c r="X69" i="1"/>
  <c r="E70" i="1" s="1"/>
  <c r="Z69" i="1"/>
  <c r="G70" i="1" s="1"/>
  <c r="AA69" i="1"/>
  <c r="H70" i="1" s="1"/>
  <c r="W69" i="1" l="1"/>
  <c r="I70" i="1"/>
  <c r="J70" i="1" s="1"/>
  <c r="K70" i="1"/>
  <c r="L70" i="1" s="1"/>
  <c r="Q70" i="1" l="1"/>
  <c r="R70" i="1" s="1"/>
  <c r="S70" i="1"/>
  <c r="T70" i="1" s="1"/>
  <c r="V70" i="1" l="1"/>
  <c r="AD70" i="1"/>
  <c r="O71" i="1" s="1"/>
  <c r="AE70" i="1"/>
  <c r="P71" i="1" s="1"/>
  <c r="Y70" i="1"/>
  <c r="F71" i="1" s="1"/>
  <c r="Z70" i="1"/>
  <c r="G71" i="1" s="1"/>
  <c r="AB70" i="1"/>
  <c r="M71" i="1" s="1"/>
  <c r="AC70" i="1"/>
  <c r="N71" i="1" s="1"/>
  <c r="AA70" i="1"/>
  <c r="H71" i="1" s="1"/>
  <c r="U70" i="1"/>
  <c r="W70" i="1" s="1"/>
  <c r="X70" i="1"/>
  <c r="E71" i="1" s="1"/>
  <c r="K71" i="1" l="1"/>
  <c r="L71" i="1" s="1"/>
  <c r="I71" i="1"/>
  <c r="J71" i="1" s="1"/>
  <c r="S71" i="1" l="1"/>
  <c r="T71" i="1" s="1"/>
  <c r="Q71" i="1"/>
  <c r="R71" i="1" s="1"/>
  <c r="AA71" i="1" l="1"/>
  <c r="H72" i="1" s="1"/>
  <c r="Z71" i="1"/>
  <c r="G72" i="1" s="1"/>
  <c r="AB71" i="1"/>
  <c r="M72" i="1" s="1"/>
  <c r="AC71" i="1"/>
  <c r="N72" i="1" s="1"/>
  <c r="U71" i="1"/>
  <c r="X71" i="1"/>
  <c r="E72" i="1" s="1"/>
  <c r="Y71" i="1"/>
  <c r="F72" i="1" s="1"/>
  <c r="V71" i="1"/>
  <c r="AD71" i="1"/>
  <c r="O72" i="1" s="1"/>
  <c r="AE71" i="1"/>
  <c r="P72" i="1" s="1"/>
  <c r="W71" i="1" l="1"/>
  <c r="I72" i="1"/>
  <c r="J72" i="1" s="1"/>
  <c r="K72" i="1"/>
  <c r="L72" i="1" s="1"/>
  <c r="S72" i="1" l="1"/>
  <c r="T72" i="1" s="1"/>
  <c r="Q72" i="1"/>
  <c r="R72" i="1" s="1"/>
  <c r="X72" i="1" l="1"/>
  <c r="E73" i="1" s="1"/>
  <c r="AA72" i="1"/>
  <c r="H73" i="1" s="1"/>
  <c r="AB72" i="1"/>
  <c r="M73" i="1" s="1"/>
  <c r="Y72" i="1"/>
  <c r="F73" i="1" s="1"/>
  <c r="Z72" i="1"/>
  <c r="G73" i="1" s="1"/>
  <c r="K73" i="1" s="1"/>
  <c r="L73" i="1" s="1"/>
  <c r="AC72" i="1"/>
  <c r="N73" i="1" s="1"/>
  <c r="U72" i="1"/>
  <c r="AD72" i="1"/>
  <c r="O73" i="1" s="1"/>
  <c r="AE72" i="1"/>
  <c r="P73" i="1" s="1"/>
  <c r="V72" i="1"/>
  <c r="W72" i="1" l="1"/>
  <c r="I73" i="1"/>
  <c r="J73" i="1" s="1"/>
  <c r="Q73" i="1" l="1"/>
  <c r="R73" i="1" s="1"/>
  <c r="S73" i="1"/>
  <c r="T73" i="1" s="1"/>
  <c r="U73" i="1" l="1"/>
  <c r="AC73" i="1"/>
  <c r="X73" i="1"/>
  <c r="Y73" i="1"/>
  <c r="Z73" i="1"/>
  <c r="AB73" i="1"/>
  <c r="AA73" i="1"/>
  <c r="AD73" i="1"/>
  <c r="AE73" i="1"/>
  <c r="V73" i="1"/>
  <c r="W73" i="1" l="1"/>
</calcChain>
</file>

<file path=xl/sharedStrings.xml><?xml version="1.0" encoding="utf-8"?>
<sst xmlns="http://schemas.openxmlformats.org/spreadsheetml/2006/main" count="71" uniqueCount="68">
  <si>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</si>
  <si>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</si>
  <si>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</si>
  <si>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</si>
  <si>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</si>
  <si>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</si>
  <si>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</si>
  <si>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</si>
  <si>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</si>
  <si>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</si>
  <si>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</si>
  <si>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</si>
  <si>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</si>
  <si>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</si>
  <si>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</si>
  <si>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</si>
  <si>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</si>
  <si>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</si>
  <si>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</si>
  <si>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</si>
  <si>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</si>
  <si>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</si>
  <si>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E1 = ½*(t1 - a_o1)²</t>
  </si>
  <si>
    <t>E2 = ½*(t2 - a_o2)²</t>
  </si>
  <si>
    <t>h1 = i1*w1 + i2*w2</t>
  </si>
  <si>
    <t>h2 = i1*w3 + i2*w4</t>
  </si>
  <si>
    <t xml:space="preserve">o1 = a_h1*w5 + a_h2*w6 </t>
  </si>
  <si>
    <t xml:space="preserve">o2 = a_h1*w7 + a_h2*w8 </t>
  </si>
  <si>
    <t>E_Total = E1 + E2</t>
  </si>
  <si>
    <t xml:space="preserve">η  = </t>
  </si>
  <si>
    <t>a_h1 = σ(h1) = 1/(1+exp(-h1))</t>
  </si>
  <si>
    <t>a_h2 = σ(h2) = 1/(1+exp(-h2))</t>
  </si>
  <si>
    <t>a_o2 = σ(o2) = 1/(1+exp(-o2))</t>
  </si>
  <si>
    <t>a_o1 = σ(o1) = 1/(1+exp(-o1))</t>
  </si>
  <si>
    <t>∂E1/∂a_o1 =  ∂(½*(t1 - a_o1)²)/ ∂a_o1 = (t1 - a_o1)*(-1) = a_o1 - t1</t>
  </si>
  <si>
    <t>∂a_o1/∂o1 = ∂(σ(o1))/∂o1 = σ(o1) * (1-σ(o1)) = a_o1 * (1-a_o1)</t>
  </si>
  <si>
    <t>∂E_Total/∂w5  = (a_o1 - t1) * (a_o1) * (1-a_o1)*(a_h1)</t>
  </si>
  <si>
    <t>∂E_Total/∂w6  = (a_o1 - t1) * (a_o1) * (1-a_o1)*(a_h2)</t>
  </si>
  <si>
    <t>∂E_Total/∂w7  = (a_o2 - t2) * (a_o2) * (1-a_o2)*(a_h1)</t>
  </si>
  <si>
    <t>∂E_Total/∂w8  = (a_o2 - t2) * (a_o2) * (1-a_o2)*(a_h2)</t>
  </si>
  <si>
    <t xml:space="preserve">∂E_Total/∂a_h1 = ∂(E1 + E2)/∂a_h1 </t>
  </si>
  <si>
    <t xml:space="preserve">∂(E1 )/∂a_h1 = ∂(E1 )/∂a_o1 *∂a_o1/o1 * ∂o1/∂a_h1 = </t>
  </si>
  <si>
    <t>(a_o2 - t2) * (a_o2) * (1-a_o2)*w7</t>
  </si>
  <si>
    <t>∂E_Total/∂w1  = ∂E_Total/∂a_h1  *  a_h1* (1-a_h1)  *  ∂h1/∂w1</t>
  </si>
  <si>
    <t>∂E_Total/∂w1  = ∂E_Total/∂a_h1  *  ∂a_h1/∂h1  *  ∂h1/∂w1</t>
  </si>
  <si>
    <t>∂E_Total/∂w1  = ∂E_Total/∂a_o1 * ∂a_o1/∂o1 * ∂o1/∂a_h1 *∂a_h1/∂h1* ∂h1/∂w1</t>
  </si>
  <si>
    <t>∂E_Total/∂w1  = ∂E_Total/∂a_h1  *  a_h1* (1-a_h1)  * i1</t>
  </si>
  <si>
    <t>∂E_Total/∂w3  = ∂E_Total/∂a_h2  *  a_h2* (1-a_h2)  * i1</t>
  </si>
  <si>
    <t>∂E_Total/∂w2  = ∂E_Total/∂a_h1  *  a_h1* (1-a_h1)  * i2</t>
  </si>
  <si>
    <t>∂E_Total/∂w4  = ∂E_Total/∂a_h2  *  a_h2* (1-a_h2)  * i2</t>
  </si>
  <si>
    <t xml:space="preserve">∂E_Total/∂a_h2 = </t>
  </si>
  <si>
    <t>(a_o1 - t1) * (a_o1) * (1-a_o1)*w6</t>
  </si>
  <si>
    <t>(a_o1 - t1) * (a_o1) * (1-a_o1)*w5 +</t>
  </si>
  <si>
    <t xml:space="preserve">∂E_Total/∂w1  = ((a_o1 - t1) * (a_o1) * (1-a_o1)*w5 +   (a_o2 - t2) * (a_o2) * (1-a_o2)*w7 ) *  a_h1* (1-a_h1)  * i1 </t>
  </si>
  <si>
    <t>∂E_Total/∂w1</t>
  </si>
  <si>
    <t>∂E_Total/∂w2</t>
  </si>
  <si>
    <t>∂E_Total/∂w3</t>
  </si>
  <si>
    <t>∂E_Total/∂w4</t>
  </si>
  <si>
    <t>∂E_Total/∂w5</t>
  </si>
  <si>
    <t>∂E_Total/∂w6</t>
  </si>
  <si>
    <t>∂E_Total/∂w7</t>
  </si>
  <si>
    <t>∂E_Total/∂w8</t>
  </si>
  <si>
    <t>(a_o2 - t2) * (a_o2) * (1-a_o2)*w8 +</t>
  </si>
  <si>
    <t>E_Total</t>
  </si>
  <si>
    <t>Backpropogation</t>
  </si>
  <si>
    <t>Activation</t>
  </si>
  <si>
    <t>∂E_Total/∂w5 = ∂(E1 + E2)/∂w5 = ∂(E1)/∂w5 = (∂E1/∂a_o1)*(∂a_o1/∂o1)*(∂o1/∂w5)</t>
  </si>
  <si>
    <t>∂o1/∂w5 = a_h1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</si>
</sst>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000"/>
    <numFmt numFmtId="166" formatCode="_ * #,##0.0000_ ;_ * \-#,##0.00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color rgb="FF2D3B45"/>
      <name val="Helvetica"/>
    </font>
    <font>
      <b/>
      <sz val="20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2" applyNumberFormat="0" applyFill="0" applyAlignment="0" applyProtection="0"/>
  </cellStyleXfs>
  <cellXfs count="3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2" fillId="2" borderId="0" xfId="1" applyNumberFormat="1" applyFont="1" applyFill="1"/>
    <xf numFmtId="164" fontId="2" fillId="2" borderId="0" xfId="0" applyNumberFormat="1" applyFont="1" applyFill="1"/>
    <xf numFmtId="165" fontId="0" fillId="0" borderId="0" xfId="1" applyNumberFormat="1" applyFont="1"/>
    <xf numFmtId="165" fontId="0" fillId="0" borderId="0" xfId="0" applyNumberFormat="1"/>
    <xf numFmtId="164" fontId="3" fillId="0" borderId="0" xfId="1" applyNumberFormat="1" applyFont="1" applyBorder="1"/>
    <xf numFmtId="164" fontId="2" fillId="2" borderId="1" xfId="0" applyNumberFormat="1" applyFont="1" applyFill="1" applyBorder="1" applyAlignment="1">
      <alignment horizontal="right"/>
    </xf>
    <xf numFmtId="164" fontId="0" fillId="0" borderId="0" xfId="0" applyNumberFormat="1" applyBorder="1"/>
    <xf numFmtId="164" fontId="0" fillId="0" borderId="0" xfId="1" applyNumberFormat="1" applyFont="1" applyBorder="1"/>
    <xf numFmtId="166" fontId="0" fillId="0" borderId="0" xfId="1" applyNumberFormat="1" applyFont="1"/>
    <xf numFmtId="166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3" fillId="0" borderId="6" xfId="1" applyNumberFormat="1" applyFont="1" applyBorder="1"/>
    <xf numFmtId="164" fontId="0" fillId="0" borderId="7" xfId="0" applyNumberFormat="1" applyBorder="1"/>
    <xf numFmtId="2" fontId="2" fillId="2" borderId="7" xfId="0" applyNumberFormat="1" applyFont="1" applyFill="1" applyBorder="1" applyAlignment="1">
      <alignment horizontal="left"/>
    </xf>
    <xf numFmtId="164" fontId="0" fillId="0" borderId="6" xfId="0" applyNumberFormat="1" applyBorder="1"/>
    <xf numFmtId="164" fontId="3" fillId="0" borderId="8" xfId="1" applyNumberFormat="1" applyFont="1" applyBorder="1"/>
    <xf numFmtId="164" fontId="3" fillId="0" borderId="9" xfId="1" applyNumberFormat="1" applyFont="1" applyBorder="1"/>
    <xf numFmtId="164" fontId="3" fillId="0" borderId="1" xfId="1" applyNumberFormat="1" applyFon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0" fontId="6" fillId="0" borderId="6" xfId="0" applyFont="1" applyBorder="1"/>
    <xf numFmtId="0" fontId="6" fillId="0" borderId="0" xfId="0" applyFont="1" applyBorder="1"/>
    <xf numFmtId="164" fontId="7" fillId="3" borderId="2" xfId="2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3">
    <cellStyle name="Comma" xfId="1" builtinId="3"/>
    <cellStyle name="Heading 1" xfId="2" builtinId="16"/>
    <cellStyle name="Normal" xfId="0" builtinId="0"/>
  </cellStyles>
  <dxfs count="0"/>
  <tableStyles count="0" defaultTableStyle="TableStyleMedium2" defaultPivotStyle="PivotStyleLight16"/>
  <colors>
    <mruColors>
      <color rgb="FFFF0000"/>
      <color rgb="FF3D85C6"/>
      <color rgb="FFCFE2F3"/>
      <color rgb="FF0000FF"/>
      <color rgb="FF4A86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E_Total  | η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Sheet1!$W$34</c:f>
              <c:strCache>
                <c:ptCount val="1"/>
                <c:pt idx="0">
                  <c:v> E_Total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Sheet1!$W$35:$W$73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8.6657904392759749E-2</c:v>
                </c:pt>
                <c:pt idx="37">
                  <c:v>8.45836623714388E-2</c:v>
                </c:pt>
                <c:pt idx="38">
                  <c:v>8.2584166925723596E-2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3-43D5-A6E7-5656A7CC0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24344"/>
        <c:axId val="495999272"/>
      </c:lineChart>
      <c:catAx>
        <c:axId val="49522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99272"/>
        <c:crosses val="autoZero"/>
        <c:auto val="1"/>
        <c:lblAlgn val="ctr"/>
        <c:lblOffset val="100"/>
        <c:noMultiLvlLbl val="0"/>
      </c:catAx>
      <c:valAx>
        <c:axId val="4959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E_Total, η = 0.5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Sheet1!$W$34</c:f>
              <c:strCache>
                <c:ptCount val="1"/>
                <c:pt idx="0">
                  <c:v> E_Total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Sheet1!$W$35:$W$73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8.6657904392759749E-2</c:v>
                </c:pt>
                <c:pt idx="37">
                  <c:v>8.45836623714388E-2</c:v>
                </c:pt>
                <c:pt idx="38">
                  <c:v>8.2584166925723596E-2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E-4579-A507-DDD9B240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083952"/>
        <c:axId val="687089200"/>
      </c:lineChart>
      <c:catAx>
        <c:axId val="6870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89200"/>
        <c:crosses val="autoZero"/>
        <c:auto val="1"/>
        <c:lblAlgn val="ctr"/>
        <c:lblOffset val="100"/>
        <c:noMultiLvlLbl val="0"/>
      </c:catAx>
      <c:valAx>
        <c:axId val="6870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8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6192F-39F8-4FAE-A78B-7BA74B49138B}">
  <sheetPr/>
  <sheetViews>
    <sheetView zoomScale="73" workbookViewId="0"/>
  </sheetViews>
  <pageMargins left="0.25" right="0.25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116507" cy="60716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0DA76-BCD9-4A5A-A54C-CF2F0A896C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21167</xdr:colOff>
      <xdr:row>2</xdr:row>
      <xdr:rowOff>51505</xdr:rowOff>
    </xdr:from>
    <xdr:to>
      <xdr:col>2</xdr:col>
      <xdr:colOff>38805</xdr:colOff>
      <xdr:row>5</xdr:row>
      <xdr:rowOff>45155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EBDD2B1-A9F8-4E04-9FB3-FFC99C73314E}"/>
            </a:ext>
          </a:extLst>
        </xdr:cNvPr>
        <xdr:cNvSpPr/>
      </xdr:nvSpPr>
      <xdr:spPr>
        <a:xfrm>
          <a:off x="543278" y="425449"/>
          <a:ext cx="539749" cy="5651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3</xdr:col>
      <xdr:colOff>515056</xdr:colOff>
      <xdr:row>2</xdr:row>
      <xdr:rowOff>50800</xdr:rowOff>
    </xdr:from>
    <xdr:to>
      <xdr:col>4</xdr:col>
      <xdr:colOff>520700</xdr:colOff>
      <xdr:row>5</xdr:row>
      <xdr:rowOff>44450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C4B16A2-A227-448F-96C1-5408CFFB68B3}"/>
            </a:ext>
          </a:extLst>
        </xdr:cNvPr>
        <xdr:cNvSpPr/>
      </xdr:nvSpPr>
      <xdr:spPr>
        <a:xfrm>
          <a:off x="2081389" y="424744"/>
          <a:ext cx="527755" cy="565150"/>
        </a:xfrm>
        <a:prstGeom prst="ellipse">
          <a:avLst/>
        </a:prstGeom>
        <a:solidFill>
          <a:srgbClr val="4A86E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</a:rPr>
            <a:t>h1</a:t>
          </a:r>
        </a:p>
      </xdr:txBody>
    </xdr:sp>
    <xdr:clientData/>
  </xdr:twoCellAnchor>
  <xdr:twoCellAnchor>
    <xdr:from>
      <xdr:col>4</xdr:col>
      <xdr:colOff>523874</xdr:colOff>
      <xdr:row>2</xdr:row>
      <xdr:rowOff>74084</xdr:rowOff>
    </xdr:from>
    <xdr:to>
      <xdr:col>6</xdr:col>
      <xdr:colOff>74082</xdr:colOff>
      <xdr:row>5</xdr:row>
      <xdr:rowOff>47625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7880BAF-2F9F-41FE-94AF-A04B50988463}"/>
            </a:ext>
          </a:extLst>
        </xdr:cNvPr>
        <xdr:cNvSpPr/>
      </xdr:nvSpPr>
      <xdr:spPr>
        <a:xfrm>
          <a:off x="2640541" y="433917"/>
          <a:ext cx="608541" cy="513291"/>
        </a:xfrm>
        <a:prstGeom prst="ellipse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a_h1</a:t>
          </a:r>
        </a:p>
      </xdr:txBody>
    </xdr:sp>
    <xdr:clientData/>
  </xdr:twoCellAnchor>
  <xdr:twoCellAnchor>
    <xdr:from>
      <xdr:col>7</xdr:col>
      <xdr:colOff>317500</xdr:colOff>
      <xdr:row>2</xdr:row>
      <xdr:rowOff>55739</xdr:rowOff>
    </xdr:from>
    <xdr:to>
      <xdr:col>8</xdr:col>
      <xdr:colOff>361950</xdr:colOff>
      <xdr:row>5</xdr:row>
      <xdr:rowOff>49389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B1D90AF-0000-4F28-BBD6-17BA05C2FB6A}"/>
            </a:ext>
          </a:extLst>
        </xdr:cNvPr>
        <xdr:cNvSpPr/>
      </xdr:nvSpPr>
      <xdr:spPr>
        <a:xfrm>
          <a:off x="4035778" y="422628"/>
          <a:ext cx="566561" cy="543983"/>
        </a:xfrm>
        <a:prstGeom prst="ellipse">
          <a:avLst/>
        </a:prstGeom>
        <a:solidFill>
          <a:srgbClr val="CFE2F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</a:rPr>
            <a:t>o1</a:t>
          </a:r>
        </a:p>
      </xdr:txBody>
    </xdr:sp>
    <xdr:clientData/>
  </xdr:twoCellAnchor>
  <xdr:twoCellAnchor>
    <xdr:from>
      <xdr:col>8</xdr:col>
      <xdr:colOff>371475</xdr:colOff>
      <xdr:row>2</xdr:row>
      <xdr:rowOff>74084</xdr:rowOff>
    </xdr:from>
    <xdr:to>
      <xdr:col>9</xdr:col>
      <xdr:colOff>433916</xdr:colOff>
      <xdr:row>5</xdr:row>
      <xdr:rowOff>65264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F9084260-D820-4B3F-ADA2-A1A996718680}"/>
            </a:ext>
          </a:extLst>
        </xdr:cNvPr>
        <xdr:cNvSpPr/>
      </xdr:nvSpPr>
      <xdr:spPr>
        <a:xfrm>
          <a:off x="4657725" y="433917"/>
          <a:ext cx="591608" cy="530930"/>
        </a:xfrm>
        <a:prstGeom prst="ellipse">
          <a:avLst/>
        </a:prstGeom>
        <a:solidFill>
          <a:srgbClr val="3D85C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a_o1</a:t>
          </a:r>
        </a:p>
      </xdr:txBody>
    </xdr:sp>
    <xdr:clientData/>
  </xdr:twoCellAnchor>
  <xdr:twoCellAnchor>
    <xdr:from>
      <xdr:col>11</xdr:col>
      <xdr:colOff>40921</xdr:colOff>
      <xdr:row>5</xdr:row>
      <xdr:rowOff>1412</xdr:rowOff>
    </xdr:from>
    <xdr:to>
      <xdr:col>12</xdr:col>
      <xdr:colOff>373943</xdr:colOff>
      <xdr:row>9</xdr:row>
      <xdr:rowOff>146756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C721732-3438-409E-B8DB-9615CEA68263}"/>
            </a:ext>
          </a:extLst>
        </xdr:cNvPr>
        <xdr:cNvSpPr/>
      </xdr:nvSpPr>
      <xdr:spPr>
        <a:xfrm>
          <a:off x="5847643" y="918634"/>
          <a:ext cx="855133" cy="879122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b="1">
              <a:solidFill>
                <a:schemeClr val="tx1"/>
              </a:solidFill>
            </a:rPr>
            <a:t>E_Total</a:t>
          </a:r>
        </a:p>
      </xdr:txBody>
    </xdr:sp>
    <xdr:clientData/>
  </xdr:twoCellAnchor>
  <xdr:twoCellAnchor>
    <xdr:from>
      <xdr:col>1</xdr:col>
      <xdr:colOff>35279</xdr:colOff>
      <xdr:row>9</xdr:row>
      <xdr:rowOff>89605</xdr:rowOff>
    </xdr:from>
    <xdr:to>
      <xdr:col>2</xdr:col>
      <xdr:colOff>76906</xdr:colOff>
      <xdr:row>12</xdr:row>
      <xdr:rowOff>83255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FA15D36-D339-45DB-B6AF-C0108A8714D0}"/>
            </a:ext>
          </a:extLst>
        </xdr:cNvPr>
        <xdr:cNvSpPr/>
      </xdr:nvSpPr>
      <xdr:spPr>
        <a:xfrm>
          <a:off x="557390" y="1775883"/>
          <a:ext cx="563738" cy="543983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ysClr val="windowText" lastClr="000000"/>
              </a:solidFill>
            </a:rPr>
            <a:t>i2</a:t>
          </a:r>
        </a:p>
      </xdr:txBody>
    </xdr:sp>
    <xdr:clientData/>
  </xdr:twoCellAnchor>
  <xdr:twoCellAnchor>
    <xdr:from>
      <xdr:col>3</xdr:col>
      <xdr:colOff>493889</xdr:colOff>
      <xdr:row>9</xdr:row>
      <xdr:rowOff>69850</xdr:rowOff>
    </xdr:from>
    <xdr:to>
      <xdr:col>4</xdr:col>
      <xdr:colOff>520700</xdr:colOff>
      <xdr:row>12</xdr:row>
      <xdr:rowOff>63500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51D7467-5E7F-4017-BB31-51E72AA359E6}"/>
            </a:ext>
          </a:extLst>
        </xdr:cNvPr>
        <xdr:cNvSpPr/>
      </xdr:nvSpPr>
      <xdr:spPr>
        <a:xfrm>
          <a:off x="2060222" y="1756128"/>
          <a:ext cx="548922" cy="543983"/>
        </a:xfrm>
        <a:prstGeom prst="ellipse">
          <a:avLst/>
        </a:prstGeom>
        <a:solidFill>
          <a:srgbClr val="4A86E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</a:rPr>
            <a:t>h2</a:t>
          </a:r>
        </a:p>
      </xdr:txBody>
    </xdr:sp>
    <xdr:clientData/>
  </xdr:twoCellAnchor>
  <xdr:twoCellAnchor>
    <xdr:from>
      <xdr:col>4</xdr:col>
      <xdr:colOff>523874</xdr:colOff>
      <xdr:row>9</xdr:row>
      <xdr:rowOff>52918</xdr:rowOff>
    </xdr:from>
    <xdr:to>
      <xdr:col>6</xdr:col>
      <xdr:colOff>84666</xdr:colOff>
      <xdr:row>12</xdr:row>
      <xdr:rowOff>66676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C8C2F657-5336-4EB7-94AD-411930CE38D5}"/>
            </a:ext>
          </a:extLst>
        </xdr:cNvPr>
        <xdr:cNvSpPr/>
      </xdr:nvSpPr>
      <xdr:spPr>
        <a:xfrm>
          <a:off x="2640541" y="1682751"/>
          <a:ext cx="619125" cy="553508"/>
        </a:xfrm>
        <a:prstGeom prst="ellipse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a_h2</a:t>
          </a:r>
        </a:p>
      </xdr:txBody>
    </xdr:sp>
    <xdr:clientData/>
  </xdr:twoCellAnchor>
  <xdr:twoCellAnchor>
    <xdr:from>
      <xdr:col>7</xdr:col>
      <xdr:colOff>364773</xdr:colOff>
      <xdr:row>9</xdr:row>
      <xdr:rowOff>60677</xdr:rowOff>
    </xdr:from>
    <xdr:to>
      <xdr:col>8</xdr:col>
      <xdr:colOff>455310</xdr:colOff>
      <xdr:row>12</xdr:row>
      <xdr:rowOff>64911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2602F4B1-3205-431C-860E-54BAEE7C0245}"/>
            </a:ext>
          </a:extLst>
        </xdr:cNvPr>
        <xdr:cNvSpPr/>
      </xdr:nvSpPr>
      <xdr:spPr>
        <a:xfrm>
          <a:off x="4083051" y="1711677"/>
          <a:ext cx="612648" cy="554567"/>
        </a:xfrm>
        <a:prstGeom prst="ellipse">
          <a:avLst/>
        </a:prstGeom>
        <a:solidFill>
          <a:srgbClr val="CFE2F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/>
              </a:solidFill>
            </a:rPr>
            <a:t>o2</a:t>
          </a:r>
        </a:p>
      </xdr:txBody>
    </xdr:sp>
    <xdr:clientData/>
  </xdr:twoCellAnchor>
  <xdr:twoCellAnchor>
    <xdr:from>
      <xdr:col>8</xdr:col>
      <xdr:colOff>401462</xdr:colOff>
      <xdr:row>9</xdr:row>
      <xdr:rowOff>48330</xdr:rowOff>
    </xdr:from>
    <xdr:to>
      <xdr:col>9</xdr:col>
      <xdr:colOff>486833</xdr:colOff>
      <xdr:row>12</xdr:row>
      <xdr:rowOff>63500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999761C4-B0B8-4419-A66E-A27AD854884B}"/>
            </a:ext>
          </a:extLst>
        </xdr:cNvPr>
        <xdr:cNvSpPr/>
      </xdr:nvSpPr>
      <xdr:spPr>
        <a:xfrm>
          <a:off x="4687712" y="1678163"/>
          <a:ext cx="614538" cy="554920"/>
        </a:xfrm>
        <a:prstGeom prst="ellipse">
          <a:avLst/>
        </a:prstGeom>
        <a:solidFill>
          <a:srgbClr val="3D85C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a_o2</a:t>
          </a:r>
        </a:p>
      </xdr:txBody>
    </xdr:sp>
    <xdr:clientData/>
  </xdr:twoCellAnchor>
  <xdr:twoCellAnchor>
    <xdr:from>
      <xdr:col>2</xdr:col>
      <xdr:colOff>38805</xdr:colOff>
      <xdr:row>3</xdr:row>
      <xdr:rowOff>135819</xdr:rowOff>
    </xdr:from>
    <xdr:to>
      <xdr:col>3</xdr:col>
      <xdr:colOff>515056</xdr:colOff>
      <xdr:row>3</xdr:row>
      <xdr:rowOff>136524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4AA1316-A36C-4124-AC0B-1BA156055125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083027" y="707319"/>
          <a:ext cx="998362" cy="7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38805</xdr:colOff>
      <xdr:row>3</xdr:row>
      <xdr:rowOff>136524</xdr:rowOff>
    </xdr:from>
    <xdr:to>
      <xdr:col>3</xdr:col>
      <xdr:colOff>493889</xdr:colOff>
      <xdr:row>10</xdr:row>
      <xdr:rowOff>158398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B81CC8C7-A82C-4F38-9063-694F64BE2397}"/>
            </a:ext>
          </a:extLst>
        </xdr:cNvPr>
        <xdr:cNvCxnSpPr>
          <a:stCxn id="3" idx="6"/>
          <a:endCxn id="13" idx="2"/>
        </xdr:cNvCxnSpPr>
      </xdr:nvCxnSpPr>
      <xdr:spPr>
        <a:xfrm>
          <a:off x="1083027" y="708024"/>
          <a:ext cx="977195" cy="1320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76906</xdr:colOff>
      <xdr:row>3</xdr:row>
      <xdr:rowOff>135819</xdr:rowOff>
    </xdr:from>
    <xdr:to>
      <xdr:col>3</xdr:col>
      <xdr:colOff>515056</xdr:colOff>
      <xdr:row>10</xdr:row>
      <xdr:rowOff>178153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1E22D99-1589-4F46-8800-2B56402E17F5}"/>
            </a:ext>
          </a:extLst>
        </xdr:cNvPr>
        <xdr:cNvCxnSpPr>
          <a:stCxn id="12" idx="6"/>
          <a:endCxn id="4" idx="2"/>
        </xdr:cNvCxnSpPr>
      </xdr:nvCxnSpPr>
      <xdr:spPr>
        <a:xfrm flipV="1">
          <a:off x="1121128" y="707319"/>
          <a:ext cx="960261" cy="13405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76906</xdr:colOff>
      <xdr:row>10</xdr:row>
      <xdr:rowOff>158398</xdr:rowOff>
    </xdr:from>
    <xdr:to>
      <xdr:col>3</xdr:col>
      <xdr:colOff>493889</xdr:colOff>
      <xdr:row>10</xdr:row>
      <xdr:rowOff>178153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04F4109-CE39-48EE-8348-D55AE5956C8D}"/>
            </a:ext>
          </a:extLst>
        </xdr:cNvPr>
        <xdr:cNvCxnSpPr>
          <a:stCxn id="12" idx="6"/>
          <a:endCxn id="13" idx="2"/>
        </xdr:cNvCxnSpPr>
      </xdr:nvCxnSpPr>
      <xdr:spPr>
        <a:xfrm flipV="1">
          <a:off x="1121128" y="2028120"/>
          <a:ext cx="939094" cy="197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256822</xdr:colOff>
      <xdr:row>2</xdr:row>
      <xdr:rowOff>50801</xdr:rowOff>
    </xdr:from>
    <xdr:to>
      <xdr:col>5</xdr:col>
      <xdr:colOff>298977</xdr:colOff>
      <xdr:row>2</xdr:row>
      <xdr:rowOff>74085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33331969-8A75-416D-89D6-986ED9648E00}"/>
            </a:ext>
          </a:extLst>
        </xdr:cNvPr>
        <xdr:cNvCxnSpPr>
          <a:stCxn id="4" idx="0"/>
          <a:endCxn id="5" idx="0"/>
        </xdr:cNvCxnSpPr>
      </xdr:nvCxnSpPr>
      <xdr:spPr>
        <a:xfrm rot="16200000" flipH="1">
          <a:off x="2615758" y="154253"/>
          <a:ext cx="23284" cy="564267"/>
        </a:xfrm>
        <a:prstGeom prst="curvedConnector3">
          <a:avLst>
            <a:gd name="adj1" fmla="val -98179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246238</xdr:colOff>
      <xdr:row>12</xdr:row>
      <xdr:rowOff>63500</xdr:rowOff>
    </xdr:from>
    <xdr:to>
      <xdr:col>5</xdr:col>
      <xdr:colOff>304269</xdr:colOff>
      <xdr:row>12</xdr:row>
      <xdr:rowOff>66676</xdr:rowOff>
    </xdr:to>
    <xdr:cxnSp macro="">
      <xdr:nvCxnSpPr>
        <xdr:cNvPr id="31" name="Connector: Curved 30">
          <a:extLst>
            <a:ext uri="{FF2B5EF4-FFF2-40B4-BE49-F238E27FC236}">
              <a16:creationId xmlns:a16="http://schemas.microsoft.com/office/drawing/2014/main" id="{10CC46DC-8FBB-4C29-A886-B70C188F50D2}"/>
            </a:ext>
          </a:extLst>
        </xdr:cNvPr>
        <xdr:cNvCxnSpPr>
          <a:stCxn id="13" idx="4"/>
          <a:endCxn id="14" idx="4"/>
        </xdr:cNvCxnSpPr>
      </xdr:nvCxnSpPr>
      <xdr:spPr>
        <a:xfrm rot="16200000" flipH="1">
          <a:off x="2623166" y="2011627"/>
          <a:ext cx="3176" cy="580143"/>
        </a:xfrm>
        <a:prstGeom prst="curvedConnector3">
          <a:avLst>
            <a:gd name="adj1" fmla="val 72977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73553</xdr:colOff>
      <xdr:row>2</xdr:row>
      <xdr:rowOff>55739</xdr:rowOff>
    </xdr:from>
    <xdr:to>
      <xdr:col>9</xdr:col>
      <xdr:colOff>138111</xdr:colOff>
      <xdr:row>2</xdr:row>
      <xdr:rowOff>74084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1455C14C-4BE1-4007-A532-03F3EBDC5268}"/>
            </a:ext>
          </a:extLst>
        </xdr:cNvPr>
        <xdr:cNvCxnSpPr>
          <a:stCxn id="9" idx="0"/>
          <a:endCxn id="10" idx="0"/>
        </xdr:cNvCxnSpPr>
      </xdr:nvCxnSpPr>
      <xdr:spPr>
        <a:xfrm rot="16200000" flipH="1">
          <a:off x="4647493" y="127882"/>
          <a:ext cx="18345" cy="593725"/>
        </a:xfrm>
        <a:prstGeom prst="curvedConnector3">
          <a:avLst>
            <a:gd name="adj1" fmla="val -124611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145457</xdr:colOff>
      <xdr:row>12</xdr:row>
      <xdr:rowOff>63500</xdr:rowOff>
    </xdr:from>
    <xdr:to>
      <xdr:col>9</xdr:col>
      <xdr:colOff>179563</xdr:colOff>
      <xdr:row>12</xdr:row>
      <xdr:rowOff>68086</xdr:rowOff>
    </xdr:to>
    <xdr:cxnSp macro="">
      <xdr:nvCxnSpPr>
        <xdr:cNvPr id="35" name="Connector: Curved 34">
          <a:extLst>
            <a:ext uri="{FF2B5EF4-FFF2-40B4-BE49-F238E27FC236}">
              <a16:creationId xmlns:a16="http://schemas.microsoft.com/office/drawing/2014/main" id="{DCB59099-B7AC-4E5B-9192-A4F0ED1985B9}"/>
            </a:ext>
          </a:extLst>
        </xdr:cNvPr>
        <xdr:cNvCxnSpPr>
          <a:stCxn id="15" idx="4"/>
          <a:endCxn id="16" idx="4"/>
        </xdr:cNvCxnSpPr>
      </xdr:nvCxnSpPr>
      <xdr:spPr>
        <a:xfrm rot="5400000" flipH="1" flipV="1">
          <a:off x="4711051" y="1953739"/>
          <a:ext cx="4586" cy="563273"/>
        </a:xfrm>
        <a:prstGeom prst="curvedConnector3">
          <a:avLst>
            <a:gd name="adj1" fmla="val -49847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74082</xdr:colOff>
      <xdr:row>3</xdr:row>
      <xdr:rowOff>140935</xdr:rowOff>
    </xdr:from>
    <xdr:to>
      <xdr:col>7</xdr:col>
      <xdr:colOff>314325</xdr:colOff>
      <xdr:row>3</xdr:row>
      <xdr:rowOff>150813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BBBD270-0BB7-4AFC-8C0D-D1675C94D8D9}"/>
            </a:ext>
          </a:extLst>
        </xdr:cNvPr>
        <xdr:cNvCxnSpPr>
          <a:stCxn id="5" idx="6"/>
          <a:endCxn id="9" idx="2"/>
        </xdr:cNvCxnSpPr>
      </xdr:nvCxnSpPr>
      <xdr:spPr>
        <a:xfrm flipV="1">
          <a:off x="3249082" y="680685"/>
          <a:ext cx="822326" cy="98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74082</xdr:colOff>
      <xdr:row>3</xdr:row>
      <xdr:rowOff>150813</xdr:rowOff>
    </xdr:from>
    <xdr:to>
      <xdr:col>7</xdr:col>
      <xdr:colOff>364773</xdr:colOff>
      <xdr:row>10</xdr:row>
      <xdr:rowOff>155927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4905AC6E-E64B-4A32-839D-0F46592E56D6}"/>
            </a:ext>
          </a:extLst>
        </xdr:cNvPr>
        <xdr:cNvCxnSpPr>
          <a:stCxn id="5" idx="6"/>
          <a:endCxn id="15" idx="2"/>
        </xdr:cNvCxnSpPr>
      </xdr:nvCxnSpPr>
      <xdr:spPr>
        <a:xfrm>
          <a:off x="3249082" y="690563"/>
          <a:ext cx="872774" cy="12751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84666</xdr:colOff>
      <xdr:row>3</xdr:row>
      <xdr:rowOff>140935</xdr:rowOff>
    </xdr:from>
    <xdr:to>
      <xdr:col>7</xdr:col>
      <xdr:colOff>314325</xdr:colOff>
      <xdr:row>10</xdr:row>
      <xdr:rowOff>149755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3F0DCC5-905F-47D7-A77F-92C5783B9922}"/>
            </a:ext>
          </a:extLst>
        </xdr:cNvPr>
        <xdr:cNvCxnSpPr>
          <a:stCxn id="14" idx="6"/>
          <a:endCxn id="9" idx="2"/>
        </xdr:cNvCxnSpPr>
      </xdr:nvCxnSpPr>
      <xdr:spPr>
        <a:xfrm flipV="1">
          <a:off x="3259666" y="680685"/>
          <a:ext cx="811742" cy="1278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84666</xdr:colOff>
      <xdr:row>10</xdr:row>
      <xdr:rowOff>149755</xdr:rowOff>
    </xdr:from>
    <xdr:to>
      <xdr:col>7</xdr:col>
      <xdr:colOff>364773</xdr:colOff>
      <xdr:row>10</xdr:row>
      <xdr:rowOff>155927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C0F3712B-7DAB-4F1E-845A-982227CD83C9}"/>
            </a:ext>
          </a:extLst>
        </xdr:cNvPr>
        <xdr:cNvCxnSpPr>
          <a:stCxn id="14" idx="6"/>
          <a:endCxn id="15" idx="2"/>
        </xdr:cNvCxnSpPr>
      </xdr:nvCxnSpPr>
      <xdr:spPr>
        <a:xfrm>
          <a:off x="3259666" y="1959505"/>
          <a:ext cx="862190" cy="61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433916</xdr:colOff>
      <xdr:row>3</xdr:row>
      <xdr:rowOff>159632</xdr:rowOff>
    </xdr:from>
    <xdr:to>
      <xdr:col>11</xdr:col>
      <xdr:colOff>40921</xdr:colOff>
      <xdr:row>7</xdr:row>
      <xdr:rowOff>67205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46B09133-566E-4E9D-A643-F0CE4826863D}"/>
            </a:ext>
          </a:extLst>
        </xdr:cNvPr>
        <xdr:cNvCxnSpPr>
          <a:stCxn id="10" idx="6"/>
          <a:endCxn id="11" idx="2"/>
        </xdr:cNvCxnSpPr>
      </xdr:nvCxnSpPr>
      <xdr:spPr>
        <a:xfrm>
          <a:off x="5249333" y="699382"/>
          <a:ext cx="665338" cy="6378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486833</xdr:colOff>
      <xdr:row>7</xdr:row>
      <xdr:rowOff>67205</xdr:rowOff>
    </xdr:from>
    <xdr:to>
      <xdr:col>11</xdr:col>
      <xdr:colOff>40921</xdr:colOff>
      <xdr:row>10</xdr:row>
      <xdr:rowOff>145873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EBE3F600-1A87-4EDB-9C4D-548786B8BF2B}"/>
            </a:ext>
          </a:extLst>
        </xdr:cNvPr>
        <xdr:cNvCxnSpPr>
          <a:stCxn id="16" idx="6"/>
          <a:endCxn id="11" idx="2"/>
        </xdr:cNvCxnSpPr>
      </xdr:nvCxnSpPr>
      <xdr:spPr>
        <a:xfrm flipV="1">
          <a:off x="5302250" y="1337205"/>
          <a:ext cx="612421" cy="6184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231422</xdr:colOff>
      <xdr:row>2</xdr:row>
      <xdr:rowOff>103011</xdr:rowOff>
    </xdr:from>
    <xdr:to>
      <xdr:col>3</xdr:col>
      <xdr:colOff>458611</xdr:colOff>
      <xdr:row>3</xdr:row>
      <xdr:rowOff>112889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C46D7022-3F81-4CB2-B1E6-B44CA93A2922}"/>
            </a:ext>
          </a:extLst>
        </xdr:cNvPr>
        <xdr:cNvSpPr txBox="1"/>
      </xdr:nvSpPr>
      <xdr:spPr>
        <a:xfrm>
          <a:off x="1275644" y="469900"/>
          <a:ext cx="749300" cy="193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w1 = 0.15</a:t>
          </a:r>
        </a:p>
      </xdr:txBody>
    </xdr:sp>
    <xdr:clientData/>
  </xdr:twoCellAnchor>
  <xdr:twoCellAnchor>
    <xdr:from>
      <xdr:col>3</xdr:col>
      <xdr:colOff>177800</xdr:colOff>
      <xdr:row>5</xdr:row>
      <xdr:rowOff>114300</xdr:rowOff>
    </xdr:from>
    <xdr:to>
      <xdr:col>4</xdr:col>
      <xdr:colOff>388056</xdr:colOff>
      <xdr:row>6</xdr:row>
      <xdr:rowOff>134055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981C8778-5B0D-44A4-9D8C-B83AFCE8EE12}"/>
            </a:ext>
          </a:extLst>
        </xdr:cNvPr>
        <xdr:cNvSpPr txBox="1"/>
      </xdr:nvSpPr>
      <xdr:spPr>
        <a:xfrm>
          <a:off x="1744133" y="1031522"/>
          <a:ext cx="732367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w2 = 0.2</a:t>
          </a:r>
        </a:p>
      </xdr:txBody>
    </xdr:sp>
    <xdr:clientData/>
  </xdr:twoCellAnchor>
  <xdr:twoCellAnchor>
    <xdr:from>
      <xdr:col>3</xdr:col>
      <xdr:colOff>104775</xdr:colOff>
      <xdr:row>7</xdr:row>
      <xdr:rowOff>158751</xdr:rowOff>
    </xdr:from>
    <xdr:to>
      <xdr:col>4</xdr:col>
      <xdr:colOff>381000</xdr:colOff>
      <xdr:row>8</xdr:row>
      <xdr:rowOff>179564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20D2ADD2-062A-4549-BA05-7209EE1B37E2}"/>
            </a:ext>
          </a:extLst>
        </xdr:cNvPr>
        <xdr:cNvSpPr txBox="1"/>
      </xdr:nvSpPr>
      <xdr:spPr>
        <a:xfrm>
          <a:off x="1692275" y="1428751"/>
          <a:ext cx="805392" cy="200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w3 = 0.25</a:t>
          </a:r>
        </a:p>
      </xdr:txBody>
    </xdr:sp>
    <xdr:clientData/>
  </xdr:twoCellAnchor>
  <xdr:twoCellAnchor>
    <xdr:from>
      <xdr:col>2</xdr:col>
      <xdr:colOff>231418</xdr:colOff>
      <xdr:row>11</xdr:row>
      <xdr:rowOff>91016</xdr:rowOff>
    </xdr:from>
    <xdr:to>
      <xdr:col>3</xdr:col>
      <xdr:colOff>481538</xdr:colOff>
      <xdr:row>12</xdr:row>
      <xdr:rowOff>134056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325C280B-F27A-4C35-95C6-3DD8B732C1C3}"/>
            </a:ext>
          </a:extLst>
        </xdr:cNvPr>
        <xdr:cNvSpPr txBox="1"/>
      </xdr:nvSpPr>
      <xdr:spPr>
        <a:xfrm>
          <a:off x="1279168" y="2138891"/>
          <a:ext cx="773995" cy="2256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w4 = 0.3</a:t>
          </a:r>
        </a:p>
      </xdr:txBody>
    </xdr:sp>
    <xdr:clientData/>
  </xdr:twoCellAnchor>
  <xdr:twoCellAnchor>
    <xdr:from>
      <xdr:col>6</xdr:col>
      <xdr:colOff>124177</xdr:colOff>
      <xdr:row>2</xdr:row>
      <xdr:rowOff>65617</xdr:rowOff>
    </xdr:from>
    <xdr:to>
      <xdr:col>7</xdr:col>
      <xdr:colOff>296334</xdr:colOff>
      <xdr:row>3</xdr:row>
      <xdr:rowOff>84668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F97EC128-0743-4658-8FB1-2BF67810041E}"/>
            </a:ext>
          </a:extLst>
        </xdr:cNvPr>
        <xdr:cNvSpPr txBox="1"/>
      </xdr:nvSpPr>
      <xdr:spPr>
        <a:xfrm>
          <a:off x="3299177" y="425450"/>
          <a:ext cx="754240" cy="1989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w5 = 0.4</a:t>
          </a:r>
        </a:p>
      </xdr:txBody>
    </xdr:sp>
    <xdr:clientData/>
  </xdr:twoCellAnchor>
  <xdr:twoCellAnchor>
    <xdr:from>
      <xdr:col>6</xdr:col>
      <xdr:colOff>478367</xdr:colOff>
      <xdr:row>5</xdr:row>
      <xdr:rowOff>133350</xdr:rowOff>
    </xdr:from>
    <xdr:to>
      <xdr:col>8</xdr:col>
      <xdr:colOff>204611</xdr:colOff>
      <xdr:row>6</xdr:row>
      <xdr:rowOff>176389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BDFA0F5E-B642-41C3-9B2B-C426865E40AD}"/>
            </a:ext>
          </a:extLst>
        </xdr:cNvPr>
        <xdr:cNvSpPr txBox="1"/>
      </xdr:nvSpPr>
      <xdr:spPr>
        <a:xfrm>
          <a:off x="3611034" y="1050572"/>
          <a:ext cx="833966" cy="2264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w6 = 0.45</a:t>
          </a:r>
        </a:p>
      </xdr:txBody>
    </xdr:sp>
    <xdr:clientData/>
  </xdr:twoCellAnchor>
  <xdr:twoCellAnchor>
    <xdr:from>
      <xdr:col>6</xdr:col>
      <xdr:colOff>427214</xdr:colOff>
      <xdr:row>8</xdr:row>
      <xdr:rowOff>42331</xdr:rowOff>
    </xdr:from>
    <xdr:to>
      <xdr:col>8</xdr:col>
      <xdr:colOff>144992</xdr:colOff>
      <xdr:row>9</xdr:row>
      <xdr:rowOff>25397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C2AC3D13-B529-47E7-AF45-311B69AC0914}"/>
            </a:ext>
          </a:extLst>
        </xdr:cNvPr>
        <xdr:cNvSpPr txBox="1"/>
      </xdr:nvSpPr>
      <xdr:spPr>
        <a:xfrm>
          <a:off x="3570464" y="1542519"/>
          <a:ext cx="829028" cy="1656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w7 = 0.5</a:t>
          </a:r>
        </a:p>
      </xdr:txBody>
    </xdr:sp>
    <xdr:clientData/>
  </xdr:twoCellAnchor>
  <xdr:twoCellAnchor>
    <xdr:from>
      <xdr:col>6</xdr:col>
      <xdr:colOff>127000</xdr:colOff>
      <xdr:row>11</xdr:row>
      <xdr:rowOff>82550</xdr:rowOff>
    </xdr:from>
    <xdr:to>
      <xdr:col>7</xdr:col>
      <xdr:colOff>311853</xdr:colOff>
      <xdr:row>12</xdr:row>
      <xdr:rowOff>116417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BEB0823-4731-43FE-B702-6456A87F0893}"/>
            </a:ext>
          </a:extLst>
        </xdr:cNvPr>
        <xdr:cNvSpPr txBox="1"/>
      </xdr:nvSpPr>
      <xdr:spPr>
        <a:xfrm>
          <a:off x="3302000" y="2072217"/>
          <a:ext cx="766936" cy="2137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w8 = 0.55</a:t>
          </a:r>
        </a:p>
      </xdr:txBody>
    </xdr:sp>
    <xdr:clientData/>
  </xdr:twoCellAnchor>
  <xdr:twoCellAnchor>
    <xdr:from>
      <xdr:col>10</xdr:col>
      <xdr:colOff>1056</xdr:colOff>
      <xdr:row>9</xdr:row>
      <xdr:rowOff>162278</xdr:rowOff>
    </xdr:from>
    <xdr:to>
      <xdr:col>11</xdr:col>
      <xdr:colOff>130172</xdr:colOff>
      <xdr:row>10</xdr:row>
      <xdr:rowOff>162278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CA242CBC-0DFB-4BE2-9B3A-E0AB239C947B}"/>
            </a:ext>
          </a:extLst>
        </xdr:cNvPr>
        <xdr:cNvSpPr txBox="1"/>
      </xdr:nvSpPr>
      <xdr:spPr>
        <a:xfrm>
          <a:off x="5345639" y="1792111"/>
          <a:ext cx="658283" cy="179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E2</a:t>
          </a:r>
        </a:p>
      </xdr:txBody>
    </xdr:sp>
    <xdr:clientData/>
  </xdr:twoCellAnchor>
  <xdr:twoCellAnchor>
    <xdr:from>
      <xdr:col>10</xdr:col>
      <xdr:colOff>2818</xdr:colOff>
      <xdr:row>4</xdr:row>
      <xdr:rowOff>107244</xdr:rowOff>
    </xdr:from>
    <xdr:to>
      <xdr:col>11</xdr:col>
      <xdr:colOff>86778</xdr:colOff>
      <xdr:row>5</xdr:row>
      <xdr:rowOff>107244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9E8EE18-BA57-4FE8-8016-3DDB9BD077BF}"/>
            </a:ext>
          </a:extLst>
        </xdr:cNvPr>
        <xdr:cNvSpPr txBox="1"/>
      </xdr:nvSpPr>
      <xdr:spPr>
        <a:xfrm>
          <a:off x="5347401" y="826911"/>
          <a:ext cx="613127" cy="179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E1</a:t>
          </a:r>
        </a:p>
      </xdr:txBody>
    </xdr:sp>
    <xdr:clientData/>
  </xdr:twoCellAnchor>
  <xdr:twoCellAnchor>
    <xdr:from>
      <xdr:col>23</xdr:col>
      <xdr:colOff>279776</xdr:colOff>
      <xdr:row>7</xdr:row>
      <xdr:rowOff>118534</xdr:rowOff>
    </xdr:from>
    <xdr:to>
      <xdr:col>28</xdr:col>
      <xdr:colOff>765246</xdr:colOff>
      <xdr:row>23</xdr:row>
      <xdr:rowOff>126243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A2AE32BF-75B9-4535-8AB7-C722666E8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04BC-78AE-44A4-9436-1E932B92DECD}">
  <sheetPr>
    <pageSetUpPr fitToPage="1"/>
  </sheetPr>
  <dimension ref="A1:AE110"/>
  <sheetViews>
    <sheetView showGridLines="0" tabSelected="1" zoomScale="80" zoomScaleNormal="80" workbookViewId="0"/>
  </sheetViews>
  <sheetFormatPr defaultRowHeight="14.5" x14ac:dyDescent="0.35"/>
  <cols>
    <col min="1" max="1" width="7.453125" style="1" bestFit="1" customWidth="1"/>
    <col min="2" max="2" width="7.453125" style="2" bestFit="1" customWidth="1"/>
    <col min="3" max="3" width="7.453125" style="1" bestFit="1" customWidth="1"/>
    <col min="4" max="6" width="7.453125" style="2" bestFit="1" customWidth="1"/>
    <col min="7" max="7" width="8.36328125" style="2" customWidth="1"/>
    <col min="8" max="12" width="7.453125" style="2" bestFit="1" customWidth="1"/>
    <col min="13" max="13" width="8.26953125" style="2" bestFit="1" customWidth="1"/>
    <col min="14" max="14" width="10.26953125" style="2" customWidth="1"/>
    <col min="15" max="23" width="7.453125" style="2" bestFit="1" customWidth="1"/>
    <col min="24" max="31" width="13.90625" style="2" bestFit="1" customWidth="1"/>
    <col min="32" max="16384" width="8.7265625" style="2"/>
  </cols>
  <sheetData>
    <row r="1" spans="5:29" x14ac:dyDescent="0.35">
      <c r="E1" s="29" t="s">
        <v>65</v>
      </c>
      <c r="F1" s="29"/>
      <c r="I1" s="29" t="s">
        <v>65</v>
      </c>
      <c r="J1" s="29"/>
    </row>
    <row r="2" spans="5:29" ht="15" thickBot="1" x14ac:dyDescent="0.4">
      <c r="P2" s="28" t="s">
        <v>64</v>
      </c>
      <c r="Q2" s="28"/>
      <c r="R2" s="28"/>
      <c r="S2" s="28"/>
      <c r="T2" s="28"/>
      <c r="U2" s="28"/>
      <c r="V2" s="28"/>
      <c r="W2" s="28"/>
      <c r="X2" s="28"/>
    </row>
    <row r="3" spans="5:29" ht="15.5" thickTop="1" thickBot="1" x14ac:dyDescent="0.4">
      <c r="P3" s="28"/>
      <c r="Q3" s="28"/>
      <c r="R3" s="28"/>
      <c r="S3" s="28"/>
      <c r="T3" s="28"/>
      <c r="U3" s="28"/>
      <c r="V3" s="28"/>
      <c r="W3" s="28"/>
      <c r="X3" s="28"/>
    </row>
    <row r="4" spans="5:29" ht="15" thickTop="1" x14ac:dyDescent="0.35"/>
    <row r="7" spans="5:29" ht="15" thickBot="1" x14ac:dyDescent="0.4"/>
    <row r="8" spans="5:29" x14ac:dyDescent="0.35">
      <c r="N8" s="23" t="s">
        <v>66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4"/>
    </row>
    <row r="9" spans="5:29" x14ac:dyDescent="0.35">
      <c r="N9" s="24" t="s">
        <v>34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5"/>
    </row>
    <row r="10" spans="5:29" x14ac:dyDescent="0.35">
      <c r="N10" s="24" t="s">
        <v>35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15"/>
    </row>
    <row r="11" spans="5:29" x14ac:dyDescent="0.35">
      <c r="N11" s="24" t="s">
        <v>67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5"/>
    </row>
    <row r="12" spans="5:29" x14ac:dyDescent="0.35">
      <c r="N12" s="24" t="s">
        <v>36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15"/>
    </row>
    <row r="13" spans="5:29" x14ac:dyDescent="0.35">
      <c r="N13" s="24" t="s">
        <v>37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15"/>
    </row>
    <row r="14" spans="5:29" x14ac:dyDescent="0.35">
      <c r="N14" s="24" t="s">
        <v>38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15"/>
    </row>
    <row r="15" spans="5:29" x14ac:dyDescent="0.35">
      <c r="E15" s="29" t="s">
        <v>65</v>
      </c>
      <c r="F15" s="29"/>
      <c r="I15" s="29" t="s">
        <v>65</v>
      </c>
      <c r="J15" s="29"/>
      <c r="N15" s="24" t="s">
        <v>39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15"/>
    </row>
    <row r="16" spans="5:29" x14ac:dyDescent="0.35">
      <c r="N16" s="24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15"/>
    </row>
    <row r="17" spans="1:29" x14ac:dyDescent="0.35">
      <c r="N17" s="24" t="s">
        <v>50</v>
      </c>
      <c r="O17" s="9"/>
      <c r="P17" s="9" t="s">
        <v>62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15"/>
    </row>
    <row r="18" spans="1:29" x14ac:dyDescent="0.35">
      <c r="N18" s="24"/>
      <c r="O18" s="9"/>
      <c r="P18" s="9" t="s">
        <v>51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5"/>
    </row>
    <row r="19" spans="1:29" ht="15" thickBot="1" x14ac:dyDescent="0.4">
      <c r="N19" s="24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5"/>
    </row>
    <row r="20" spans="1:29" x14ac:dyDescent="0.35">
      <c r="D20" s="20" t="s">
        <v>24</v>
      </c>
      <c r="E20" s="13"/>
      <c r="F20" s="13"/>
      <c r="G20" s="14"/>
      <c r="N20" s="24" t="s">
        <v>40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5"/>
    </row>
    <row r="21" spans="1:29" x14ac:dyDescent="0.35">
      <c r="D21" s="21" t="s">
        <v>25</v>
      </c>
      <c r="E21" s="7"/>
      <c r="F21" s="9"/>
      <c r="G21" s="15"/>
      <c r="N21" s="24" t="s">
        <v>41</v>
      </c>
      <c r="O21" s="9"/>
      <c r="P21" s="9"/>
      <c r="Q21" s="9"/>
      <c r="R21" s="9"/>
      <c r="S21" s="9"/>
      <c r="T21" s="9" t="s">
        <v>52</v>
      </c>
      <c r="U21" s="9"/>
      <c r="V21" s="9"/>
      <c r="W21" s="9"/>
      <c r="X21" s="9"/>
      <c r="Y21" s="9"/>
      <c r="Z21" s="9"/>
      <c r="AA21" s="9"/>
      <c r="AB21" s="9"/>
      <c r="AC21" s="15"/>
    </row>
    <row r="22" spans="1:29" x14ac:dyDescent="0.35">
      <c r="D22" s="21" t="s">
        <v>30</v>
      </c>
      <c r="E22" s="7"/>
      <c r="F22" s="10"/>
      <c r="G22" s="15"/>
      <c r="N22" s="24"/>
      <c r="O22" s="9"/>
      <c r="P22" s="9"/>
      <c r="Q22" s="9"/>
      <c r="R22" s="9"/>
      <c r="S22" s="9"/>
      <c r="T22" s="9" t="s">
        <v>42</v>
      </c>
      <c r="U22" s="9"/>
      <c r="V22" s="9"/>
      <c r="W22" s="9"/>
      <c r="X22" s="9"/>
      <c r="Y22" s="9"/>
      <c r="Z22" s="9"/>
      <c r="AA22" s="9"/>
      <c r="AB22" s="9"/>
      <c r="AC22" s="15"/>
    </row>
    <row r="23" spans="1:29" x14ac:dyDescent="0.35">
      <c r="D23" s="21" t="s">
        <v>31</v>
      </c>
      <c r="E23" s="7"/>
      <c r="F23" s="9"/>
      <c r="G23" s="15"/>
      <c r="N23" s="24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5"/>
    </row>
    <row r="24" spans="1:29" x14ac:dyDescent="0.35">
      <c r="D24" s="21" t="s">
        <v>26</v>
      </c>
      <c r="E24" s="7"/>
      <c r="F24" s="9"/>
      <c r="G24" s="15"/>
      <c r="N24" s="24" t="s">
        <v>45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5"/>
    </row>
    <row r="25" spans="1:29" x14ac:dyDescent="0.35">
      <c r="D25" s="21" t="s">
        <v>27</v>
      </c>
      <c r="E25" s="7"/>
      <c r="F25" s="9"/>
      <c r="G25" s="15"/>
      <c r="N25" s="24" t="s">
        <v>44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5"/>
    </row>
    <row r="26" spans="1:29" x14ac:dyDescent="0.35">
      <c r="D26" s="21" t="s">
        <v>33</v>
      </c>
      <c r="E26" s="7"/>
      <c r="F26" s="9"/>
      <c r="G26" s="15"/>
      <c r="N26" s="24" t="s">
        <v>43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5"/>
    </row>
    <row r="27" spans="1:29" x14ac:dyDescent="0.35">
      <c r="D27" s="21" t="s">
        <v>32</v>
      </c>
      <c r="E27" s="7"/>
      <c r="F27" s="9"/>
      <c r="G27" s="15"/>
      <c r="N27" s="24" t="s">
        <v>46</v>
      </c>
      <c r="O27" s="9"/>
      <c r="P27" s="9"/>
      <c r="Q27" s="9"/>
      <c r="R27" s="9"/>
      <c r="S27" s="9"/>
      <c r="T27" s="9"/>
      <c r="U27" s="9" t="s">
        <v>53</v>
      </c>
      <c r="V27" s="9"/>
      <c r="W27" s="9"/>
      <c r="X27" s="9"/>
      <c r="Y27" s="9"/>
      <c r="Z27" s="9"/>
      <c r="AA27" s="9"/>
      <c r="AB27" s="9"/>
      <c r="AC27" s="15"/>
    </row>
    <row r="28" spans="1:29" x14ac:dyDescent="0.35">
      <c r="D28" s="21" t="s">
        <v>22</v>
      </c>
      <c r="E28" s="7"/>
      <c r="F28" s="9"/>
      <c r="G28" s="15"/>
      <c r="N28" s="24" t="s">
        <v>48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5"/>
    </row>
    <row r="29" spans="1:29" x14ac:dyDescent="0.35">
      <c r="D29" s="21" t="s">
        <v>23</v>
      </c>
      <c r="E29" s="7"/>
      <c r="F29" s="9"/>
      <c r="G29" s="15"/>
      <c r="N29" s="24" t="s">
        <v>47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15"/>
    </row>
    <row r="30" spans="1:29" ht="15" thickBot="1" x14ac:dyDescent="0.4">
      <c r="D30" s="22" t="s">
        <v>28</v>
      </c>
      <c r="E30" s="16"/>
      <c r="F30" s="19"/>
      <c r="G30" s="17"/>
      <c r="N30" s="25" t="s">
        <v>49</v>
      </c>
      <c r="O30" s="19"/>
      <c r="P30" s="19"/>
      <c r="Q30" s="19"/>
      <c r="R30" s="19"/>
      <c r="S30" s="19"/>
      <c r="T30" s="19"/>
      <c r="U30" s="19"/>
      <c r="V30" s="19"/>
      <c r="W30" s="19"/>
      <c r="X30" s="26"/>
      <c r="Y30" s="19"/>
      <c r="Z30" s="19"/>
      <c r="AA30" s="19"/>
      <c r="AB30" s="19"/>
      <c r="AC30" s="17"/>
    </row>
    <row r="31" spans="1:29" s="9" customFormat="1" x14ac:dyDescent="0.35">
      <c r="A31" s="10"/>
      <c r="C31" s="10"/>
      <c r="D31" s="7"/>
      <c r="E31" s="7"/>
      <c r="X31" s="27"/>
    </row>
    <row r="32" spans="1:29" s="9" customFormat="1" x14ac:dyDescent="0.35">
      <c r="A32" s="10"/>
      <c r="C32" s="10"/>
      <c r="D32" s="7"/>
      <c r="E32" s="7"/>
      <c r="X32" s="27"/>
    </row>
    <row r="33" spans="1:31" ht="15" thickBot="1" x14ac:dyDescent="0.4">
      <c r="F33" s="8" t="s">
        <v>29</v>
      </c>
      <c r="G33" s="18">
        <v>0.5</v>
      </c>
    </row>
    <row r="34" spans="1:31" x14ac:dyDescent="0.35">
      <c r="A34" s="3" t="s">
        <v>0</v>
      </c>
      <c r="B34" s="4" t="s">
        <v>1</v>
      </c>
      <c r="C34" s="3" t="s">
        <v>2</v>
      </c>
      <c r="D34" s="4" t="s">
        <v>3</v>
      </c>
      <c r="E34" s="4" t="s">
        <v>4</v>
      </c>
      <c r="F34" s="4" t="s">
        <v>5</v>
      </c>
      <c r="G34" s="4" t="s">
        <v>6</v>
      </c>
      <c r="H34" s="4" t="s">
        <v>7</v>
      </c>
      <c r="I34" s="4" t="s">
        <v>8</v>
      </c>
      <c r="J34" s="4" t="s">
        <v>9</v>
      </c>
      <c r="K34" s="4" t="s">
        <v>10</v>
      </c>
      <c r="L34" s="4" t="s">
        <v>11</v>
      </c>
      <c r="M34" s="4" t="s">
        <v>12</v>
      </c>
      <c r="N34" s="4" t="s">
        <v>13</v>
      </c>
      <c r="O34" s="4" t="s">
        <v>14</v>
      </c>
      <c r="P34" s="4" t="s">
        <v>15</v>
      </c>
      <c r="Q34" s="4" t="s">
        <v>16</v>
      </c>
      <c r="R34" s="4" t="s">
        <v>17</v>
      </c>
      <c r="S34" s="4" t="s">
        <v>18</v>
      </c>
      <c r="T34" s="4" t="s">
        <v>19</v>
      </c>
      <c r="U34" s="4" t="s">
        <v>20</v>
      </c>
      <c r="V34" s="4" t="s">
        <v>21</v>
      </c>
      <c r="W34" s="4" t="s">
        <v>63</v>
      </c>
      <c r="X34" s="4" t="s">
        <v>54</v>
      </c>
      <c r="Y34" s="4" t="s">
        <v>55</v>
      </c>
      <c r="Z34" s="4" t="s">
        <v>56</v>
      </c>
      <c r="AA34" s="4" t="s">
        <v>57</v>
      </c>
      <c r="AB34" s="4" t="s">
        <v>58</v>
      </c>
      <c r="AC34" s="4" t="s">
        <v>59</v>
      </c>
      <c r="AD34" s="4" t="s">
        <v>60</v>
      </c>
      <c r="AE34" s="4" t="s">
        <v>61</v>
      </c>
    </row>
    <row r="35" spans="1:31" s="6" customFormat="1" x14ac:dyDescent="0.35">
      <c r="A35" s="5">
        <v>0.01</v>
      </c>
      <c r="B35" s="6">
        <v>0.99</v>
      </c>
      <c r="C35" s="5">
        <v>0.05</v>
      </c>
      <c r="D35" s="6">
        <v>0.1</v>
      </c>
      <c r="E35" s="6">
        <v>0.15</v>
      </c>
      <c r="F35" s="6">
        <v>0.2</v>
      </c>
      <c r="G35" s="6">
        <v>0.25</v>
      </c>
      <c r="H35" s="6">
        <v>0.3</v>
      </c>
      <c r="I35" s="6">
        <f>(C35*E35)+(D35*F35)</f>
        <v>2.7500000000000004E-2</v>
      </c>
      <c r="J35" s="6">
        <f>1/(1+EXP(-I35))</f>
        <v>0.50687456676453424</v>
      </c>
      <c r="K35" s="6">
        <f>(C35*G35) +(D35*H35)</f>
        <v>4.2499999999999996E-2</v>
      </c>
      <c r="L35" s="6">
        <f>1/(1+EXP(-K35))</f>
        <v>0.51062340100496373</v>
      </c>
      <c r="M35" s="6">
        <v>0.4</v>
      </c>
      <c r="N35" s="6">
        <v>0.45</v>
      </c>
      <c r="O35" s="6">
        <v>0.5</v>
      </c>
      <c r="P35" s="6">
        <v>0.55000000000000004</v>
      </c>
      <c r="Q35" s="6">
        <f>(J35*M35) + (L35*N35)</f>
        <v>0.43253035715804738</v>
      </c>
      <c r="R35" s="6">
        <f>1/(1+EXP(-Q35))</f>
        <v>0.60647773220672796</v>
      </c>
      <c r="S35" s="6">
        <f>(J35*O35)+(L35*P35)</f>
        <v>0.53428015393499717</v>
      </c>
      <c r="T35" s="6">
        <f>1/(1+EXP(-S35))</f>
        <v>0.63048083545063482</v>
      </c>
      <c r="U35" s="6">
        <f>(0.5)*(A35-R35)^2</f>
        <v>0.17789284250924053</v>
      </c>
      <c r="V35" s="6">
        <f>(0.5)*(B35-T35)^2</f>
        <v>6.4627014839136757E-2</v>
      </c>
      <c r="W35" s="6">
        <f>U35+V35</f>
        <v>0.24251985734837728</v>
      </c>
      <c r="X35" s="6">
        <f>((R35-A35)*(R35)*(1-R35)*M35+(T35-B35)*(T35)*(1-T35)*O35) * J35 *(1-J35)*C35</f>
        <v>1.882556669401121E-4</v>
      </c>
      <c r="Y35" s="6">
        <f>((R35-A35)*(R35)*(1-R35)*M35+(T35-B35)*(T35)*(1-T35)*O35) * J35 *(1-J35)*D35</f>
        <v>3.765113338802242E-4</v>
      </c>
      <c r="Z35" s="6">
        <f>((R35-A35)*(R35)*(1-R35)*N35+(T35-B35)*(T35)*(1-T35)*P35) * J35 *(1-J35)*C35</f>
        <v>2.2487247755452336E-4</v>
      </c>
      <c r="AA35" s="6">
        <f>((R35-A35)*(R35)*(1-R35)*N35+(T35-B35)*(T35)*(1-T35)*P35) * J35 *(1-J35)*D35</f>
        <v>4.4974495510904672E-4</v>
      </c>
      <c r="AB35" s="6">
        <f>(R35-A35)*(R35)*(1-R35)*(J35)</f>
        <v>7.2157072912136258E-2</v>
      </c>
      <c r="AC35" s="6">
        <f>(R35-A35)*(R35)*(1-R35)*(L35)</f>
        <v>7.2690745191944781E-2</v>
      </c>
      <c r="AD35" s="6">
        <f>(T35-B35)*(T35*(1-T35)*(J35))</f>
        <v>-4.2455250092604709E-2</v>
      </c>
      <c r="AE35" s="6">
        <f>(T35-B35)*(T35*(1-T35)*(L35))</f>
        <v>-4.2769248280063753E-2</v>
      </c>
    </row>
    <row r="36" spans="1:31" s="12" customFormat="1" x14ac:dyDescent="0.35">
      <c r="A36" s="5">
        <v>0.01</v>
      </c>
      <c r="B36" s="6">
        <v>0.99</v>
      </c>
      <c r="C36" s="5">
        <v>0.05</v>
      </c>
      <c r="D36" s="6">
        <v>0.1</v>
      </c>
      <c r="E36" s="12">
        <f>E35-$G$33*X35</f>
        <v>0.14990587216652995</v>
      </c>
      <c r="F36" s="12">
        <f t="shared" ref="F36:H36" si="0">F35-$G$33*Y35</f>
        <v>0.1998117443330599</v>
      </c>
      <c r="G36" s="12">
        <f t="shared" si="0"/>
        <v>0.24988756376122273</v>
      </c>
      <c r="H36" s="12">
        <f t="shared" si="0"/>
        <v>0.29977512752244545</v>
      </c>
      <c r="I36" s="6">
        <f>(C36*E36)+(D36*F36)</f>
        <v>2.747646804163249E-2</v>
      </c>
      <c r="J36" s="6">
        <f>1/(1+EXP(-I36))</f>
        <v>0.5068686848861037</v>
      </c>
      <c r="K36" s="6">
        <f>(C36*G36) +(D36*H36)</f>
        <v>4.2471890940305679E-2</v>
      </c>
      <c r="L36" s="6">
        <f>1/(1+EXP(-K36))</f>
        <v>0.51061637691023731</v>
      </c>
      <c r="M36" s="12">
        <f>M35-$G$33*AB35</f>
        <v>0.3639214635439319</v>
      </c>
      <c r="N36" s="12">
        <f t="shared" ref="N36:P36" si="1">N35-$G$33*AC35</f>
        <v>0.41365462740402764</v>
      </c>
      <c r="O36" s="12">
        <f t="shared" si="1"/>
        <v>0.52122762504630238</v>
      </c>
      <c r="P36" s="12">
        <f t="shared" si="1"/>
        <v>0.57138462414003188</v>
      </c>
      <c r="Q36" s="6">
        <f>(J36*M36) + (L36*N36)</f>
        <v>0.39567922076553763</v>
      </c>
      <c r="R36" s="6">
        <f>1/(1+EXP(-Q36))</f>
        <v>0.59764910523945525</v>
      </c>
      <c r="S36" s="6">
        <f>(J36*O36)+(L36*P36)</f>
        <v>0.55595230743412727</v>
      </c>
      <c r="T36" s="6">
        <f>1/(1+EXP(-S36))</f>
        <v>0.63551546604158105</v>
      </c>
      <c r="U36" s="6">
        <f>(0.5)*(A36-R36)^2</f>
        <v>0.17266573544436617</v>
      </c>
      <c r="V36" s="6">
        <f>(0.5)*(B36-T36)^2</f>
        <v>6.2829642407858738E-2</v>
      </c>
      <c r="W36" s="6">
        <f>U36+V36</f>
        <v>0.23549537785222491</v>
      </c>
      <c r="X36" s="6">
        <f>((R36-A36)*(R36)*(1-R36)*M36+(T36-B36)*(T36)*(1-T36)*O36) * J36 *(1-J36)*C36</f>
        <v>1.0781316630090259E-4</v>
      </c>
      <c r="Y36" s="6">
        <f>((R36-A36)*(R36)*(1-R36)*M36+(T36-B36)*(T36)*(1-T36)*O36) * J36 *(1-J36)*D36</f>
        <v>2.1562633260180519E-4</v>
      </c>
      <c r="Z36" s="6">
        <f>((R36-A36)*(R36)*(1-R36)*N36+(T36-B36)*(T36)*(1-T36)*P36) * J36 *(1-J36)*C36</f>
        <v>1.4417234153215553E-4</v>
      </c>
      <c r="AA36" s="6">
        <f>((R36-A36)*(R36)*(1-R36)*N36+(T36-B36)*(T36)*(1-T36)*P36) * J36 *(1-J36)*D36</f>
        <v>2.8834468306431106E-4</v>
      </c>
      <c r="AB36" s="6">
        <f>(R36-A36)*(R36)*(1-R36)*(J36)</f>
        <v>7.162502474503657E-2</v>
      </c>
      <c r="AC36" s="6">
        <f>(R36-A36)*(R36)*(1-R36)*(L36)</f>
        <v>7.2154606749152014E-2</v>
      </c>
      <c r="AD36" s="6">
        <f>(T36-B36)*(T36*(1-T36)*(J36))</f>
        <v>-4.1619607611403708E-2</v>
      </c>
      <c r="AE36" s="6">
        <f>(T36-B36)*(T36*(1-T36)*(L36))</f>
        <v>-4.1927335186895724E-2</v>
      </c>
    </row>
    <row r="37" spans="1:31" s="12" customFormat="1" x14ac:dyDescent="0.35">
      <c r="A37" s="5">
        <v>0.01</v>
      </c>
      <c r="B37" s="6">
        <v>0.99</v>
      </c>
      <c r="C37" s="5">
        <v>0.05</v>
      </c>
      <c r="D37" s="6">
        <v>0.1</v>
      </c>
      <c r="E37" s="12">
        <f t="shared" ref="E37:E73" si="2">E36-$G$33*X36</f>
        <v>0.14985196558337949</v>
      </c>
      <c r="F37" s="12">
        <f t="shared" ref="F37:F73" si="3">F36-$G$33*Y36</f>
        <v>0.199703931166759</v>
      </c>
      <c r="G37" s="12">
        <f t="shared" ref="G37:G73" si="4">G36-$G$33*Z36</f>
        <v>0.24981547759045666</v>
      </c>
      <c r="H37" s="12">
        <f t="shared" ref="H37:H73" si="5">H36-$G$33*AA36</f>
        <v>0.29963095518091332</v>
      </c>
      <c r="I37" s="6">
        <f t="shared" ref="I37:I73" si="6">(C37*E37)+(D37*F37)</f>
        <v>2.7462991395844877E-2</v>
      </c>
      <c r="J37" s="6">
        <f t="shared" ref="J37:J73" si="7">1/(1+EXP(-I37))</f>
        <v>0.50686531636015741</v>
      </c>
      <c r="K37" s="6">
        <f t="shared" ref="K37:K73" si="8">(C37*G37) +(D37*H37)</f>
        <v>4.2453869397614169E-2</v>
      </c>
      <c r="L37" s="6">
        <f t="shared" ref="L37:L73" si="9">1/(1+EXP(-K37))</f>
        <v>0.51061187355486526</v>
      </c>
      <c r="M37" s="12">
        <f t="shared" ref="M37:M73" si="10">M36-$G$33*AB36</f>
        <v>0.32810895117141359</v>
      </c>
      <c r="N37" s="12">
        <f t="shared" ref="N37:N73" si="11">N36-$G$33*AC36</f>
        <v>0.37757732402945166</v>
      </c>
      <c r="O37" s="12">
        <f t="shared" ref="O37:O73" si="12">O36-$G$33*AD36</f>
        <v>0.54203742885200423</v>
      </c>
      <c r="P37" s="12">
        <f t="shared" ref="P37:P73" si="13">P36-$G$33*AE36</f>
        <v>0.59234829173347969</v>
      </c>
      <c r="Q37" s="6">
        <f t="shared" ref="Q37:Q73" si="14">(J37*M37) + (L37*N37)</f>
        <v>0.35910251217060873</v>
      </c>
      <c r="R37" s="6">
        <f t="shared" ref="R37:R73" si="15">1/(1+EXP(-Q37))</f>
        <v>0.58882316021498016</v>
      </c>
      <c r="S37" s="6">
        <f t="shared" ref="S37:S73" si="16">(J37*O37)+(L37*P37)</f>
        <v>0.57720004389317348</v>
      </c>
      <c r="T37" s="6">
        <f t="shared" ref="T37:T73" si="17">1/(1+EXP(-S37))</f>
        <v>0.64042288231673805</v>
      </c>
      <c r="U37" s="6">
        <f t="shared" ref="U37:U73" si="18">(0.5)*(A37-R37)^2</f>
        <v>0.1675181254006283</v>
      </c>
      <c r="V37" s="6">
        <f t="shared" ref="V37:V73" si="19">(0.5)*(B37-T37)^2</f>
        <v>6.1102080603868583E-2</v>
      </c>
      <c r="W37" s="6">
        <f t="shared" ref="W37:W73" si="20">U37+V37</f>
        <v>0.2286202060044969</v>
      </c>
      <c r="X37" s="6">
        <f t="shared" ref="X37:X73" si="21">((R37-A37)*(R37)*(1-R37)*M37+(T37-B37)*(T37)*(1-T37)*O37) * J37 *(1-J37)*C37</f>
        <v>2.9323068539339863E-5</v>
      </c>
      <c r="Y37" s="6">
        <f t="shared" ref="Y37:Y73" si="22">((R37-A37)*(R37)*(1-R37)*M37+(T37-B37)*(T37)*(1-T37)*O37) * J37 *(1-J37)*D37</f>
        <v>5.8646137078679727E-5</v>
      </c>
      <c r="Z37" s="6">
        <f t="shared" ref="Z37:Z73" si="23">((R37-A37)*(R37)*(1-R37)*N37+(T37-B37)*(T37)*(1-T37)*P37) * J37 *(1-J37)*C37</f>
        <v>6.5345956535502883E-5</v>
      </c>
      <c r="AA37" s="6">
        <f t="shared" ref="AA37:AA73" si="24">((R37-A37)*(R37)*(1-R37)*N37+(T37-B37)*(T37)*(1-T37)*P37) * J37 *(1-J37)*D37</f>
        <v>1.3069191307100577E-4</v>
      </c>
      <c r="AB37" s="6">
        <f t="shared" ref="AB37:AB73" si="25">(R37-A37)*(R37)*(1-R37)*(J37)</f>
        <v>7.1031666284573761E-2</v>
      </c>
      <c r="AC37" s="6">
        <f t="shared" ref="AC37:AC73" si="26">(R37-A37)*(R37)*(1-R37)*(L37)</f>
        <v>7.1556705563807971E-2</v>
      </c>
      <c r="AD37" s="6">
        <f t="shared" ref="AD37:AD73" si="27">(T37-B37)*(T37*(1-T37)*(J37))</f>
        <v>-4.0803222110494995E-2</v>
      </c>
      <c r="AE37" s="6">
        <f t="shared" ref="AE37:AE73" si="28">(T37-B37)*(T37*(1-T37)*(L37))</f>
        <v>-4.1104824134604916E-2</v>
      </c>
    </row>
    <row r="38" spans="1:31" s="12" customFormat="1" x14ac:dyDescent="0.35">
      <c r="A38" s="5">
        <v>0.01</v>
      </c>
      <c r="B38" s="6">
        <v>0.99</v>
      </c>
      <c r="C38" s="5">
        <v>0.05</v>
      </c>
      <c r="D38" s="6">
        <v>0.1</v>
      </c>
      <c r="E38" s="12">
        <f t="shared" si="2"/>
        <v>0.1498373040491098</v>
      </c>
      <c r="F38" s="12">
        <f t="shared" si="3"/>
        <v>0.19967460809821966</v>
      </c>
      <c r="G38" s="12">
        <f t="shared" si="4"/>
        <v>0.24978280461218891</v>
      </c>
      <c r="H38" s="12">
        <f t="shared" si="5"/>
        <v>0.2995656092243778</v>
      </c>
      <c r="I38" s="6">
        <f t="shared" si="6"/>
        <v>2.7459326012277456E-2</v>
      </c>
      <c r="J38" s="6">
        <f t="shared" si="7"/>
        <v>0.50686440018700141</v>
      </c>
      <c r="K38" s="6">
        <f t="shared" si="8"/>
        <v>4.244570115304723E-2</v>
      </c>
      <c r="L38" s="6">
        <f t="shared" si="9"/>
        <v>0.51060983241338787</v>
      </c>
      <c r="M38" s="12">
        <f t="shared" si="10"/>
        <v>0.29259311802912669</v>
      </c>
      <c r="N38" s="12">
        <f t="shared" si="11"/>
        <v>0.34179897124754766</v>
      </c>
      <c r="O38" s="12">
        <f t="shared" si="12"/>
        <v>0.56243903990725175</v>
      </c>
      <c r="P38" s="12">
        <f t="shared" si="13"/>
        <v>0.6129007038007821</v>
      </c>
      <c r="Q38" s="6">
        <f t="shared" si="14"/>
        <v>0.32283095069645651</v>
      </c>
      <c r="R38" s="6">
        <f t="shared" si="15"/>
        <v>0.58001402116981071</v>
      </c>
      <c r="S38" s="6">
        <f t="shared" si="16"/>
        <v>0.598033452258107</v>
      </c>
      <c r="T38" s="6">
        <f t="shared" si="17"/>
        <v>0.64520626232877298</v>
      </c>
      <c r="U38" s="6">
        <f t="shared" si="18"/>
        <v>0.16245799216508869</v>
      </c>
      <c r="V38" s="6">
        <f t="shared" si="19"/>
        <v>5.944136076864745E-2</v>
      </c>
      <c r="W38" s="6">
        <f t="shared" si="20"/>
        <v>0.22189935293373614</v>
      </c>
      <c r="X38" s="6">
        <f t="shared" si="21"/>
        <v>-4.7049992985864856E-5</v>
      </c>
      <c r="Y38" s="6">
        <f t="shared" si="22"/>
        <v>-9.4099985971729712E-5</v>
      </c>
      <c r="Z38" s="6">
        <f t="shared" si="23"/>
        <v>-1.1437050750545269E-5</v>
      </c>
      <c r="AA38" s="6">
        <f t="shared" si="24"/>
        <v>-2.2874101501090537E-5</v>
      </c>
      <c r="AB38" s="6">
        <f t="shared" si="25"/>
        <v>7.0380218703192762E-2</v>
      </c>
      <c r="AC38" s="6">
        <f t="shared" si="26"/>
        <v>7.0900287461491449E-2</v>
      </c>
      <c r="AD38" s="6">
        <f t="shared" si="27"/>
        <v>-4.0006050462686731E-2</v>
      </c>
      <c r="AE38" s="6">
        <f t="shared" si="28"/>
        <v>-4.0301671837157119E-2</v>
      </c>
    </row>
    <row r="39" spans="1:31" s="12" customFormat="1" x14ac:dyDescent="0.35">
      <c r="A39" s="5">
        <v>0.01</v>
      </c>
      <c r="B39" s="6">
        <v>0.99</v>
      </c>
      <c r="C39" s="5">
        <v>0.05</v>
      </c>
      <c r="D39" s="6">
        <v>0.1</v>
      </c>
      <c r="E39" s="12">
        <f t="shared" si="2"/>
        <v>0.14986082904560274</v>
      </c>
      <c r="F39" s="12">
        <f t="shared" si="3"/>
        <v>0.19972165809120551</v>
      </c>
      <c r="G39" s="12">
        <f t="shared" si="4"/>
        <v>0.24978852313756417</v>
      </c>
      <c r="H39" s="12">
        <f t="shared" si="5"/>
        <v>0.29957704627512832</v>
      </c>
      <c r="I39" s="6">
        <f t="shared" si="6"/>
        <v>2.7465207261400691E-2</v>
      </c>
      <c r="J39" s="6">
        <f t="shared" si="7"/>
        <v>0.5068658702220985</v>
      </c>
      <c r="K39" s="6">
        <f t="shared" si="8"/>
        <v>4.2447130784391045E-2</v>
      </c>
      <c r="L39" s="6">
        <f t="shared" si="9"/>
        <v>0.51061018966028682</v>
      </c>
      <c r="M39" s="12">
        <f t="shared" si="10"/>
        <v>0.2574030086775303</v>
      </c>
      <c r="N39" s="12">
        <f t="shared" si="11"/>
        <v>0.30634882751680192</v>
      </c>
      <c r="O39" s="12">
        <f t="shared" si="12"/>
        <v>0.58244206513859509</v>
      </c>
      <c r="P39" s="12">
        <f t="shared" si="13"/>
        <v>0.63305153971936068</v>
      </c>
      <c r="Q39" s="6">
        <f t="shared" si="14"/>
        <v>0.28689363291168346</v>
      </c>
      <c r="R39" s="6">
        <f t="shared" si="15"/>
        <v>0.57123547332953795</v>
      </c>
      <c r="S39" s="6">
        <f t="shared" si="16"/>
        <v>0.61846257096126955</v>
      </c>
      <c r="T39" s="6">
        <f t="shared" si="17"/>
        <v>0.64986880363699806</v>
      </c>
      <c r="U39" s="6">
        <f t="shared" si="18"/>
        <v>0.15749262826171526</v>
      </c>
      <c r="V39" s="6">
        <f t="shared" si="19"/>
        <v>5.7844615369663489E-2</v>
      </c>
      <c r="W39" s="6">
        <f t="shared" si="20"/>
        <v>0.21533724363137874</v>
      </c>
      <c r="X39" s="6">
        <f t="shared" si="21"/>
        <v>-1.2115498776121782E-4</v>
      </c>
      <c r="Y39" s="6">
        <f t="shared" si="22"/>
        <v>-2.4230997552243563E-4</v>
      </c>
      <c r="Z39" s="6">
        <f t="shared" si="23"/>
        <v>-8.6020303433375939E-5</v>
      </c>
      <c r="AA39" s="6">
        <f t="shared" si="24"/>
        <v>-1.7204060686675188E-4</v>
      </c>
      <c r="AB39" s="6">
        <f t="shared" si="25"/>
        <v>6.9674230104668028E-2</v>
      </c>
      <c r="AC39" s="6">
        <f t="shared" si="26"/>
        <v>7.0188927561033371E-2</v>
      </c>
      <c r="AD39" s="6">
        <f t="shared" si="27"/>
        <v>-3.9227986118450464E-2</v>
      </c>
      <c r="AE39" s="6">
        <f t="shared" si="28"/>
        <v>-3.9517771088347795E-2</v>
      </c>
    </row>
    <row r="40" spans="1:31" s="12" customFormat="1" x14ac:dyDescent="0.35">
      <c r="A40" s="5">
        <v>0.01</v>
      </c>
      <c r="B40" s="6">
        <v>0.99</v>
      </c>
      <c r="C40" s="5">
        <v>0.05</v>
      </c>
      <c r="D40" s="6">
        <v>0.1</v>
      </c>
      <c r="E40" s="12">
        <f t="shared" si="2"/>
        <v>0.14992140653948335</v>
      </c>
      <c r="F40" s="12">
        <f t="shared" si="3"/>
        <v>0.19984281307896673</v>
      </c>
      <c r="G40" s="12">
        <f t="shared" si="4"/>
        <v>0.24983153328928084</v>
      </c>
      <c r="H40" s="12">
        <f t="shared" si="5"/>
        <v>0.29966306657856168</v>
      </c>
      <c r="I40" s="6">
        <f t="shared" si="6"/>
        <v>2.748035163487084E-2</v>
      </c>
      <c r="J40" s="6">
        <f t="shared" si="7"/>
        <v>0.50686965560116404</v>
      </c>
      <c r="K40" s="6">
        <f t="shared" si="8"/>
        <v>4.2457883322320214E-2</v>
      </c>
      <c r="L40" s="6">
        <f t="shared" si="9"/>
        <v>0.51061287658398358</v>
      </c>
      <c r="M40" s="12">
        <f t="shared" si="10"/>
        <v>0.2225658936251963</v>
      </c>
      <c r="N40" s="12">
        <f t="shared" si="11"/>
        <v>0.27125436373628525</v>
      </c>
      <c r="O40" s="12">
        <f t="shared" si="12"/>
        <v>0.60205605819782027</v>
      </c>
      <c r="P40" s="12">
        <f t="shared" si="13"/>
        <v>0.65281042526353461</v>
      </c>
      <c r="Q40" s="6">
        <f t="shared" si="14"/>
        <v>0.25131786880371138</v>
      </c>
      <c r="R40" s="6">
        <f t="shared" si="15"/>
        <v>0.562500846690977</v>
      </c>
      <c r="S40" s="6">
        <f t="shared" si="16"/>
        <v>0.63849735597915058</v>
      </c>
      <c r="T40" s="6">
        <f t="shared" si="17"/>
        <v>0.65441370692997314</v>
      </c>
      <c r="U40" s="6">
        <f t="shared" si="18"/>
        <v>0.15262859279712324</v>
      </c>
      <c r="V40" s="6">
        <f t="shared" si="19"/>
        <v>5.6309080048240978E-2</v>
      </c>
      <c r="W40" s="6">
        <f t="shared" si="20"/>
        <v>0.20893767284536421</v>
      </c>
      <c r="X40" s="6">
        <f t="shared" si="21"/>
        <v>-1.9285650906925619E-4</v>
      </c>
      <c r="Y40" s="6">
        <f t="shared" si="22"/>
        <v>-3.8571301813851238E-4</v>
      </c>
      <c r="Z40" s="6">
        <f t="shared" si="23"/>
        <v>-1.5826278517989907E-4</v>
      </c>
      <c r="AA40" s="6">
        <f t="shared" si="24"/>
        <v>-3.1652557035979814E-4</v>
      </c>
      <c r="AB40" s="6">
        <f t="shared" si="25"/>
        <v>6.8917519480057421E-2</v>
      </c>
      <c r="AC40" s="6">
        <f t="shared" si="26"/>
        <v>6.9426473808159112E-2</v>
      </c>
      <c r="AD40" s="6">
        <f t="shared" si="27"/>
        <v>-3.8468867603730285E-2</v>
      </c>
      <c r="AE40" s="6">
        <f t="shared" si="28"/>
        <v>-3.8752959323975024E-2</v>
      </c>
    </row>
    <row r="41" spans="1:31" s="12" customFormat="1" x14ac:dyDescent="0.35">
      <c r="A41" s="5">
        <v>0.01</v>
      </c>
      <c r="B41" s="6">
        <v>0.99</v>
      </c>
      <c r="C41" s="5">
        <v>0.05</v>
      </c>
      <c r="D41" s="6">
        <v>0.1</v>
      </c>
      <c r="E41" s="12">
        <f t="shared" si="2"/>
        <v>0.15001783479401798</v>
      </c>
      <c r="F41" s="12">
        <f t="shared" si="3"/>
        <v>0.20003566958803598</v>
      </c>
      <c r="G41" s="12">
        <f t="shared" si="4"/>
        <v>0.24991066468187079</v>
      </c>
      <c r="H41" s="12">
        <f t="shared" si="5"/>
        <v>0.29982132936374156</v>
      </c>
      <c r="I41" s="6">
        <f t="shared" si="6"/>
        <v>2.75044586985045E-2</v>
      </c>
      <c r="J41" s="6">
        <f t="shared" si="7"/>
        <v>0.50687568122840965</v>
      </c>
      <c r="K41" s="6">
        <f t="shared" si="8"/>
        <v>4.2477666170467693E-2</v>
      </c>
      <c r="L41" s="6">
        <f t="shared" si="9"/>
        <v>0.51061782006677792</v>
      </c>
      <c r="M41" s="12">
        <f t="shared" si="10"/>
        <v>0.18810713388516759</v>
      </c>
      <c r="N41" s="12">
        <f t="shared" si="11"/>
        <v>0.23654112683220568</v>
      </c>
      <c r="O41" s="12">
        <f t="shared" si="12"/>
        <v>0.62129049199968545</v>
      </c>
      <c r="P41" s="12">
        <f t="shared" si="13"/>
        <v>0.67218690492552213</v>
      </c>
      <c r="Q41" s="6">
        <f t="shared" si="14"/>
        <v>0.21612904617116807</v>
      </c>
      <c r="R41" s="6">
        <f t="shared" si="15"/>
        <v>0.55382291087883828</v>
      </c>
      <c r="S41" s="6">
        <f t="shared" si="16"/>
        <v>0.65814765344357895</v>
      </c>
      <c r="T41" s="6">
        <f t="shared" si="17"/>
        <v>0.65884416182189121</v>
      </c>
      <c r="U41" s="6">
        <f t="shared" si="18"/>
        <v>0.14787167919836644</v>
      </c>
      <c r="V41" s="6">
        <f t="shared" si="19"/>
        <v>5.4832094579722886E-2</v>
      </c>
      <c r="W41" s="6">
        <f t="shared" si="20"/>
        <v>0.20270377377808932</v>
      </c>
      <c r="X41" s="6">
        <f t="shared" si="21"/>
        <v>-2.6203635672484947E-4</v>
      </c>
      <c r="Y41" s="6">
        <f t="shared" si="22"/>
        <v>-5.2407271344969894E-4</v>
      </c>
      <c r="Z41" s="6">
        <f t="shared" si="23"/>
        <v>-2.2804051145130038E-4</v>
      </c>
      <c r="AA41" s="6">
        <f t="shared" si="24"/>
        <v>-4.5608102290260077E-4</v>
      </c>
      <c r="AB41" s="6">
        <f t="shared" si="25"/>
        <v>6.8114118276315846E-2</v>
      </c>
      <c r="AC41" s="6">
        <f t="shared" si="26"/>
        <v>6.8616988105906565E-2</v>
      </c>
      <c r="AD41" s="6">
        <f t="shared" si="27"/>
        <v>-3.7728486259058405E-2</v>
      </c>
      <c r="AE41" s="6">
        <f t="shared" si="28"/>
        <v>-3.8007026419834528E-2</v>
      </c>
    </row>
    <row r="42" spans="1:31" s="12" customFormat="1" x14ac:dyDescent="0.35">
      <c r="A42" s="5">
        <v>0.01</v>
      </c>
      <c r="B42" s="6">
        <v>0.99</v>
      </c>
      <c r="C42" s="5">
        <v>0.05</v>
      </c>
      <c r="D42" s="6">
        <v>0.1</v>
      </c>
      <c r="E42" s="12">
        <f t="shared" si="2"/>
        <v>0.1501488529723804</v>
      </c>
      <c r="F42" s="12">
        <f t="shared" si="3"/>
        <v>0.20029770594476082</v>
      </c>
      <c r="G42" s="12">
        <f t="shared" si="4"/>
        <v>0.25002468493759644</v>
      </c>
      <c r="H42" s="12">
        <f t="shared" si="5"/>
        <v>0.30004936987519287</v>
      </c>
      <c r="I42" s="6">
        <f t="shared" si="6"/>
        <v>2.7537213243095101E-2</v>
      </c>
      <c r="J42" s="6">
        <f t="shared" si="7"/>
        <v>0.50688386831424181</v>
      </c>
      <c r="K42" s="6">
        <f t="shared" si="8"/>
        <v>4.2506171234399107E-2</v>
      </c>
      <c r="L42" s="6">
        <f t="shared" si="9"/>
        <v>0.51062494311699747</v>
      </c>
      <c r="M42" s="12">
        <f t="shared" si="10"/>
        <v>0.15405007474700966</v>
      </c>
      <c r="N42" s="12">
        <f t="shared" si="11"/>
        <v>0.20223263277925241</v>
      </c>
      <c r="O42" s="12">
        <f t="shared" si="12"/>
        <v>0.64015473512921461</v>
      </c>
      <c r="P42" s="12">
        <f t="shared" si="13"/>
        <v>0.69119041813543936</v>
      </c>
      <c r="Q42" s="6">
        <f t="shared" si="14"/>
        <v>0.18135052441116875</v>
      </c>
      <c r="R42" s="6">
        <f t="shared" si="15"/>
        <v>0.54521378301628776</v>
      </c>
      <c r="S42" s="6">
        <f t="shared" si="16"/>
        <v>0.67742317640539751</v>
      </c>
      <c r="T42" s="6">
        <f t="shared" si="17"/>
        <v>0.66316333463458454</v>
      </c>
      <c r="U42" s="6">
        <f t="shared" si="18"/>
        <v>0.14322689676530298</v>
      </c>
      <c r="V42" s="6">
        <f t="shared" si="19"/>
        <v>5.341110291359228E-2</v>
      </c>
      <c r="W42" s="6">
        <f t="shared" si="20"/>
        <v>0.19663799967889525</v>
      </c>
      <c r="X42" s="6">
        <f t="shared" si="21"/>
        <v>-3.2859466360988013E-4</v>
      </c>
      <c r="Y42" s="6">
        <f t="shared" si="22"/>
        <v>-6.5718932721976027E-4</v>
      </c>
      <c r="Z42" s="6">
        <f t="shared" si="23"/>
        <v>-2.9524774116103386E-4</v>
      </c>
      <c r="AA42" s="6">
        <f t="shared" si="24"/>
        <v>-5.9049548232206772E-4</v>
      </c>
      <c r="AB42" s="6">
        <f t="shared" si="25"/>
        <v>6.7268211261266822E-2</v>
      </c>
      <c r="AC42" s="6">
        <f t="shared" si="26"/>
        <v>6.7764686738012433E-2</v>
      </c>
      <c r="AD42" s="6">
        <f t="shared" si="27"/>
        <v>-3.7006593251486988E-2</v>
      </c>
      <c r="AE42" s="6">
        <f t="shared" si="28"/>
        <v>-3.7279721757251819E-2</v>
      </c>
    </row>
    <row r="43" spans="1:31" s="12" customFormat="1" x14ac:dyDescent="0.35">
      <c r="A43" s="5">
        <v>0.01</v>
      </c>
      <c r="B43" s="6">
        <v>0.99</v>
      </c>
      <c r="C43" s="5">
        <v>0.05</v>
      </c>
      <c r="D43" s="6">
        <v>0.1</v>
      </c>
      <c r="E43" s="12">
        <f t="shared" si="2"/>
        <v>0.15031315030418535</v>
      </c>
      <c r="F43" s="12">
        <f t="shared" si="3"/>
        <v>0.20062630060837069</v>
      </c>
      <c r="G43" s="12">
        <f t="shared" si="4"/>
        <v>0.25017230880817698</v>
      </c>
      <c r="H43" s="12">
        <f t="shared" si="5"/>
        <v>0.30034461761635389</v>
      </c>
      <c r="I43" s="6">
        <f t="shared" si="6"/>
        <v>2.7578287576046336E-2</v>
      </c>
      <c r="J43" s="6">
        <f t="shared" si="7"/>
        <v>0.50689413494815949</v>
      </c>
      <c r="K43" s="6">
        <f t="shared" si="8"/>
        <v>4.2543077202044241E-2</v>
      </c>
      <c r="L43" s="6">
        <f t="shared" si="9"/>
        <v>0.51063416543899831</v>
      </c>
      <c r="M43" s="12">
        <f t="shared" si="10"/>
        <v>0.12041596911637625</v>
      </c>
      <c r="N43" s="12">
        <f t="shared" si="11"/>
        <v>0.16835028941024618</v>
      </c>
      <c r="O43" s="12">
        <f t="shared" si="12"/>
        <v>0.65865803175495807</v>
      </c>
      <c r="P43" s="12">
        <f t="shared" si="13"/>
        <v>0.70983027901406526</v>
      </c>
      <c r="Q43" s="6">
        <f t="shared" si="14"/>
        <v>0.14700355803360471</v>
      </c>
      <c r="R43" s="6">
        <f t="shared" si="15"/>
        <v>0.53668484984877629</v>
      </c>
      <c r="S43" s="6">
        <f t="shared" si="16"/>
        <v>0.69633348536076545</v>
      </c>
      <c r="T43" s="6">
        <f t="shared" si="17"/>
        <v>0.66737435798140488</v>
      </c>
      <c r="U43" s="6">
        <f t="shared" si="18"/>
        <v>0.138698465530114</v>
      </c>
      <c r="V43" s="6">
        <f t="shared" si="19"/>
        <v>5.2043652443955341E-2</v>
      </c>
      <c r="W43" s="6">
        <f t="shared" si="20"/>
        <v>0.19074211797406934</v>
      </c>
      <c r="X43" s="6">
        <f t="shared" si="21"/>
        <v>-3.9245056688474143E-4</v>
      </c>
      <c r="Y43" s="6">
        <f t="shared" si="22"/>
        <v>-7.8490113376948286E-4</v>
      </c>
      <c r="Z43" s="6">
        <f t="shared" si="23"/>
        <v>-3.5979772783604417E-4</v>
      </c>
      <c r="AA43" s="6">
        <f t="shared" si="24"/>
        <v>-7.1959545567208834E-4</v>
      </c>
      <c r="AB43" s="6">
        <f t="shared" si="25"/>
        <v>6.6384078272080038E-2</v>
      </c>
      <c r="AC43" s="6">
        <f t="shared" si="26"/>
        <v>6.6873881684126224E-2</v>
      </c>
      <c r="AD43" s="6">
        <f t="shared" si="27"/>
        <v>-3.6302905896847183E-2</v>
      </c>
      <c r="AE43" s="6">
        <f t="shared" si="28"/>
        <v>-3.657076059391158E-2</v>
      </c>
    </row>
    <row r="44" spans="1:31" s="12" customFormat="1" x14ac:dyDescent="0.35">
      <c r="A44" s="5">
        <v>0.01</v>
      </c>
      <c r="B44" s="6">
        <v>0.99</v>
      </c>
      <c r="C44" s="5">
        <v>0.05</v>
      </c>
      <c r="D44" s="6">
        <v>0.1</v>
      </c>
      <c r="E44" s="12">
        <f t="shared" si="2"/>
        <v>0.15050937558762773</v>
      </c>
      <c r="F44" s="12">
        <f t="shared" si="3"/>
        <v>0.20101875117525544</v>
      </c>
      <c r="G44" s="12">
        <f t="shared" si="4"/>
        <v>0.25035220767209498</v>
      </c>
      <c r="H44" s="12">
        <f t="shared" si="5"/>
        <v>0.30070441534418996</v>
      </c>
      <c r="I44" s="6">
        <f t="shared" si="6"/>
        <v>2.7627343896906933E-2</v>
      </c>
      <c r="J44" s="6">
        <f t="shared" si="7"/>
        <v>0.50690639669262261</v>
      </c>
      <c r="K44" s="6">
        <f t="shared" si="8"/>
        <v>4.2588051918023749E-2</v>
      </c>
      <c r="L44" s="6">
        <f t="shared" si="9"/>
        <v>0.51064540402662917</v>
      </c>
      <c r="M44" s="12">
        <f t="shared" si="10"/>
        <v>8.7223929980336234E-2</v>
      </c>
      <c r="N44" s="12">
        <f t="shared" si="11"/>
        <v>0.13491334856818307</v>
      </c>
      <c r="O44" s="12">
        <f t="shared" si="12"/>
        <v>0.67680948470338165</v>
      </c>
      <c r="P44" s="12">
        <f t="shared" si="13"/>
        <v>0.72811565931102107</v>
      </c>
      <c r="Q44" s="6">
        <f t="shared" si="14"/>
        <v>0.11310724943988715</v>
      </c>
      <c r="R44" s="6">
        <f t="shared" si="15"/>
        <v>0.52824670484949132</v>
      </c>
      <c r="S44" s="6">
        <f t="shared" si="16"/>
        <v>0.7148879721653737</v>
      </c>
      <c r="T44" s="6">
        <f t="shared" si="17"/>
        <v>0.67148032197609497</v>
      </c>
      <c r="U44" s="6">
        <f t="shared" si="18"/>
        <v>0.13428982354367788</v>
      </c>
      <c r="V44" s="6">
        <f t="shared" si="19"/>
        <v>5.0727392644226058E-2</v>
      </c>
      <c r="W44" s="6">
        <f t="shared" si="20"/>
        <v>0.18501721618790395</v>
      </c>
      <c r="X44" s="6">
        <f t="shared" si="21"/>
        <v>-4.535424417063305E-4</v>
      </c>
      <c r="Y44" s="6">
        <f t="shared" si="22"/>
        <v>-9.0708488341266101E-4</v>
      </c>
      <c r="Z44" s="6">
        <f t="shared" si="23"/>
        <v>-4.2162302662812954E-4</v>
      </c>
      <c r="AA44" s="6">
        <f t="shared" si="24"/>
        <v>-8.4324605325625907E-4</v>
      </c>
      <c r="AB44" s="6">
        <f t="shared" si="25"/>
        <v>6.5466038274758803E-2</v>
      </c>
      <c r="AC44" s="6">
        <f t="shared" si="26"/>
        <v>6.5948924264824751E-2</v>
      </c>
      <c r="AD44" s="6">
        <f t="shared" si="27"/>
        <v>-3.5617113333821192E-2</v>
      </c>
      <c r="AE44" s="6">
        <f t="shared" si="28"/>
        <v>-3.5879829781749646E-2</v>
      </c>
    </row>
    <row r="45" spans="1:31" s="12" customFormat="1" x14ac:dyDescent="0.35">
      <c r="A45" s="5">
        <v>0.01</v>
      </c>
      <c r="B45" s="6">
        <v>0.99</v>
      </c>
      <c r="C45" s="5">
        <v>0.05</v>
      </c>
      <c r="D45" s="6">
        <v>0.1</v>
      </c>
      <c r="E45" s="12">
        <f t="shared" si="2"/>
        <v>0.15073614680848088</v>
      </c>
      <c r="F45" s="12">
        <f t="shared" si="3"/>
        <v>0.20147229361696178</v>
      </c>
      <c r="G45" s="12">
        <f t="shared" si="4"/>
        <v>0.25056301918540907</v>
      </c>
      <c r="H45" s="12">
        <f t="shared" si="5"/>
        <v>0.30112603837081808</v>
      </c>
      <c r="I45" s="6">
        <f t="shared" si="6"/>
        <v>2.7684036702120225E-2</v>
      </c>
      <c r="J45" s="6">
        <f t="shared" si="7"/>
        <v>0.50692056718422251</v>
      </c>
      <c r="K45" s="6">
        <f t="shared" si="8"/>
        <v>4.2640754796352265E-2</v>
      </c>
      <c r="L45" s="6">
        <f t="shared" si="9"/>
        <v>0.51065857376628543</v>
      </c>
      <c r="M45" s="12">
        <f t="shared" si="10"/>
        <v>5.4490910842956833E-2</v>
      </c>
      <c r="N45" s="12">
        <f t="shared" si="11"/>
        <v>0.1019388864357707</v>
      </c>
      <c r="O45" s="12">
        <f t="shared" si="12"/>
        <v>0.69461804137029226</v>
      </c>
      <c r="P45" s="12">
        <f t="shared" si="13"/>
        <v>0.74605557420189594</v>
      </c>
      <c r="Q45" s="6">
        <f t="shared" si="14"/>
        <v>7.9678529789510594E-2</v>
      </c>
      <c r="R45" s="6">
        <f t="shared" si="15"/>
        <v>0.51990910053908035</v>
      </c>
      <c r="S45" s="6">
        <f t="shared" si="16"/>
        <v>0.73309584698014962</v>
      </c>
      <c r="T45" s="6">
        <f t="shared" si="17"/>
        <v>0.67548426689847985</v>
      </c>
      <c r="U45" s="6">
        <f t="shared" si="18"/>
        <v>0.13000364540628698</v>
      </c>
      <c r="V45" s="6">
        <f t="shared" si="19"/>
        <v>4.9460073184193327E-2</v>
      </c>
      <c r="W45" s="6">
        <f t="shared" si="20"/>
        <v>0.1794637185904803</v>
      </c>
      <c r="X45" s="6">
        <f t="shared" si="21"/>
        <v>-5.1182772957859336E-4</v>
      </c>
      <c r="Y45" s="6">
        <f t="shared" si="22"/>
        <v>-1.0236554591571867E-3</v>
      </c>
      <c r="Z45" s="6">
        <f t="shared" si="23"/>
        <v>-4.8067538816864595E-4</v>
      </c>
      <c r="AA45" s="6">
        <f t="shared" si="24"/>
        <v>-9.613507763372919E-4</v>
      </c>
      <c r="AB45" s="6">
        <f t="shared" si="25"/>
        <v>6.4518396954566487E-2</v>
      </c>
      <c r="AC45" s="6">
        <f t="shared" si="26"/>
        <v>6.4994152345238324E-2</v>
      </c>
      <c r="AD45" s="6">
        <f t="shared" si="27"/>
        <v>-3.4948881593618426E-2</v>
      </c>
      <c r="AE45" s="6">
        <f t="shared" si="28"/>
        <v>-3.5206592875996146E-2</v>
      </c>
    </row>
    <row r="46" spans="1:31" s="12" customFormat="1" x14ac:dyDescent="0.35">
      <c r="A46" s="5">
        <v>0.01</v>
      </c>
      <c r="B46" s="6">
        <v>0.99</v>
      </c>
      <c r="C46" s="5">
        <v>0.05</v>
      </c>
      <c r="D46" s="6">
        <v>0.1</v>
      </c>
      <c r="E46" s="12">
        <f t="shared" si="2"/>
        <v>0.15099206067327017</v>
      </c>
      <c r="F46" s="12">
        <f t="shared" si="3"/>
        <v>0.20198412134654037</v>
      </c>
      <c r="G46" s="12">
        <f t="shared" si="4"/>
        <v>0.2508033568794934</v>
      </c>
      <c r="H46" s="12">
        <f t="shared" si="5"/>
        <v>0.30160671375898673</v>
      </c>
      <c r="I46" s="6">
        <f t="shared" si="6"/>
        <v>2.7748015168317545E-2</v>
      </c>
      <c r="J46" s="6">
        <f t="shared" si="7"/>
        <v>0.50693655872948518</v>
      </c>
      <c r="K46" s="6">
        <f t="shared" si="8"/>
        <v>4.2700839219873346E-2</v>
      </c>
      <c r="L46" s="6">
        <f t="shared" si="9"/>
        <v>0.5106735880366432</v>
      </c>
      <c r="M46" s="12">
        <f t="shared" si="10"/>
        <v>2.2231712365673589E-2</v>
      </c>
      <c r="N46" s="12">
        <f t="shared" si="11"/>
        <v>6.9441810263151549E-2</v>
      </c>
      <c r="O46" s="12">
        <f t="shared" si="12"/>
        <v>0.71209248216710153</v>
      </c>
      <c r="P46" s="12">
        <f t="shared" si="13"/>
        <v>0.76365887063989402</v>
      </c>
      <c r="Q46" s="6">
        <f t="shared" si="14"/>
        <v>4.6732166168161712E-2</v>
      </c>
      <c r="R46" s="6">
        <f t="shared" si="15"/>
        <v>0.51168091579460073</v>
      </c>
      <c r="S46" s="6">
        <f t="shared" si="16"/>
        <v>0.75096612791261319</v>
      </c>
      <c r="T46" s="6">
        <f t="shared" si="17"/>
        <v>0.67938917715876568</v>
      </c>
      <c r="U46" s="6">
        <f t="shared" si="18"/>
        <v>0.12584187063625463</v>
      </c>
      <c r="V46" s="6">
        <f t="shared" si="19"/>
        <v>4.8239541633054321E-2</v>
      </c>
      <c r="W46" s="6">
        <f t="shared" si="20"/>
        <v>0.17408141226930895</v>
      </c>
      <c r="X46" s="6">
        <f t="shared" si="21"/>
        <v>-5.6728240463042249E-4</v>
      </c>
      <c r="Y46" s="6">
        <f t="shared" si="22"/>
        <v>-1.134564809260845E-3</v>
      </c>
      <c r="Z46" s="6">
        <f t="shared" si="23"/>
        <v>-5.3692528179015431E-4</v>
      </c>
      <c r="AA46" s="6">
        <f t="shared" si="24"/>
        <v>-1.0738505635803086E-3</v>
      </c>
      <c r="AB46" s="6">
        <f t="shared" si="25"/>
        <v>6.3545398818480814E-2</v>
      </c>
      <c r="AC46" s="6">
        <f t="shared" si="26"/>
        <v>6.4013842085454631E-2</v>
      </c>
      <c r="AD46" s="6">
        <f t="shared" si="27"/>
        <v>-3.4297858110010744E-2</v>
      </c>
      <c r="AE46" s="6">
        <f t="shared" si="28"/>
        <v>-3.45506946804311E-2</v>
      </c>
    </row>
    <row r="47" spans="1:31" s="12" customFormat="1" x14ac:dyDescent="0.35">
      <c r="A47" s="5">
        <v>0.01</v>
      </c>
      <c r="B47" s="6">
        <v>0.99</v>
      </c>
      <c r="C47" s="5">
        <v>0.05</v>
      </c>
      <c r="D47" s="6">
        <v>0.1</v>
      </c>
      <c r="E47" s="12">
        <f t="shared" si="2"/>
        <v>0.15127570187558539</v>
      </c>
      <c r="F47" s="12">
        <f t="shared" si="3"/>
        <v>0.20255140375117078</v>
      </c>
      <c r="G47" s="12">
        <f t="shared" si="4"/>
        <v>0.25107181952038848</v>
      </c>
      <c r="H47" s="12">
        <f t="shared" si="5"/>
        <v>0.3021436390407769</v>
      </c>
      <c r="I47" s="6">
        <f t="shared" si="6"/>
        <v>2.781892546889635E-2</v>
      </c>
      <c r="J47" s="6">
        <f t="shared" si="7"/>
        <v>0.50695428288399524</v>
      </c>
      <c r="K47" s="6">
        <f t="shared" si="8"/>
        <v>4.2767954880097117E-2</v>
      </c>
      <c r="L47" s="6">
        <f t="shared" si="9"/>
        <v>0.5106903592934946</v>
      </c>
      <c r="M47" s="12">
        <f t="shared" si="10"/>
        <v>-9.5409870435668176E-3</v>
      </c>
      <c r="N47" s="12">
        <f t="shared" si="11"/>
        <v>3.7434889220424233E-2</v>
      </c>
      <c r="O47" s="12">
        <f t="shared" si="12"/>
        <v>0.72924141122210695</v>
      </c>
      <c r="P47" s="12">
        <f t="shared" si="13"/>
        <v>0.78093421798010954</v>
      </c>
      <c r="Q47" s="6">
        <f t="shared" si="14"/>
        <v>1.4280792781413712E-2</v>
      </c>
      <c r="R47" s="6">
        <f t="shared" si="15"/>
        <v>0.50357013752076241</v>
      </c>
      <c r="S47" s="6">
        <f t="shared" si="16"/>
        <v>0.76850763304026226</v>
      </c>
      <c r="T47" s="6">
        <f t="shared" si="17"/>
        <v>0.68319797641303293</v>
      </c>
      <c r="U47" s="6">
        <f t="shared" si="18"/>
        <v>0.12180574032613216</v>
      </c>
      <c r="V47" s="6">
        <f t="shared" si="19"/>
        <v>4.7063740838528947E-2</v>
      </c>
      <c r="W47" s="6">
        <f t="shared" si="20"/>
        <v>0.16886948116466111</v>
      </c>
      <c r="X47" s="6">
        <f t="shared" si="21"/>
        <v>-6.1990012895383963E-4</v>
      </c>
      <c r="Y47" s="6">
        <f t="shared" si="22"/>
        <v>-1.2398002579076793E-3</v>
      </c>
      <c r="Z47" s="6">
        <f t="shared" si="23"/>
        <v>-5.9036109882956841E-4</v>
      </c>
      <c r="AA47" s="6">
        <f t="shared" si="24"/>
        <v>-1.1807221976591368E-3</v>
      </c>
      <c r="AB47" s="6">
        <f t="shared" si="25"/>
        <v>6.2551184537301852E-2</v>
      </c>
      <c r="AC47" s="6">
        <f t="shared" si="26"/>
        <v>6.301216497050105E-2</v>
      </c>
      <c r="AD47" s="6">
        <f t="shared" si="27"/>
        <v>-3.3663675714377665E-2</v>
      </c>
      <c r="AE47" s="6">
        <f t="shared" si="28"/>
        <v>-3.3911765273810984E-2</v>
      </c>
    </row>
    <row r="48" spans="1:31" s="12" customFormat="1" x14ac:dyDescent="0.35">
      <c r="A48" s="5">
        <v>0.01</v>
      </c>
      <c r="B48" s="6">
        <v>0.99</v>
      </c>
      <c r="C48" s="5">
        <v>0.05</v>
      </c>
      <c r="D48" s="6">
        <v>0.1</v>
      </c>
      <c r="E48" s="12">
        <f t="shared" si="2"/>
        <v>0.15158565194006232</v>
      </c>
      <c r="F48" s="12">
        <f t="shared" si="3"/>
        <v>0.20317130388012461</v>
      </c>
      <c r="G48" s="12">
        <f t="shared" si="4"/>
        <v>0.25136700006980328</v>
      </c>
      <c r="H48" s="12">
        <f t="shared" si="5"/>
        <v>0.3027340001396065</v>
      </c>
      <c r="I48" s="6">
        <f t="shared" si="6"/>
        <v>2.7896412985015578E-2</v>
      </c>
      <c r="J48" s="6">
        <f t="shared" si="7"/>
        <v>0.50697365100512326</v>
      </c>
      <c r="K48" s="6">
        <f t="shared" si="8"/>
        <v>4.2841750017450816E-2</v>
      </c>
      <c r="L48" s="6">
        <f t="shared" si="9"/>
        <v>0.51070879962968974</v>
      </c>
      <c r="M48" s="12">
        <f t="shared" si="10"/>
        <v>-4.0816579312217743E-2</v>
      </c>
      <c r="N48" s="12">
        <f t="shared" si="11"/>
        <v>5.9288067351737084E-3</v>
      </c>
      <c r="O48" s="12">
        <f t="shared" si="12"/>
        <v>0.74607324907929573</v>
      </c>
      <c r="P48" s="12">
        <f t="shared" si="13"/>
        <v>0.79789010061701504</v>
      </c>
      <c r="Q48" s="6">
        <f t="shared" si="14"/>
        <v>-1.7665036464498227E-2</v>
      </c>
      <c r="R48" s="6">
        <f t="shared" si="15"/>
        <v>0.49558385572272295</v>
      </c>
      <c r="S48" s="6">
        <f t="shared" si="16"/>
        <v>0.78572897452551338</v>
      </c>
      <c r="T48" s="6">
        <f t="shared" si="17"/>
        <v>0.6869135236937105</v>
      </c>
      <c r="U48" s="6">
        <f t="shared" si="18"/>
        <v>0.11789584046927311</v>
      </c>
      <c r="V48" s="6">
        <f t="shared" si="19"/>
        <v>4.593070605988149E-2</v>
      </c>
      <c r="W48" s="6">
        <f t="shared" si="20"/>
        <v>0.1638265465291546</v>
      </c>
      <c r="X48" s="6">
        <f t="shared" si="21"/>
        <v>-6.696911526866843E-4</v>
      </c>
      <c r="Y48" s="6">
        <f t="shared" si="22"/>
        <v>-1.3393823053733686E-3</v>
      </c>
      <c r="Z48" s="6">
        <f t="shared" si="23"/>
        <v>-6.4098809160543536E-4</v>
      </c>
      <c r="AA48" s="6">
        <f t="shared" si="24"/>
        <v>-1.2819761832108707E-3</v>
      </c>
      <c r="AB48" s="6">
        <f t="shared" si="25"/>
        <v>6.1539754002265842E-2</v>
      </c>
      <c r="AC48" s="6">
        <f t="shared" si="26"/>
        <v>6.1993150598049475E-2</v>
      </c>
      <c r="AD48" s="6">
        <f t="shared" si="27"/>
        <v>-3.3045956159490318E-2</v>
      </c>
      <c r="AE48" s="6">
        <f t="shared" si="28"/>
        <v>-3.3289423561498069E-2</v>
      </c>
    </row>
    <row r="49" spans="1:31" s="12" customFormat="1" x14ac:dyDescent="0.35">
      <c r="A49" s="5">
        <v>0.01</v>
      </c>
      <c r="B49" s="6">
        <v>0.99</v>
      </c>
      <c r="C49" s="5">
        <v>0.05</v>
      </c>
      <c r="D49" s="6">
        <v>0.1</v>
      </c>
      <c r="E49" s="12">
        <f t="shared" si="2"/>
        <v>0.15192049751640566</v>
      </c>
      <c r="F49" s="12">
        <f t="shared" si="3"/>
        <v>0.20384099503281131</v>
      </c>
      <c r="G49" s="12">
        <f t="shared" si="4"/>
        <v>0.25168749411560598</v>
      </c>
      <c r="H49" s="12">
        <f t="shared" si="5"/>
        <v>0.30337498823121195</v>
      </c>
      <c r="I49" s="6">
        <f t="shared" si="6"/>
        <v>2.7980124379101416E-2</v>
      </c>
      <c r="J49" s="6">
        <f t="shared" si="7"/>
        <v>0.50699457477038135</v>
      </c>
      <c r="K49" s="6">
        <f t="shared" si="8"/>
        <v>4.2921873528901498E-2</v>
      </c>
      <c r="L49" s="6">
        <f t="shared" si="9"/>
        <v>0.51072882130192732</v>
      </c>
      <c r="M49" s="12">
        <f t="shared" si="10"/>
        <v>-7.1586456313350671E-2</v>
      </c>
      <c r="N49" s="12">
        <f t="shared" si="11"/>
        <v>-2.5067768563851029E-2</v>
      </c>
      <c r="O49" s="12">
        <f t="shared" si="12"/>
        <v>0.76259622715904085</v>
      </c>
      <c r="P49" s="12">
        <f t="shared" si="13"/>
        <v>0.81453481239776404</v>
      </c>
      <c r="Q49" s="6">
        <f t="shared" si="14"/>
        <v>-4.9096776869190846E-2</v>
      </c>
      <c r="R49" s="6">
        <f t="shared" si="15"/>
        <v>0.48772827076063646</v>
      </c>
      <c r="S49" s="6">
        <f t="shared" si="16"/>
        <v>0.80263855455529165</v>
      </c>
      <c r="T49" s="6">
        <f t="shared" si="17"/>
        <v>0.69053861043015519</v>
      </c>
      <c r="U49" s="6">
        <f t="shared" si="18"/>
        <v>0.11411215034197399</v>
      </c>
      <c r="V49" s="6">
        <f t="shared" si="19"/>
        <v>4.4838561921551175E-2</v>
      </c>
      <c r="W49" s="6">
        <f t="shared" si="20"/>
        <v>0.15895071226352517</v>
      </c>
      <c r="X49" s="6">
        <f t="shared" si="21"/>
        <v>-7.1668101603648707E-4</v>
      </c>
      <c r="Y49" s="6">
        <f t="shared" si="22"/>
        <v>-1.4333620320729741E-3</v>
      </c>
      <c r="Z49" s="6">
        <f t="shared" si="23"/>
        <v>-6.8882710546211293E-4</v>
      </c>
      <c r="AA49" s="6">
        <f t="shared" si="24"/>
        <v>-1.3776542109242259E-3</v>
      </c>
      <c r="AB49" s="6">
        <f t="shared" si="25"/>
        <v>6.0514935331946934E-2</v>
      </c>
      <c r="AC49" s="6">
        <f t="shared" si="26"/>
        <v>6.0960655461146339E-2</v>
      </c>
      <c r="AD49" s="6">
        <f t="shared" si="27"/>
        <v>-3.2444313214220109E-2</v>
      </c>
      <c r="AE49" s="6">
        <f t="shared" si="28"/>
        <v>-3.2683280394773202E-2</v>
      </c>
    </row>
    <row r="50" spans="1:31" s="12" customFormat="1" x14ac:dyDescent="0.35">
      <c r="A50" s="5">
        <v>0.01</v>
      </c>
      <c r="B50" s="6">
        <v>0.99</v>
      </c>
      <c r="C50" s="5">
        <v>0.05</v>
      </c>
      <c r="D50" s="6">
        <v>0.1</v>
      </c>
      <c r="E50" s="12">
        <f t="shared" si="2"/>
        <v>0.15227883802442391</v>
      </c>
      <c r="F50" s="12">
        <f t="shared" si="3"/>
        <v>0.20455767604884778</v>
      </c>
      <c r="G50" s="12">
        <f t="shared" si="4"/>
        <v>0.25203190766833705</v>
      </c>
      <c r="H50" s="12">
        <f t="shared" si="5"/>
        <v>0.30406381533667404</v>
      </c>
      <c r="I50" s="6">
        <f t="shared" si="6"/>
        <v>2.8069709506105975E-2</v>
      </c>
      <c r="J50" s="6">
        <f t="shared" si="7"/>
        <v>0.50701696665521689</v>
      </c>
      <c r="K50" s="6">
        <f t="shared" si="8"/>
        <v>4.3007976917084259E-2</v>
      </c>
      <c r="L50" s="6">
        <f t="shared" si="9"/>
        <v>0.51075033721792862</v>
      </c>
      <c r="M50" s="12">
        <f t="shared" si="10"/>
        <v>-0.10184392397932414</v>
      </c>
      <c r="N50" s="12">
        <f t="shared" si="11"/>
        <v>-5.5548096294424198E-2</v>
      </c>
      <c r="O50" s="12">
        <f t="shared" si="12"/>
        <v>0.77881838376615087</v>
      </c>
      <c r="P50" s="12">
        <f t="shared" si="13"/>
        <v>0.83087645259515064</v>
      </c>
      <c r="Q50" s="6">
        <f t="shared" si="14"/>
        <v>-8.0007806322452565E-2</v>
      </c>
      <c r="R50" s="6">
        <f t="shared" si="15"/>
        <v>0.48000871138331047</v>
      </c>
      <c r="S50" s="6">
        <f t="shared" si="16"/>
        <v>0.81924456286184189</v>
      </c>
      <c r="T50" s="6">
        <f t="shared" si="17"/>
        <v>0.69407595824563584</v>
      </c>
      <c r="U50" s="6">
        <f t="shared" si="18"/>
        <v>0.11045409438810001</v>
      </c>
      <c r="V50" s="6">
        <f t="shared" si="19"/>
        <v>4.3785519244119331E-2</v>
      </c>
      <c r="W50" s="6">
        <f t="shared" si="20"/>
        <v>0.15423961363221933</v>
      </c>
      <c r="X50" s="6">
        <f t="shared" si="21"/>
        <v>-7.6090910931524429E-4</v>
      </c>
      <c r="Y50" s="6">
        <f t="shared" si="22"/>
        <v>-1.5218182186304886E-3</v>
      </c>
      <c r="Z50" s="6">
        <f t="shared" si="23"/>
        <v>-7.3391316038656969E-4</v>
      </c>
      <c r="AA50" s="6">
        <f t="shared" si="24"/>
        <v>-1.4678263207731394E-3</v>
      </c>
      <c r="AB50" s="6">
        <f t="shared" si="25"/>
        <v>5.9480359849969099E-2</v>
      </c>
      <c r="AC50" s="6">
        <f t="shared" si="26"/>
        <v>5.9918337746425535E-2</v>
      </c>
      <c r="AD50" s="6">
        <f t="shared" si="27"/>
        <v>-3.1858355369375799E-2</v>
      </c>
      <c r="AE50" s="6">
        <f t="shared" si="28"/>
        <v>-3.2092941298318321E-2</v>
      </c>
    </row>
    <row r="51" spans="1:31" s="12" customFormat="1" x14ac:dyDescent="0.35">
      <c r="A51" s="5">
        <v>0.01</v>
      </c>
      <c r="B51" s="6">
        <v>0.99</v>
      </c>
      <c r="C51" s="5">
        <v>0.05</v>
      </c>
      <c r="D51" s="6">
        <v>0.1</v>
      </c>
      <c r="E51" s="12">
        <f t="shared" si="2"/>
        <v>0.15265929257908153</v>
      </c>
      <c r="F51" s="12">
        <f t="shared" si="3"/>
        <v>0.20531858515816304</v>
      </c>
      <c r="G51" s="12">
        <f t="shared" si="4"/>
        <v>0.25239886424853036</v>
      </c>
      <c r="H51" s="12">
        <f t="shared" si="5"/>
        <v>0.3047977284970606</v>
      </c>
      <c r="I51" s="6">
        <f t="shared" si="6"/>
        <v>2.8164823144770382E-2</v>
      </c>
      <c r="J51" s="6">
        <f t="shared" si="7"/>
        <v>0.50704074036581004</v>
      </c>
      <c r="K51" s="6">
        <f t="shared" si="8"/>
        <v>4.309971606213258E-2</v>
      </c>
      <c r="L51" s="6">
        <f t="shared" si="9"/>
        <v>0.51077326137929613</v>
      </c>
      <c r="M51" s="12">
        <f t="shared" si="10"/>
        <v>-0.13158410390430869</v>
      </c>
      <c r="N51" s="12">
        <f t="shared" si="11"/>
        <v>-8.5507265167636959E-2</v>
      </c>
      <c r="O51" s="12">
        <f t="shared" si="12"/>
        <v>0.7947475614508388</v>
      </c>
      <c r="P51" s="12">
        <f t="shared" si="13"/>
        <v>0.84692292324430984</v>
      </c>
      <c r="Q51" s="6">
        <f t="shared" si="14"/>
        <v>-0.11039332616531057</v>
      </c>
      <c r="R51" s="6">
        <f t="shared" si="15"/>
        <v>0.4724296620287281</v>
      </c>
      <c r="S51" s="6">
        <f t="shared" si="16"/>
        <v>0.83555497560433878</v>
      </c>
      <c r="T51" s="6">
        <f t="shared" si="17"/>
        <v>0.69752821742788473</v>
      </c>
      <c r="U51" s="6">
        <f t="shared" si="18"/>
        <v>0.10692059616200185</v>
      </c>
      <c r="V51" s="6">
        <f t="shared" si="19"/>
        <v>4.2769871800455328E-2</v>
      </c>
      <c r="W51" s="6">
        <f t="shared" si="20"/>
        <v>0.14969046796245716</v>
      </c>
      <c r="X51" s="6">
        <f t="shared" si="21"/>
        <v>-8.0242714378201275E-4</v>
      </c>
      <c r="Y51" s="6">
        <f t="shared" si="22"/>
        <v>-1.6048542875640255E-3</v>
      </c>
      <c r="Z51" s="6">
        <f t="shared" si="23"/>
        <v>-7.7629393561865531E-4</v>
      </c>
      <c r="AA51" s="6">
        <f t="shared" si="24"/>
        <v>-1.5525878712373106E-3</v>
      </c>
      <c r="AB51" s="6">
        <f t="shared" si="25"/>
        <v>5.8439442869571201E-2</v>
      </c>
      <c r="AC51" s="6">
        <f t="shared" si="26"/>
        <v>5.886963798243279E-2</v>
      </c>
      <c r="AD51" s="6">
        <f t="shared" si="27"/>
        <v>-3.1287688192585844E-2</v>
      </c>
      <c r="AE51" s="6">
        <f t="shared" si="28"/>
        <v>-3.1518008844054549E-2</v>
      </c>
    </row>
    <row r="52" spans="1:31" s="12" customFormat="1" x14ac:dyDescent="0.35">
      <c r="A52" s="5">
        <v>0.01</v>
      </c>
      <c r="B52" s="6">
        <v>0.99</v>
      </c>
      <c r="C52" s="5">
        <v>0.05</v>
      </c>
      <c r="D52" s="6">
        <v>0.1</v>
      </c>
      <c r="E52" s="12">
        <f t="shared" si="2"/>
        <v>0.15306050615097255</v>
      </c>
      <c r="F52" s="12">
        <f t="shared" si="3"/>
        <v>0.20612101230194504</v>
      </c>
      <c r="G52" s="12">
        <f t="shared" si="4"/>
        <v>0.25278701121633967</v>
      </c>
      <c r="H52" s="12">
        <f t="shared" si="5"/>
        <v>0.30557402243267928</v>
      </c>
      <c r="I52" s="6">
        <f t="shared" si="6"/>
        <v>2.8265126537743136E-2</v>
      </c>
      <c r="J52" s="6">
        <f t="shared" si="7"/>
        <v>0.50706581122408456</v>
      </c>
      <c r="K52" s="6">
        <f t="shared" si="8"/>
        <v>4.3196752804084915E-2</v>
      </c>
      <c r="L52" s="6">
        <f t="shared" si="9"/>
        <v>0.51079750927702539</v>
      </c>
      <c r="M52" s="12">
        <f t="shared" si="10"/>
        <v>-0.16080382533909429</v>
      </c>
      <c r="N52" s="12">
        <f t="shared" si="11"/>
        <v>-0.11494208415885335</v>
      </c>
      <c r="O52" s="12">
        <f t="shared" si="12"/>
        <v>0.81039140554713174</v>
      </c>
      <c r="P52" s="12">
        <f t="shared" si="13"/>
        <v>0.86268192766633711</v>
      </c>
      <c r="Q52" s="6">
        <f t="shared" si="14"/>
        <v>-0.14025025244295639</v>
      </c>
      <c r="R52" s="6">
        <f t="shared" si="15"/>
        <v>0.4649947978363706</v>
      </c>
      <c r="S52" s="6">
        <f t="shared" si="16"/>
        <v>0.85157755541305047</v>
      </c>
      <c r="T52" s="6">
        <f t="shared" si="17"/>
        <v>0.70089796598074028</v>
      </c>
      <c r="U52" s="6">
        <f t="shared" si="18"/>
        <v>0.10351013302907987</v>
      </c>
      <c r="V52" s="6">
        <f t="shared" si="19"/>
        <v>4.17899930370366E-2</v>
      </c>
      <c r="W52" s="6">
        <f t="shared" si="20"/>
        <v>0.14530012606611648</v>
      </c>
      <c r="X52" s="6">
        <f t="shared" si="21"/>
        <v>-8.412975812060893E-4</v>
      </c>
      <c r="Y52" s="6">
        <f t="shared" si="22"/>
        <v>-1.6825951624121786E-3</v>
      </c>
      <c r="Z52" s="6">
        <f t="shared" si="23"/>
        <v>-8.1602820592694954E-4</v>
      </c>
      <c r="AA52" s="6">
        <f t="shared" si="24"/>
        <v>-1.6320564118538991E-3</v>
      </c>
      <c r="AB52" s="6">
        <f t="shared" si="25"/>
        <v>5.739536997126609E-2</v>
      </c>
      <c r="AC52" s="6">
        <f t="shared" si="26"/>
        <v>5.7817765221800821E-2</v>
      </c>
      <c r="AD52" s="6">
        <f t="shared" si="27"/>
        <v>-3.0731916367675031E-2</v>
      </c>
      <c r="AE52" s="6">
        <f t="shared" si="28"/>
        <v>-3.0958084707038206E-2</v>
      </c>
    </row>
    <row r="53" spans="1:31" s="12" customFormat="1" x14ac:dyDescent="0.35">
      <c r="A53" s="5">
        <v>0.01</v>
      </c>
      <c r="B53" s="6">
        <v>0.99</v>
      </c>
      <c r="C53" s="5">
        <v>0.05</v>
      </c>
      <c r="D53" s="6">
        <v>0.1</v>
      </c>
      <c r="E53" s="12">
        <f t="shared" si="2"/>
        <v>0.1534811549415756</v>
      </c>
      <c r="F53" s="12">
        <f t="shared" si="3"/>
        <v>0.20696230988315115</v>
      </c>
      <c r="G53" s="12">
        <f t="shared" si="4"/>
        <v>0.25319502531930316</v>
      </c>
      <c r="H53" s="12">
        <f t="shared" si="5"/>
        <v>0.30639005063860625</v>
      </c>
      <c r="I53" s="6">
        <f t="shared" si="6"/>
        <v>2.8370288735393899E-2</v>
      </c>
      <c r="J53" s="6">
        <f t="shared" si="7"/>
        <v>0.50709209650364651</v>
      </c>
      <c r="K53" s="6">
        <f t="shared" si="8"/>
        <v>4.3298756329825785E-2</v>
      </c>
      <c r="L53" s="6">
        <f t="shared" si="9"/>
        <v>0.51082299823816124</v>
      </c>
      <c r="M53" s="12">
        <f t="shared" si="10"/>
        <v>-0.18950151032472734</v>
      </c>
      <c r="N53" s="12">
        <f t="shared" si="11"/>
        <v>-0.14385096676975376</v>
      </c>
      <c r="O53" s="12">
        <f t="shared" si="12"/>
        <v>0.82575736373096931</v>
      </c>
      <c r="P53" s="12">
        <f t="shared" si="13"/>
        <v>0.87816097001985627</v>
      </c>
      <c r="Q53" s="6">
        <f t="shared" si="14"/>
        <v>-0.16957710030595713</v>
      </c>
      <c r="R53" s="6">
        <f t="shared" si="15"/>
        <v>0.45770702583134659</v>
      </c>
      <c r="S53" s="6">
        <f t="shared" si="16"/>
        <v>0.8673198524189365</v>
      </c>
      <c r="T53" s="6">
        <f t="shared" si="17"/>
        <v>0.70418770917419315</v>
      </c>
      <c r="U53" s="6">
        <f t="shared" si="18"/>
        <v>0.10022079048937502</v>
      </c>
      <c r="V53" s="6">
        <f t="shared" si="19"/>
        <v>4.0844332793547794E-2</v>
      </c>
      <c r="W53" s="6">
        <f t="shared" si="20"/>
        <v>0.14106512328292281</v>
      </c>
      <c r="X53" s="6">
        <f t="shared" si="21"/>
        <v>-8.7759206409680811E-4</v>
      </c>
      <c r="Y53" s="6">
        <f t="shared" si="22"/>
        <v>-1.7551841281936162E-3</v>
      </c>
      <c r="Z53" s="6">
        <f t="shared" si="23"/>
        <v>-8.5318427234118898E-4</v>
      </c>
      <c r="AA53" s="6">
        <f t="shared" si="24"/>
        <v>-1.706368544682378E-3</v>
      </c>
      <c r="AB53" s="6">
        <f t="shared" si="25"/>
        <v>5.6351088345866288E-2</v>
      </c>
      <c r="AC53" s="6">
        <f t="shared" si="26"/>
        <v>5.6765688326226804E-2</v>
      </c>
      <c r="AD53" s="6">
        <f t="shared" si="27"/>
        <v>-3.0190645451424698E-2</v>
      </c>
      <c r="AE53" s="6">
        <f t="shared" si="28"/>
        <v>-3.0412771436541544E-2</v>
      </c>
    </row>
    <row r="54" spans="1:31" s="12" customFormat="1" x14ac:dyDescent="0.35">
      <c r="A54" s="5">
        <v>0.01</v>
      </c>
      <c r="B54" s="6">
        <v>0.99</v>
      </c>
      <c r="C54" s="5">
        <v>0.05</v>
      </c>
      <c r="D54" s="6">
        <v>0.1</v>
      </c>
      <c r="E54" s="12">
        <f t="shared" si="2"/>
        <v>0.15391995097362401</v>
      </c>
      <c r="F54" s="12">
        <f t="shared" si="3"/>
        <v>0.20783990194724797</v>
      </c>
      <c r="G54" s="12">
        <f t="shared" si="4"/>
        <v>0.25362161745547374</v>
      </c>
      <c r="H54" s="12">
        <f t="shared" si="5"/>
        <v>0.30724323491094746</v>
      </c>
      <c r="I54" s="6">
        <f t="shared" si="6"/>
        <v>2.8479987743405998E-2</v>
      </c>
      <c r="J54" s="6">
        <f t="shared" si="7"/>
        <v>0.50711951571666758</v>
      </c>
      <c r="K54" s="6">
        <f t="shared" si="8"/>
        <v>4.340540436386843E-2</v>
      </c>
      <c r="L54" s="6">
        <f t="shared" si="9"/>
        <v>0.51084964772342467</v>
      </c>
      <c r="M54" s="12">
        <f t="shared" si="10"/>
        <v>-0.21767705449766048</v>
      </c>
      <c r="N54" s="12">
        <f t="shared" si="11"/>
        <v>-0.17223381093286716</v>
      </c>
      <c r="O54" s="12">
        <f t="shared" si="12"/>
        <v>0.84085268645668165</v>
      </c>
      <c r="P54" s="12">
        <f t="shared" si="13"/>
        <v>0.89336735573812709</v>
      </c>
      <c r="Q54" s="6">
        <f t="shared" si="14"/>
        <v>-0.19837386410060237</v>
      </c>
      <c r="R54" s="6">
        <f t="shared" si="15"/>
        <v>0.45056853080301495</v>
      </c>
      <c r="S54" s="6">
        <f t="shared" si="16"/>
        <v>0.88278920611140088</v>
      </c>
      <c r="T54" s="6">
        <f t="shared" si="17"/>
        <v>0.70739987951926819</v>
      </c>
      <c r="U54" s="6">
        <f t="shared" si="18"/>
        <v>9.7050315166963566E-2</v>
      </c>
      <c r="V54" s="6">
        <f t="shared" si="19"/>
        <v>3.9931414047862067E-2</v>
      </c>
      <c r="W54" s="6">
        <f t="shared" si="20"/>
        <v>0.13698172921482563</v>
      </c>
      <c r="X54" s="6">
        <f t="shared" si="21"/>
        <v>-9.1138988198430229E-4</v>
      </c>
      <c r="Y54" s="6">
        <f t="shared" si="22"/>
        <v>-1.8227797639686046E-3</v>
      </c>
      <c r="Z54" s="6">
        <f t="shared" si="23"/>
        <v>-8.8783842361139006E-4</v>
      </c>
      <c r="AA54" s="6">
        <f t="shared" si="24"/>
        <v>-1.7756768472227801E-3</v>
      </c>
      <c r="AB54" s="6">
        <f t="shared" si="25"/>
        <v>5.5309302695894291E-2</v>
      </c>
      <c r="AC54" s="6">
        <f t="shared" si="26"/>
        <v>5.5716131843389846E-2</v>
      </c>
      <c r="AD54" s="6">
        <f t="shared" si="27"/>
        <v>-2.9663483378030191E-2</v>
      </c>
      <c r="AE54" s="6">
        <f t="shared" si="28"/>
        <v>-2.9881673972852647E-2</v>
      </c>
    </row>
    <row r="55" spans="1:31" s="12" customFormat="1" x14ac:dyDescent="0.35">
      <c r="A55" s="5">
        <v>0.01</v>
      </c>
      <c r="B55" s="6">
        <v>0.99</v>
      </c>
      <c r="C55" s="5">
        <v>0.05</v>
      </c>
      <c r="D55" s="6">
        <v>0.1</v>
      </c>
      <c r="E55" s="12">
        <f t="shared" si="2"/>
        <v>0.15437564591461617</v>
      </c>
      <c r="F55" s="12">
        <f t="shared" si="3"/>
        <v>0.20875129182923227</v>
      </c>
      <c r="G55" s="12">
        <f t="shared" si="4"/>
        <v>0.25406553666727943</v>
      </c>
      <c r="H55" s="12">
        <f t="shared" si="5"/>
        <v>0.30813107333455886</v>
      </c>
      <c r="I55" s="6">
        <f t="shared" si="6"/>
        <v>2.8593911478654036E-2</v>
      </c>
      <c r="J55" s="6">
        <f t="shared" si="7"/>
        <v>0.50714799085284334</v>
      </c>
      <c r="K55" s="6">
        <f t="shared" si="8"/>
        <v>4.3516384166819862E-2</v>
      </c>
      <c r="L55" s="6">
        <f t="shared" si="9"/>
        <v>0.51087737957677093</v>
      </c>
      <c r="M55" s="12">
        <f t="shared" si="10"/>
        <v>-0.24533170584560762</v>
      </c>
      <c r="N55" s="12">
        <f t="shared" si="11"/>
        <v>-0.20009187685456209</v>
      </c>
      <c r="O55" s="12">
        <f t="shared" si="12"/>
        <v>0.85568442814569678</v>
      </c>
      <c r="P55" s="12">
        <f t="shared" si="13"/>
        <v>0.90830819272455343</v>
      </c>
      <c r="Q55" s="6">
        <f t="shared" si="14"/>
        <v>-0.2266418954341573</v>
      </c>
      <c r="R55" s="6">
        <f t="shared" si="15"/>
        <v>0.4435808245002833</v>
      </c>
      <c r="S55" s="6">
        <f t="shared" si="16"/>
        <v>0.89799274788538685</v>
      </c>
      <c r="T55" s="6">
        <f t="shared" si="17"/>
        <v>0.71053683710261062</v>
      </c>
      <c r="U55" s="6">
        <f t="shared" si="18"/>
        <v>9.3996165687172728E-2</v>
      </c>
      <c r="V55" s="6">
        <f t="shared" si="19"/>
        <v>3.9049829708306394E-2</v>
      </c>
      <c r="W55" s="6">
        <f t="shared" si="20"/>
        <v>0.13304599539547912</v>
      </c>
      <c r="X55" s="6">
        <f t="shared" si="21"/>
        <v>-9.4277650240088195E-4</v>
      </c>
      <c r="Y55" s="6">
        <f t="shared" si="22"/>
        <v>-1.8855530048017639E-3</v>
      </c>
      <c r="Z55" s="6">
        <f t="shared" si="23"/>
        <v>-9.20073457931549E-4</v>
      </c>
      <c r="AA55" s="6">
        <f t="shared" si="24"/>
        <v>-1.840146915863098E-3</v>
      </c>
      <c r="AB55" s="6">
        <f t="shared" si="25"/>
        <v>5.427247514102039E-2</v>
      </c>
      <c r="AC55" s="6">
        <f t="shared" si="26"/>
        <v>5.467157591724587E-2</v>
      </c>
      <c r="AD55" s="6">
        <f t="shared" si="27"/>
        <v>-2.9150041739032715E-2</v>
      </c>
      <c r="AE55" s="6">
        <f t="shared" si="28"/>
        <v>-2.9364400937776165E-2</v>
      </c>
    </row>
    <row r="56" spans="1:31" s="12" customFormat="1" x14ac:dyDescent="0.35">
      <c r="A56" s="5">
        <v>0.01</v>
      </c>
      <c r="B56" s="6">
        <v>0.99</v>
      </c>
      <c r="C56" s="5">
        <v>0.05</v>
      </c>
      <c r="D56" s="6">
        <v>0.1</v>
      </c>
      <c r="E56" s="12">
        <f t="shared" si="2"/>
        <v>0.1548470341658166</v>
      </c>
      <c r="F56" s="12">
        <f t="shared" si="3"/>
        <v>0.20969406833163315</v>
      </c>
      <c r="G56" s="12">
        <f t="shared" si="4"/>
        <v>0.25452557339624521</v>
      </c>
      <c r="H56" s="12">
        <f t="shared" si="5"/>
        <v>0.30905114679249041</v>
      </c>
      <c r="I56" s="6">
        <f t="shared" si="6"/>
        <v>2.8711758541454146E-2</v>
      </c>
      <c r="J56" s="6">
        <f t="shared" si="7"/>
        <v>0.50717744657244557</v>
      </c>
      <c r="K56" s="6">
        <f t="shared" si="8"/>
        <v>4.3631393349061305E-2</v>
      </c>
      <c r="L56" s="6">
        <f t="shared" si="9"/>
        <v>0.51090611822876164</v>
      </c>
      <c r="M56" s="12">
        <f t="shared" si="10"/>
        <v>-0.2724679434161178</v>
      </c>
      <c r="N56" s="12">
        <f t="shared" si="11"/>
        <v>-0.22742766481318502</v>
      </c>
      <c r="O56" s="12">
        <f t="shared" si="12"/>
        <v>0.87025944901521313</v>
      </c>
      <c r="P56" s="12">
        <f t="shared" si="13"/>
        <v>0.92299039319344156</v>
      </c>
      <c r="Q56" s="6">
        <f t="shared" si="14"/>
        <v>-0.25438378122216848</v>
      </c>
      <c r="R56" s="6">
        <f t="shared" si="15"/>
        <v>0.4367447968915591</v>
      </c>
      <c r="S56" s="6">
        <f t="shared" si="16"/>
        <v>0.91293740415597879</v>
      </c>
      <c r="T56" s="6">
        <f t="shared" si="17"/>
        <v>0.71360087022336072</v>
      </c>
      <c r="U56" s="6">
        <f t="shared" si="18"/>
        <v>9.1055560837009011E-2</v>
      </c>
      <c r="V56" s="6">
        <f t="shared" si="19"/>
        <v>3.8198239470641743E-2</v>
      </c>
      <c r="W56" s="6">
        <f t="shared" si="20"/>
        <v>0.12925380030765077</v>
      </c>
      <c r="X56" s="6">
        <f t="shared" si="21"/>
        <v>-9.7184218864766183E-4</v>
      </c>
      <c r="Y56" s="6">
        <f t="shared" si="22"/>
        <v>-1.9436843772953237E-3</v>
      </c>
      <c r="Z56" s="6">
        <f t="shared" si="23"/>
        <v>-9.4997728787216639E-4</v>
      </c>
      <c r="AA56" s="6">
        <f t="shared" si="24"/>
        <v>-1.8999545757443328E-3</v>
      </c>
      <c r="AB56" s="6">
        <f t="shared" si="25"/>
        <v>5.3242828553675639E-2</v>
      </c>
      <c r="AC56" s="6">
        <f t="shared" si="26"/>
        <v>5.3634259653524106E-2</v>
      </c>
      <c r="AD56" s="6">
        <f t="shared" si="27"/>
        <v>-2.8649936864049128E-2</v>
      </c>
      <c r="AE56" s="6">
        <f t="shared" si="28"/>
        <v>-2.8860565724346775E-2</v>
      </c>
    </row>
    <row r="57" spans="1:31" s="12" customFormat="1" x14ac:dyDescent="0.35">
      <c r="A57" s="5">
        <v>0.01</v>
      </c>
      <c r="B57" s="6">
        <v>0.99</v>
      </c>
      <c r="C57" s="5">
        <v>0.05</v>
      </c>
      <c r="D57" s="6">
        <v>0.1</v>
      </c>
      <c r="E57" s="12">
        <f t="shared" si="2"/>
        <v>0.15533295526014043</v>
      </c>
      <c r="F57" s="12">
        <f t="shared" si="3"/>
        <v>0.2106659105202808</v>
      </c>
      <c r="G57" s="12">
        <f t="shared" si="4"/>
        <v>0.25500056204018129</v>
      </c>
      <c r="H57" s="12">
        <f t="shared" si="5"/>
        <v>0.31000112408036257</v>
      </c>
      <c r="I57" s="6">
        <f t="shared" si="6"/>
        <v>2.8833238815035106E-2</v>
      </c>
      <c r="J57" s="6">
        <f t="shared" si="7"/>
        <v>0.50720781035618268</v>
      </c>
      <c r="K57" s="6">
        <f t="shared" si="8"/>
        <v>4.3750140510045318E-2</v>
      </c>
      <c r="L57" s="6">
        <f t="shared" si="9"/>
        <v>0.51093579085635188</v>
      </c>
      <c r="M57" s="12">
        <f t="shared" si="10"/>
        <v>-0.29908935769295564</v>
      </c>
      <c r="N57" s="12">
        <f t="shared" si="11"/>
        <v>-0.25424479463994709</v>
      </c>
      <c r="O57" s="12">
        <f t="shared" si="12"/>
        <v>0.8845844174472377</v>
      </c>
      <c r="P57" s="12">
        <f t="shared" si="13"/>
        <v>0.93742067605561497</v>
      </c>
      <c r="Q57" s="6">
        <f t="shared" si="14"/>
        <v>-0.28160322343675326</v>
      </c>
      <c r="R57" s="6">
        <f t="shared" si="15"/>
        <v>0.43006076837973239</v>
      </c>
      <c r="S57" s="6">
        <f t="shared" si="16"/>
        <v>0.92762989993418454</v>
      </c>
      <c r="T57" s="6">
        <f t="shared" si="17"/>
        <v>0.71659419628191856</v>
      </c>
      <c r="U57" s="6">
        <f t="shared" si="18"/>
        <v>8.8225524565885588E-2</v>
      </c>
      <c r="V57" s="6">
        <f t="shared" si="19"/>
        <v>3.7375366753365037E-2</v>
      </c>
      <c r="W57" s="6">
        <f t="shared" si="20"/>
        <v>0.12560089131925062</v>
      </c>
      <c r="X57" s="6">
        <f t="shared" si="21"/>
        <v>-9.9868072029510812E-4</v>
      </c>
      <c r="Y57" s="6">
        <f t="shared" si="22"/>
        <v>-1.9973614405902162E-3</v>
      </c>
      <c r="Z57" s="6">
        <f t="shared" si="23"/>
        <v>-9.7764164527748749E-4</v>
      </c>
      <c r="AA57" s="6">
        <f t="shared" si="24"/>
        <v>-1.955283290554975E-3</v>
      </c>
      <c r="AB57" s="6">
        <f t="shared" si="25"/>
        <v>5.2222352754742636E-2</v>
      </c>
      <c r="AC57" s="6">
        <f t="shared" si="26"/>
        <v>5.2606187366054956E-2</v>
      </c>
      <c r="AD57" s="6">
        <f t="shared" si="27"/>
        <v>-2.816279072528147E-2</v>
      </c>
      <c r="AE57" s="6">
        <f t="shared" si="28"/>
        <v>-2.8369787408909955E-2</v>
      </c>
    </row>
    <row r="58" spans="1:31" s="12" customFormat="1" x14ac:dyDescent="0.35">
      <c r="A58" s="5">
        <v>0.01</v>
      </c>
      <c r="B58" s="6">
        <v>0.99</v>
      </c>
      <c r="C58" s="5">
        <v>0.05</v>
      </c>
      <c r="D58" s="6">
        <v>0.1</v>
      </c>
      <c r="E58" s="12">
        <f t="shared" si="2"/>
        <v>0.155832295620288</v>
      </c>
      <c r="F58" s="12">
        <f t="shared" si="3"/>
        <v>0.21166459124057591</v>
      </c>
      <c r="G58" s="12">
        <f t="shared" si="4"/>
        <v>0.25548938286282002</v>
      </c>
      <c r="H58" s="12">
        <f t="shared" si="5"/>
        <v>0.31097876572564004</v>
      </c>
      <c r="I58" s="6">
        <f t="shared" si="6"/>
        <v>2.8958073905071994E-2</v>
      </c>
      <c r="J58" s="6">
        <f t="shared" si="7"/>
        <v>0.5072390126150772</v>
      </c>
      <c r="K58" s="6">
        <f t="shared" si="8"/>
        <v>4.3872345715705009E-2</v>
      </c>
      <c r="L58" s="6">
        <f t="shared" si="9"/>
        <v>0.51096632750221282</v>
      </c>
      <c r="M58" s="12">
        <f t="shared" si="10"/>
        <v>-0.32520053407032695</v>
      </c>
      <c r="N58" s="12">
        <f t="shared" si="11"/>
        <v>-0.28054788832297456</v>
      </c>
      <c r="O58" s="12">
        <f t="shared" si="12"/>
        <v>0.89866581280987845</v>
      </c>
      <c r="P58" s="12">
        <f t="shared" si="13"/>
        <v>0.95160556976006994</v>
      </c>
      <c r="Q58" s="6">
        <f t="shared" si="14"/>
        <v>-0.3083049219886197</v>
      </c>
      <c r="R58" s="6">
        <f t="shared" si="15"/>
        <v>0.42352854201305939</v>
      </c>
      <c r="S58" s="6">
        <f t="shared" si="16"/>
        <v>0.94207676277156227</v>
      </c>
      <c r="T58" s="6">
        <f t="shared" si="17"/>
        <v>0.71951896287653405</v>
      </c>
      <c r="U58" s="6">
        <f t="shared" si="18"/>
        <v>8.5502927529723313E-2</v>
      </c>
      <c r="V58" s="6">
        <f t="shared" si="19"/>
        <v>3.6579995721692883E-2</v>
      </c>
      <c r="W58" s="6">
        <f t="shared" si="20"/>
        <v>0.1220829232514162</v>
      </c>
      <c r="X58" s="6">
        <f t="shared" si="21"/>
        <v>-1.0233882268381757E-3</v>
      </c>
      <c r="Y58" s="6">
        <f t="shared" si="22"/>
        <v>-2.0467764536763514E-3</v>
      </c>
      <c r="Z58" s="6">
        <f t="shared" si="23"/>
        <v>-1.0031608972862116E-3</v>
      </c>
      <c r="AA58" s="6">
        <f t="shared" si="24"/>
        <v>-2.0063217945724232E-3</v>
      </c>
      <c r="AB58" s="6">
        <f t="shared" si="25"/>
        <v>5.1212813021382794E-2</v>
      </c>
      <c r="AC58" s="6">
        <f t="shared" si="26"/>
        <v>5.158913715189984E-2</v>
      </c>
      <c r="AD58" s="6">
        <f t="shared" si="27"/>
        <v>-2.7688231686578232E-2</v>
      </c>
      <c r="AE58" s="6">
        <f t="shared" si="28"/>
        <v>-2.7891691506499776E-2</v>
      </c>
    </row>
    <row r="59" spans="1:31" s="12" customFormat="1" x14ac:dyDescent="0.35">
      <c r="A59" s="5">
        <v>0.01</v>
      </c>
      <c r="B59" s="6">
        <v>0.99</v>
      </c>
      <c r="C59" s="5">
        <v>0.05</v>
      </c>
      <c r="D59" s="6">
        <v>0.1</v>
      </c>
      <c r="E59" s="12">
        <f t="shared" si="2"/>
        <v>0.15634398973370708</v>
      </c>
      <c r="F59" s="12">
        <f t="shared" si="3"/>
        <v>0.21268797946741408</v>
      </c>
      <c r="G59" s="12">
        <f t="shared" si="4"/>
        <v>0.25599096331146315</v>
      </c>
      <c r="H59" s="12">
        <f t="shared" si="5"/>
        <v>0.31198192662292623</v>
      </c>
      <c r="I59" s="6">
        <f t="shared" si="6"/>
        <v>2.9085997433426762E-2</v>
      </c>
      <c r="J59" s="6">
        <f t="shared" si="7"/>
        <v>0.50727098676389737</v>
      </c>
      <c r="K59" s="6">
        <f t="shared" si="8"/>
        <v>4.3997740827865783E-2</v>
      </c>
      <c r="L59" s="6">
        <f t="shared" si="9"/>
        <v>0.51099766115706557</v>
      </c>
      <c r="M59" s="12">
        <f t="shared" si="10"/>
        <v>-0.35080694058101836</v>
      </c>
      <c r="N59" s="12">
        <f t="shared" si="11"/>
        <v>-0.30634245689892448</v>
      </c>
      <c r="O59" s="12">
        <f t="shared" si="12"/>
        <v>0.9125099286531676</v>
      </c>
      <c r="P59" s="12">
        <f t="shared" si="13"/>
        <v>0.9655514155133198</v>
      </c>
      <c r="Q59" s="6">
        <f t="shared" si="14"/>
        <v>-0.33449446190061666</v>
      </c>
      <c r="R59" s="6">
        <f t="shared" si="15"/>
        <v>0.41714745488432292</v>
      </c>
      <c r="S59" s="6">
        <f t="shared" si="16"/>
        <v>0.95628432699394628</v>
      </c>
      <c r="T59" s="6">
        <f t="shared" si="17"/>
        <v>0.72237724906933976</v>
      </c>
      <c r="U59" s="6">
        <f t="shared" si="18"/>
        <v>8.2884525009390878E-2</v>
      </c>
      <c r="V59" s="6">
        <f t="shared" si="19"/>
        <v>3.5810968407847102E-2</v>
      </c>
      <c r="W59" s="6">
        <f t="shared" si="20"/>
        <v>0.11869549341723798</v>
      </c>
      <c r="X59" s="6">
        <f t="shared" si="21"/>
        <v>-1.0460621401137133E-3</v>
      </c>
      <c r="Y59" s="6">
        <f t="shared" si="22"/>
        <v>-2.0921242802274267E-3</v>
      </c>
      <c r="Z59" s="6">
        <f t="shared" si="23"/>
        <v>-1.0266309797417644E-3</v>
      </c>
      <c r="AA59" s="6">
        <f t="shared" si="24"/>
        <v>-2.0532619594835289E-3</v>
      </c>
      <c r="AB59" s="6">
        <f t="shared" si="25"/>
        <v>5.0215760394923245E-2</v>
      </c>
      <c r="AC59" s="6">
        <f t="shared" si="26"/>
        <v>5.0584671279401514E-2</v>
      </c>
      <c r="AD59" s="6">
        <f t="shared" si="27"/>
        <v>-2.7225895115754684E-2</v>
      </c>
      <c r="AE59" s="6">
        <f t="shared" si="28"/>
        <v>-2.7425910588364771E-2</v>
      </c>
    </row>
    <row r="60" spans="1:31" s="12" customFormat="1" x14ac:dyDescent="0.35">
      <c r="A60" s="5">
        <v>0.01</v>
      </c>
      <c r="B60" s="6">
        <v>0.99</v>
      </c>
      <c r="C60" s="5">
        <v>0.05</v>
      </c>
      <c r="D60" s="6">
        <v>0.1</v>
      </c>
      <c r="E60" s="12">
        <f t="shared" si="2"/>
        <v>0.15686702080376394</v>
      </c>
      <c r="F60" s="12">
        <f t="shared" si="3"/>
        <v>0.21373404160752779</v>
      </c>
      <c r="G60" s="12">
        <f t="shared" si="4"/>
        <v>0.25650427880133403</v>
      </c>
      <c r="H60" s="12">
        <f t="shared" si="5"/>
        <v>0.31300855760266799</v>
      </c>
      <c r="I60" s="6">
        <f t="shared" si="6"/>
        <v>2.9216755200940976E-2</v>
      </c>
      <c r="J60" s="6">
        <f t="shared" si="7"/>
        <v>0.50730366926185355</v>
      </c>
      <c r="K60" s="6">
        <f t="shared" si="8"/>
        <v>4.4126069700333503E-2</v>
      </c>
      <c r="L60" s="6">
        <f t="shared" si="9"/>
        <v>0.51102972780869105</v>
      </c>
      <c r="M60" s="12">
        <f t="shared" si="10"/>
        <v>-0.37591482077847999</v>
      </c>
      <c r="N60" s="12">
        <f t="shared" si="11"/>
        <v>-0.33163479253862521</v>
      </c>
      <c r="O60" s="12">
        <f t="shared" si="12"/>
        <v>0.92612287621104494</v>
      </c>
      <c r="P60" s="12">
        <f t="shared" si="13"/>
        <v>0.97926437080750217</v>
      </c>
      <c r="Q60" s="6">
        <f t="shared" si="14"/>
        <v>-0.36017820567374037</v>
      </c>
      <c r="R60" s="6">
        <f t="shared" si="15"/>
        <v>0.41091642805753081</v>
      </c>
      <c r="S60" s="6">
        <f t="shared" si="16"/>
        <v>0.97025873815571129</v>
      </c>
      <c r="T60" s="6">
        <f t="shared" si="17"/>
        <v>0.72517106678850896</v>
      </c>
      <c r="U60" s="6">
        <f t="shared" si="18"/>
        <v>8.0366991143204641E-2</v>
      </c>
      <c r="V60" s="6">
        <f t="shared" si="19"/>
        <v>3.5067181932968192E-2</v>
      </c>
      <c r="W60" s="6">
        <f t="shared" si="20"/>
        <v>0.11543417307617283</v>
      </c>
      <c r="X60" s="6">
        <f t="shared" si="21"/>
        <v>-1.0668002670358085E-3</v>
      </c>
      <c r="Y60" s="6">
        <f t="shared" si="22"/>
        <v>-2.133600534071617E-3</v>
      </c>
      <c r="Z60" s="6">
        <f t="shared" si="23"/>
        <v>-1.0481484501214655E-3</v>
      </c>
      <c r="AA60" s="6">
        <f t="shared" si="24"/>
        <v>-2.0962969002429311E-3</v>
      </c>
      <c r="AB60" s="6">
        <f t="shared" si="25"/>
        <v>4.9232543321980231E-2</v>
      </c>
      <c r="AC60" s="6">
        <f t="shared" si="26"/>
        <v>4.9594147918876466E-2</v>
      </c>
      <c r="AD60" s="6">
        <f t="shared" si="27"/>
        <v>-2.6775423876966041E-2</v>
      </c>
      <c r="AE60" s="6">
        <f t="shared" si="28"/>
        <v>-2.6972084778565927E-2</v>
      </c>
    </row>
    <row r="61" spans="1:31" s="12" customFormat="1" x14ac:dyDescent="0.35">
      <c r="A61" s="5">
        <v>0.01</v>
      </c>
      <c r="B61" s="6">
        <v>0.99</v>
      </c>
      <c r="C61" s="5">
        <v>0.05</v>
      </c>
      <c r="D61" s="6">
        <v>0.1</v>
      </c>
      <c r="E61" s="12">
        <f t="shared" si="2"/>
        <v>0.15740042093728185</v>
      </c>
      <c r="F61" s="12">
        <f t="shared" si="3"/>
        <v>0.21480084187456361</v>
      </c>
      <c r="G61" s="12">
        <f t="shared" si="4"/>
        <v>0.25702835302639476</v>
      </c>
      <c r="H61" s="12">
        <f t="shared" si="5"/>
        <v>0.31405670605278946</v>
      </c>
      <c r="I61" s="6">
        <f t="shared" si="6"/>
        <v>2.9350105234320453E-2</v>
      </c>
      <c r="J61" s="6">
        <f t="shared" si="7"/>
        <v>0.50733699962431833</v>
      </c>
      <c r="K61" s="6">
        <f t="shared" si="8"/>
        <v>4.4257088256598687E-2</v>
      </c>
      <c r="L61" s="6">
        <f t="shared" si="9"/>
        <v>0.51106246646135123</v>
      </c>
      <c r="M61" s="12">
        <f t="shared" si="10"/>
        <v>-0.4005310924394701</v>
      </c>
      <c r="N61" s="12">
        <f t="shared" si="11"/>
        <v>-0.35643186649806347</v>
      </c>
      <c r="O61" s="12">
        <f t="shared" si="12"/>
        <v>0.93951058814952793</v>
      </c>
      <c r="P61" s="12">
        <f t="shared" si="13"/>
        <v>0.99275041319678514</v>
      </c>
      <c r="Q61" s="6">
        <f t="shared" si="14"/>
        <v>-0.3853631915124146</v>
      </c>
      <c r="R61" s="6">
        <f t="shared" si="15"/>
        <v>0.40483401449948342</v>
      </c>
      <c r="S61" s="6">
        <f t="shared" si="16"/>
        <v>0.98400595765593479</v>
      </c>
      <c r="T61" s="6">
        <f t="shared" si="17"/>
        <v>0.7279023623377251</v>
      </c>
      <c r="U61" s="6">
        <f t="shared" si="18"/>
        <v>7.7946949502889135E-2</v>
      </c>
      <c r="V61" s="6">
        <f t="shared" si="19"/>
        <v>3.4347585834072568E-2</v>
      </c>
      <c r="W61" s="6">
        <f t="shared" si="20"/>
        <v>0.11229453533696171</v>
      </c>
      <c r="X61" s="6">
        <f t="shared" si="21"/>
        <v>-1.0856999809115181E-3</v>
      </c>
      <c r="Y61" s="6">
        <f t="shared" si="22"/>
        <v>-2.1713999618230362E-3</v>
      </c>
      <c r="Z61" s="6">
        <f t="shared" si="23"/>
        <v>-1.0678096587351455E-3</v>
      </c>
      <c r="AA61" s="6">
        <f t="shared" si="24"/>
        <v>-2.135619317470291E-3</v>
      </c>
      <c r="AB61" s="6">
        <f t="shared" si="25"/>
        <v>4.8264320212868243E-2</v>
      </c>
      <c r="AC61" s="6">
        <f t="shared" si="26"/>
        <v>4.8618733796931934E-2</v>
      </c>
      <c r="AD61" s="6">
        <f t="shared" si="27"/>
        <v>-2.6336468718164814E-2</v>
      </c>
      <c r="AE61" s="6">
        <f t="shared" si="28"/>
        <v>-2.6529862144795895E-2</v>
      </c>
    </row>
    <row r="62" spans="1:31" s="12" customFormat="1" x14ac:dyDescent="0.35">
      <c r="A62" s="5">
        <v>0.01</v>
      </c>
      <c r="B62" s="6">
        <v>0.99</v>
      </c>
      <c r="C62" s="5">
        <v>0.05</v>
      </c>
      <c r="D62" s="6">
        <v>0.1</v>
      </c>
      <c r="E62" s="12">
        <f t="shared" si="2"/>
        <v>0.15794327092773761</v>
      </c>
      <c r="F62" s="12">
        <f t="shared" si="3"/>
        <v>0.21588654185547512</v>
      </c>
      <c r="G62" s="12">
        <f t="shared" si="4"/>
        <v>0.25756225785576231</v>
      </c>
      <c r="H62" s="12">
        <f t="shared" si="5"/>
        <v>0.31512451571152461</v>
      </c>
      <c r="I62" s="6">
        <f t="shared" si="6"/>
        <v>2.9485817731934393E-2</v>
      </c>
      <c r="J62" s="6">
        <f t="shared" si="7"/>
        <v>0.50737092040927811</v>
      </c>
      <c r="K62" s="6">
        <f t="shared" si="8"/>
        <v>4.4390564463940581E-2</v>
      </c>
      <c r="L62" s="6">
        <f t="shared" si="9"/>
        <v>0.51109581912931623</v>
      </c>
      <c r="M62" s="12">
        <f t="shared" si="10"/>
        <v>-0.4246632525459042</v>
      </c>
      <c r="N62" s="12">
        <f t="shared" si="11"/>
        <v>-0.38074123339652943</v>
      </c>
      <c r="O62" s="12">
        <f t="shared" si="12"/>
        <v>0.95267882250861036</v>
      </c>
      <c r="P62" s="12">
        <f t="shared" si="13"/>
        <v>1.006015344269183</v>
      </c>
      <c r="Q62" s="6">
        <f t="shared" si="14"/>
        <v>-0.41005703786731851</v>
      </c>
      <c r="R62" s="6">
        <f t="shared" si="15"/>
        <v>0.39889844461989521</v>
      </c>
      <c r="S62" s="6">
        <f t="shared" si="16"/>
        <v>0.99753176746654015</v>
      </c>
      <c r="T62" s="6">
        <f t="shared" si="17"/>
        <v>0.73057301798812824</v>
      </c>
      <c r="U62" s="6">
        <f t="shared" si="18"/>
        <v>7.5621000113886852E-2</v>
      </c>
      <c r="V62" s="6">
        <f t="shared" si="19"/>
        <v>3.3651179497894014E-2</v>
      </c>
      <c r="W62" s="6">
        <f t="shared" si="20"/>
        <v>0.10927217961178087</v>
      </c>
      <c r="X62" s="6">
        <f t="shared" si="21"/>
        <v>-1.1028575270267539E-3</v>
      </c>
      <c r="Y62" s="6">
        <f t="shared" si="22"/>
        <v>-2.2057150540535078E-3</v>
      </c>
      <c r="Z62" s="6">
        <f t="shared" si="23"/>
        <v>-1.0857100342881996E-3</v>
      </c>
      <c r="AA62" s="6">
        <f t="shared" si="24"/>
        <v>-2.1714200685763992E-3</v>
      </c>
      <c r="AB62" s="6">
        <f t="shared" si="25"/>
        <v>4.7312072554680153E-2</v>
      </c>
      <c r="AC62" s="6">
        <f t="shared" si="26"/>
        <v>4.7659417409129275E-2</v>
      </c>
      <c r="AD62" s="6">
        <f t="shared" si="27"/>
        <v>-2.5908688567061165E-2</v>
      </c>
      <c r="AE62" s="6">
        <f t="shared" si="28"/>
        <v>-2.6098898996944425E-2</v>
      </c>
    </row>
    <row r="63" spans="1:31" s="12" customFormat="1" x14ac:dyDescent="0.35">
      <c r="A63" s="5">
        <v>0.01</v>
      </c>
      <c r="B63" s="6">
        <v>0.99</v>
      </c>
      <c r="C63" s="5">
        <v>0.05</v>
      </c>
      <c r="D63" s="6">
        <v>0.1</v>
      </c>
      <c r="E63" s="12">
        <f t="shared" si="2"/>
        <v>0.15849469969125099</v>
      </c>
      <c r="F63" s="12">
        <f t="shared" si="3"/>
        <v>0.21698939938250186</v>
      </c>
      <c r="G63" s="12">
        <f t="shared" si="4"/>
        <v>0.25810511287290638</v>
      </c>
      <c r="H63" s="12">
        <f t="shared" si="5"/>
        <v>0.31621022574581281</v>
      </c>
      <c r="I63" s="6">
        <f t="shared" si="6"/>
        <v>2.9623674922812739E-2</v>
      </c>
      <c r="J63" s="6">
        <f t="shared" si="7"/>
        <v>0.50740537718208467</v>
      </c>
      <c r="K63" s="6">
        <f t="shared" si="8"/>
        <v>4.4526278218226606E-2</v>
      </c>
      <c r="L63" s="6">
        <f t="shared" si="9"/>
        <v>0.51112973080807178</v>
      </c>
      <c r="M63" s="12">
        <f t="shared" si="10"/>
        <v>-0.44831928882324429</v>
      </c>
      <c r="N63" s="12">
        <f t="shared" si="11"/>
        <v>-0.40457094210109407</v>
      </c>
      <c r="O63" s="12">
        <f t="shared" si="12"/>
        <v>0.96563316679214095</v>
      </c>
      <c r="P63" s="12">
        <f t="shared" si="13"/>
        <v>1.0190647937676554</v>
      </c>
      <c r="Q63" s="6">
        <f t="shared" si="14"/>
        <v>-0.43426785457226247</v>
      </c>
      <c r="R63" s="6">
        <f t="shared" si="15"/>
        <v>0.39310766913664413</v>
      </c>
      <c r="S63" s="6">
        <f t="shared" si="16"/>
        <v>1.0108417749301419</v>
      </c>
      <c r="T63" s="6">
        <f t="shared" si="17"/>
        <v>0.73318485363140717</v>
      </c>
      <c r="U63" s="6">
        <f t="shared" si="18"/>
        <v>7.3385743075656193E-2</v>
      </c>
      <c r="V63" s="6">
        <f t="shared" si="19"/>
        <v>3.297700970216088E-2</v>
      </c>
      <c r="W63" s="6">
        <f t="shared" si="20"/>
        <v>0.10636275277781707</v>
      </c>
      <c r="X63" s="6">
        <f t="shared" si="21"/>
        <v>-1.1183674362773813E-3</v>
      </c>
      <c r="Y63" s="6">
        <f t="shared" si="22"/>
        <v>-2.2367348725547626E-3</v>
      </c>
      <c r="Z63" s="6">
        <f t="shared" si="23"/>
        <v>-1.1019434779115489E-3</v>
      </c>
      <c r="AA63" s="6">
        <f t="shared" si="24"/>
        <v>-2.2038869558230977E-3</v>
      </c>
      <c r="AB63" s="6">
        <f t="shared" si="25"/>
        <v>4.6376618269707515E-2</v>
      </c>
      <c r="AC63" s="6">
        <f t="shared" si="26"/>
        <v>4.6717022479400828E-2</v>
      </c>
      <c r="AD63" s="6">
        <f t="shared" si="27"/>
        <v>-2.5491750747536589E-2</v>
      </c>
      <c r="AE63" s="6">
        <f t="shared" si="28"/>
        <v>-2.5678860105455906E-2</v>
      </c>
    </row>
    <row r="64" spans="1:31" s="12" customFormat="1" x14ac:dyDescent="0.35">
      <c r="A64" s="5">
        <v>0.01</v>
      </c>
      <c r="B64" s="6">
        <v>0.99</v>
      </c>
      <c r="C64" s="5">
        <v>0.05</v>
      </c>
      <c r="D64" s="6">
        <v>0.1</v>
      </c>
      <c r="E64" s="12">
        <f t="shared" si="2"/>
        <v>0.15905388340938967</v>
      </c>
      <c r="F64" s="12">
        <f t="shared" si="3"/>
        <v>0.21810776681877925</v>
      </c>
      <c r="G64" s="12">
        <f t="shared" si="4"/>
        <v>0.25865608461186218</v>
      </c>
      <c r="H64" s="12">
        <f t="shared" si="5"/>
        <v>0.31731216922372435</v>
      </c>
      <c r="I64" s="6">
        <f t="shared" si="6"/>
        <v>2.9763470852347408E-2</v>
      </c>
      <c r="J64" s="6">
        <f t="shared" si="7"/>
        <v>0.50744031846188442</v>
      </c>
      <c r="K64" s="6">
        <f t="shared" si="8"/>
        <v>4.4664021152965541E-2</v>
      </c>
      <c r="L64" s="6">
        <f t="shared" si="9"/>
        <v>0.51116414942659461</v>
      </c>
      <c r="M64" s="12">
        <f t="shared" si="10"/>
        <v>-0.47150759795809805</v>
      </c>
      <c r="N64" s="12">
        <f t="shared" si="11"/>
        <v>-0.42792945334079446</v>
      </c>
      <c r="O64" s="12">
        <f t="shared" si="12"/>
        <v>0.97837904216590921</v>
      </c>
      <c r="P64" s="12">
        <f t="shared" si="13"/>
        <v>1.0319042238203833</v>
      </c>
      <c r="Q64" s="6">
        <f t="shared" si="14"/>
        <v>-0.45800416069659022</v>
      </c>
      <c r="R64" s="6">
        <f t="shared" si="15"/>
        <v>0.38745939908130683</v>
      </c>
      <c r="S64" s="6">
        <f t="shared" si="16"/>
        <v>1.023941417591959</v>
      </c>
      <c r="T64" s="6">
        <f t="shared" si="17"/>
        <v>0.73573962847578289</v>
      </c>
      <c r="U64" s="6">
        <f t="shared" si="18"/>
        <v>7.123779897741063E-2</v>
      </c>
      <c r="V64" s="6">
        <f t="shared" si="19"/>
        <v>3.2324168263816455E-2</v>
      </c>
      <c r="W64" s="6">
        <f t="shared" si="20"/>
        <v>0.10356196724122708</v>
      </c>
      <c r="X64" s="6">
        <f t="shared" si="21"/>
        <v>-1.1323220392864097E-3</v>
      </c>
      <c r="Y64" s="6">
        <f t="shared" si="22"/>
        <v>-2.2646440785728194E-3</v>
      </c>
      <c r="Z64" s="6">
        <f t="shared" si="23"/>
        <v>-1.1166018583557093E-3</v>
      </c>
      <c r="AA64" s="6">
        <f t="shared" si="24"/>
        <v>-2.2332037167114185E-3</v>
      </c>
      <c r="AB64" s="6">
        <f t="shared" si="25"/>
        <v>4.5458625061187322E-2</v>
      </c>
      <c r="AC64" s="6">
        <f t="shared" si="26"/>
        <v>4.5792221406328187E-2</v>
      </c>
      <c r="AD64" s="6">
        <f t="shared" si="27"/>
        <v>-2.5085331127130454E-2</v>
      </c>
      <c r="AE64" s="6">
        <f t="shared" si="28"/>
        <v>-2.5269418850184005E-2</v>
      </c>
    </row>
    <row r="65" spans="1:31" s="12" customFormat="1" x14ac:dyDescent="0.35">
      <c r="A65" s="5">
        <v>0.01</v>
      </c>
      <c r="B65" s="6">
        <v>0.99</v>
      </c>
      <c r="C65" s="5">
        <v>0.05</v>
      </c>
      <c r="D65" s="6">
        <v>0.1</v>
      </c>
      <c r="E65" s="12">
        <f t="shared" si="2"/>
        <v>0.15962004442903288</v>
      </c>
      <c r="F65" s="12">
        <f t="shared" si="3"/>
        <v>0.21924008885806565</v>
      </c>
      <c r="G65" s="12">
        <f t="shared" si="4"/>
        <v>0.25921438554104004</v>
      </c>
      <c r="H65" s="12">
        <f t="shared" si="5"/>
        <v>0.31842877108208006</v>
      </c>
      <c r="I65" s="6">
        <f t="shared" si="6"/>
        <v>2.9905011107258211E-2</v>
      </c>
      <c r="J65" s="6">
        <f t="shared" si="7"/>
        <v>0.50747569565286377</v>
      </c>
      <c r="K65" s="6">
        <f t="shared" si="8"/>
        <v>4.4803596385260012E-2</v>
      </c>
      <c r="L65" s="6">
        <f t="shared" si="9"/>
        <v>0.51119902578385568</v>
      </c>
      <c r="M65" s="12">
        <f t="shared" si="10"/>
        <v>-0.49423691048869173</v>
      </c>
      <c r="N65" s="12">
        <f t="shared" si="11"/>
        <v>-0.45082556404395857</v>
      </c>
      <c r="O65" s="12">
        <f t="shared" si="12"/>
        <v>0.99092170772947441</v>
      </c>
      <c r="P65" s="12">
        <f t="shared" si="13"/>
        <v>1.0445389332454753</v>
      </c>
      <c r="Q65" s="6">
        <f t="shared" si="14"/>
        <v>-0.48127480910529985</v>
      </c>
      <c r="R65" s="6">
        <f t="shared" si="15"/>
        <v>0.38195114284436338</v>
      </c>
      <c r="S65" s="6">
        <f t="shared" si="16"/>
        <v>1.0368359680359336</v>
      </c>
      <c r="T65" s="6">
        <f t="shared" si="17"/>
        <v>0.73823904276931995</v>
      </c>
      <c r="U65" s="6">
        <f t="shared" si="18"/>
        <v>6.9173826331614008E-2</v>
      </c>
      <c r="V65" s="6">
        <f t="shared" si="19"/>
        <v>3.1691789792854148E-2</v>
      </c>
      <c r="W65" s="6">
        <f t="shared" si="20"/>
        <v>0.10086561612446815</v>
      </c>
      <c r="X65" s="6">
        <f t="shared" si="21"/>
        <v>-1.1448110726105666E-3</v>
      </c>
      <c r="Y65" s="6">
        <f t="shared" si="22"/>
        <v>-2.2896221452211331E-3</v>
      </c>
      <c r="Z65" s="6">
        <f t="shared" si="23"/>
        <v>-1.1297746001452181E-3</v>
      </c>
      <c r="AA65" s="6">
        <f t="shared" si="24"/>
        <v>-2.2595492002904362E-3</v>
      </c>
      <c r="AB65" s="6">
        <f t="shared" si="25"/>
        <v>4.4558623536352308E-2</v>
      </c>
      <c r="AC65" s="6">
        <f t="shared" si="26"/>
        <v>4.488554848473824E-2</v>
      </c>
      <c r="AD65" s="6">
        <f t="shared" si="27"/>
        <v>-2.4689114205016516E-2</v>
      </c>
      <c r="AE65" s="6">
        <f t="shared" si="28"/>
        <v>-2.4870257309237056E-2</v>
      </c>
    </row>
    <row r="66" spans="1:31" s="12" customFormat="1" x14ac:dyDescent="0.35">
      <c r="A66" s="5">
        <v>0.01</v>
      </c>
      <c r="B66" s="6">
        <v>0.99</v>
      </c>
      <c r="C66" s="5">
        <v>0.05</v>
      </c>
      <c r="D66" s="6">
        <v>0.1</v>
      </c>
      <c r="E66" s="12">
        <f t="shared" si="2"/>
        <v>0.16019244996533816</v>
      </c>
      <c r="F66" s="12">
        <f t="shared" si="3"/>
        <v>0.22038489993067623</v>
      </c>
      <c r="G66" s="12">
        <f t="shared" si="4"/>
        <v>0.25977927284111263</v>
      </c>
      <c r="H66" s="12">
        <f t="shared" si="5"/>
        <v>0.3195585456822253</v>
      </c>
      <c r="I66" s="6">
        <f t="shared" si="6"/>
        <v>3.004811249133453E-2</v>
      </c>
      <c r="J66" s="6">
        <f t="shared" si="7"/>
        <v>0.50751146296319105</v>
      </c>
      <c r="K66" s="6">
        <f t="shared" si="8"/>
        <v>4.494481821027816E-2</v>
      </c>
      <c r="L66" s="6">
        <f t="shared" si="9"/>
        <v>0.5112343134724584</v>
      </c>
      <c r="M66" s="12">
        <f t="shared" si="10"/>
        <v>-0.51651622225686789</v>
      </c>
      <c r="N66" s="12">
        <f t="shared" si="11"/>
        <v>-0.47326833828632769</v>
      </c>
      <c r="O66" s="12">
        <f t="shared" si="12"/>
        <v>1.0032662648319826</v>
      </c>
      <c r="P66" s="12">
        <f t="shared" si="13"/>
        <v>1.0569740619000938</v>
      </c>
      <c r="Q66" s="6">
        <f t="shared" si="14"/>
        <v>-0.50408891761386565</v>
      </c>
      <c r="R66" s="6">
        <f t="shared" si="15"/>
        <v>0.37658024022980402</v>
      </c>
      <c r="S66" s="6">
        <f t="shared" si="16"/>
        <v>1.0495305387001861</v>
      </c>
      <c r="T66" s="6">
        <f t="shared" si="17"/>
        <v>0.74068473953735747</v>
      </c>
      <c r="U66" s="6">
        <f t="shared" si="18"/>
        <v>6.7190536263470407E-2</v>
      </c>
      <c r="V66" s="6">
        <f t="shared" si="19"/>
        <v>3.1079049549777641E-2</v>
      </c>
      <c r="W66" s="6">
        <f t="shared" si="20"/>
        <v>9.8269585813248045E-2</v>
      </c>
      <c r="X66" s="6">
        <f t="shared" si="21"/>
        <v>-1.1559213682139351E-3</v>
      </c>
      <c r="Y66" s="6">
        <f t="shared" si="22"/>
        <v>-2.3118427364278702E-3</v>
      </c>
      <c r="Z66" s="6">
        <f t="shared" si="23"/>
        <v>-1.1415483560087327E-3</v>
      </c>
      <c r="AA66" s="6">
        <f t="shared" si="24"/>
        <v>-2.2830967120174655E-3</v>
      </c>
      <c r="AB66" s="6">
        <f t="shared" si="25"/>
        <v>4.3677019940536896E-2</v>
      </c>
      <c r="AC66" s="6">
        <f t="shared" si="26"/>
        <v>4.399741273517354E-2</v>
      </c>
      <c r="AD66" s="6">
        <f t="shared" si="27"/>
        <v>-2.4302793148804267E-2</v>
      </c>
      <c r="AE66" s="6">
        <f t="shared" si="28"/>
        <v>-2.4481066296217307E-2</v>
      </c>
    </row>
    <row r="67" spans="1:31" s="12" customFormat="1" x14ac:dyDescent="0.35">
      <c r="A67" s="5">
        <v>0.01</v>
      </c>
      <c r="B67" s="6">
        <v>0.99</v>
      </c>
      <c r="C67" s="5">
        <v>0.05</v>
      </c>
      <c r="D67" s="6">
        <v>0.1</v>
      </c>
      <c r="E67" s="12">
        <f t="shared" si="2"/>
        <v>0.16077041064944511</v>
      </c>
      <c r="F67" s="12">
        <f t="shared" si="3"/>
        <v>0.22154082129889016</v>
      </c>
      <c r="G67" s="12">
        <f t="shared" si="4"/>
        <v>0.26035004701911701</v>
      </c>
      <c r="H67" s="12">
        <f t="shared" si="5"/>
        <v>0.32070009403823402</v>
      </c>
      <c r="I67" s="6">
        <f t="shared" si="6"/>
        <v>3.0192602662361276E-2</v>
      </c>
      <c r="J67" s="6">
        <f t="shared" si="7"/>
        <v>0.50754757731425337</v>
      </c>
      <c r="K67" s="6">
        <f t="shared" si="8"/>
        <v>4.508751175477925E-2</v>
      </c>
      <c r="L67" s="6">
        <f t="shared" si="9"/>
        <v>0.51126996879204178</v>
      </c>
      <c r="M67" s="12">
        <f t="shared" si="10"/>
        <v>-0.53835473222713637</v>
      </c>
      <c r="N67" s="12">
        <f t="shared" si="11"/>
        <v>-0.49526704465391447</v>
      </c>
      <c r="O67" s="12">
        <f t="shared" si="12"/>
        <v>1.0154176614063848</v>
      </c>
      <c r="P67" s="12">
        <f t="shared" si="13"/>
        <v>1.0692145950482024</v>
      </c>
      <c r="Q67" s="6">
        <f t="shared" si="14"/>
        <v>-0.52645580654148028</v>
      </c>
      <c r="R67" s="6">
        <f t="shared" si="15"/>
        <v>0.37134389354623665</v>
      </c>
      <c r="S67" s="6">
        <f t="shared" si="16"/>
        <v>1.0620300866512054</v>
      </c>
      <c r="T67" s="6">
        <f t="shared" si="17"/>
        <v>0.74307830632289074</v>
      </c>
      <c r="U67" s="6">
        <f t="shared" si="18"/>
        <v>6.5284704701577004E-2</v>
      </c>
      <c r="V67" s="6">
        <f t="shared" si="19"/>
        <v>3.0485161404186088E-2</v>
      </c>
      <c r="W67" s="6">
        <f t="shared" si="20"/>
        <v>9.5769866105763088E-2</v>
      </c>
      <c r="X67" s="6">
        <f t="shared" si="21"/>
        <v>-1.1657366172920791E-3</v>
      </c>
      <c r="Y67" s="6">
        <f t="shared" si="22"/>
        <v>-2.3314732345841582E-3</v>
      </c>
      <c r="Z67" s="6">
        <f t="shared" si="23"/>
        <v>-1.1520067547586583E-3</v>
      </c>
      <c r="AA67" s="6">
        <f t="shared" si="24"/>
        <v>-2.3040135095173165E-3</v>
      </c>
      <c r="AB67" s="6">
        <f t="shared" si="25"/>
        <v>4.2814108375151483E-2</v>
      </c>
      <c r="AC67" s="6">
        <f t="shared" si="26"/>
        <v>4.3128110213142917E-2</v>
      </c>
      <c r="AD67" s="6">
        <f t="shared" si="27"/>
        <v>-2.3926069787529439E-2</v>
      </c>
      <c r="AE67" s="6">
        <f t="shared" si="28"/>
        <v>-2.4101545353279064E-2</v>
      </c>
    </row>
    <row r="68" spans="1:31" s="12" customFormat="1" x14ac:dyDescent="0.35">
      <c r="A68" s="5">
        <v>0.01</v>
      </c>
      <c r="B68" s="6">
        <v>0.99</v>
      </c>
      <c r="C68" s="5">
        <v>0.05</v>
      </c>
      <c r="D68" s="6">
        <v>0.1</v>
      </c>
      <c r="E68" s="12">
        <f t="shared" si="2"/>
        <v>0.16135327895809115</v>
      </c>
      <c r="F68" s="12">
        <f t="shared" si="3"/>
        <v>0.22270655791618224</v>
      </c>
      <c r="G68" s="12">
        <f t="shared" si="4"/>
        <v>0.26092605039649636</v>
      </c>
      <c r="H68" s="12">
        <f t="shared" si="5"/>
        <v>0.3218521007929927</v>
      </c>
      <c r="I68" s="6">
        <f t="shared" si="6"/>
        <v>3.0338319739522786E-2</v>
      </c>
      <c r="J68" s="6">
        <f t="shared" si="7"/>
        <v>0.50758399824251532</v>
      </c>
      <c r="K68" s="6">
        <f t="shared" si="8"/>
        <v>4.5231512599124092E-2</v>
      </c>
      <c r="L68" s="6">
        <f t="shared" si="9"/>
        <v>0.51130595065480777</v>
      </c>
      <c r="M68" s="12">
        <f t="shared" si="10"/>
        <v>-0.55976178641471208</v>
      </c>
      <c r="N68" s="12">
        <f t="shared" si="11"/>
        <v>-0.51683109976048591</v>
      </c>
      <c r="O68" s="12">
        <f t="shared" si="12"/>
        <v>1.0273806963001495</v>
      </c>
      <c r="P68" s="12">
        <f t="shared" si="13"/>
        <v>1.0812653677248418</v>
      </c>
      <c r="Q68" s="6">
        <f t="shared" si="14"/>
        <v>-0.54838494240275748</v>
      </c>
      <c r="R68" s="6">
        <f t="shared" si="15"/>
        <v>0.36623919580712178</v>
      </c>
      <c r="S68" s="6">
        <f t="shared" si="16"/>
        <v>1.0743394182998798</v>
      </c>
      <c r="T68" s="6">
        <f t="shared" si="17"/>
        <v>0.74542127692051896</v>
      </c>
      <c r="U68" s="6">
        <f t="shared" si="18"/>
        <v>6.3453182314652426E-2</v>
      </c>
      <c r="V68" s="6">
        <f t="shared" si="19"/>
        <v>2.9909375891594734E-2</v>
      </c>
      <c r="W68" s="6">
        <f t="shared" si="20"/>
        <v>9.3362558206247157E-2</v>
      </c>
      <c r="X68" s="6">
        <f t="shared" si="21"/>
        <v>-1.1743371996932263E-3</v>
      </c>
      <c r="Y68" s="6">
        <f t="shared" si="22"/>
        <v>-2.3486743993864525E-3</v>
      </c>
      <c r="Z68" s="6">
        <f t="shared" si="23"/>
        <v>-1.1612302159177469E-3</v>
      </c>
      <c r="AA68" s="6">
        <f t="shared" si="24"/>
        <v>-2.3224604318354937E-3</v>
      </c>
      <c r="AB68" s="6">
        <f t="shared" si="25"/>
        <v>4.1970082406501394E-2</v>
      </c>
      <c r="AC68" s="6">
        <f t="shared" si="26"/>
        <v>4.2277835704473479E-2</v>
      </c>
      <c r="AD68" s="6">
        <f t="shared" si="27"/>
        <v>-2.3558654567328176E-2</v>
      </c>
      <c r="AE68" s="6">
        <f t="shared" si="28"/>
        <v>-2.3731402706554067E-2</v>
      </c>
    </row>
    <row r="69" spans="1:31" s="12" customFormat="1" x14ac:dyDescent="0.35">
      <c r="A69" s="5">
        <v>0.01</v>
      </c>
      <c r="B69" s="6">
        <v>0.99</v>
      </c>
      <c r="C69" s="5">
        <v>0.05</v>
      </c>
      <c r="D69" s="6">
        <v>0.1</v>
      </c>
      <c r="E69" s="12">
        <f t="shared" si="2"/>
        <v>0.16194044755793777</v>
      </c>
      <c r="F69" s="12">
        <f t="shared" si="3"/>
        <v>0.22388089511587547</v>
      </c>
      <c r="G69" s="12">
        <f t="shared" si="4"/>
        <v>0.26150666550445523</v>
      </c>
      <c r="H69" s="12">
        <f t="shared" si="5"/>
        <v>0.32301333100891044</v>
      </c>
      <c r="I69" s="6">
        <f t="shared" si="6"/>
        <v>3.048511188948444E-2</v>
      </c>
      <c r="J69" s="6">
        <f t="shared" si="7"/>
        <v>0.50762068779604608</v>
      </c>
      <c r="K69" s="6">
        <f t="shared" si="8"/>
        <v>4.537666637611381E-2</v>
      </c>
      <c r="L69" s="6">
        <f t="shared" si="9"/>
        <v>0.51134222048525713</v>
      </c>
      <c r="M69" s="12">
        <f t="shared" si="10"/>
        <v>-0.58074682761796281</v>
      </c>
      <c r="N69" s="12">
        <f t="shared" si="11"/>
        <v>-0.53797001761272267</v>
      </c>
      <c r="O69" s="12">
        <f t="shared" si="12"/>
        <v>1.0391600235838137</v>
      </c>
      <c r="P69" s="12">
        <f t="shared" si="13"/>
        <v>1.0931310690781189</v>
      </c>
      <c r="Q69" s="6">
        <f t="shared" si="14"/>
        <v>-0.56988588743138457</v>
      </c>
      <c r="R69" s="6">
        <f t="shared" si="15"/>
        <v>0.36126315614775556</v>
      </c>
      <c r="S69" s="6">
        <f t="shared" si="16"/>
        <v>1.0864631940455993</v>
      </c>
      <c r="T69" s="6">
        <f t="shared" si="17"/>
        <v>0.74771513309611459</v>
      </c>
      <c r="U69" s="6">
        <f t="shared" si="18"/>
        <v>6.1692902433441249E-2</v>
      </c>
      <c r="V69" s="6">
        <f t="shared" si="19"/>
        <v>2.9350978365316732E-2</v>
      </c>
      <c r="W69" s="6">
        <f t="shared" si="20"/>
        <v>9.1043880798757984E-2</v>
      </c>
      <c r="X69" s="6">
        <f t="shared" si="21"/>
        <v>-1.1818000705382532E-3</v>
      </c>
      <c r="Y69" s="6">
        <f t="shared" si="22"/>
        <v>-2.3636001410765064E-3</v>
      </c>
      <c r="Z69" s="6">
        <f t="shared" si="23"/>
        <v>-1.1692958227129651E-3</v>
      </c>
      <c r="AA69" s="6">
        <f t="shared" si="24"/>
        <v>-2.3385916454259303E-3</v>
      </c>
      <c r="AB69" s="6">
        <f t="shared" si="25"/>
        <v>4.1145046001742673E-2</v>
      </c>
      <c r="AC69" s="6">
        <f t="shared" si="26"/>
        <v>4.1446693742616662E-2</v>
      </c>
      <c r="AD69" s="6">
        <f t="shared" si="27"/>
        <v>-2.3200266475512911E-2</v>
      </c>
      <c r="AE69" s="6">
        <f t="shared" si="28"/>
        <v>-2.3370355189709913E-2</v>
      </c>
    </row>
    <row r="70" spans="1:31" s="12" customFormat="1" x14ac:dyDescent="0.35">
      <c r="A70" s="5">
        <v>0.01</v>
      </c>
      <c r="B70" s="6">
        <v>0.99</v>
      </c>
      <c r="C70" s="5">
        <v>0.05</v>
      </c>
      <c r="D70" s="6">
        <v>0.1</v>
      </c>
      <c r="E70" s="12">
        <f t="shared" si="2"/>
        <v>0.16253134759320689</v>
      </c>
      <c r="F70" s="12">
        <f t="shared" si="3"/>
        <v>0.22506269518641372</v>
      </c>
      <c r="G70" s="12">
        <f t="shared" si="4"/>
        <v>0.26209131341581171</v>
      </c>
      <c r="H70" s="12">
        <f t="shared" si="5"/>
        <v>0.32418262683162341</v>
      </c>
      <c r="I70" s="6">
        <f t="shared" si="6"/>
        <v>3.0632836898301721E-2</v>
      </c>
      <c r="J70" s="6">
        <f t="shared" si="7"/>
        <v>0.50765761042750435</v>
      </c>
      <c r="K70" s="6">
        <f t="shared" si="8"/>
        <v>4.5522828353952931E-2</v>
      </c>
      <c r="L70" s="6">
        <f t="shared" si="9"/>
        <v>0.51137874211595769</v>
      </c>
      <c r="M70" s="12">
        <f t="shared" si="10"/>
        <v>-0.60131935061883413</v>
      </c>
      <c r="N70" s="12">
        <f t="shared" si="11"/>
        <v>-0.55869336448403095</v>
      </c>
      <c r="O70" s="12">
        <f t="shared" si="12"/>
        <v>1.0507601568215701</v>
      </c>
      <c r="P70" s="12">
        <f t="shared" si="13"/>
        <v>1.1048162466729738</v>
      </c>
      <c r="Q70" s="6">
        <f t="shared" si="14"/>
        <v>-0.59096825459735203</v>
      </c>
      <c r="R70" s="6">
        <f t="shared" si="15"/>
        <v>0.35641272259240087</v>
      </c>
      <c r="S70" s="6">
        <f t="shared" si="16"/>
        <v>1.098405932837367</v>
      </c>
      <c r="T70" s="6">
        <f t="shared" si="17"/>
        <v>0.74996130628570468</v>
      </c>
      <c r="U70" s="6">
        <f t="shared" si="18"/>
        <v>6.0000887186939834E-2</v>
      </c>
      <c r="V70" s="6">
        <f t="shared" si="19"/>
        <v>2.8809287240032639E-2</v>
      </c>
      <c r="W70" s="6">
        <f t="shared" si="20"/>
        <v>8.8810174426972477E-2</v>
      </c>
      <c r="X70" s="6">
        <f t="shared" si="21"/>
        <v>-1.1881986961321716E-3</v>
      </c>
      <c r="Y70" s="6">
        <f t="shared" si="22"/>
        <v>-2.3763973922643431E-3</v>
      </c>
      <c r="Z70" s="6">
        <f t="shared" si="23"/>
        <v>-1.1762772455219828E-3</v>
      </c>
      <c r="AA70" s="6">
        <f t="shared" si="24"/>
        <v>-2.3525544910439657E-3</v>
      </c>
      <c r="AB70" s="6">
        <f t="shared" si="25"/>
        <v>4.0339023752955394E-2</v>
      </c>
      <c r="AC70" s="6">
        <f t="shared" si="26"/>
        <v>4.0634708908629483E-2</v>
      </c>
      <c r="AD70" s="6">
        <f t="shared" si="27"/>
        <v>-2.2850632938075995E-2</v>
      </c>
      <c r="AE70" s="6">
        <f t="shared" si="28"/>
        <v>-2.3018128140709686E-2</v>
      </c>
    </row>
    <row r="71" spans="1:31" s="12" customFormat="1" x14ac:dyDescent="0.35">
      <c r="A71" s="5">
        <v>0.01</v>
      </c>
      <c r="B71" s="6">
        <v>0.99</v>
      </c>
      <c r="C71" s="5">
        <v>0.05</v>
      </c>
      <c r="D71" s="6">
        <v>0.1</v>
      </c>
      <c r="E71" s="12">
        <f t="shared" si="2"/>
        <v>0.16312544694127298</v>
      </c>
      <c r="F71" s="12">
        <f t="shared" si="3"/>
        <v>0.22625089388254591</v>
      </c>
      <c r="G71" s="12">
        <f t="shared" si="4"/>
        <v>0.26267945203857268</v>
      </c>
      <c r="H71" s="12">
        <f t="shared" si="5"/>
        <v>0.32535890407714541</v>
      </c>
      <c r="I71" s="6">
        <f t="shared" si="6"/>
        <v>3.0781361735318244E-2</v>
      </c>
      <c r="J71" s="6">
        <f t="shared" si="7"/>
        <v>0.50769473288512168</v>
      </c>
      <c r="K71" s="6">
        <f t="shared" si="8"/>
        <v>4.5669863009643173E-2</v>
      </c>
      <c r="L71" s="6">
        <f t="shared" si="9"/>
        <v>0.51141548168092055</v>
      </c>
      <c r="M71" s="12">
        <f t="shared" si="10"/>
        <v>-0.62148886249531188</v>
      </c>
      <c r="N71" s="12">
        <f t="shared" si="11"/>
        <v>-0.57901071893834566</v>
      </c>
      <c r="O71" s="12">
        <f t="shared" si="12"/>
        <v>1.0621854732906082</v>
      </c>
      <c r="P71" s="12">
        <f t="shared" si="13"/>
        <v>1.1163253107433286</v>
      </c>
      <c r="Q71" s="6">
        <f t="shared" si="14"/>
        <v>-0.61164166775990569</v>
      </c>
      <c r="R71" s="6">
        <f t="shared" si="15"/>
        <v>0.3516848023228889</v>
      </c>
      <c r="S71" s="6">
        <f t="shared" si="16"/>
        <v>1.1101720166431346</v>
      </c>
      <c r="T71" s="6">
        <f t="shared" si="17"/>
        <v>0.75216117926821147</v>
      </c>
      <c r="U71" s="6">
        <f t="shared" si="18"/>
        <v>5.8374252069215829E-2</v>
      </c>
      <c r="V71" s="6">
        <f t="shared" si="19"/>
        <v>2.828365232354392E-2</v>
      </c>
      <c r="W71" s="6">
        <f t="shared" si="20"/>
        <v>8.6657904392759749E-2</v>
      </c>
      <c r="X71" s="6">
        <f t="shared" si="21"/>
        <v>-1.1936030318395708E-3</v>
      </c>
      <c r="Y71" s="6">
        <f t="shared" si="22"/>
        <v>-2.3872060636791416E-3</v>
      </c>
      <c r="Z71" s="6">
        <f t="shared" si="23"/>
        <v>-1.1822447084172696E-3</v>
      </c>
      <c r="AA71" s="6">
        <f t="shared" si="24"/>
        <v>-2.3644894168345391E-3</v>
      </c>
      <c r="AB71" s="6">
        <f t="shared" si="25"/>
        <v>3.9551970370714923E-2</v>
      </c>
      <c r="AC71" s="6">
        <f t="shared" si="26"/>
        <v>3.9841835395100764E-2</v>
      </c>
      <c r="AD71" s="6">
        <f t="shared" si="27"/>
        <v>-2.2509489695030679E-2</v>
      </c>
      <c r="AE71" s="6">
        <f t="shared" si="28"/>
        <v>-2.2674455276219373E-2</v>
      </c>
    </row>
    <row r="72" spans="1:31" s="12" customFormat="1" x14ac:dyDescent="0.35">
      <c r="A72" s="5">
        <v>0.01</v>
      </c>
      <c r="B72" s="6">
        <v>0.99</v>
      </c>
      <c r="C72" s="5">
        <v>0.05</v>
      </c>
      <c r="D72" s="6">
        <v>0.1</v>
      </c>
      <c r="E72" s="12">
        <f t="shared" si="2"/>
        <v>0.16372224845719277</v>
      </c>
      <c r="F72" s="12">
        <f t="shared" si="3"/>
        <v>0.22744449691438548</v>
      </c>
      <c r="G72" s="12">
        <f t="shared" si="4"/>
        <v>0.26327057439278134</v>
      </c>
      <c r="H72" s="12">
        <f t="shared" si="5"/>
        <v>0.32654114878556267</v>
      </c>
      <c r="I72" s="6">
        <f t="shared" si="6"/>
        <v>3.0930562114298187E-2</v>
      </c>
      <c r="J72" s="6">
        <f t="shared" si="7"/>
        <v>0.50773202410299267</v>
      </c>
      <c r="K72" s="6">
        <f t="shared" si="8"/>
        <v>4.5817643598195332E-2</v>
      </c>
      <c r="L72" s="6">
        <f t="shared" si="9"/>
        <v>0.51145240750793342</v>
      </c>
      <c r="M72" s="12">
        <f t="shared" si="10"/>
        <v>-0.64126484768066938</v>
      </c>
      <c r="N72" s="12">
        <f t="shared" si="11"/>
        <v>-0.59893163663589599</v>
      </c>
      <c r="O72" s="12">
        <f t="shared" si="12"/>
        <v>1.0734402181381235</v>
      </c>
      <c r="P72" s="12">
        <f t="shared" si="13"/>
        <v>1.1276625383814383</v>
      </c>
      <c r="Q72" s="6">
        <f t="shared" si="14"/>
        <v>-0.63191572658909934</v>
      </c>
      <c r="R72" s="6">
        <f t="shared" si="15"/>
        <v>0.34707627961131626</v>
      </c>
      <c r="S72" s="6">
        <f t="shared" si="16"/>
        <v>1.1217656948205215</v>
      </c>
      <c r="T72" s="6">
        <f t="shared" si="17"/>
        <v>0.75431608780769244</v>
      </c>
      <c r="U72" s="6">
        <f t="shared" si="18"/>
        <v>5.6810209138303126E-2</v>
      </c>
      <c r="V72" s="6">
        <f t="shared" si="19"/>
        <v>2.7773453233135667E-2</v>
      </c>
      <c r="W72" s="6">
        <f t="shared" si="20"/>
        <v>8.45836623714388E-2</v>
      </c>
      <c r="X72" s="6">
        <f t="shared" si="21"/>
        <v>-1.1980795352267992E-3</v>
      </c>
      <c r="Y72" s="6">
        <f t="shared" si="22"/>
        <v>-2.3961590704535984E-3</v>
      </c>
      <c r="Z72" s="6">
        <f t="shared" si="23"/>
        <v>-1.1872649920679403E-3</v>
      </c>
      <c r="AA72" s="6">
        <f t="shared" si="24"/>
        <v>-2.3745299841358807E-3</v>
      </c>
      <c r="AB72" s="6">
        <f t="shared" si="25"/>
        <v>3.8783779445052E-2</v>
      </c>
      <c r="AC72" s="6">
        <f t="shared" si="26"/>
        <v>3.9067965831922458E-2</v>
      </c>
      <c r="AD72" s="6">
        <f t="shared" si="27"/>
        <v>-2.2176580657451771E-2</v>
      </c>
      <c r="AE72" s="6">
        <f t="shared" si="28"/>
        <v>-2.2339078547558417E-2</v>
      </c>
    </row>
    <row r="73" spans="1:31" s="12" customFormat="1" x14ac:dyDescent="0.35">
      <c r="A73" s="5">
        <v>0.01</v>
      </c>
      <c r="B73" s="6">
        <v>0.99</v>
      </c>
      <c r="C73" s="5">
        <v>0.05</v>
      </c>
      <c r="D73" s="6">
        <v>0.1</v>
      </c>
      <c r="E73" s="12">
        <f t="shared" si="2"/>
        <v>0.16432128822480618</v>
      </c>
      <c r="F73" s="12">
        <f t="shared" si="3"/>
        <v>0.22864257644961228</v>
      </c>
      <c r="G73" s="12">
        <f t="shared" si="4"/>
        <v>0.26386420688881529</v>
      </c>
      <c r="H73" s="12">
        <f t="shared" si="5"/>
        <v>0.32772841377763062</v>
      </c>
      <c r="I73" s="6">
        <f t="shared" si="6"/>
        <v>3.1080322056201537E-2</v>
      </c>
      <c r="J73" s="6">
        <f t="shared" si="7"/>
        <v>0.50776945509177762</v>
      </c>
      <c r="K73" s="6">
        <f t="shared" si="8"/>
        <v>4.5966051722203825E-2</v>
      </c>
      <c r="L73" s="6">
        <f t="shared" si="9"/>
        <v>0.51148949001098198</v>
      </c>
      <c r="M73" s="12">
        <f t="shared" si="10"/>
        <v>-0.66065673740319542</v>
      </c>
      <c r="N73" s="12">
        <f t="shared" si="11"/>
        <v>-0.61846561955185719</v>
      </c>
      <c r="O73" s="12">
        <f t="shared" si="12"/>
        <v>1.0845285084668495</v>
      </c>
      <c r="P73" s="12">
        <f t="shared" si="13"/>
        <v>1.1388320776552174</v>
      </c>
      <c r="Q73" s="6">
        <f t="shared" si="14"/>
        <v>-0.65179997588783767</v>
      </c>
      <c r="R73" s="6">
        <f t="shared" si="15"/>
        <v>0.34258403158532968</v>
      </c>
      <c r="S73" s="6">
        <f t="shared" si="16"/>
        <v>1.1331910883837246</v>
      </c>
      <c r="T73" s="6">
        <f t="shared" si="17"/>
        <v>0.75642732226158038</v>
      </c>
      <c r="U73" s="6">
        <f t="shared" si="18"/>
        <v>5.5306069032775781E-2</v>
      </c>
      <c r="V73" s="6">
        <f t="shared" si="19"/>
        <v>2.7278097892947811E-2</v>
      </c>
      <c r="W73" s="6">
        <f t="shared" si="20"/>
        <v>8.2584166925723596E-2</v>
      </c>
      <c r="X73" s="6">
        <f t="shared" si="21"/>
        <v>-1.2016912084242967E-3</v>
      </c>
      <c r="Y73" s="6">
        <f t="shared" si="22"/>
        <v>-2.4033824168485933E-3</v>
      </c>
      <c r="Z73" s="6">
        <f t="shared" si="23"/>
        <v>-1.1914014668991833E-3</v>
      </c>
      <c r="AA73" s="6">
        <f t="shared" si="24"/>
        <v>-2.3828029337983666E-3</v>
      </c>
      <c r="AB73" s="6">
        <f t="shared" si="25"/>
        <v>3.8034291484756108E-2</v>
      </c>
      <c r="AC73" s="6">
        <f t="shared" si="26"/>
        <v>3.8312939384962941E-2</v>
      </c>
      <c r="AD73" s="6">
        <f t="shared" si="27"/>
        <v>-2.1851657749592537E-2</v>
      </c>
      <c r="AE73" s="6">
        <f t="shared" si="28"/>
        <v>-2.201174798159811E-2</v>
      </c>
    </row>
    <row r="74" spans="1:31" s="12" customFormat="1" x14ac:dyDescent="0.35">
      <c r="A74" s="11"/>
      <c r="C74" s="11"/>
    </row>
    <row r="75" spans="1:31" s="12" customFormat="1" x14ac:dyDescent="0.35">
      <c r="A75" s="11"/>
      <c r="C75" s="11"/>
    </row>
    <row r="76" spans="1:31" s="12" customFormat="1" x14ac:dyDescent="0.35">
      <c r="A76" s="11"/>
      <c r="C76" s="11"/>
    </row>
    <row r="77" spans="1:31" s="12" customFormat="1" x14ac:dyDescent="0.35">
      <c r="A77" s="11"/>
      <c r="C77" s="11"/>
    </row>
    <row r="78" spans="1:31" s="12" customFormat="1" x14ac:dyDescent="0.35">
      <c r="A78" s="11"/>
      <c r="C78" s="11"/>
    </row>
    <row r="79" spans="1:31" s="12" customFormat="1" x14ac:dyDescent="0.35">
      <c r="A79" s="11"/>
      <c r="C79" s="11"/>
    </row>
    <row r="80" spans="1:31" s="12" customFormat="1" x14ac:dyDescent="0.35">
      <c r="A80" s="11"/>
      <c r="C80" s="11"/>
    </row>
    <row r="81" spans="1:3" s="12" customFormat="1" x14ac:dyDescent="0.35">
      <c r="A81" s="11"/>
      <c r="C81" s="11"/>
    </row>
    <row r="82" spans="1:3" s="12" customFormat="1" x14ac:dyDescent="0.35">
      <c r="A82" s="11"/>
      <c r="C82" s="11"/>
    </row>
    <row r="83" spans="1:3" s="12" customFormat="1" x14ac:dyDescent="0.35">
      <c r="A83" s="11"/>
      <c r="C83" s="11"/>
    </row>
    <row r="84" spans="1:3" s="12" customFormat="1" x14ac:dyDescent="0.35">
      <c r="A84" s="11"/>
      <c r="C84" s="11"/>
    </row>
    <row r="85" spans="1:3" s="12" customFormat="1" x14ac:dyDescent="0.35">
      <c r="A85" s="11"/>
      <c r="C85" s="11"/>
    </row>
    <row r="86" spans="1:3" s="12" customFormat="1" x14ac:dyDescent="0.35">
      <c r="A86" s="11"/>
      <c r="C86" s="11"/>
    </row>
    <row r="87" spans="1:3" s="12" customFormat="1" x14ac:dyDescent="0.35">
      <c r="A87" s="11"/>
      <c r="C87" s="11"/>
    </row>
    <row r="88" spans="1:3" s="12" customFormat="1" x14ac:dyDescent="0.35">
      <c r="A88" s="11"/>
      <c r="C88" s="11"/>
    </row>
    <row r="89" spans="1:3" s="12" customFormat="1" x14ac:dyDescent="0.35">
      <c r="A89" s="11"/>
      <c r="C89" s="11"/>
    </row>
    <row r="90" spans="1:3" s="12" customFormat="1" x14ac:dyDescent="0.35">
      <c r="A90" s="11"/>
      <c r="C90" s="11"/>
    </row>
    <row r="91" spans="1:3" s="12" customFormat="1" x14ac:dyDescent="0.35">
      <c r="A91" s="11"/>
      <c r="C91" s="11"/>
    </row>
    <row r="92" spans="1:3" s="12" customFormat="1" x14ac:dyDescent="0.35">
      <c r="A92" s="11"/>
      <c r="C92" s="11"/>
    </row>
    <row r="93" spans="1:3" s="12" customFormat="1" x14ac:dyDescent="0.35">
      <c r="A93" s="11"/>
      <c r="C93" s="11"/>
    </row>
    <row r="94" spans="1:3" s="12" customFormat="1" x14ac:dyDescent="0.35">
      <c r="A94" s="11"/>
      <c r="C94" s="11"/>
    </row>
    <row r="95" spans="1:3" s="12" customFormat="1" x14ac:dyDescent="0.35">
      <c r="A95" s="11"/>
      <c r="C95" s="11"/>
    </row>
    <row r="96" spans="1:3" s="12" customFormat="1" x14ac:dyDescent="0.35">
      <c r="A96" s="11"/>
      <c r="C96" s="11"/>
    </row>
    <row r="97" spans="1:3" s="12" customFormat="1" x14ac:dyDescent="0.35">
      <c r="A97" s="11"/>
      <c r="C97" s="11"/>
    </row>
    <row r="98" spans="1:3" s="12" customFormat="1" x14ac:dyDescent="0.35">
      <c r="A98" s="11"/>
      <c r="C98" s="11"/>
    </row>
    <row r="99" spans="1:3" s="12" customFormat="1" x14ac:dyDescent="0.35">
      <c r="A99" s="11"/>
      <c r="C99" s="11"/>
    </row>
    <row r="100" spans="1:3" s="12" customFormat="1" x14ac:dyDescent="0.35">
      <c r="A100" s="11"/>
      <c r="C100" s="11"/>
    </row>
    <row r="101" spans="1:3" s="12" customFormat="1" x14ac:dyDescent="0.35">
      <c r="A101" s="11"/>
      <c r="C101" s="11"/>
    </row>
    <row r="102" spans="1:3" s="12" customFormat="1" x14ac:dyDescent="0.35">
      <c r="A102" s="11"/>
      <c r="C102" s="11"/>
    </row>
    <row r="103" spans="1:3" s="12" customFormat="1" x14ac:dyDescent="0.35">
      <c r="A103" s="11"/>
      <c r="C103" s="11"/>
    </row>
    <row r="104" spans="1:3" s="12" customFormat="1" x14ac:dyDescent="0.35">
      <c r="A104" s="11"/>
      <c r="C104" s="11"/>
    </row>
    <row r="105" spans="1:3" s="12" customFormat="1" x14ac:dyDescent="0.35">
      <c r="A105" s="11"/>
      <c r="C105" s="11"/>
    </row>
    <row r="106" spans="1:3" s="12" customFormat="1" x14ac:dyDescent="0.35">
      <c r="A106" s="11"/>
      <c r="C106" s="11"/>
    </row>
    <row r="107" spans="1:3" s="12" customFormat="1" x14ac:dyDescent="0.35">
      <c r="A107" s="11"/>
      <c r="C107" s="11"/>
    </row>
    <row r="108" spans="1:3" s="12" customFormat="1" x14ac:dyDescent="0.35">
      <c r="A108" s="11"/>
      <c r="C108" s="11"/>
    </row>
    <row r="109" spans="1:3" s="12" customFormat="1" x14ac:dyDescent="0.35">
      <c r="A109" s="11"/>
      <c r="C109" s="11"/>
    </row>
    <row r="110" spans="1:3" s="12" customFormat="1" x14ac:dyDescent="0.35">
      <c r="A110" s="11"/>
      <c r="C110" s="11"/>
    </row>
  </sheetData>
  <mergeCells count="5">
    <mergeCell ref="P2:X3"/>
    <mergeCell ref="E1:F1"/>
    <mergeCell ref="I1:J1"/>
    <mergeCell ref="E15:F15"/>
    <mergeCell ref="I15:J15"/>
  </mergeCells>
  <phoneticPr fontId="4" type="noConversion"/>
  <pageMargins left="0.25" right="0.25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Chart2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Anirban</dc:creator>
  <cp:lastModifiedBy>Mukherjee, Anirban</cp:lastModifiedBy>
  <cp:lastPrinted>2021-05-12T17:05:23Z</cp:lastPrinted>
  <dcterms:created xsi:type="dcterms:W3CDTF">2021-05-09T08:00:55Z</dcterms:created>
  <dcterms:modified xsi:type="dcterms:W3CDTF">2021-05-12T18:30:15Z</dcterms:modified>
</cp:coreProperties>
</file>